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0-AV\UTDT\MFIN\2022 MFIN\Curso FC\FC - TRADICIONAL\1-M&amp;A\Clase\"/>
    </mc:Choice>
  </mc:AlternateContent>
  <xr:revisionPtr revIDLastSave="0" documentId="13_ncr:1_{65E1E0FD-5C0A-49B7-A5EE-D499DD1DD1E8}" xr6:coauthVersionLast="47" xr6:coauthVersionMax="47" xr10:uidLastSave="{00000000-0000-0000-0000-000000000000}"/>
  <bookViews>
    <workbookView xWindow="-110" yWindow="-110" windowWidth="19420" windowHeight="10300" tabRatio="878" activeTab="2" xr2:uid="{00000000-000D-0000-FFFF-FFFF00000000}"/>
  </bookViews>
  <sheets>
    <sheet name="RESUMEN" sheetId="21" r:id="rId1"/>
    <sheet name="Analisis y Charts" sheetId="15" r:id="rId2"/>
    <sheet name="PCP Beta 5yr (SP500) - ADJUSTED" sheetId="22" r:id="rId3"/>
    <sheet name="PCP Beta 5yr (SP500) - WF CASE" sheetId="10" r:id="rId4"/>
    <sheet name="PCP Beta 5 yr (DJIA) ADJUSTED" sheetId="23" r:id="rId5"/>
    <sheet name="PCP Beta 5 yr (DJIA) - WF CASE" sheetId="24" r:id="rId6"/>
    <sheet name="PCP Beta 10 yr (SP500) ADJUSTED" sheetId="26" r:id="rId7"/>
    <sheet name="PCP Beta 10yr (SP500) - WF CASE" sheetId="25" r:id="rId8"/>
    <sheet name="BH Beta 5yr (SP500)" sheetId="17" r:id="rId9"/>
    <sheet name="BH Beta 10yr (SP500)" sheetId="27" r:id="rId10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6" l="1"/>
  <c r="M4" i="26"/>
  <c r="I4" i="26"/>
  <c r="G2522" i="27"/>
  <c r="F2522" i="27"/>
  <c r="G2521" i="27"/>
  <c r="F2521" i="27"/>
  <c r="G2520" i="27"/>
  <c r="F2520" i="27"/>
  <c r="G2519" i="27"/>
  <c r="F2519" i="27"/>
  <c r="G2518" i="27"/>
  <c r="F2518" i="27"/>
  <c r="G2517" i="27"/>
  <c r="F2517" i="27"/>
  <c r="G2516" i="27"/>
  <c r="F2516" i="27"/>
  <c r="G2515" i="27"/>
  <c r="F2515" i="27"/>
  <c r="G2514" i="27"/>
  <c r="F2514" i="27"/>
  <c r="G2513" i="27"/>
  <c r="F2513" i="27"/>
  <c r="G2512" i="27"/>
  <c r="F2512" i="27"/>
  <c r="G2511" i="27"/>
  <c r="F2511" i="27"/>
  <c r="G2510" i="27"/>
  <c r="F2510" i="27"/>
  <c r="G2509" i="27"/>
  <c r="F2509" i="27"/>
  <c r="G2508" i="27"/>
  <c r="F2508" i="27"/>
  <c r="G2507" i="27"/>
  <c r="F2507" i="27"/>
  <c r="G2506" i="27"/>
  <c r="F2506" i="27"/>
  <c r="G2505" i="27"/>
  <c r="F2505" i="27"/>
  <c r="G2504" i="27"/>
  <c r="F2504" i="27"/>
  <c r="G2503" i="27"/>
  <c r="F2503" i="27"/>
  <c r="G2502" i="27"/>
  <c r="F2502" i="27"/>
  <c r="G2501" i="27"/>
  <c r="F2501" i="27"/>
  <c r="G2500" i="27"/>
  <c r="F2500" i="27"/>
  <c r="G2499" i="27"/>
  <c r="F2499" i="27"/>
  <c r="G2498" i="27"/>
  <c r="F2498" i="27"/>
  <c r="G2497" i="27"/>
  <c r="F2497" i="27"/>
  <c r="G2496" i="27"/>
  <c r="F2496" i="27"/>
  <c r="G2495" i="27"/>
  <c r="F2495" i="27"/>
  <c r="G2494" i="27"/>
  <c r="F2494" i="27"/>
  <c r="G2493" i="27"/>
  <c r="F2493" i="27"/>
  <c r="G2492" i="27"/>
  <c r="F2492" i="27"/>
  <c r="G2491" i="27"/>
  <c r="F2491" i="27"/>
  <c r="G2490" i="27"/>
  <c r="F2490" i="27"/>
  <c r="G2489" i="27"/>
  <c r="F2489" i="27"/>
  <c r="G2488" i="27"/>
  <c r="F2488" i="27"/>
  <c r="G2487" i="27"/>
  <c r="F2487" i="27"/>
  <c r="G2486" i="27"/>
  <c r="F2486" i="27"/>
  <c r="G2485" i="27"/>
  <c r="F2485" i="27"/>
  <c r="G2484" i="27"/>
  <c r="F2484" i="27"/>
  <c r="G2483" i="27"/>
  <c r="F2483" i="27"/>
  <c r="G2482" i="27"/>
  <c r="F2482" i="27"/>
  <c r="G2481" i="27"/>
  <c r="F2481" i="27"/>
  <c r="G2480" i="27"/>
  <c r="F2480" i="27"/>
  <c r="G2479" i="27"/>
  <c r="F2479" i="27"/>
  <c r="G2478" i="27"/>
  <c r="F2478" i="27"/>
  <c r="G2477" i="27"/>
  <c r="F2477" i="27"/>
  <c r="G2476" i="27"/>
  <c r="F2476" i="27"/>
  <c r="G2475" i="27"/>
  <c r="F2475" i="27"/>
  <c r="G2474" i="27"/>
  <c r="F2474" i="27"/>
  <c r="G2473" i="27"/>
  <c r="F2473" i="27"/>
  <c r="G2472" i="27"/>
  <c r="F2472" i="27"/>
  <c r="G2471" i="27"/>
  <c r="F2471" i="27"/>
  <c r="G2470" i="27"/>
  <c r="F2470" i="27"/>
  <c r="G2469" i="27"/>
  <c r="F2469" i="27"/>
  <c r="G2468" i="27"/>
  <c r="F2468" i="27"/>
  <c r="G2467" i="27"/>
  <c r="F2467" i="27"/>
  <c r="G2466" i="27"/>
  <c r="F2466" i="27"/>
  <c r="G2465" i="27"/>
  <c r="F2465" i="27"/>
  <c r="G2464" i="27"/>
  <c r="F2464" i="27"/>
  <c r="G2463" i="27"/>
  <c r="F2463" i="27"/>
  <c r="G2462" i="27"/>
  <c r="F2462" i="27"/>
  <c r="G2461" i="27"/>
  <c r="F2461" i="27"/>
  <c r="G2460" i="27"/>
  <c r="F2460" i="27"/>
  <c r="G2459" i="27"/>
  <c r="F2459" i="27"/>
  <c r="G2458" i="27"/>
  <c r="F2458" i="27"/>
  <c r="G2457" i="27"/>
  <c r="F2457" i="27"/>
  <c r="G2456" i="27"/>
  <c r="F2456" i="27"/>
  <c r="G2455" i="27"/>
  <c r="F2455" i="27"/>
  <c r="G2454" i="27"/>
  <c r="F2454" i="27"/>
  <c r="G2453" i="27"/>
  <c r="F2453" i="27"/>
  <c r="G2452" i="27"/>
  <c r="F2452" i="27"/>
  <c r="G2451" i="27"/>
  <c r="F2451" i="27"/>
  <c r="G2450" i="27"/>
  <c r="F2450" i="27"/>
  <c r="G2449" i="27"/>
  <c r="F2449" i="27"/>
  <c r="G2448" i="27"/>
  <c r="F2448" i="27"/>
  <c r="G2447" i="27"/>
  <c r="F2447" i="27"/>
  <c r="G2446" i="27"/>
  <c r="F2446" i="27"/>
  <c r="G2445" i="27"/>
  <c r="F2445" i="27"/>
  <c r="G2444" i="27"/>
  <c r="F2444" i="27"/>
  <c r="G2443" i="27"/>
  <c r="F2443" i="27"/>
  <c r="G2442" i="27"/>
  <c r="F2442" i="27"/>
  <c r="G2441" i="27"/>
  <c r="F2441" i="27"/>
  <c r="G2440" i="27"/>
  <c r="F2440" i="27"/>
  <c r="G2439" i="27"/>
  <c r="F2439" i="27"/>
  <c r="G2438" i="27"/>
  <c r="F2438" i="27"/>
  <c r="G2437" i="27"/>
  <c r="F2437" i="27"/>
  <c r="G2436" i="27"/>
  <c r="F2436" i="27"/>
  <c r="G2435" i="27"/>
  <c r="F2435" i="27"/>
  <c r="G2434" i="27"/>
  <c r="F2434" i="27"/>
  <c r="G2433" i="27"/>
  <c r="F2433" i="27"/>
  <c r="G2432" i="27"/>
  <c r="F2432" i="27"/>
  <c r="G2431" i="27"/>
  <c r="F2431" i="27"/>
  <c r="G2430" i="27"/>
  <c r="F2430" i="27"/>
  <c r="G2429" i="27"/>
  <c r="F2429" i="27"/>
  <c r="G2428" i="27"/>
  <c r="F2428" i="27"/>
  <c r="G2427" i="27"/>
  <c r="F2427" i="27"/>
  <c r="G2426" i="27"/>
  <c r="F2426" i="27"/>
  <c r="G2425" i="27"/>
  <c r="F2425" i="27"/>
  <c r="G2424" i="27"/>
  <c r="F2424" i="27"/>
  <c r="G2423" i="27"/>
  <c r="F2423" i="27"/>
  <c r="G2422" i="27"/>
  <c r="F2422" i="27"/>
  <c r="G2421" i="27"/>
  <c r="F2421" i="27"/>
  <c r="G2420" i="27"/>
  <c r="F2420" i="27"/>
  <c r="G2419" i="27"/>
  <c r="F2419" i="27"/>
  <c r="G2418" i="27"/>
  <c r="F2418" i="27"/>
  <c r="G2417" i="27"/>
  <c r="F2417" i="27"/>
  <c r="G2416" i="27"/>
  <c r="F2416" i="27"/>
  <c r="G2415" i="27"/>
  <c r="F2415" i="27"/>
  <c r="G2414" i="27"/>
  <c r="F2414" i="27"/>
  <c r="G2413" i="27"/>
  <c r="F2413" i="27"/>
  <c r="G2412" i="27"/>
  <c r="F2412" i="27"/>
  <c r="G2411" i="27"/>
  <c r="F2411" i="27"/>
  <c r="G2410" i="27"/>
  <c r="F2410" i="27"/>
  <c r="G2409" i="27"/>
  <c r="F2409" i="27"/>
  <c r="G2408" i="27"/>
  <c r="F2408" i="27"/>
  <c r="G2407" i="27"/>
  <c r="F2407" i="27"/>
  <c r="G2406" i="27"/>
  <c r="F2406" i="27"/>
  <c r="G2405" i="27"/>
  <c r="F2405" i="27"/>
  <c r="G2404" i="27"/>
  <c r="F2404" i="27"/>
  <c r="G2403" i="27"/>
  <c r="F2403" i="27"/>
  <c r="G2402" i="27"/>
  <c r="F2402" i="27"/>
  <c r="G2401" i="27"/>
  <c r="F2401" i="27"/>
  <c r="G2400" i="27"/>
  <c r="F2400" i="27"/>
  <c r="G2399" i="27"/>
  <c r="F2399" i="27"/>
  <c r="G2398" i="27"/>
  <c r="F2398" i="27"/>
  <c r="G2397" i="27"/>
  <c r="F2397" i="27"/>
  <c r="G2396" i="27"/>
  <c r="F2396" i="27"/>
  <c r="G2395" i="27"/>
  <c r="F2395" i="27"/>
  <c r="G2394" i="27"/>
  <c r="F2394" i="27"/>
  <c r="G2393" i="27"/>
  <c r="F2393" i="27"/>
  <c r="G2392" i="27"/>
  <c r="F2392" i="27"/>
  <c r="G2391" i="27"/>
  <c r="F2391" i="27"/>
  <c r="G2390" i="27"/>
  <c r="F2390" i="27"/>
  <c r="G2389" i="27"/>
  <c r="F2389" i="27"/>
  <c r="G2388" i="27"/>
  <c r="F2388" i="27"/>
  <c r="G2387" i="27"/>
  <c r="F2387" i="27"/>
  <c r="G2386" i="27"/>
  <c r="F2386" i="27"/>
  <c r="G2385" i="27"/>
  <c r="F2385" i="27"/>
  <c r="G2384" i="27"/>
  <c r="F2384" i="27"/>
  <c r="G2383" i="27"/>
  <c r="F2383" i="27"/>
  <c r="G2382" i="27"/>
  <c r="F2382" i="27"/>
  <c r="G2381" i="27"/>
  <c r="F2381" i="27"/>
  <c r="G2380" i="27"/>
  <c r="F2380" i="27"/>
  <c r="G2379" i="27"/>
  <c r="F2379" i="27"/>
  <c r="G2378" i="27"/>
  <c r="F2378" i="27"/>
  <c r="G2377" i="27"/>
  <c r="F2377" i="27"/>
  <c r="G2376" i="27"/>
  <c r="F2376" i="27"/>
  <c r="G2375" i="27"/>
  <c r="F2375" i="27"/>
  <c r="G2374" i="27"/>
  <c r="F2374" i="27"/>
  <c r="G2373" i="27"/>
  <c r="F2373" i="27"/>
  <c r="G2372" i="27"/>
  <c r="F2372" i="27"/>
  <c r="G2371" i="27"/>
  <c r="F2371" i="27"/>
  <c r="G2370" i="27"/>
  <c r="F2370" i="27"/>
  <c r="G2369" i="27"/>
  <c r="F2369" i="27"/>
  <c r="G2368" i="27"/>
  <c r="F2368" i="27"/>
  <c r="G2367" i="27"/>
  <c r="F2367" i="27"/>
  <c r="G2366" i="27"/>
  <c r="F2366" i="27"/>
  <c r="G2365" i="27"/>
  <c r="F2365" i="27"/>
  <c r="G2364" i="27"/>
  <c r="F2364" i="27"/>
  <c r="G2363" i="27"/>
  <c r="F2363" i="27"/>
  <c r="G2362" i="27"/>
  <c r="F2362" i="27"/>
  <c r="G2361" i="27"/>
  <c r="F2361" i="27"/>
  <c r="G2360" i="27"/>
  <c r="F2360" i="27"/>
  <c r="G2359" i="27"/>
  <c r="F2359" i="27"/>
  <c r="G2358" i="27"/>
  <c r="F2358" i="27"/>
  <c r="G2357" i="27"/>
  <c r="F2357" i="27"/>
  <c r="G2356" i="27"/>
  <c r="F2356" i="27"/>
  <c r="G2355" i="27"/>
  <c r="F2355" i="27"/>
  <c r="G2354" i="27"/>
  <c r="F2354" i="27"/>
  <c r="G2353" i="27"/>
  <c r="F2353" i="27"/>
  <c r="G2352" i="27"/>
  <c r="F2352" i="27"/>
  <c r="G2351" i="27"/>
  <c r="F2351" i="27"/>
  <c r="G2350" i="27"/>
  <c r="F2350" i="27"/>
  <c r="G2349" i="27"/>
  <c r="F2349" i="27"/>
  <c r="G2348" i="27"/>
  <c r="F2348" i="27"/>
  <c r="G2347" i="27"/>
  <c r="F2347" i="27"/>
  <c r="G2346" i="27"/>
  <c r="F2346" i="27"/>
  <c r="G2345" i="27"/>
  <c r="F2345" i="27"/>
  <c r="G2344" i="27"/>
  <c r="F2344" i="27"/>
  <c r="G2343" i="27"/>
  <c r="F2343" i="27"/>
  <c r="G2342" i="27"/>
  <c r="F2342" i="27"/>
  <c r="G2341" i="27"/>
  <c r="F2341" i="27"/>
  <c r="G2340" i="27"/>
  <c r="F2340" i="27"/>
  <c r="G2339" i="27"/>
  <c r="F2339" i="27"/>
  <c r="G2338" i="27"/>
  <c r="F2338" i="27"/>
  <c r="G2337" i="27"/>
  <c r="F2337" i="27"/>
  <c r="G2336" i="27"/>
  <c r="F2336" i="27"/>
  <c r="G2335" i="27"/>
  <c r="F2335" i="27"/>
  <c r="G2334" i="27"/>
  <c r="F2334" i="27"/>
  <c r="G2333" i="27"/>
  <c r="F2333" i="27"/>
  <c r="G2332" i="27"/>
  <c r="F2332" i="27"/>
  <c r="G2331" i="27"/>
  <c r="F2331" i="27"/>
  <c r="G2330" i="27"/>
  <c r="F2330" i="27"/>
  <c r="G2329" i="27"/>
  <c r="F2329" i="27"/>
  <c r="G2328" i="27"/>
  <c r="F2328" i="27"/>
  <c r="G2327" i="27"/>
  <c r="F2327" i="27"/>
  <c r="G2326" i="27"/>
  <c r="F2326" i="27"/>
  <c r="G2325" i="27"/>
  <c r="F2325" i="27"/>
  <c r="G2324" i="27"/>
  <c r="F2324" i="27"/>
  <c r="G2323" i="27"/>
  <c r="F2323" i="27"/>
  <c r="G2322" i="27"/>
  <c r="F2322" i="27"/>
  <c r="G2321" i="27"/>
  <c r="F2321" i="27"/>
  <c r="G2320" i="27"/>
  <c r="F2320" i="27"/>
  <c r="G2319" i="27"/>
  <c r="F2319" i="27"/>
  <c r="G2318" i="27"/>
  <c r="F2318" i="27"/>
  <c r="G2317" i="27"/>
  <c r="F2317" i="27"/>
  <c r="G2316" i="27"/>
  <c r="F2316" i="27"/>
  <c r="G2315" i="27"/>
  <c r="F2315" i="27"/>
  <c r="G2314" i="27"/>
  <c r="F2314" i="27"/>
  <c r="G2313" i="27"/>
  <c r="F2313" i="27"/>
  <c r="G2312" i="27"/>
  <c r="F2312" i="27"/>
  <c r="G2311" i="27"/>
  <c r="F2311" i="27"/>
  <c r="G2310" i="27"/>
  <c r="F2310" i="27"/>
  <c r="G2309" i="27"/>
  <c r="F2309" i="27"/>
  <c r="G2308" i="27"/>
  <c r="F2308" i="27"/>
  <c r="G2307" i="27"/>
  <c r="F2307" i="27"/>
  <c r="G2306" i="27"/>
  <c r="F2306" i="27"/>
  <c r="G2305" i="27"/>
  <c r="F2305" i="27"/>
  <c r="G2304" i="27"/>
  <c r="F2304" i="27"/>
  <c r="G2303" i="27"/>
  <c r="F2303" i="27"/>
  <c r="G2302" i="27"/>
  <c r="F2302" i="27"/>
  <c r="G2301" i="27"/>
  <c r="F2301" i="27"/>
  <c r="G2300" i="27"/>
  <c r="F2300" i="27"/>
  <c r="G2299" i="27"/>
  <c r="F2299" i="27"/>
  <c r="G2298" i="27"/>
  <c r="F2298" i="27"/>
  <c r="G2297" i="27"/>
  <c r="F2297" i="27"/>
  <c r="G2296" i="27"/>
  <c r="F2296" i="27"/>
  <c r="G2295" i="27"/>
  <c r="F2295" i="27"/>
  <c r="G2294" i="27"/>
  <c r="F2294" i="27"/>
  <c r="G2293" i="27"/>
  <c r="F2293" i="27"/>
  <c r="G2292" i="27"/>
  <c r="F2292" i="27"/>
  <c r="G2291" i="27"/>
  <c r="F2291" i="27"/>
  <c r="G2290" i="27"/>
  <c r="F2290" i="27"/>
  <c r="G2289" i="27"/>
  <c r="F2289" i="27"/>
  <c r="G2288" i="27"/>
  <c r="F2288" i="27"/>
  <c r="G2287" i="27"/>
  <c r="F2287" i="27"/>
  <c r="G2286" i="27"/>
  <c r="F2286" i="27"/>
  <c r="G2285" i="27"/>
  <c r="F2285" i="27"/>
  <c r="G2284" i="27"/>
  <c r="F2284" i="27"/>
  <c r="G2283" i="27"/>
  <c r="F2283" i="27"/>
  <c r="G2282" i="27"/>
  <c r="F2282" i="27"/>
  <c r="G2281" i="27"/>
  <c r="F2281" i="27"/>
  <c r="G2280" i="27"/>
  <c r="F2280" i="27"/>
  <c r="G2279" i="27"/>
  <c r="F2279" i="27"/>
  <c r="G2278" i="27"/>
  <c r="F2278" i="27"/>
  <c r="G2277" i="27"/>
  <c r="F2277" i="27"/>
  <c r="G2276" i="27"/>
  <c r="F2276" i="27"/>
  <c r="G2275" i="27"/>
  <c r="F2275" i="27"/>
  <c r="G2274" i="27"/>
  <c r="F2274" i="27"/>
  <c r="G2273" i="27"/>
  <c r="F2273" i="27"/>
  <c r="G2272" i="27"/>
  <c r="F2272" i="27"/>
  <c r="G2271" i="27"/>
  <c r="F2271" i="27"/>
  <c r="G2270" i="27"/>
  <c r="F2270" i="27"/>
  <c r="G2269" i="27"/>
  <c r="F2269" i="27"/>
  <c r="G2268" i="27"/>
  <c r="F2268" i="27"/>
  <c r="G2267" i="27"/>
  <c r="F2267" i="27"/>
  <c r="G2266" i="27"/>
  <c r="F2266" i="27"/>
  <c r="G2265" i="27"/>
  <c r="F2265" i="27"/>
  <c r="G2264" i="27"/>
  <c r="F2264" i="27"/>
  <c r="G2263" i="27"/>
  <c r="F2263" i="27"/>
  <c r="G2262" i="27"/>
  <c r="F2262" i="27"/>
  <c r="G2261" i="27"/>
  <c r="F2261" i="27"/>
  <c r="G2260" i="27"/>
  <c r="F2260" i="27"/>
  <c r="G2259" i="27"/>
  <c r="F2259" i="27"/>
  <c r="G2258" i="27"/>
  <c r="F2258" i="27"/>
  <c r="G2257" i="27"/>
  <c r="F2257" i="27"/>
  <c r="G2256" i="27"/>
  <c r="F2256" i="27"/>
  <c r="G2255" i="27"/>
  <c r="F2255" i="27"/>
  <c r="G2254" i="27"/>
  <c r="F2254" i="27"/>
  <c r="G2253" i="27"/>
  <c r="F2253" i="27"/>
  <c r="G2252" i="27"/>
  <c r="F2252" i="27"/>
  <c r="G2251" i="27"/>
  <c r="F2251" i="27"/>
  <c r="G2250" i="27"/>
  <c r="F2250" i="27"/>
  <c r="G2249" i="27"/>
  <c r="F2249" i="27"/>
  <c r="G2248" i="27"/>
  <c r="F2248" i="27"/>
  <c r="G2247" i="27"/>
  <c r="F2247" i="27"/>
  <c r="G2246" i="27"/>
  <c r="F2246" i="27"/>
  <c r="G2245" i="27"/>
  <c r="F2245" i="27"/>
  <c r="G2244" i="27"/>
  <c r="F2244" i="27"/>
  <c r="G2243" i="27"/>
  <c r="F2243" i="27"/>
  <c r="G2242" i="27"/>
  <c r="F2242" i="27"/>
  <c r="G2241" i="27"/>
  <c r="F2241" i="27"/>
  <c r="G2240" i="27"/>
  <c r="F2240" i="27"/>
  <c r="G2239" i="27"/>
  <c r="F2239" i="27"/>
  <c r="G2238" i="27"/>
  <c r="F2238" i="27"/>
  <c r="G2237" i="27"/>
  <c r="F2237" i="27"/>
  <c r="G2236" i="27"/>
  <c r="F2236" i="27"/>
  <c r="G2235" i="27"/>
  <c r="F2235" i="27"/>
  <c r="G2234" i="27"/>
  <c r="F2234" i="27"/>
  <c r="G2233" i="27"/>
  <c r="F2233" i="27"/>
  <c r="G2232" i="27"/>
  <c r="F2232" i="27"/>
  <c r="G2231" i="27"/>
  <c r="F2231" i="27"/>
  <c r="G2230" i="27"/>
  <c r="F2230" i="27"/>
  <c r="G2229" i="27"/>
  <c r="F2229" i="27"/>
  <c r="G2228" i="27"/>
  <c r="F2228" i="27"/>
  <c r="G2227" i="27"/>
  <c r="F2227" i="27"/>
  <c r="G2226" i="27"/>
  <c r="F2226" i="27"/>
  <c r="G2225" i="27"/>
  <c r="F2225" i="27"/>
  <c r="G2224" i="27"/>
  <c r="F2224" i="27"/>
  <c r="G2223" i="27"/>
  <c r="F2223" i="27"/>
  <c r="G2222" i="27"/>
  <c r="F2222" i="27"/>
  <c r="G2221" i="27"/>
  <c r="F2221" i="27"/>
  <c r="G2220" i="27"/>
  <c r="F2220" i="27"/>
  <c r="G2219" i="27"/>
  <c r="F2219" i="27"/>
  <c r="G2218" i="27"/>
  <c r="F2218" i="27"/>
  <c r="G2217" i="27"/>
  <c r="F2217" i="27"/>
  <c r="G2216" i="27"/>
  <c r="F2216" i="27"/>
  <c r="G2215" i="27"/>
  <c r="F2215" i="27"/>
  <c r="G2214" i="27"/>
  <c r="F2214" i="27"/>
  <c r="G2213" i="27"/>
  <c r="F2213" i="27"/>
  <c r="G2212" i="27"/>
  <c r="F2212" i="27"/>
  <c r="G2211" i="27"/>
  <c r="F2211" i="27"/>
  <c r="G2210" i="27"/>
  <c r="F2210" i="27"/>
  <c r="G2209" i="27"/>
  <c r="F2209" i="27"/>
  <c r="G2208" i="27"/>
  <c r="F2208" i="27"/>
  <c r="G2207" i="27"/>
  <c r="F2207" i="27"/>
  <c r="G2206" i="27"/>
  <c r="F2206" i="27"/>
  <c r="G2205" i="27"/>
  <c r="F2205" i="27"/>
  <c r="G2204" i="27"/>
  <c r="F2204" i="27"/>
  <c r="G2203" i="27"/>
  <c r="F2203" i="27"/>
  <c r="G2202" i="27"/>
  <c r="F2202" i="27"/>
  <c r="G2201" i="27"/>
  <c r="F2201" i="27"/>
  <c r="G2200" i="27"/>
  <c r="F2200" i="27"/>
  <c r="G2199" i="27"/>
  <c r="F2199" i="27"/>
  <c r="G2198" i="27"/>
  <c r="F2198" i="27"/>
  <c r="G2197" i="27"/>
  <c r="F2197" i="27"/>
  <c r="G2196" i="27"/>
  <c r="F2196" i="27"/>
  <c r="G2195" i="27"/>
  <c r="F2195" i="27"/>
  <c r="G2194" i="27"/>
  <c r="F2194" i="27"/>
  <c r="G2193" i="27"/>
  <c r="F2193" i="27"/>
  <c r="G2192" i="27"/>
  <c r="F2192" i="27"/>
  <c r="G2191" i="27"/>
  <c r="F2191" i="27"/>
  <c r="G2190" i="27"/>
  <c r="F2190" i="27"/>
  <c r="G2189" i="27"/>
  <c r="F2189" i="27"/>
  <c r="G2188" i="27"/>
  <c r="F2188" i="27"/>
  <c r="G2187" i="27"/>
  <c r="F2187" i="27"/>
  <c r="G2186" i="27"/>
  <c r="F2186" i="27"/>
  <c r="G2185" i="27"/>
  <c r="F2185" i="27"/>
  <c r="G2184" i="27"/>
  <c r="F2184" i="27"/>
  <c r="G2183" i="27"/>
  <c r="F2183" i="27"/>
  <c r="G2182" i="27"/>
  <c r="F2182" i="27"/>
  <c r="G2181" i="27"/>
  <c r="F2181" i="27"/>
  <c r="G2180" i="27"/>
  <c r="F2180" i="27"/>
  <c r="G2179" i="27"/>
  <c r="F2179" i="27"/>
  <c r="G2178" i="27"/>
  <c r="F2178" i="27"/>
  <c r="G2177" i="27"/>
  <c r="F2177" i="27"/>
  <c r="G2176" i="27"/>
  <c r="F2176" i="27"/>
  <c r="G2175" i="27"/>
  <c r="F2175" i="27"/>
  <c r="G2174" i="27"/>
  <c r="F2174" i="27"/>
  <c r="G2173" i="27"/>
  <c r="F2173" i="27"/>
  <c r="G2172" i="27"/>
  <c r="F2172" i="27"/>
  <c r="G2171" i="27"/>
  <c r="F2171" i="27"/>
  <c r="G2170" i="27"/>
  <c r="F2170" i="27"/>
  <c r="G2169" i="27"/>
  <c r="F2169" i="27"/>
  <c r="G2168" i="27"/>
  <c r="F2168" i="27"/>
  <c r="G2167" i="27"/>
  <c r="F2167" i="27"/>
  <c r="G2166" i="27"/>
  <c r="F2166" i="27"/>
  <c r="G2165" i="27"/>
  <c r="F2165" i="27"/>
  <c r="G2164" i="27"/>
  <c r="F2164" i="27"/>
  <c r="G2163" i="27"/>
  <c r="F2163" i="27"/>
  <c r="G2162" i="27"/>
  <c r="F2162" i="27"/>
  <c r="G2161" i="27"/>
  <c r="F2161" i="27"/>
  <c r="G2160" i="27"/>
  <c r="F2160" i="27"/>
  <c r="G2159" i="27"/>
  <c r="F2159" i="27"/>
  <c r="G2158" i="27"/>
  <c r="F2158" i="27"/>
  <c r="G2157" i="27"/>
  <c r="F2157" i="27"/>
  <c r="G2156" i="27"/>
  <c r="F2156" i="27"/>
  <c r="G2155" i="27"/>
  <c r="F2155" i="27"/>
  <c r="G2154" i="27"/>
  <c r="F2154" i="27"/>
  <c r="G2153" i="27"/>
  <c r="F2153" i="27"/>
  <c r="G2152" i="27"/>
  <c r="F2152" i="27"/>
  <c r="G2151" i="27"/>
  <c r="F2151" i="27"/>
  <c r="G2150" i="27"/>
  <c r="F2150" i="27"/>
  <c r="G2149" i="27"/>
  <c r="F2149" i="27"/>
  <c r="G2148" i="27"/>
  <c r="F2148" i="27"/>
  <c r="G2147" i="27"/>
  <c r="F2147" i="27"/>
  <c r="G2146" i="27"/>
  <c r="F2146" i="27"/>
  <c r="G2145" i="27"/>
  <c r="F2145" i="27"/>
  <c r="G2144" i="27"/>
  <c r="F2144" i="27"/>
  <c r="G2143" i="27"/>
  <c r="F2143" i="27"/>
  <c r="G2142" i="27"/>
  <c r="F2142" i="27"/>
  <c r="G2141" i="27"/>
  <c r="F2141" i="27"/>
  <c r="G2140" i="27"/>
  <c r="F2140" i="27"/>
  <c r="G2139" i="27"/>
  <c r="F2139" i="27"/>
  <c r="G2138" i="27"/>
  <c r="F2138" i="27"/>
  <c r="G2137" i="27"/>
  <c r="F2137" i="27"/>
  <c r="G2136" i="27"/>
  <c r="F2136" i="27"/>
  <c r="G2135" i="27"/>
  <c r="F2135" i="27"/>
  <c r="G2134" i="27"/>
  <c r="F2134" i="27"/>
  <c r="G2133" i="27"/>
  <c r="F2133" i="27"/>
  <c r="G2132" i="27"/>
  <c r="F2132" i="27"/>
  <c r="G2131" i="27"/>
  <c r="F2131" i="27"/>
  <c r="G2130" i="27"/>
  <c r="F2130" i="27"/>
  <c r="G2129" i="27"/>
  <c r="F2129" i="27"/>
  <c r="G2128" i="27"/>
  <c r="F2128" i="27"/>
  <c r="G2127" i="27"/>
  <c r="F2127" i="27"/>
  <c r="G2126" i="27"/>
  <c r="F2126" i="27"/>
  <c r="G2125" i="27"/>
  <c r="F2125" i="27"/>
  <c r="G2124" i="27"/>
  <c r="F2124" i="27"/>
  <c r="G2123" i="27"/>
  <c r="F2123" i="27"/>
  <c r="G2122" i="27"/>
  <c r="F2122" i="27"/>
  <c r="G2121" i="27"/>
  <c r="F2121" i="27"/>
  <c r="G2120" i="27"/>
  <c r="F2120" i="27"/>
  <c r="G2119" i="27"/>
  <c r="F2119" i="27"/>
  <c r="G2118" i="27"/>
  <c r="F2118" i="27"/>
  <c r="G2117" i="27"/>
  <c r="F2117" i="27"/>
  <c r="G2116" i="27"/>
  <c r="F2116" i="27"/>
  <c r="G2115" i="27"/>
  <c r="F2115" i="27"/>
  <c r="G2114" i="27"/>
  <c r="F2114" i="27"/>
  <c r="G2113" i="27"/>
  <c r="F2113" i="27"/>
  <c r="G2112" i="27"/>
  <c r="F2112" i="27"/>
  <c r="G2111" i="27"/>
  <c r="F2111" i="27"/>
  <c r="G2110" i="27"/>
  <c r="F2110" i="27"/>
  <c r="G2109" i="27"/>
  <c r="F2109" i="27"/>
  <c r="G2108" i="27"/>
  <c r="F2108" i="27"/>
  <c r="G2107" i="27"/>
  <c r="F2107" i="27"/>
  <c r="G2106" i="27"/>
  <c r="F2106" i="27"/>
  <c r="G2105" i="27"/>
  <c r="F2105" i="27"/>
  <c r="G2104" i="27"/>
  <c r="F2104" i="27"/>
  <c r="G2103" i="27"/>
  <c r="F2103" i="27"/>
  <c r="G2102" i="27"/>
  <c r="F2102" i="27"/>
  <c r="G2101" i="27"/>
  <c r="F2101" i="27"/>
  <c r="G2100" i="27"/>
  <c r="F2100" i="27"/>
  <c r="G2099" i="27"/>
  <c r="F2099" i="27"/>
  <c r="G2098" i="27"/>
  <c r="F2098" i="27"/>
  <c r="G2097" i="27"/>
  <c r="F2097" i="27"/>
  <c r="G2096" i="27"/>
  <c r="F2096" i="27"/>
  <c r="G2095" i="27"/>
  <c r="F2095" i="27"/>
  <c r="G2094" i="27"/>
  <c r="F2094" i="27"/>
  <c r="G2093" i="27"/>
  <c r="F2093" i="27"/>
  <c r="G2092" i="27"/>
  <c r="F2092" i="27"/>
  <c r="G2091" i="27"/>
  <c r="F2091" i="27"/>
  <c r="G2090" i="27"/>
  <c r="F2090" i="27"/>
  <c r="G2089" i="27"/>
  <c r="F2089" i="27"/>
  <c r="G2088" i="27"/>
  <c r="F2088" i="27"/>
  <c r="G2087" i="27"/>
  <c r="F2087" i="27"/>
  <c r="G2086" i="27"/>
  <c r="F2086" i="27"/>
  <c r="G2085" i="27"/>
  <c r="F2085" i="27"/>
  <c r="G2084" i="27"/>
  <c r="F2084" i="27"/>
  <c r="G2083" i="27"/>
  <c r="F2083" i="27"/>
  <c r="G2082" i="27"/>
  <c r="F2082" i="27"/>
  <c r="G2081" i="27"/>
  <c r="F2081" i="27"/>
  <c r="G2080" i="27"/>
  <c r="F2080" i="27"/>
  <c r="G2079" i="27"/>
  <c r="F2079" i="27"/>
  <c r="G2078" i="27"/>
  <c r="F2078" i="27"/>
  <c r="G2077" i="27"/>
  <c r="F2077" i="27"/>
  <c r="G2076" i="27"/>
  <c r="F2076" i="27"/>
  <c r="G2075" i="27"/>
  <c r="F2075" i="27"/>
  <c r="G2074" i="27"/>
  <c r="F2074" i="27"/>
  <c r="G2073" i="27"/>
  <c r="F2073" i="27"/>
  <c r="G2072" i="27"/>
  <c r="F2072" i="27"/>
  <c r="G2071" i="27"/>
  <c r="F2071" i="27"/>
  <c r="G2070" i="27"/>
  <c r="F2070" i="27"/>
  <c r="G2069" i="27"/>
  <c r="F2069" i="27"/>
  <c r="G2068" i="27"/>
  <c r="F2068" i="27"/>
  <c r="G2067" i="27"/>
  <c r="F2067" i="27"/>
  <c r="G2066" i="27"/>
  <c r="F2066" i="27"/>
  <c r="G2065" i="27"/>
  <c r="F2065" i="27"/>
  <c r="G2064" i="27"/>
  <c r="F2064" i="27"/>
  <c r="G2063" i="27"/>
  <c r="F2063" i="27"/>
  <c r="G2062" i="27"/>
  <c r="F2062" i="27"/>
  <c r="G2061" i="27"/>
  <c r="F2061" i="27"/>
  <c r="G2060" i="27"/>
  <c r="F2060" i="27"/>
  <c r="G2059" i="27"/>
  <c r="F2059" i="27"/>
  <c r="G2058" i="27"/>
  <c r="F2058" i="27"/>
  <c r="G2057" i="27"/>
  <c r="F2057" i="27"/>
  <c r="G2056" i="27"/>
  <c r="F2056" i="27"/>
  <c r="G2055" i="27"/>
  <c r="F2055" i="27"/>
  <c r="G2054" i="27"/>
  <c r="F2054" i="27"/>
  <c r="G2053" i="27"/>
  <c r="F2053" i="27"/>
  <c r="G2052" i="27"/>
  <c r="F2052" i="27"/>
  <c r="G2051" i="27"/>
  <c r="F2051" i="27"/>
  <c r="G2050" i="27"/>
  <c r="F2050" i="27"/>
  <c r="G2049" i="27"/>
  <c r="F2049" i="27"/>
  <c r="G2048" i="27"/>
  <c r="F2048" i="27"/>
  <c r="G2047" i="27"/>
  <c r="F2047" i="27"/>
  <c r="G2046" i="27"/>
  <c r="F2046" i="27"/>
  <c r="G2045" i="27"/>
  <c r="F2045" i="27"/>
  <c r="G2044" i="27"/>
  <c r="F2044" i="27"/>
  <c r="G2043" i="27"/>
  <c r="F2043" i="27"/>
  <c r="G2042" i="27"/>
  <c r="F2042" i="27"/>
  <c r="G2041" i="27"/>
  <c r="F2041" i="27"/>
  <c r="G2040" i="27"/>
  <c r="F2040" i="27"/>
  <c r="G2039" i="27"/>
  <c r="F2039" i="27"/>
  <c r="G2038" i="27"/>
  <c r="F2038" i="27"/>
  <c r="G2037" i="27"/>
  <c r="F2037" i="27"/>
  <c r="G2036" i="27"/>
  <c r="F2036" i="27"/>
  <c r="G2035" i="27"/>
  <c r="F2035" i="27"/>
  <c r="G2034" i="27"/>
  <c r="F2034" i="27"/>
  <c r="G2033" i="27"/>
  <c r="F2033" i="27"/>
  <c r="G2032" i="27"/>
  <c r="F2032" i="27"/>
  <c r="G2031" i="27"/>
  <c r="F2031" i="27"/>
  <c r="G2030" i="27"/>
  <c r="F2030" i="27"/>
  <c r="G2029" i="27"/>
  <c r="F2029" i="27"/>
  <c r="G2028" i="27"/>
  <c r="F2028" i="27"/>
  <c r="G2027" i="27"/>
  <c r="F2027" i="27"/>
  <c r="G2026" i="27"/>
  <c r="F2026" i="27"/>
  <c r="G2025" i="27"/>
  <c r="F2025" i="27"/>
  <c r="G2024" i="27"/>
  <c r="F2024" i="27"/>
  <c r="G2023" i="27"/>
  <c r="F2023" i="27"/>
  <c r="G2022" i="27"/>
  <c r="F2022" i="27"/>
  <c r="G2021" i="27"/>
  <c r="F2021" i="27"/>
  <c r="G2020" i="27"/>
  <c r="F2020" i="27"/>
  <c r="G2019" i="27"/>
  <c r="F2019" i="27"/>
  <c r="G2018" i="27"/>
  <c r="F2018" i="27"/>
  <c r="G2017" i="27"/>
  <c r="F2017" i="27"/>
  <c r="G2016" i="27"/>
  <c r="F2016" i="27"/>
  <c r="G2015" i="27"/>
  <c r="F2015" i="27"/>
  <c r="G2014" i="27"/>
  <c r="F2014" i="27"/>
  <c r="G2013" i="27"/>
  <c r="F2013" i="27"/>
  <c r="G2012" i="27"/>
  <c r="F2012" i="27"/>
  <c r="G2011" i="27"/>
  <c r="F2011" i="27"/>
  <c r="G2010" i="27"/>
  <c r="F2010" i="27"/>
  <c r="G2009" i="27"/>
  <c r="F2009" i="27"/>
  <c r="G2008" i="27"/>
  <c r="F2008" i="27"/>
  <c r="G2007" i="27"/>
  <c r="F2007" i="27"/>
  <c r="G2006" i="27"/>
  <c r="F2006" i="27"/>
  <c r="G2005" i="27"/>
  <c r="F2005" i="27"/>
  <c r="G2004" i="27"/>
  <c r="F2004" i="27"/>
  <c r="G2003" i="27"/>
  <c r="F2003" i="27"/>
  <c r="G2002" i="27"/>
  <c r="F2002" i="27"/>
  <c r="G2001" i="27"/>
  <c r="F2001" i="27"/>
  <c r="G2000" i="27"/>
  <c r="F2000" i="27"/>
  <c r="G1999" i="27"/>
  <c r="F1999" i="27"/>
  <c r="G1998" i="27"/>
  <c r="F1998" i="27"/>
  <c r="G1997" i="27"/>
  <c r="F1997" i="27"/>
  <c r="G1996" i="27"/>
  <c r="F1996" i="27"/>
  <c r="G1995" i="27"/>
  <c r="F1995" i="27"/>
  <c r="G1994" i="27"/>
  <c r="F1994" i="27"/>
  <c r="G1993" i="27"/>
  <c r="F1993" i="27"/>
  <c r="G1992" i="27"/>
  <c r="F1992" i="27"/>
  <c r="G1991" i="27"/>
  <c r="F1991" i="27"/>
  <c r="G1990" i="27"/>
  <c r="F1990" i="27"/>
  <c r="G1989" i="27"/>
  <c r="F1989" i="27"/>
  <c r="G1988" i="27"/>
  <c r="F1988" i="27"/>
  <c r="G1987" i="27"/>
  <c r="F1987" i="27"/>
  <c r="G1986" i="27"/>
  <c r="F1986" i="27"/>
  <c r="G1985" i="27"/>
  <c r="F1985" i="27"/>
  <c r="G1984" i="27"/>
  <c r="F1984" i="27"/>
  <c r="G1983" i="27"/>
  <c r="F1983" i="27"/>
  <c r="G1982" i="27"/>
  <c r="F1982" i="27"/>
  <c r="G1981" i="27"/>
  <c r="F1981" i="27"/>
  <c r="G1980" i="27"/>
  <c r="F1980" i="27"/>
  <c r="G1979" i="27"/>
  <c r="F1979" i="27"/>
  <c r="G1978" i="27"/>
  <c r="F1978" i="27"/>
  <c r="G1977" i="27"/>
  <c r="F1977" i="27"/>
  <c r="G1976" i="27"/>
  <c r="F1976" i="27"/>
  <c r="G1975" i="27"/>
  <c r="F1975" i="27"/>
  <c r="G1974" i="27"/>
  <c r="F1974" i="27"/>
  <c r="G1973" i="27"/>
  <c r="F1973" i="27"/>
  <c r="G1972" i="27"/>
  <c r="F1972" i="27"/>
  <c r="G1971" i="27"/>
  <c r="F1971" i="27"/>
  <c r="G1970" i="27"/>
  <c r="F1970" i="27"/>
  <c r="G1969" i="27"/>
  <c r="F1969" i="27"/>
  <c r="G1968" i="27"/>
  <c r="F1968" i="27"/>
  <c r="G1967" i="27"/>
  <c r="F1967" i="27"/>
  <c r="G1966" i="27"/>
  <c r="F1966" i="27"/>
  <c r="G1965" i="27"/>
  <c r="F1965" i="27"/>
  <c r="G1964" i="27"/>
  <c r="F1964" i="27"/>
  <c r="G1963" i="27"/>
  <c r="F1963" i="27"/>
  <c r="G1962" i="27"/>
  <c r="F1962" i="27"/>
  <c r="G1961" i="27"/>
  <c r="F1961" i="27"/>
  <c r="G1960" i="27"/>
  <c r="F1960" i="27"/>
  <c r="G1959" i="27"/>
  <c r="F1959" i="27"/>
  <c r="G1958" i="27"/>
  <c r="F1958" i="27"/>
  <c r="G1957" i="27"/>
  <c r="F1957" i="27"/>
  <c r="G1956" i="27"/>
  <c r="F1956" i="27"/>
  <c r="G1955" i="27"/>
  <c r="F1955" i="27"/>
  <c r="G1954" i="27"/>
  <c r="F1954" i="27"/>
  <c r="G1953" i="27"/>
  <c r="F1953" i="27"/>
  <c r="G1952" i="27"/>
  <c r="F1952" i="27"/>
  <c r="G1951" i="27"/>
  <c r="F1951" i="27"/>
  <c r="G1950" i="27"/>
  <c r="F1950" i="27"/>
  <c r="G1949" i="27"/>
  <c r="F1949" i="27"/>
  <c r="G1948" i="27"/>
  <c r="F1948" i="27"/>
  <c r="G1947" i="27"/>
  <c r="F1947" i="27"/>
  <c r="G1946" i="27"/>
  <c r="F1946" i="27"/>
  <c r="G1945" i="27"/>
  <c r="F1945" i="27"/>
  <c r="G1944" i="27"/>
  <c r="F1944" i="27"/>
  <c r="G1943" i="27"/>
  <c r="F1943" i="27"/>
  <c r="G1942" i="27"/>
  <c r="F1942" i="27"/>
  <c r="G1941" i="27"/>
  <c r="F1941" i="27"/>
  <c r="G1940" i="27"/>
  <c r="F1940" i="27"/>
  <c r="G1939" i="27"/>
  <c r="F1939" i="27"/>
  <c r="G1938" i="27"/>
  <c r="F1938" i="27"/>
  <c r="G1937" i="27"/>
  <c r="F1937" i="27"/>
  <c r="G1936" i="27"/>
  <c r="F1936" i="27"/>
  <c r="G1935" i="27"/>
  <c r="F1935" i="27"/>
  <c r="G1934" i="27"/>
  <c r="F1934" i="27"/>
  <c r="G1933" i="27"/>
  <c r="F1933" i="27"/>
  <c r="G1932" i="27"/>
  <c r="F1932" i="27"/>
  <c r="G1931" i="27"/>
  <c r="F1931" i="27"/>
  <c r="G1930" i="27"/>
  <c r="F1930" i="27"/>
  <c r="G1929" i="27"/>
  <c r="F1929" i="27"/>
  <c r="G1928" i="27"/>
  <c r="F1928" i="27"/>
  <c r="G1927" i="27"/>
  <c r="F1927" i="27"/>
  <c r="G1926" i="27"/>
  <c r="F1926" i="27"/>
  <c r="G1925" i="27"/>
  <c r="F1925" i="27"/>
  <c r="G1924" i="27"/>
  <c r="F1924" i="27"/>
  <c r="G1923" i="27"/>
  <c r="F1923" i="27"/>
  <c r="G1922" i="27"/>
  <c r="F1922" i="27"/>
  <c r="G1921" i="27"/>
  <c r="F1921" i="27"/>
  <c r="G1920" i="27"/>
  <c r="F1920" i="27"/>
  <c r="G1919" i="27"/>
  <c r="F1919" i="27"/>
  <c r="G1918" i="27"/>
  <c r="F1918" i="27"/>
  <c r="G1917" i="27"/>
  <c r="F1917" i="27"/>
  <c r="G1916" i="27"/>
  <c r="F1916" i="27"/>
  <c r="G1915" i="27"/>
  <c r="F1915" i="27"/>
  <c r="G1914" i="27"/>
  <c r="F1914" i="27"/>
  <c r="G1913" i="27"/>
  <c r="F1913" i="27"/>
  <c r="G1912" i="27"/>
  <c r="F1912" i="27"/>
  <c r="G1911" i="27"/>
  <c r="F1911" i="27"/>
  <c r="G1910" i="27"/>
  <c r="F1910" i="27"/>
  <c r="G1909" i="27"/>
  <c r="F1909" i="27"/>
  <c r="G1908" i="27"/>
  <c r="F1908" i="27"/>
  <c r="G1907" i="27"/>
  <c r="F1907" i="27"/>
  <c r="G1906" i="27"/>
  <c r="F1906" i="27"/>
  <c r="G1905" i="27"/>
  <c r="F1905" i="27"/>
  <c r="G1904" i="27"/>
  <c r="F1904" i="27"/>
  <c r="G1903" i="27"/>
  <c r="F1903" i="27"/>
  <c r="G1902" i="27"/>
  <c r="F1902" i="27"/>
  <c r="G1901" i="27"/>
  <c r="F1901" i="27"/>
  <c r="G1900" i="27"/>
  <c r="F1900" i="27"/>
  <c r="G1899" i="27"/>
  <c r="F1899" i="27"/>
  <c r="G1898" i="27"/>
  <c r="F1898" i="27"/>
  <c r="G1897" i="27"/>
  <c r="F1897" i="27"/>
  <c r="G1896" i="27"/>
  <c r="F1896" i="27"/>
  <c r="G1895" i="27"/>
  <c r="F1895" i="27"/>
  <c r="G1894" i="27"/>
  <c r="F1894" i="27"/>
  <c r="G1893" i="27"/>
  <c r="F1893" i="27"/>
  <c r="G1892" i="27"/>
  <c r="F1892" i="27"/>
  <c r="G1891" i="27"/>
  <c r="F1891" i="27"/>
  <c r="G1890" i="27"/>
  <c r="F1890" i="27"/>
  <c r="G1889" i="27"/>
  <c r="F1889" i="27"/>
  <c r="G1888" i="27"/>
  <c r="F1888" i="27"/>
  <c r="G1887" i="27"/>
  <c r="F1887" i="27"/>
  <c r="G1886" i="27"/>
  <c r="F1886" i="27"/>
  <c r="G1885" i="27"/>
  <c r="F1885" i="27"/>
  <c r="G1884" i="27"/>
  <c r="F1884" i="27"/>
  <c r="G1883" i="27"/>
  <c r="F1883" i="27"/>
  <c r="G1882" i="27"/>
  <c r="F1882" i="27"/>
  <c r="G1881" i="27"/>
  <c r="F1881" i="27"/>
  <c r="G1880" i="27"/>
  <c r="F1880" i="27"/>
  <c r="G1879" i="27"/>
  <c r="F1879" i="27"/>
  <c r="G1878" i="27"/>
  <c r="F1878" i="27"/>
  <c r="G1877" i="27"/>
  <c r="F1877" i="27"/>
  <c r="G1876" i="27"/>
  <c r="F1876" i="27"/>
  <c r="G1875" i="27"/>
  <c r="F1875" i="27"/>
  <c r="G1874" i="27"/>
  <c r="F1874" i="27"/>
  <c r="G1873" i="27"/>
  <c r="F1873" i="27"/>
  <c r="G1872" i="27"/>
  <c r="F1872" i="27"/>
  <c r="G1871" i="27"/>
  <c r="F1871" i="27"/>
  <c r="G1870" i="27"/>
  <c r="F1870" i="27"/>
  <c r="G1869" i="27"/>
  <c r="F1869" i="27"/>
  <c r="G1868" i="27"/>
  <c r="F1868" i="27"/>
  <c r="G1867" i="27"/>
  <c r="F1867" i="27"/>
  <c r="G1866" i="27"/>
  <c r="F1866" i="27"/>
  <c r="G1865" i="27"/>
  <c r="F1865" i="27"/>
  <c r="G1864" i="27"/>
  <c r="F1864" i="27"/>
  <c r="G1863" i="27"/>
  <c r="F1863" i="27"/>
  <c r="G1862" i="27"/>
  <c r="F1862" i="27"/>
  <c r="G1861" i="27"/>
  <c r="F1861" i="27"/>
  <c r="G1860" i="27"/>
  <c r="F1860" i="27"/>
  <c r="G1859" i="27"/>
  <c r="F1859" i="27"/>
  <c r="G1858" i="27"/>
  <c r="F1858" i="27"/>
  <c r="G1857" i="27"/>
  <c r="F1857" i="27"/>
  <c r="G1856" i="27"/>
  <c r="F1856" i="27"/>
  <c r="G1855" i="27"/>
  <c r="F1855" i="27"/>
  <c r="G1854" i="27"/>
  <c r="F1854" i="27"/>
  <c r="G1853" i="27"/>
  <c r="F1853" i="27"/>
  <c r="G1852" i="27"/>
  <c r="F1852" i="27"/>
  <c r="G1851" i="27"/>
  <c r="F1851" i="27"/>
  <c r="G1850" i="27"/>
  <c r="F1850" i="27"/>
  <c r="G1849" i="27"/>
  <c r="F1849" i="27"/>
  <c r="G1848" i="27"/>
  <c r="F1848" i="27"/>
  <c r="G1847" i="27"/>
  <c r="F1847" i="27"/>
  <c r="G1846" i="27"/>
  <c r="F1846" i="27"/>
  <c r="G1845" i="27"/>
  <c r="F1845" i="27"/>
  <c r="G1844" i="27"/>
  <c r="F1844" i="27"/>
  <c r="G1843" i="27"/>
  <c r="F1843" i="27"/>
  <c r="G1842" i="27"/>
  <c r="F1842" i="27"/>
  <c r="G1841" i="27"/>
  <c r="F1841" i="27"/>
  <c r="G1840" i="27"/>
  <c r="F1840" i="27"/>
  <c r="G1839" i="27"/>
  <c r="F1839" i="27"/>
  <c r="G1838" i="27"/>
  <c r="F1838" i="27"/>
  <c r="G1837" i="27"/>
  <c r="F1837" i="27"/>
  <c r="G1836" i="27"/>
  <c r="F1836" i="27"/>
  <c r="G1835" i="27"/>
  <c r="F1835" i="27"/>
  <c r="G1834" i="27"/>
  <c r="F1834" i="27"/>
  <c r="G1833" i="27"/>
  <c r="F1833" i="27"/>
  <c r="G1832" i="27"/>
  <c r="F1832" i="27"/>
  <c r="G1831" i="27"/>
  <c r="F1831" i="27"/>
  <c r="G1830" i="27"/>
  <c r="F1830" i="27"/>
  <c r="G1829" i="27"/>
  <c r="F1829" i="27"/>
  <c r="G1828" i="27"/>
  <c r="F1828" i="27"/>
  <c r="G1827" i="27"/>
  <c r="F1827" i="27"/>
  <c r="G1826" i="27"/>
  <c r="F1826" i="27"/>
  <c r="G1825" i="27"/>
  <c r="F1825" i="27"/>
  <c r="G1824" i="27"/>
  <c r="F1824" i="27"/>
  <c r="G1823" i="27"/>
  <c r="F1823" i="27"/>
  <c r="G1822" i="27"/>
  <c r="F1822" i="27"/>
  <c r="G1821" i="27"/>
  <c r="F1821" i="27"/>
  <c r="G1820" i="27"/>
  <c r="F1820" i="27"/>
  <c r="G1819" i="27"/>
  <c r="F1819" i="27"/>
  <c r="G1818" i="27"/>
  <c r="F1818" i="27"/>
  <c r="G1817" i="27"/>
  <c r="F1817" i="27"/>
  <c r="G1816" i="27"/>
  <c r="F1816" i="27"/>
  <c r="G1815" i="27"/>
  <c r="F1815" i="27"/>
  <c r="G1814" i="27"/>
  <c r="F1814" i="27"/>
  <c r="G1813" i="27"/>
  <c r="F1813" i="27"/>
  <c r="G1812" i="27"/>
  <c r="F1812" i="27"/>
  <c r="G1811" i="27"/>
  <c r="F1811" i="27"/>
  <c r="G1810" i="27"/>
  <c r="F1810" i="27"/>
  <c r="G1809" i="27"/>
  <c r="F1809" i="27"/>
  <c r="G1808" i="27"/>
  <c r="F1808" i="27"/>
  <c r="G1807" i="27"/>
  <c r="F1807" i="27"/>
  <c r="G1806" i="27"/>
  <c r="F1806" i="27"/>
  <c r="G1805" i="27"/>
  <c r="F1805" i="27"/>
  <c r="G1804" i="27"/>
  <c r="F1804" i="27"/>
  <c r="G1803" i="27"/>
  <c r="F1803" i="27"/>
  <c r="G1802" i="27"/>
  <c r="F1802" i="27"/>
  <c r="G1801" i="27"/>
  <c r="F1801" i="27"/>
  <c r="G1800" i="27"/>
  <c r="F1800" i="27"/>
  <c r="G1799" i="27"/>
  <c r="F1799" i="27"/>
  <c r="G1798" i="27"/>
  <c r="F1798" i="27"/>
  <c r="G1797" i="27"/>
  <c r="F1797" i="27"/>
  <c r="G1796" i="27"/>
  <c r="F1796" i="27"/>
  <c r="G1795" i="27"/>
  <c r="F1795" i="27"/>
  <c r="G1794" i="27"/>
  <c r="F1794" i="27"/>
  <c r="G1793" i="27"/>
  <c r="F1793" i="27"/>
  <c r="G1792" i="27"/>
  <c r="F1792" i="27"/>
  <c r="G1791" i="27"/>
  <c r="F1791" i="27"/>
  <c r="G1790" i="27"/>
  <c r="F1790" i="27"/>
  <c r="G1789" i="27"/>
  <c r="F1789" i="27"/>
  <c r="G1788" i="27"/>
  <c r="F1788" i="27"/>
  <c r="G1787" i="27"/>
  <c r="F1787" i="27"/>
  <c r="G1786" i="27"/>
  <c r="F1786" i="27"/>
  <c r="G1785" i="27"/>
  <c r="F1785" i="27"/>
  <c r="G1784" i="27"/>
  <c r="F1784" i="27"/>
  <c r="G1783" i="27"/>
  <c r="F1783" i="27"/>
  <c r="G1782" i="27"/>
  <c r="F1782" i="27"/>
  <c r="G1781" i="27"/>
  <c r="F1781" i="27"/>
  <c r="G1780" i="27"/>
  <c r="F1780" i="27"/>
  <c r="G1779" i="27"/>
  <c r="F1779" i="27"/>
  <c r="G1778" i="27"/>
  <c r="F1778" i="27"/>
  <c r="G1777" i="27"/>
  <c r="F1777" i="27"/>
  <c r="G1776" i="27"/>
  <c r="F1776" i="27"/>
  <c r="G1775" i="27"/>
  <c r="F1775" i="27"/>
  <c r="G1774" i="27"/>
  <c r="F1774" i="27"/>
  <c r="G1773" i="27"/>
  <c r="F1773" i="27"/>
  <c r="G1772" i="27"/>
  <c r="F1772" i="27"/>
  <c r="G1771" i="27"/>
  <c r="F1771" i="27"/>
  <c r="G1770" i="27"/>
  <c r="F1770" i="27"/>
  <c r="G1769" i="27"/>
  <c r="F1769" i="27"/>
  <c r="G1768" i="27"/>
  <c r="F1768" i="27"/>
  <c r="G1767" i="27"/>
  <c r="F1767" i="27"/>
  <c r="G1766" i="27"/>
  <c r="F1766" i="27"/>
  <c r="G1765" i="27"/>
  <c r="F1765" i="27"/>
  <c r="G1764" i="27"/>
  <c r="F1764" i="27"/>
  <c r="G1763" i="27"/>
  <c r="F1763" i="27"/>
  <c r="G1762" i="27"/>
  <c r="F1762" i="27"/>
  <c r="G1761" i="27"/>
  <c r="F1761" i="27"/>
  <c r="G1760" i="27"/>
  <c r="F1760" i="27"/>
  <c r="G1759" i="27"/>
  <c r="F1759" i="27"/>
  <c r="G1758" i="27"/>
  <c r="F1758" i="27"/>
  <c r="G1757" i="27"/>
  <c r="F1757" i="27"/>
  <c r="G1756" i="27"/>
  <c r="F1756" i="27"/>
  <c r="G1755" i="27"/>
  <c r="F1755" i="27"/>
  <c r="G1754" i="27"/>
  <c r="F1754" i="27"/>
  <c r="G1753" i="27"/>
  <c r="F1753" i="27"/>
  <c r="G1752" i="27"/>
  <c r="F1752" i="27"/>
  <c r="G1751" i="27"/>
  <c r="F1751" i="27"/>
  <c r="G1750" i="27"/>
  <c r="F1750" i="27"/>
  <c r="G1749" i="27"/>
  <c r="F1749" i="27"/>
  <c r="G1748" i="27"/>
  <c r="F1748" i="27"/>
  <c r="G1747" i="27"/>
  <c r="F1747" i="27"/>
  <c r="G1746" i="27"/>
  <c r="F1746" i="27"/>
  <c r="G1745" i="27"/>
  <c r="F1745" i="27"/>
  <c r="G1744" i="27"/>
  <c r="F1744" i="27"/>
  <c r="G1743" i="27"/>
  <c r="F1743" i="27"/>
  <c r="G1742" i="27"/>
  <c r="F1742" i="27"/>
  <c r="G1741" i="27"/>
  <c r="F1741" i="27"/>
  <c r="G1740" i="27"/>
  <c r="F1740" i="27"/>
  <c r="G1739" i="27"/>
  <c r="F1739" i="27"/>
  <c r="G1738" i="27"/>
  <c r="F1738" i="27"/>
  <c r="G1737" i="27"/>
  <c r="F1737" i="27"/>
  <c r="G1736" i="27"/>
  <c r="F1736" i="27"/>
  <c r="G1735" i="27"/>
  <c r="F1735" i="27"/>
  <c r="G1734" i="27"/>
  <c r="F1734" i="27"/>
  <c r="G1733" i="27"/>
  <c r="F1733" i="27"/>
  <c r="G1732" i="27"/>
  <c r="F1732" i="27"/>
  <c r="G1731" i="27"/>
  <c r="F1731" i="27"/>
  <c r="G1730" i="27"/>
  <c r="F1730" i="27"/>
  <c r="G1729" i="27"/>
  <c r="F1729" i="27"/>
  <c r="G1728" i="27"/>
  <c r="F1728" i="27"/>
  <c r="G1727" i="27"/>
  <c r="F1727" i="27"/>
  <c r="G1726" i="27"/>
  <c r="F1726" i="27"/>
  <c r="G1725" i="27"/>
  <c r="F1725" i="27"/>
  <c r="G1724" i="27"/>
  <c r="F1724" i="27"/>
  <c r="G1723" i="27"/>
  <c r="F1723" i="27"/>
  <c r="G1722" i="27"/>
  <c r="F1722" i="27"/>
  <c r="G1721" i="27"/>
  <c r="F1721" i="27"/>
  <c r="G1720" i="27"/>
  <c r="F1720" i="27"/>
  <c r="G1719" i="27"/>
  <c r="F1719" i="27"/>
  <c r="G1718" i="27"/>
  <c r="F1718" i="27"/>
  <c r="G1717" i="27"/>
  <c r="F1717" i="27"/>
  <c r="G1716" i="27"/>
  <c r="F1716" i="27"/>
  <c r="G1715" i="27"/>
  <c r="F1715" i="27"/>
  <c r="G1714" i="27"/>
  <c r="F1714" i="27"/>
  <c r="G1713" i="27"/>
  <c r="F1713" i="27"/>
  <c r="G1712" i="27"/>
  <c r="F1712" i="27"/>
  <c r="G1711" i="27"/>
  <c r="F1711" i="27"/>
  <c r="G1710" i="27"/>
  <c r="F1710" i="27"/>
  <c r="G1709" i="27"/>
  <c r="F1709" i="27"/>
  <c r="G1708" i="27"/>
  <c r="F1708" i="27"/>
  <c r="G1707" i="27"/>
  <c r="F1707" i="27"/>
  <c r="G1706" i="27"/>
  <c r="F1706" i="27"/>
  <c r="G1705" i="27"/>
  <c r="F1705" i="27"/>
  <c r="G1704" i="27"/>
  <c r="F1704" i="27"/>
  <c r="G1703" i="27"/>
  <c r="F1703" i="27"/>
  <c r="G1702" i="27"/>
  <c r="F1702" i="27"/>
  <c r="G1701" i="27"/>
  <c r="F1701" i="27"/>
  <c r="G1700" i="27"/>
  <c r="F1700" i="27"/>
  <c r="G1699" i="27"/>
  <c r="F1699" i="27"/>
  <c r="G1698" i="27"/>
  <c r="F1698" i="27"/>
  <c r="G1697" i="27"/>
  <c r="F1697" i="27"/>
  <c r="G1696" i="27"/>
  <c r="F1696" i="27"/>
  <c r="G1695" i="27"/>
  <c r="F1695" i="27"/>
  <c r="G1694" i="27"/>
  <c r="F1694" i="27"/>
  <c r="G1693" i="27"/>
  <c r="F1693" i="27"/>
  <c r="G1692" i="27"/>
  <c r="F1692" i="27"/>
  <c r="G1691" i="27"/>
  <c r="F1691" i="27"/>
  <c r="G1690" i="27"/>
  <c r="F1690" i="27"/>
  <c r="G1689" i="27"/>
  <c r="F1689" i="27"/>
  <c r="G1688" i="27"/>
  <c r="F1688" i="27"/>
  <c r="G1687" i="27"/>
  <c r="F1687" i="27"/>
  <c r="G1686" i="27"/>
  <c r="F1686" i="27"/>
  <c r="G1685" i="27"/>
  <c r="F1685" i="27"/>
  <c r="G1684" i="27"/>
  <c r="F1684" i="27"/>
  <c r="G1683" i="27"/>
  <c r="F1683" i="27"/>
  <c r="G1682" i="27"/>
  <c r="F1682" i="27"/>
  <c r="G1681" i="27"/>
  <c r="F1681" i="27"/>
  <c r="G1680" i="27"/>
  <c r="F1680" i="27"/>
  <c r="G1679" i="27"/>
  <c r="F1679" i="27"/>
  <c r="G1678" i="27"/>
  <c r="F1678" i="27"/>
  <c r="G1677" i="27"/>
  <c r="F1677" i="27"/>
  <c r="G1676" i="27"/>
  <c r="F1676" i="27"/>
  <c r="G1675" i="27"/>
  <c r="F1675" i="27"/>
  <c r="G1674" i="27"/>
  <c r="F1674" i="27"/>
  <c r="G1673" i="27"/>
  <c r="F1673" i="27"/>
  <c r="G1672" i="27"/>
  <c r="F1672" i="27"/>
  <c r="G1671" i="27"/>
  <c r="F1671" i="27"/>
  <c r="G1670" i="27"/>
  <c r="F1670" i="27"/>
  <c r="G1669" i="27"/>
  <c r="F1669" i="27"/>
  <c r="G1668" i="27"/>
  <c r="F1668" i="27"/>
  <c r="G1667" i="27"/>
  <c r="F1667" i="27"/>
  <c r="G1666" i="27"/>
  <c r="F1666" i="27"/>
  <c r="G1665" i="27"/>
  <c r="F1665" i="27"/>
  <c r="G1664" i="27"/>
  <c r="F1664" i="27"/>
  <c r="G1663" i="27"/>
  <c r="F1663" i="27"/>
  <c r="G1662" i="27"/>
  <c r="F1662" i="27"/>
  <c r="G1661" i="27"/>
  <c r="F1661" i="27"/>
  <c r="G1660" i="27"/>
  <c r="F1660" i="27"/>
  <c r="G1659" i="27"/>
  <c r="F1659" i="27"/>
  <c r="G1658" i="27"/>
  <c r="F1658" i="27"/>
  <c r="G1657" i="27"/>
  <c r="F1657" i="27"/>
  <c r="G1656" i="27"/>
  <c r="F1656" i="27"/>
  <c r="G1655" i="27"/>
  <c r="F1655" i="27"/>
  <c r="G1654" i="27"/>
  <c r="F1654" i="27"/>
  <c r="G1653" i="27"/>
  <c r="F1653" i="27"/>
  <c r="G1652" i="27"/>
  <c r="F1652" i="27"/>
  <c r="G1651" i="27"/>
  <c r="F1651" i="27"/>
  <c r="G1650" i="27"/>
  <c r="F1650" i="27"/>
  <c r="G1649" i="27"/>
  <c r="F1649" i="27"/>
  <c r="G1648" i="27"/>
  <c r="F1648" i="27"/>
  <c r="G1647" i="27"/>
  <c r="F1647" i="27"/>
  <c r="G1646" i="27"/>
  <c r="F1646" i="27"/>
  <c r="G1645" i="27"/>
  <c r="F1645" i="27"/>
  <c r="G1644" i="27"/>
  <c r="F1644" i="27"/>
  <c r="G1643" i="27"/>
  <c r="F1643" i="27"/>
  <c r="G1642" i="27"/>
  <c r="F1642" i="27"/>
  <c r="G1641" i="27"/>
  <c r="F1641" i="27"/>
  <c r="G1640" i="27"/>
  <c r="F1640" i="27"/>
  <c r="G1639" i="27"/>
  <c r="F1639" i="27"/>
  <c r="G1638" i="27"/>
  <c r="F1638" i="27"/>
  <c r="G1637" i="27"/>
  <c r="F1637" i="27"/>
  <c r="G1636" i="27"/>
  <c r="F1636" i="27"/>
  <c r="G1635" i="27"/>
  <c r="F1635" i="27"/>
  <c r="G1634" i="27"/>
  <c r="F1634" i="27"/>
  <c r="G1633" i="27"/>
  <c r="F1633" i="27"/>
  <c r="G1632" i="27"/>
  <c r="F1632" i="27"/>
  <c r="G1631" i="27"/>
  <c r="F1631" i="27"/>
  <c r="G1630" i="27"/>
  <c r="F1630" i="27"/>
  <c r="G1629" i="27"/>
  <c r="F1629" i="27"/>
  <c r="G1628" i="27"/>
  <c r="F1628" i="27"/>
  <c r="G1627" i="27"/>
  <c r="F1627" i="27"/>
  <c r="G1626" i="27"/>
  <c r="F1626" i="27"/>
  <c r="G1625" i="27"/>
  <c r="F1625" i="27"/>
  <c r="G1624" i="27"/>
  <c r="F1624" i="27"/>
  <c r="G1623" i="27"/>
  <c r="F1623" i="27"/>
  <c r="G1622" i="27"/>
  <c r="F1622" i="27"/>
  <c r="G1621" i="27"/>
  <c r="F1621" i="27"/>
  <c r="G1620" i="27"/>
  <c r="F1620" i="27"/>
  <c r="G1619" i="27"/>
  <c r="F1619" i="27"/>
  <c r="G1618" i="27"/>
  <c r="F1618" i="27"/>
  <c r="G1617" i="27"/>
  <c r="F1617" i="27"/>
  <c r="G1616" i="27"/>
  <c r="F1616" i="27"/>
  <c r="G1615" i="27"/>
  <c r="F1615" i="27"/>
  <c r="G1614" i="27"/>
  <c r="F1614" i="27"/>
  <c r="G1613" i="27"/>
  <c r="F1613" i="27"/>
  <c r="G1612" i="27"/>
  <c r="F1612" i="27"/>
  <c r="G1611" i="27"/>
  <c r="F1611" i="27"/>
  <c r="G1610" i="27"/>
  <c r="F1610" i="27"/>
  <c r="G1609" i="27"/>
  <c r="F1609" i="27"/>
  <c r="G1608" i="27"/>
  <c r="F1608" i="27"/>
  <c r="G1607" i="27"/>
  <c r="F1607" i="27"/>
  <c r="G1606" i="27"/>
  <c r="F1606" i="27"/>
  <c r="G1605" i="27"/>
  <c r="F1605" i="27"/>
  <c r="G1604" i="27"/>
  <c r="F1604" i="27"/>
  <c r="G1603" i="27"/>
  <c r="F1603" i="27"/>
  <c r="G1602" i="27"/>
  <c r="F1602" i="27"/>
  <c r="G1601" i="27"/>
  <c r="F1601" i="27"/>
  <c r="G1600" i="27"/>
  <c r="F1600" i="27"/>
  <c r="G1599" i="27"/>
  <c r="F1599" i="27"/>
  <c r="G1598" i="27"/>
  <c r="F1598" i="27"/>
  <c r="G1597" i="27"/>
  <c r="F1597" i="27"/>
  <c r="G1596" i="27"/>
  <c r="F1596" i="27"/>
  <c r="G1595" i="27"/>
  <c r="F1595" i="27"/>
  <c r="G1594" i="27"/>
  <c r="F1594" i="27"/>
  <c r="G1593" i="27"/>
  <c r="F1593" i="27"/>
  <c r="G1592" i="27"/>
  <c r="F1592" i="27"/>
  <c r="G1591" i="27"/>
  <c r="F1591" i="27"/>
  <c r="G1590" i="27"/>
  <c r="F1590" i="27"/>
  <c r="G1589" i="27"/>
  <c r="F1589" i="27"/>
  <c r="G1588" i="27"/>
  <c r="F1588" i="27"/>
  <c r="G1587" i="27"/>
  <c r="F1587" i="27"/>
  <c r="G1586" i="27"/>
  <c r="F1586" i="27"/>
  <c r="G1585" i="27"/>
  <c r="F1585" i="27"/>
  <c r="G1584" i="27"/>
  <c r="F1584" i="27"/>
  <c r="G1583" i="27"/>
  <c r="F1583" i="27"/>
  <c r="G1582" i="27"/>
  <c r="F1582" i="27"/>
  <c r="G1581" i="27"/>
  <c r="F1581" i="27"/>
  <c r="G1580" i="27"/>
  <c r="F1580" i="27"/>
  <c r="G1579" i="27"/>
  <c r="F1579" i="27"/>
  <c r="G1578" i="27"/>
  <c r="F1578" i="27"/>
  <c r="G1577" i="27"/>
  <c r="F1577" i="27"/>
  <c r="G1576" i="27"/>
  <c r="F1576" i="27"/>
  <c r="G1575" i="27"/>
  <c r="F1575" i="27"/>
  <c r="G1574" i="27"/>
  <c r="F1574" i="27"/>
  <c r="G1573" i="27"/>
  <c r="F1573" i="27"/>
  <c r="G1572" i="27"/>
  <c r="F1572" i="27"/>
  <c r="G1571" i="27"/>
  <c r="F1571" i="27"/>
  <c r="G1570" i="27"/>
  <c r="F1570" i="27"/>
  <c r="G1569" i="27"/>
  <c r="F1569" i="27"/>
  <c r="G1568" i="27"/>
  <c r="F1568" i="27"/>
  <c r="G1567" i="27"/>
  <c r="F1567" i="27"/>
  <c r="G1566" i="27"/>
  <c r="F1566" i="27"/>
  <c r="G1565" i="27"/>
  <c r="F1565" i="27"/>
  <c r="G1564" i="27"/>
  <c r="F1564" i="27"/>
  <c r="G1563" i="27"/>
  <c r="F1563" i="27"/>
  <c r="G1562" i="27"/>
  <c r="F1562" i="27"/>
  <c r="G1561" i="27"/>
  <c r="F1561" i="27"/>
  <c r="G1560" i="27"/>
  <c r="F1560" i="27"/>
  <c r="G1559" i="27"/>
  <c r="F1559" i="27"/>
  <c r="G1558" i="27"/>
  <c r="F1558" i="27"/>
  <c r="G1557" i="27"/>
  <c r="F1557" i="27"/>
  <c r="G1556" i="27"/>
  <c r="F1556" i="27"/>
  <c r="G1555" i="27"/>
  <c r="F1555" i="27"/>
  <c r="G1554" i="27"/>
  <c r="F1554" i="27"/>
  <c r="G1553" i="27"/>
  <c r="F1553" i="27"/>
  <c r="G1552" i="27"/>
  <c r="F1552" i="27"/>
  <c r="G1551" i="27"/>
  <c r="F1551" i="27"/>
  <c r="G1550" i="27"/>
  <c r="F1550" i="27"/>
  <c r="G1549" i="27"/>
  <c r="F1549" i="27"/>
  <c r="G1548" i="27"/>
  <c r="F1548" i="27"/>
  <c r="G1547" i="27"/>
  <c r="F1547" i="27"/>
  <c r="G1546" i="27"/>
  <c r="F1546" i="27"/>
  <c r="G1545" i="27"/>
  <c r="F1545" i="27"/>
  <c r="G1544" i="27"/>
  <c r="F1544" i="27"/>
  <c r="G1543" i="27"/>
  <c r="F1543" i="27"/>
  <c r="G1542" i="27"/>
  <c r="F1542" i="27"/>
  <c r="G1541" i="27"/>
  <c r="F1541" i="27"/>
  <c r="G1540" i="27"/>
  <c r="F1540" i="27"/>
  <c r="G1539" i="27"/>
  <c r="F1539" i="27"/>
  <c r="G1538" i="27"/>
  <c r="F1538" i="27"/>
  <c r="G1537" i="27"/>
  <c r="F1537" i="27"/>
  <c r="G1536" i="27"/>
  <c r="F1536" i="27"/>
  <c r="G1535" i="27"/>
  <c r="F1535" i="27"/>
  <c r="G1534" i="27"/>
  <c r="F1534" i="27"/>
  <c r="G1533" i="27"/>
  <c r="F1533" i="27"/>
  <c r="G1532" i="27"/>
  <c r="F1532" i="27"/>
  <c r="G1531" i="27"/>
  <c r="F1531" i="27"/>
  <c r="G1530" i="27"/>
  <c r="F1530" i="27"/>
  <c r="G1529" i="27"/>
  <c r="F1529" i="27"/>
  <c r="G1528" i="27"/>
  <c r="F1528" i="27"/>
  <c r="G1527" i="27"/>
  <c r="F1527" i="27"/>
  <c r="G1526" i="27"/>
  <c r="F1526" i="27"/>
  <c r="G1525" i="27"/>
  <c r="F1525" i="27"/>
  <c r="G1524" i="27"/>
  <c r="F1524" i="27"/>
  <c r="G1523" i="27"/>
  <c r="F1523" i="27"/>
  <c r="G1522" i="27"/>
  <c r="F1522" i="27"/>
  <c r="G1521" i="27"/>
  <c r="F1521" i="27"/>
  <c r="G1520" i="27"/>
  <c r="F1520" i="27"/>
  <c r="G1519" i="27"/>
  <c r="F1519" i="27"/>
  <c r="G1518" i="27"/>
  <c r="F1518" i="27"/>
  <c r="G1517" i="27"/>
  <c r="F1517" i="27"/>
  <c r="G1516" i="27"/>
  <c r="F1516" i="27"/>
  <c r="G1515" i="27"/>
  <c r="F1515" i="27"/>
  <c r="G1514" i="27"/>
  <c r="F1514" i="27"/>
  <c r="G1513" i="27"/>
  <c r="F1513" i="27"/>
  <c r="G1512" i="27"/>
  <c r="F1512" i="27"/>
  <c r="G1511" i="27"/>
  <c r="F1511" i="27"/>
  <c r="G1510" i="27"/>
  <c r="F1510" i="27"/>
  <c r="G1509" i="27"/>
  <c r="F1509" i="27"/>
  <c r="G1508" i="27"/>
  <c r="F1508" i="27"/>
  <c r="G1507" i="27"/>
  <c r="F1507" i="27"/>
  <c r="G1506" i="27"/>
  <c r="F1506" i="27"/>
  <c r="G1505" i="27"/>
  <c r="F1505" i="27"/>
  <c r="G1504" i="27"/>
  <c r="F1504" i="27"/>
  <c r="G1503" i="27"/>
  <c r="F1503" i="27"/>
  <c r="G1502" i="27"/>
  <c r="F1502" i="27"/>
  <c r="G1501" i="27"/>
  <c r="F1501" i="27"/>
  <c r="G1500" i="27"/>
  <c r="F1500" i="27"/>
  <c r="G1499" i="27"/>
  <c r="F1499" i="27"/>
  <c r="G1498" i="27"/>
  <c r="F1498" i="27"/>
  <c r="G1497" i="27"/>
  <c r="F1497" i="27"/>
  <c r="G1496" i="27"/>
  <c r="F1496" i="27"/>
  <c r="G1495" i="27"/>
  <c r="F1495" i="27"/>
  <c r="G1494" i="27"/>
  <c r="F1494" i="27"/>
  <c r="G1493" i="27"/>
  <c r="F1493" i="27"/>
  <c r="G1492" i="27"/>
  <c r="F1492" i="27"/>
  <c r="G1491" i="27"/>
  <c r="F1491" i="27"/>
  <c r="G1490" i="27"/>
  <c r="F1490" i="27"/>
  <c r="G1489" i="27"/>
  <c r="F1489" i="27"/>
  <c r="G1488" i="27"/>
  <c r="F1488" i="27"/>
  <c r="G1487" i="27"/>
  <c r="F1487" i="27"/>
  <c r="G1486" i="27"/>
  <c r="F1486" i="27"/>
  <c r="G1485" i="27"/>
  <c r="F1485" i="27"/>
  <c r="G1484" i="27"/>
  <c r="F1484" i="27"/>
  <c r="G1483" i="27"/>
  <c r="F1483" i="27"/>
  <c r="G1482" i="27"/>
  <c r="F1482" i="27"/>
  <c r="G1481" i="27"/>
  <c r="F1481" i="27"/>
  <c r="G1480" i="27"/>
  <c r="F1480" i="27"/>
  <c r="G1479" i="27"/>
  <c r="F1479" i="27"/>
  <c r="G1478" i="27"/>
  <c r="F1478" i="27"/>
  <c r="G1477" i="27"/>
  <c r="F1477" i="27"/>
  <c r="G1476" i="27"/>
  <c r="F1476" i="27"/>
  <c r="G1475" i="27"/>
  <c r="F1475" i="27"/>
  <c r="G1474" i="27"/>
  <c r="F1474" i="27"/>
  <c r="G1473" i="27"/>
  <c r="F1473" i="27"/>
  <c r="G1472" i="27"/>
  <c r="F1472" i="27"/>
  <c r="G1471" i="27"/>
  <c r="F1471" i="27"/>
  <c r="G1470" i="27"/>
  <c r="F1470" i="27"/>
  <c r="G1469" i="27"/>
  <c r="F1469" i="27"/>
  <c r="G1468" i="27"/>
  <c r="F1468" i="27"/>
  <c r="G1467" i="27"/>
  <c r="F1467" i="27"/>
  <c r="G1466" i="27"/>
  <c r="F1466" i="27"/>
  <c r="G1465" i="27"/>
  <c r="F1465" i="27"/>
  <c r="G1464" i="27"/>
  <c r="F1464" i="27"/>
  <c r="G1463" i="27"/>
  <c r="F1463" i="27"/>
  <c r="G1462" i="27"/>
  <c r="F1462" i="27"/>
  <c r="G1461" i="27"/>
  <c r="F1461" i="27"/>
  <c r="G1460" i="27"/>
  <c r="F1460" i="27"/>
  <c r="G1459" i="27"/>
  <c r="F1459" i="27"/>
  <c r="G1458" i="27"/>
  <c r="F1458" i="27"/>
  <c r="G1457" i="27"/>
  <c r="F1457" i="27"/>
  <c r="G1456" i="27"/>
  <c r="F1456" i="27"/>
  <c r="G1455" i="27"/>
  <c r="F1455" i="27"/>
  <c r="G1454" i="27"/>
  <c r="F1454" i="27"/>
  <c r="G1453" i="27"/>
  <c r="F1453" i="27"/>
  <c r="G1452" i="27"/>
  <c r="F1452" i="27"/>
  <c r="G1451" i="27"/>
  <c r="F1451" i="27"/>
  <c r="G1450" i="27"/>
  <c r="F1450" i="27"/>
  <c r="G1449" i="27"/>
  <c r="F1449" i="27"/>
  <c r="G1448" i="27"/>
  <c r="F1448" i="27"/>
  <c r="G1447" i="27"/>
  <c r="F1447" i="27"/>
  <c r="G1446" i="27"/>
  <c r="F1446" i="27"/>
  <c r="G1445" i="27"/>
  <c r="F1445" i="27"/>
  <c r="G1444" i="27"/>
  <c r="F1444" i="27"/>
  <c r="G1443" i="27"/>
  <c r="F1443" i="27"/>
  <c r="G1442" i="27"/>
  <c r="F1442" i="27"/>
  <c r="G1441" i="27"/>
  <c r="F1441" i="27"/>
  <c r="G1440" i="27"/>
  <c r="F1440" i="27"/>
  <c r="G1439" i="27"/>
  <c r="F1439" i="27"/>
  <c r="G1438" i="27"/>
  <c r="F1438" i="27"/>
  <c r="G1437" i="27"/>
  <c r="F1437" i="27"/>
  <c r="G1436" i="27"/>
  <c r="F1436" i="27"/>
  <c r="G1435" i="27"/>
  <c r="F1435" i="27"/>
  <c r="G1434" i="27"/>
  <c r="F1434" i="27"/>
  <c r="G1433" i="27"/>
  <c r="F1433" i="27"/>
  <c r="G1432" i="27"/>
  <c r="F1432" i="27"/>
  <c r="G1431" i="27"/>
  <c r="F1431" i="27"/>
  <c r="G1430" i="27"/>
  <c r="F1430" i="27"/>
  <c r="G1429" i="27"/>
  <c r="F1429" i="27"/>
  <c r="G1428" i="27"/>
  <c r="F1428" i="27"/>
  <c r="G1427" i="27"/>
  <c r="F1427" i="27"/>
  <c r="G1426" i="27"/>
  <c r="F1426" i="27"/>
  <c r="G1425" i="27"/>
  <c r="F1425" i="27"/>
  <c r="G1424" i="27"/>
  <c r="F1424" i="27"/>
  <c r="G1423" i="27"/>
  <c r="F1423" i="27"/>
  <c r="G1422" i="27"/>
  <c r="F1422" i="27"/>
  <c r="G1421" i="27"/>
  <c r="F1421" i="27"/>
  <c r="G1420" i="27"/>
  <c r="F1420" i="27"/>
  <c r="G1419" i="27"/>
  <c r="F1419" i="27"/>
  <c r="G1418" i="27"/>
  <c r="F1418" i="27"/>
  <c r="G1417" i="27"/>
  <c r="F1417" i="27"/>
  <c r="G1416" i="27"/>
  <c r="F1416" i="27"/>
  <c r="G1415" i="27"/>
  <c r="F1415" i="27"/>
  <c r="G1414" i="27"/>
  <c r="F1414" i="27"/>
  <c r="G1413" i="27"/>
  <c r="F1413" i="27"/>
  <c r="G1412" i="27"/>
  <c r="F1412" i="27"/>
  <c r="G1411" i="27"/>
  <c r="F1411" i="27"/>
  <c r="G1410" i="27"/>
  <c r="F1410" i="27"/>
  <c r="G1409" i="27"/>
  <c r="F1409" i="27"/>
  <c r="G1408" i="27"/>
  <c r="F1408" i="27"/>
  <c r="G1407" i="27"/>
  <c r="F1407" i="27"/>
  <c r="G1406" i="27"/>
  <c r="F1406" i="27"/>
  <c r="G1405" i="27"/>
  <c r="F1405" i="27"/>
  <c r="G1404" i="27"/>
  <c r="F1404" i="27"/>
  <c r="G1403" i="27"/>
  <c r="F1403" i="27"/>
  <c r="G1402" i="27"/>
  <c r="F1402" i="27"/>
  <c r="G1401" i="27"/>
  <c r="F1401" i="27"/>
  <c r="G1400" i="27"/>
  <c r="F1400" i="27"/>
  <c r="G1399" i="27"/>
  <c r="F1399" i="27"/>
  <c r="G1398" i="27"/>
  <c r="F1398" i="27"/>
  <c r="G1397" i="27"/>
  <c r="F1397" i="27"/>
  <c r="G1396" i="27"/>
  <c r="F1396" i="27"/>
  <c r="G1395" i="27"/>
  <c r="F1395" i="27"/>
  <c r="G1394" i="27"/>
  <c r="F1394" i="27"/>
  <c r="G1393" i="27"/>
  <c r="F1393" i="27"/>
  <c r="G1392" i="27"/>
  <c r="F1392" i="27"/>
  <c r="G1391" i="27"/>
  <c r="F1391" i="27"/>
  <c r="G1390" i="27"/>
  <c r="F1390" i="27"/>
  <c r="G1389" i="27"/>
  <c r="F1389" i="27"/>
  <c r="G1388" i="27"/>
  <c r="F1388" i="27"/>
  <c r="G1387" i="27"/>
  <c r="F1387" i="27"/>
  <c r="G1386" i="27"/>
  <c r="F1386" i="27"/>
  <c r="G1385" i="27"/>
  <c r="F1385" i="27"/>
  <c r="G1384" i="27"/>
  <c r="F1384" i="27"/>
  <c r="G1383" i="27"/>
  <c r="F1383" i="27"/>
  <c r="G1382" i="27"/>
  <c r="F1382" i="27"/>
  <c r="G1381" i="27"/>
  <c r="F1381" i="27"/>
  <c r="G1380" i="27"/>
  <c r="F1380" i="27"/>
  <c r="G1379" i="27"/>
  <c r="F1379" i="27"/>
  <c r="G1378" i="27"/>
  <c r="F1378" i="27"/>
  <c r="G1377" i="27"/>
  <c r="F1377" i="27"/>
  <c r="G1376" i="27"/>
  <c r="F1376" i="27"/>
  <c r="G1375" i="27"/>
  <c r="F1375" i="27"/>
  <c r="G1374" i="27"/>
  <c r="F1374" i="27"/>
  <c r="G1373" i="27"/>
  <c r="F1373" i="27"/>
  <c r="G1372" i="27"/>
  <c r="F1372" i="27"/>
  <c r="G1371" i="27"/>
  <c r="F1371" i="27"/>
  <c r="G1370" i="27"/>
  <c r="F1370" i="27"/>
  <c r="G1369" i="27"/>
  <c r="F1369" i="27"/>
  <c r="G1368" i="27"/>
  <c r="F1368" i="27"/>
  <c r="G1367" i="27"/>
  <c r="F1367" i="27"/>
  <c r="G1366" i="27"/>
  <c r="F1366" i="27"/>
  <c r="G1365" i="27"/>
  <c r="F1365" i="27"/>
  <c r="G1364" i="27"/>
  <c r="F1364" i="27"/>
  <c r="G1363" i="27"/>
  <c r="F1363" i="27"/>
  <c r="G1362" i="27"/>
  <c r="F1362" i="27"/>
  <c r="G1361" i="27"/>
  <c r="F1361" i="27"/>
  <c r="G1360" i="27"/>
  <c r="F1360" i="27"/>
  <c r="G1359" i="27"/>
  <c r="F1359" i="27"/>
  <c r="G1358" i="27"/>
  <c r="F1358" i="27"/>
  <c r="G1357" i="27"/>
  <c r="F1357" i="27"/>
  <c r="G1356" i="27"/>
  <c r="F1356" i="27"/>
  <c r="G1355" i="27"/>
  <c r="F1355" i="27"/>
  <c r="G1354" i="27"/>
  <c r="F1354" i="27"/>
  <c r="G1353" i="27"/>
  <c r="F1353" i="27"/>
  <c r="G1352" i="27"/>
  <c r="F1352" i="27"/>
  <c r="G1351" i="27"/>
  <c r="F1351" i="27"/>
  <c r="G1350" i="27"/>
  <c r="F1350" i="27"/>
  <c r="G1349" i="27"/>
  <c r="F1349" i="27"/>
  <c r="G1348" i="27"/>
  <c r="F1348" i="27"/>
  <c r="G1347" i="27"/>
  <c r="F1347" i="27"/>
  <c r="G1346" i="27"/>
  <c r="F1346" i="27"/>
  <c r="G1345" i="27"/>
  <c r="F1345" i="27"/>
  <c r="G1344" i="27"/>
  <c r="F1344" i="27"/>
  <c r="G1343" i="27"/>
  <c r="F1343" i="27"/>
  <c r="G1342" i="27"/>
  <c r="F1342" i="27"/>
  <c r="G1341" i="27"/>
  <c r="F1341" i="27"/>
  <c r="G1340" i="27"/>
  <c r="F1340" i="27"/>
  <c r="G1339" i="27"/>
  <c r="F1339" i="27"/>
  <c r="G1338" i="27"/>
  <c r="F1338" i="27"/>
  <c r="G1337" i="27"/>
  <c r="F1337" i="27"/>
  <c r="G1336" i="27"/>
  <c r="F1336" i="27"/>
  <c r="G1335" i="27"/>
  <c r="F1335" i="27"/>
  <c r="G1334" i="27"/>
  <c r="F1334" i="27"/>
  <c r="G1333" i="27"/>
  <c r="F1333" i="27"/>
  <c r="G1332" i="27"/>
  <c r="F1332" i="27"/>
  <c r="G1331" i="27"/>
  <c r="F1331" i="27"/>
  <c r="G1330" i="27"/>
  <c r="F1330" i="27"/>
  <c r="G1329" i="27"/>
  <c r="F1329" i="27"/>
  <c r="G1328" i="27"/>
  <c r="F1328" i="27"/>
  <c r="G1327" i="27"/>
  <c r="F1327" i="27"/>
  <c r="G1326" i="27"/>
  <c r="F1326" i="27"/>
  <c r="G1325" i="27"/>
  <c r="F1325" i="27"/>
  <c r="G1324" i="27"/>
  <c r="F1324" i="27"/>
  <c r="G1323" i="27"/>
  <c r="F1323" i="27"/>
  <c r="G1322" i="27"/>
  <c r="F1322" i="27"/>
  <c r="G1321" i="27"/>
  <c r="F1321" i="27"/>
  <c r="G1320" i="27"/>
  <c r="F1320" i="27"/>
  <c r="G1319" i="27"/>
  <c r="F1319" i="27"/>
  <c r="G1318" i="27"/>
  <c r="F1318" i="27"/>
  <c r="G1317" i="27"/>
  <c r="F1317" i="27"/>
  <c r="G1316" i="27"/>
  <c r="F1316" i="27"/>
  <c r="G1315" i="27"/>
  <c r="F1315" i="27"/>
  <c r="G1314" i="27"/>
  <c r="F1314" i="27"/>
  <c r="G1313" i="27"/>
  <c r="F1313" i="27"/>
  <c r="G1312" i="27"/>
  <c r="F1312" i="27"/>
  <c r="G1311" i="27"/>
  <c r="F1311" i="27"/>
  <c r="G1310" i="27"/>
  <c r="F1310" i="27"/>
  <c r="G1309" i="27"/>
  <c r="F1309" i="27"/>
  <c r="G1308" i="27"/>
  <c r="F1308" i="27"/>
  <c r="G1307" i="27"/>
  <c r="F1307" i="27"/>
  <c r="G1306" i="27"/>
  <c r="F1306" i="27"/>
  <c r="G1305" i="27"/>
  <c r="F1305" i="27"/>
  <c r="G1304" i="27"/>
  <c r="F1304" i="27"/>
  <c r="G1303" i="27"/>
  <c r="F1303" i="27"/>
  <c r="G1302" i="27"/>
  <c r="F1302" i="27"/>
  <c r="G1301" i="27"/>
  <c r="F1301" i="27"/>
  <c r="G1300" i="27"/>
  <c r="F1300" i="27"/>
  <c r="G1299" i="27"/>
  <c r="F1299" i="27"/>
  <c r="G1298" i="27"/>
  <c r="F1298" i="27"/>
  <c r="G1297" i="27"/>
  <c r="F1297" i="27"/>
  <c r="G1296" i="27"/>
  <c r="F1296" i="27"/>
  <c r="G1295" i="27"/>
  <c r="F1295" i="27"/>
  <c r="G1294" i="27"/>
  <c r="F1294" i="27"/>
  <c r="G1293" i="27"/>
  <c r="F1293" i="27"/>
  <c r="G1292" i="27"/>
  <c r="F1292" i="27"/>
  <c r="G1291" i="27"/>
  <c r="F1291" i="27"/>
  <c r="G1290" i="27"/>
  <c r="F1290" i="27"/>
  <c r="G1289" i="27"/>
  <c r="F1289" i="27"/>
  <c r="G1288" i="27"/>
  <c r="F1288" i="27"/>
  <c r="G1287" i="27"/>
  <c r="F1287" i="27"/>
  <c r="G1286" i="27"/>
  <c r="F1286" i="27"/>
  <c r="G1285" i="27"/>
  <c r="F1285" i="27"/>
  <c r="G1284" i="27"/>
  <c r="F1284" i="27"/>
  <c r="G1283" i="27"/>
  <c r="F1283" i="27"/>
  <c r="G1282" i="27"/>
  <c r="F1282" i="27"/>
  <c r="G1281" i="27"/>
  <c r="F1281" i="27"/>
  <c r="G1280" i="27"/>
  <c r="F1280" i="27"/>
  <c r="G1279" i="27"/>
  <c r="F1279" i="27"/>
  <c r="G1278" i="27"/>
  <c r="F1278" i="27"/>
  <c r="G1277" i="27"/>
  <c r="F1277" i="27"/>
  <c r="G1276" i="27"/>
  <c r="F1276" i="27"/>
  <c r="G1275" i="27"/>
  <c r="F1275" i="27"/>
  <c r="G1274" i="27"/>
  <c r="F1274" i="27"/>
  <c r="G1273" i="27"/>
  <c r="F1273" i="27"/>
  <c r="G1272" i="27"/>
  <c r="F1272" i="27"/>
  <c r="G1271" i="27"/>
  <c r="F1271" i="27"/>
  <c r="G1270" i="27"/>
  <c r="F1270" i="27"/>
  <c r="G1269" i="27"/>
  <c r="F1269" i="27"/>
  <c r="G1268" i="27"/>
  <c r="F1268" i="27"/>
  <c r="G1267" i="27"/>
  <c r="F1267" i="27"/>
  <c r="G1266" i="27"/>
  <c r="F1266" i="27"/>
  <c r="G1265" i="27"/>
  <c r="F1265" i="27"/>
  <c r="G1264" i="27"/>
  <c r="F1264" i="27"/>
  <c r="G1263" i="27"/>
  <c r="F1263" i="27"/>
  <c r="G1262" i="27"/>
  <c r="F1262" i="27"/>
  <c r="G1261" i="27"/>
  <c r="F1261" i="27"/>
  <c r="G1260" i="27"/>
  <c r="F1260" i="27"/>
  <c r="G1259" i="27"/>
  <c r="F1259" i="27"/>
  <c r="G1258" i="27"/>
  <c r="F1258" i="27"/>
  <c r="G1257" i="27"/>
  <c r="F1257" i="27"/>
  <c r="G1256" i="27"/>
  <c r="F1256" i="27"/>
  <c r="G1255" i="27"/>
  <c r="F1255" i="27"/>
  <c r="G1254" i="27"/>
  <c r="F1254" i="27"/>
  <c r="G1253" i="27"/>
  <c r="F1253" i="27"/>
  <c r="G1252" i="27"/>
  <c r="F1252" i="27"/>
  <c r="G1251" i="27"/>
  <c r="F1251" i="27"/>
  <c r="G1250" i="27"/>
  <c r="F1250" i="27"/>
  <c r="G1249" i="27"/>
  <c r="F1249" i="27"/>
  <c r="G1248" i="27"/>
  <c r="F1248" i="27"/>
  <c r="G1247" i="27"/>
  <c r="F1247" i="27"/>
  <c r="G1246" i="27"/>
  <c r="F1246" i="27"/>
  <c r="G1245" i="27"/>
  <c r="F1245" i="27"/>
  <c r="G1244" i="27"/>
  <c r="F1244" i="27"/>
  <c r="G1243" i="27"/>
  <c r="F1243" i="27"/>
  <c r="G1242" i="27"/>
  <c r="F1242" i="27"/>
  <c r="G1241" i="27"/>
  <c r="F1241" i="27"/>
  <c r="G1240" i="27"/>
  <c r="F1240" i="27"/>
  <c r="G1239" i="27"/>
  <c r="F1239" i="27"/>
  <c r="G1238" i="27"/>
  <c r="F1238" i="27"/>
  <c r="G1237" i="27"/>
  <c r="F1237" i="27"/>
  <c r="G1236" i="27"/>
  <c r="F1236" i="27"/>
  <c r="G1235" i="27"/>
  <c r="F1235" i="27"/>
  <c r="G1234" i="27"/>
  <c r="F1234" i="27"/>
  <c r="G1233" i="27"/>
  <c r="F1233" i="27"/>
  <c r="G1232" i="27"/>
  <c r="F1232" i="27"/>
  <c r="G1231" i="27"/>
  <c r="F1231" i="27"/>
  <c r="G1230" i="27"/>
  <c r="F1230" i="27"/>
  <c r="G1229" i="27"/>
  <c r="F1229" i="27"/>
  <c r="G1228" i="27"/>
  <c r="F1228" i="27"/>
  <c r="G1227" i="27"/>
  <c r="F1227" i="27"/>
  <c r="G1226" i="27"/>
  <c r="F1226" i="27"/>
  <c r="G1225" i="27"/>
  <c r="F1225" i="27"/>
  <c r="G1224" i="27"/>
  <c r="F1224" i="27"/>
  <c r="G1223" i="27"/>
  <c r="F1223" i="27"/>
  <c r="G1222" i="27"/>
  <c r="F1222" i="27"/>
  <c r="G1221" i="27"/>
  <c r="F1221" i="27"/>
  <c r="G1220" i="27"/>
  <c r="F1220" i="27"/>
  <c r="G1219" i="27"/>
  <c r="F1219" i="27"/>
  <c r="G1218" i="27"/>
  <c r="F1218" i="27"/>
  <c r="G1217" i="27"/>
  <c r="F1217" i="27"/>
  <c r="G1216" i="27"/>
  <c r="F1216" i="27"/>
  <c r="G1215" i="27"/>
  <c r="F1215" i="27"/>
  <c r="G1214" i="27"/>
  <c r="F1214" i="27"/>
  <c r="G1213" i="27"/>
  <c r="F1213" i="27"/>
  <c r="G1212" i="27"/>
  <c r="F1212" i="27"/>
  <c r="G1211" i="27"/>
  <c r="F1211" i="27"/>
  <c r="G1210" i="27"/>
  <c r="F1210" i="27"/>
  <c r="G1209" i="27"/>
  <c r="F1209" i="27"/>
  <c r="G1208" i="27"/>
  <c r="F1208" i="27"/>
  <c r="G1207" i="27"/>
  <c r="F1207" i="27"/>
  <c r="G1206" i="27"/>
  <c r="F1206" i="27"/>
  <c r="G1205" i="27"/>
  <c r="F1205" i="27"/>
  <c r="G1204" i="27"/>
  <c r="F1204" i="27"/>
  <c r="G1203" i="27"/>
  <c r="F1203" i="27"/>
  <c r="G1202" i="27"/>
  <c r="F1202" i="27"/>
  <c r="G1201" i="27"/>
  <c r="F1201" i="27"/>
  <c r="G1200" i="27"/>
  <c r="F1200" i="27"/>
  <c r="G1199" i="27"/>
  <c r="F1199" i="27"/>
  <c r="G1198" i="27"/>
  <c r="F1198" i="27"/>
  <c r="G1197" i="27"/>
  <c r="F1197" i="27"/>
  <c r="G1196" i="27"/>
  <c r="F1196" i="27"/>
  <c r="G1195" i="27"/>
  <c r="F1195" i="27"/>
  <c r="G1194" i="27"/>
  <c r="F1194" i="27"/>
  <c r="G1193" i="27"/>
  <c r="F1193" i="27"/>
  <c r="G1192" i="27"/>
  <c r="F1192" i="27"/>
  <c r="G1191" i="27"/>
  <c r="F1191" i="27"/>
  <c r="G1190" i="27"/>
  <c r="F1190" i="27"/>
  <c r="G1189" i="27"/>
  <c r="F1189" i="27"/>
  <c r="G1188" i="27"/>
  <c r="F1188" i="27"/>
  <c r="G1187" i="27"/>
  <c r="F1187" i="27"/>
  <c r="G1186" i="27"/>
  <c r="F1186" i="27"/>
  <c r="G1185" i="27"/>
  <c r="F1185" i="27"/>
  <c r="G1184" i="27"/>
  <c r="F1184" i="27"/>
  <c r="G1183" i="27"/>
  <c r="F1183" i="27"/>
  <c r="G1182" i="27"/>
  <c r="F1182" i="27"/>
  <c r="G1181" i="27"/>
  <c r="F1181" i="27"/>
  <c r="G1180" i="27"/>
  <c r="F1180" i="27"/>
  <c r="G1179" i="27"/>
  <c r="F1179" i="27"/>
  <c r="G1178" i="27"/>
  <c r="F1178" i="27"/>
  <c r="G1177" i="27"/>
  <c r="F1177" i="27"/>
  <c r="G1176" i="27"/>
  <c r="F1176" i="27"/>
  <c r="G1175" i="27"/>
  <c r="F1175" i="27"/>
  <c r="G1174" i="27"/>
  <c r="F1174" i="27"/>
  <c r="G1173" i="27"/>
  <c r="F1173" i="27"/>
  <c r="G1172" i="27"/>
  <c r="F1172" i="27"/>
  <c r="G1171" i="27"/>
  <c r="F1171" i="27"/>
  <c r="G1170" i="27"/>
  <c r="F1170" i="27"/>
  <c r="G1169" i="27"/>
  <c r="F1169" i="27"/>
  <c r="G1168" i="27"/>
  <c r="F1168" i="27"/>
  <c r="G1167" i="27"/>
  <c r="F1167" i="27"/>
  <c r="G1166" i="27"/>
  <c r="F1166" i="27"/>
  <c r="G1165" i="27"/>
  <c r="F1165" i="27"/>
  <c r="G1164" i="27"/>
  <c r="F1164" i="27"/>
  <c r="G1163" i="27"/>
  <c r="F1163" i="27"/>
  <c r="G1162" i="27"/>
  <c r="F1162" i="27"/>
  <c r="G1161" i="27"/>
  <c r="F1161" i="27"/>
  <c r="G1160" i="27"/>
  <c r="F1160" i="27"/>
  <c r="G1159" i="27"/>
  <c r="F1159" i="27"/>
  <c r="G1158" i="27"/>
  <c r="F1158" i="27"/>
  <c r="G1157" i="27"/>
  <c r="F1157" i="27"/>
  <c r="G1156" i="27"/>
  <c r="F1156" i="27"/>
  <c r="G1155" i="27"/>
  <c r="F1155" i="27"/>
  <c r="G1154" i="27"/>
  <c r="F1154" i="27"/>
  <c r="G1153" i="27"/>
  <c r="F1153" i="27"/>
  <c r="G1152" i="27"/>
  <c r="F1152" i="27"/>
  <c r="G1151" i="27"/>
  <c r="F1151" i="27"/>
  <c r="G1150" i="27"/>
  <c r="F1150" i="27"/>
  <c r="G1149" i="27"/>
  <c r="F1149" i="27"/>
  <c r="G1148" i="27"/>
  <c r="F1148" i="27"/>
  <c r="G1147" i="27"/>
  <c r="F1147" i="27"/>
  <c r="G1146" i="27"/>
  <c r="F1146" i="27"/>
  <c r="G1145" i="27"/>
  <c r="F1145" i="27"/>
  <c r="G1144" i="27"/>
  <c r="F1144" i="27"/>
  <c r="G1143" i="27"/>
  <c r="F1143" i="27"/>
  <c r="G1142" i="27"/>
  <c r="F1142" i="27"/>
  <c r="G1141" i="27"/>
  <c r="F1141" i="27"/>
  <c r="G1140" i="27"/>
  <c r="F1140" i="27"/>
  <c r="G1139" i="27"/>
  <c r="F1139" i="27"/>
  <c r="G1138" i="27"/>
  <c r="F1138" i="27"/>
  <c r="G1137" i="27"/>
  <c r="F1137" i="27"/>
  <c r="G1136" i="27"/>
  <c r="F1136" i="27"/>
  <c r="G1135" i="27"/>
  <c r="F1135" i="27"/>
  <c r="G1134" i="27"/>
  <c r="F1134" i="27"/>
  <c r="G1133" i="27"/>
  <c r="F1133" i="27"/>
  <c r="G1132" i="27"/>
  <c r="F1132" i="27"/>
  <c r="G1131" i="27"/>
  <c r="F1131" i="27"/>
  <c r="G1130" i="27"/>
  <c r="F1130" i="27"/>
  <c r="G1129" i="27"/>
  <c r="F1129" i="27"/>
  <c r="G1128" i="27"/>
  <c r="F1128" i="27"/>
  <c r="G1127" i="27"/>
  <c r="F1127" i="27"/>
  <c r="G1126" i="27"/>
  <c r="F1126" i="27"/>
  <c r="G1125" i="27"/>
  <c r="F1125" i="27"/>
  <c r="G1124" i="27"/>
  <c r="F1124" i="27"/>
  <c r="G1123" i="27"/>
  <c r="F1123" i="27"/>
  <c r="G1122" i="27"/>
  <c r="F1122" i="27"/>
  <c r="G1121" i="27"/>
  <c r="F1121" i="27"/>
  <c r="G1120" i="27"/>
  <c r="F1120" i="27"/>
  <c r="G1119" i="27"/>
  <c r="F1119" i="27"/>
  <c r="G1118" i="27"/>
  <c r="F1118" i="27"/>
  <c r="G1117" i="27"/>
  <c r="F1117" i="27"/>
  <c r="G1116" i="27"/>
  <c r="F1116" i="27"/>
  <c r="G1115" i="27"/>
  <c r="F1115" i="27"/>
  <c r="G1114" i="27"/>
  <c r="F1114" i="27"/>
  <c r="G1113" i="27"/>
  <c r="F1113" i="27"/>
  <c r="G1112" i="27"/>
  <c r="F1112" i="27"/>
  <c r="G1111" i="27"/>
  <c r="F1111" i="27"/>
  <c r="G1110" i="27"/>
  <c r="F1110" i="27"/>
  <c r="G1109" i="27"/>
  <c r="F1109" i="27"/>
  <c r="G1108" i="27"/>
  <c r="F1108" i="27"/>
  <c r="G1107" i="27"/>
  <c r="F1107" i="27"/>
  <c r="G1106" i="27"/>
  <c r="F1106" i="27"/>
  <c r="G1105" i="27"/>
  <c r="F1105" i="27"/>
  <c r="G1104" i="27"/>
  <c r="F1104" i="27"/>
  <c r="G1103" i="27"/>
  <c r="F1103" i="27"/>
  <c r="G1102" i="27"/>
  <c r="F1102" i="27"/>
  <c r="G1101" i="27"/>
  <c r="F1101" i="27"/>
  <c r="G1100" i="27"/>
  <c r="F1100" i="27"/>
  <c r="G1099" i="27"/>
  <c r="F1099" i="27"/>
  <c r="G1098" i="27"/>
  <c r="F1098" i="27"/>
  <c r="G1097" i="27"/>
  <c r="F1097" i="27"/>
  <c r="G1096" i="27"/>
  <c r="F1096" i="27"/>
  <c r="G1095" i="27"/>
  <c r="F1095" i="27"/>
  <c r="G1094" i="27"/>
  <c r="F1094" i="27"/>
  <c r="G1093" i="27"/>
  <c r="F1093" i="27"/>
  <c r="G1092" i="27"/>
  <c r="F1092" i="27"/>
  <c r="G1091" i="27"/>
  <c r="F1091" i="27"/>
  <c r="G1090" i="27"/>
  <c r="F1090" i="27"/>
  <c r="G1089" i="27"/>
  <c r="F1089" i="27"/>
  <c r="G1088" i="27"/>
  <c r="F1088" i="27"/>
  <c r="G1087" i="27"/>
  <c r="F1087" i="27"/>
  <c r="G1086" i="27"/>
  <c r="F1086" i="27"/>
  <c r="G1085" i="27"/>
  <c r="F1085" i="27"/>
  <c r="G1084" i="27"/>
  <c r="F1084" i="27"/>
  <c r="G1083" i="27"/>
  <c r="F1083" i="27"/>
  <c r="G1082" i="27"/>
  <c r="F1082" i="27"/>
  <c r="G1081" i="27"/>
  <c r="F1081" i="27"/>
  <c r="G1080" i="27"/>
  <c r="F1080" i="27"/>
  <c r="G1079" i="27"/>
  <c r="F1079" i="27"/>
  <c r="G1078" i="27"/>
  <c r="F1078" i="27"/>
  <c r="G1077" i="27"/>
  <c r="F1077" i="27"/>
  <c r="G1076" i="27"/>
  <c r="F1076" i="27"/>
  <c r="G1075" i="27"/>
  <c r="F1075" i="27"/>
  <c r="G1074" i="27"/>
  <c r="F1074" i="27"/>
  <c r="G1073" i="27"/>
  <c r="F1073" i="27"/>
  <c r="G1072" i="27"/>
  <c r="F1072" i="27"/>
  <c r="G1071" i="27"/>
  <c r="F1071" i="27"/>
  <c r="G1070" i="27"/>
  <c r="F1070" i="27"/>
  <c r="G1069" i="27"/>
  <c r="F1069" i="27"/>
  <c r="G1068" i="27"/>
  <c r="F1068" i="27"/>
  <c r="G1067" i="27"/>
  <c r="F1067" i="27"/>
  <c r="G1066" i="27"/>
  <c r="F1066" i="27"/>
  <c r="G1065" i="27"/>
  <c r="F1065" i="27"/>
  <c r="G1064" i="27"/>
  <c r="F1064" i="27"/>
  <c r="G1063" i="27"/>
  <c r="F1063" i="27"/>
  <c r="G1062" i="27"/>
  <c r="F1062" i="27"/>
  <c r="G1061" i="27"/>
  <c r="F1061" i="27"/>
  <c r="G1060" i="27"/>
  <c r="F1060" i="27"/>
  <c r="G1059" i="27"/>
  <c r="F1059" i="27"/>
  <c r="G1058" i="27"/>
  <c r="F1058" i="27"/>
  <c r="G1057" i="27"/>
  <c r="F1057" i="27"/>
  <c r="G1056" i="27"/>
  <c r="F1056" i="27"/>
  <c r="G1055" i="27"/>
  <c r="F1055" i="27"/>
  <c r="G1054" i="27"/>
  <c r="F1054" i="27"/>
  <c r="G1053" i="27"/>
  <c r="F1053" i="27"/>
  <c r="G1052" i="27"/>
  <c r="F1052" i="27"/>
  <c r="G1051" i="27"/>
  <c r="F1051" i="27"/>
  <c r="G1050" i="27"/>
  <c r="F1050" i="27"/>
  <c r="G1049" i="27"/>
  <c r="F1049" i="27"/>
  <c r="G1048" i="27"/>
  <c r="F1048" i="27"/>
  <c r="G1047" i="27"/>
  <c r="F1047" i="27"/>
  <c r="G1046" i="27"/>
  <c r="F1046" i="27"/>
  <c r="G1045" i="27"/>
  <c r="F1045" i="27"/>
  <c r="G1044" i="27"/>
  <c r="F1044" i="27"/>
  <c r="G1043" i="27"/>
  <c r="F1043" i="27"/>
  <c r="G1042" i="27"/>
  <c r="F1042" i="27"/>
  <c r="G1041" i="27"/>
  <c r="F1041" i="27"/>
  <c r="G1040" i="27"/>
  <c r="F1040" i="27"/>
  <c r="G1039" i="27"/>
  <c r="F1039" i="27"/>
  <c r="G1038" i="27"/>
  <c r="F1038" i="27"/>
  <c r="G1037" i="27"/>
  <c r="F1037" i="27"/>
  <c r="G1036" i="27"/>
  <c r="F1036" i="27"/>
  <c r="G1035" i="27"/>
  <c r="F1035" i="27"/>
  <c r="G1034" i="27"/>
  <c r="F1034" i="27"/>
  <c r="G1033" i="27"/>
  <c r="F1033" i="27"/>
  <c r="G1032" i="27"/>
  <c r="F1032" i="27"/>
  <c r="G1031" i="27"/>
  <c r="F1031" i="27"/>
  <c r="G1030" i="27"/>
  <c r="F1030" i="27"/>
  <c r="G1029" i="27"/>
  <c r="F1029" i="27"/>
  <c r="G1028" i="27"/>
  <c r="F1028" i="27"/>
  <c r="G1027" i="27"/>
  <c r="F1027" i="27"/>
  <c r="G1026" i="27"/>
  <c r="F1026" i="27"/>
  <c r="G1025" i="27"/>
  <c r="F1025" i="27"/>
  <c r="G1024" i="27"/>
  <c r="F1024" i="27"/>
  <c r="G1023" i="27"/>
  <c r="F1023" i="27"/>
  <c r="G1022" i="27"/>
  <c r="F1022" i="27"/>
  <c r="G1021" i="27"/>
  <c r="F1021" i="27"/>
  <c r="G1020" i="27"/>
  <c r="F1020" i="27"/>
  <c r="G1019" i="27"/>
  <c r="F1019" i="27"/>
  <c r="G1018" i="27"/>
  <c r="F1018" i="27"/>
  <c r="G1017" i="27"/>
  <c r="F1017" i="27"/>
  <c r="G1016" i="27"/>
  <c r="F1016" i="27"/>
  <c r="G1015" i="27"/>
  <c r="F1015" i="27"/>
  <c r="G1014" i="27"/>
  <c r="F1014" i="27"/>
  <c r="G1013" i="27"/>
  <c r="F1013" i="27"/>
  <c r="G1012" i="27"/>
  <c r="F1012" i="27"/>
  <c r="G1011" i="27"/>
  <c r="F1011" i="27"/>
  <c r="G1010" i="27"/>
  <c r="F1010" i="27"/>
  <c r="G1009" i="27"/>
  <c r="F1009" i="27"/>
  <c r="G1008" i="27"/>
  <c r="F1008" i="27"/>
  <c r="G1007" i="27"/>
  <c r="F1007" i="27"/>
  <c r="G1006" i="27"/>
  <c r="F1006" i="27"/>
  <c r="G1005" i="27"/>
  <c r="F1005" i="27"/>
  <c r="G1004" i="27"/>
  <c r="F1004" i="27"/>
  <c r="G1003" i="27"/>
  <c r="F1003" i="27"/>
  <c r="G1002" i="27"/>
  <c r="F1002" i="27"/>
  <c r="G1001" i="27"/>
  <c r="F1001" i="27"/>
  <c r="G1000" i="27"/>
  <c r="F1000" i="27"/>
  <c r="G999" i="27"/>
  <c r="F999" i="27"/>
  <c r="G998" i="27"/>
  <c r="F998" i="27"/>
  <c r="G997" i="27"/>
  <c r="F997" i="27"/>
  <c r="G996" i="27"/>
  <c r="F996" i="27"/>
  <c r="G995" i="27"/>
  <c r="F995" i="27"/>
  <c r="G994" i="27"/>
  <c r="F994" i="27"/>
  <c r="G993" i="27"/>
  <c r="F993" i="27"/>
  <c r="G992" i="27"/>
  <c r="F992" i="27"/>
  <c r="G991" i="27"/>
  <c r="F991" i="27"/>
  <c r="G990" i="27"/>
  <c r="F990" i="27"/>
  <c r="G989" i="27"/>
  <c r="F989" i="27"/>
  <c r="G988" i="27"/>
  <c r="F988" i="27"/>
  <c r="G987" i="27"/>
  <c r="F987" i="27"/>
  <c r="G986" i="27"/>
  <c r="F986" i="27"/>
  <c r="G985" i="27"/>
  <c r="F985" i="27"/>
  <c r="G984" i="27"/>
  <c r="F984" i="27"/>
  <c r="G983" i="27"/>
  <c r="F983" i="27"/>
  <c r="G982" i="27"/>
  <c r="F982" i="27"/>
  <c r="G981" i="27"/>
  <c r="F981" i="27"/>
  <c r="G980" i="27"/>
  <c r="F980" i="27"/>
  <c r="G979" i="27"/>
  <c r="F979" i="27"/>
  <c r="G978" i="27"/>
  <c r="F978" i="27"/>
  <c r="G977" i="27"/>
  <c r="F977" i="27"/>
  <c r="G976" i="27"/>
  <c r="F976" i="27"/>
  <c r="G975" i="27"/>
  <c r="F975" i="27"/>
  <c r="G974" i="27"/>
  <c r="F974" i="27"/>
  <c r="G973" i="27"/>
  <c r="F973" i="27"/>
  <c r="G972" i="27"/>
  <c r="F972" i="27"/>
  <c r="G971" i="27"/>
  <c r="F971" i="27"/>
  <c r="G970" i="27"/>
  <c r="F970" i="27"/>
  <c r="G969" i="27"/>
  <c r="F969" i="27"/>
  <c r="G968" i="27"/>
  <c r="F968" i="27"/>
  <c r="G967" i="27"/>
  <c r="F967" i="27"/>
  <c r="G966" i="27"/>
  <c r="F966" i="27"/>
  <c r="G965" i="27"/>
  <c r="F965" i="27"/>
  <c r="G964" i="27"/>
  <c r="F964" i="27"/>
  <c r="G963" i="27"/>
  <c r="F963" i="27"/>
  <c r="G962" i="27"/>
  <c r="F962" i="27"/>
  <c r="G961" i="27"/>
  <c r="F961" i="27"/>
  <c r="G960" i="27"/>
  <c r="F960" i="27"/>
  <c r="G959" i="27"/>
  <c r="F959" i="27"/>
  <c r="G958" i="27"/>
  <c r="F958" i="27"/>
  <c r="G957" i="27"/>
  <c r="F957" i="27"/>
  <c r="G956" i="27"/>
  <c r="F956" i="27"/>
  <c r="G955" i="27"/>
  <c r="F955" i="27"/>
  <c r="G954" i="27"/>
  <c r="F954" i="27"/>
  <c r="G953" i="27"/>
  <c r="F953" i="27"/>
  <c r="G952" i="27"/>
  <c r="F952" i="27"/>
  <c r="G951" i="27"/>
  <c r="F951" i="27"/>
  <c r="G950" i="27"/>
  <c r="F950" i="27"/>
  <c r="G949" i="27"/>
  <c r="F949" i="27"/>
  <c r="G948" i="27"/>
  <c r="F948" i="27"/>
  <c r="G947" i="27"/>
  <c r="F947" i="27"/>
  <c r="G946" i="27"/>
  <c r="F946" i="27"/>
  <c r="G945" i="27"/>
  <c r="F945" i="27"/>
  <c r="G944" i="27"/>
  <c r="F944" i="27"/>
  <c r="G943" i="27"/>
  <c r="F943" i="27"/>
  <c r="G942" i="27"/>
  <c r="F942" i="27"/>
  <c r="G941" i="27"/>
  <c r="F941" i="27"/>
  <c r="G940" i="27"/>
  <c r="F940" i="27"/>
  <c r="G939" i="27"/>
  <c r="F939" i="27"/>
  <c r="G938" i="27"/>
  <c r="F938" i="27"/>
  <c r="G937" i="27"/>
  <c r="F937" i="27"/>
  <c r="G936" i="27"/>
  <c r="F936" i="27"/>
  <c r="G935" i="27"/>
  <c r="F935" i="27"/>
  <c r="G934" i="27"/>
  <c r="F934" i="27"/>
  <c r="G933" i="27"/>
  <c r="F933" i="27"/>
  <c r="G932" i="27"/>
  <c r="F932" i="27"/>
  <c r="G931" i="27"/>
  <c r="F931" i="27"/>
  <c r="G930" i="27"/>
  <c r="F930" i="27"/>
  <c r="G929" i="27"/>
  <c r="F929" i="27"/>
  <c r="G928" i="27"/>
  <c r="F928" i="27"/>
  <c r="G927" i="27"/>
  <c r="F927" i="27"/>
  <c r="G926" i="27"/>
  <c r="F926" i="27"/>
  <c r="G925" i="27"/>
  <c r="F925" i="27"/>
  <c r="G924" i="27"/>
  <c r="F924" i="27"/>
  <c r="G923" i="27"/>
  <c r="F923" i="27"/>
  <c r="G922" i="27"/>
  <c r="F922" i="27"/>
  <c r="G921" i="27"/>
  <c r="F921" i="27"/>
  <c r="G920" i="27"/>
  <c r="F920" i="27"/>
  <c r="G919" i="27"/>
  <c r="F919" i="27"/>
  <c r="G918" i="27"/>
  <c r="F918" i="27"/>
  <c r="G917" i="27"/>
  <c r="F917" i="27"/>
  <c r="G916" i="27"/>
  <c r="F916" i="27"/>
  <c r="G915" i="27"/>
  <c r="F915" i="27"/>
  <c r="G914" i="27"/>
  <c r="F914" i="27"/>
  <c r="G913" i="27"/>
  <c r="F913" i="27"/>
  <c r="G912" i="27"/>
  <c r="F912" i="27"/>
  <c r="G911" i="27"/>
  <c r="F911" i="27"/>
  <c r="G910" i="27"/>
  <c r="F910" i="27"/>
  <c r="G909" i="27"/>
  <c r="F909" i="27"/>
  <c r="G908" i="27"/>
  <c r="F908" i="27"/>
  <c r="G907" i="27"/>
  <c r="F907" i="27"/>
  <c r="G906" i="27"/>
  <c r="F906" i="27"/>
  <c r="G905" i="27"/>
  <c r="F905" i="27"/>
  <c r="G904" i="27"/>
  <c r="F904" i="27"/>
  <c r="G903" i="27"/>
  <c r="F903" i="27"/>
  <c r="G902" i="27"/>
  <c r="F902" i="27"/>
  <c r="G901" i="27"/>
  <c r="F901" i="27"/>
  <c r="G900" i="27"/>
  <c r="F900" i="27"/>
  <c r="G899" i="27"/>
  <c r="F899" i="27"/>
  <c r="G898" i="27"/>
  <c r="F898" i="27"/>
  <c r="G897" i="27"/>
  <c r="F897" i="27"/>
  <c r="G896" i="27"/>
  <c r="F896" i="27"/>
  <c r="G895" i="27"/>
  <c r="F895" i="27"/>
  <c r="G894" i="27"/>
  <c r="F894" i="27"/>
  <c r="G893" i="27"/>
  <c r="F893" i="27"/>
  <c r="G892" i="27"/>
  <c r="F892" i="27"/>
  <c r="G891" i="27"/>
  <c r="F891" i="27"/>
  <c r="G890" i="27"/>
  <c r="F890" i="27"/>
  <c r="G889" i="27"/>
  <c r="F889" i="27"/>
  <c r="G888" i="27"/>
  <c r="F888" i="27"/>
  <c r="G887" i="27"/>
  <c r="F887" i="27"/>
  <c r="G886" i="27"/>
  <c r="F886" i="27"/>
  <c r="G885" i="27"/>
  <c r="F885" i="27"/>
  <c r="G884" i="27"/>
  <c r="F884" i="27"/>
  <c r="G883" i="27"/>
  <c r="F883" i="27"/>
  <c r="G882" i="27"/>
  <c r="F882" i="27"/>
  <c r="G881" i="27"/>
  <c r="F881" i="27"/>
  <c r="G880" i="27"/>
  <c r="F880" i="27"/>
  <c r="G879" i="27"/>
  <c r="F879" i="27"/>
  <c r="G878" i="27"/>
  <c r="F878" i="27"/>
  <c r="G877" i="27"/>
  <c r="F877" i="27"/>
  <c r="G876" i="27"/>
  <c r="F876" i="27"/>
  <c r="G875" i="27"/>
  <c r="F875" i="27"/>
  <c r="G874" i="27"/>
  <c r="F874" i="27"/>
  <c r="G873" i="27"/>
  <c r="F873" i="27"/>
  <c r="G872" i="27"/>
  <c r="F872" i="27"/>
  <c r="G871" i="27"/>
  <c r="F871" i="27"/>
  <c r="G870" i="27"/>
  <c r="F870" i="27"/>
  <c r="G869" i="27"/>
  <c r="F869" i="27"/>
  <c r="G868" i="27"/>
  <c r="F868" i="27"/>
  <c r="G867" i="27"/>
  <c r="F867" i="27"/>
  <c r="G866" i="27"/>
  <c r="F866" i="27"/>
  <c r="G865" i="27"/>
  <c r="F865" i="27"/>
  <c r="G864" i="27"/>
  <c r="F864" i="27"/>
  <c r="G863" i="27"/>
  <c r="F863" i="27"/>
  <c r="G862" i="27"/>
  <c r="F862" i="27"/>
  <c r="G861" i="27"/>
  <c r="F861" i="27"/>
  <c r="G860" i="27"/>
  <c r="F860" i="27"/>
  <c r="G859" i="27"/>
  <c r="F859" i="27"/>
  <c r="G858" i="27"/>
  <c r="F858" i="27"/>
  <c r="G857" i="27"/>
  <c r="F857" i="27"/>
  <c r="G856" i="27"/>
  <c r="F856" i="27"/>
  <c r="G855" i="27"/>
  <c r="F855" i="27"/>
  <c r="G854" i="27"/>
  <c r="F854" i="27"/>
  <c r="G853" i="27"/>
  <c r="F853" i="27"/>
  <c r="G852" i="27"/>
  <c r="F852" i="27"/>
  <c r="G851" i="27"/>
  <c r="F851" i="27"/>
  <c r="G850" i="27"/>
  <c r="F850" i="27"/>
  <c r="G849" i="27"/>
  <c r="F849" i="27"/>
  <c r="G848" i="27"/>
  <c r="F848" i="27"/>
  <c r="G847" i="27"/>
  <c r="F847" i="27"/>
  <c r="G846" i="27"/>
  <c r="F846" i="27"/>
  <c r="G845" i="27"/>
  <c r="F845" i="27"/>
  <c r="G844" i="27"/>
  <c r="F844" i="27"/>
  <c r="G843" i="27"/>
  <c r="F843" i="27"/>
  <c r="G842" i="27"/>
  <c r="F842" i="27"/>
  <c r="G841" i="27"/>
  <c r="F841" i="27"/>
  <c r="G840" i="27"/>
  <c r="F840" i="27"/>
  <c r="G839" i="27"/>
  <c r="F839" i="27"/>
  <c r="G838" i="27"/>
  <c r="F838" i="27"/>
  <c r="G837" i="27"/>
  <c r="F837" i="27"/>
  <c r="G836" i="27"/>
  <c r="F836" i="27"/>
  <c r="G835" i="27"/>
  <c r="F835" i="27"/>
  <c r="G834" i="27"/>
  <c r="F834" i="27"/>
  <c r="G833" i="27"/>
  <c r="F833" i="27"/>
  <c r="G832" i="27"/>
  <c r="F832" i="27"/>
  <c r="G831" i="27"/>
  <c r="F831" i="27"/>
  <c r="G830" i="27"/>
  <c r="F830" i="27"/>
  <c r="G829" i="27"/>
  <c r="F829" i="27"/>
  <c r="G828" i="27"/>
  <c r="F828" i="27"/>
  <c r="G827" i="27"/>
  <c r="F827" i="27"/>
  <c r="G826" i="27"/>
  <c r="F826" i="27"/>
  <c r="G825" i="27"/>
  <c r="F825" i="27"/>
  <c r="G824" i="27"/>
  <c r="F824" i="27"/>
  <c r="G823" i="27"/>
  <c r="F823" i="27"/>
  <c r="G822" i="27"/>
  <c r="F822" i="27"/>
  <c r="G821" i="27"/>
  <c r="F821" i="27"/>
  <c r="G820" i="27"/>
  <c r="F820" i="27"/>
  <c r="G819" i="27"/>
  <c r="F819" i="27"/>
  <c r="G818" i="27"/>
  <c r="F818" i="27"/>
  <c r="G817" i="27"/>
  <c r="F817" i="27"/>
  <c r="G816" i="27"/>
  <c r="F816" i="27"/>
  <c r="G815" i="27"/>
  <c r="F815" i="27"/>
  <c r="G814" i="27"/>
  <c r="F814" i="27"/>
  <c r="G813" i="27"/>
  <c r="F813" i="27"/>
  <c r="G812" i="27"/>
  <c r="F812" i="27"/>
  <c r="G811" i="27"/>
  <c r="F811" i="27"/>
  <c r="G810" i="27"/>
  <c r="F810" i="27"/>
  <c r="G809" i="27"/>
  <c r="F809" i="27"/>
  <c r="G808" i="27"/>
  <c r="F808" i="27"/>
  <c r="G807" i="27"/>
  <c r="F807" i="27"/>
  <c r="G806" i="27"/>
  <c r="F806" i="27"/>
  <c r="G805" i="27"/>
  <c r="F805" i="27"/>
  <c r="G804" i="27"/>
  <c r="F804" i="27"/>
  <c r="G803" i="27"/>
  <c r="F803" i="27"/>
  <c r="G802" i="27"/>
  <c r="F802" i="27"/>
  <c r="G801" i="27"/>
  <c r="F801" i="27"/>
  <c r="G800" i="27"/>
  <c r="F800" i="27"/>
  <c r="G799" i="27"/>
  <c r="F799" i="27"/>
  <c r="G798" i="27"/>
  <c r="F798" i="27"/>
  <c r="G797" i="27"/>
  <c r="F797" i="27"/>
  <c r="G796" i="27"/>
  <c r="F796" i="27"/>
  <c r="G795" i="27"/>
  <c r="F795" i="27"/>
  <c r="G794" i="27"/>
  <c r="F794" i="27"/>
  <c r="G793" i="27"/>
  <c r="F793" i="27"/>
  <c r="G792" i="27"/>
  <c r="F792" i="27"/>
  <c r="G791" i="27"/>
  <c r="F791" i="27"/>
  <c r="G790" i="27"/>
  <c r="F790" i="27"/>
  <c r="G789" i="27"/>
  <c r="F789" i="27"/>
  <c r="G788" i="27"/>
  <c r="F788" i="27"/>
  <c r="G787" i="27"/>
  <c r="F787" i="27"/>
  <c r="G786" i="27"/>
  <c r="F786" i="27"/>
  <c r="G785" i="27"/>
  <c r="F785" i="27"/>
  <c r="G784" i="27"/>
  <c r="F784" i="27"/>
  <c r="G783" i="27"/>
  <c r="F783" i="27"/>
  <c r="G782" i="27"/>
  <c r="F782" i="27"/>
  <c r="G781" i="27"/>
  <c r="F781" i="27"/>
  <c r="G780" i="27"/>
  <c r="F780" i="27"/>
  <c r="G779" i="27"/>
  <c r="F779" i="27"/>
  <c r="G778" i="27"/>
  <c r="F778" i="27"/>
  <c r="G777" i="27"/>
  <c r="F777" i="27"/>
  <c r="G776" i="27"/>
  <c r="F776" i="27"/>
  <c r="G775" i="27"/>
  <c r="F775" i="27"/>
  <c r="G774" i="27"/>
  <c r="F774" i="27"/>
  <c r="G773" i="27"/>
  <c r="F773" i="27"/>
  <c r="G772" i="27"/>
  <c r="F772" i="27"/>
  <c r="G771" i="27"/>
  <c r="F771" i="27"/>
  <c r="G770" i="27"/>
  <c r="F770" i="27"/>
  <c r="G769" i="27"/>
  <c r="F769" i="27"/>
  <c r="G768" i="27"/>
  <c r="F768" i="27"/>
  <c r="G767" i="27"/>
  <c r="F767" i="27"/>
  <c r="G766" i="27"/>
  <c r="F766" i="27"/>
  <c r="G765" i="27"/>
  <c r="F765" i="27"/>
  <c r="G764" i="27"/>
  <c r="F764" i="27"/>
  <c r="G763" i="27"/>
  <c r="F763" i="27"/>
  <c r="G762" i="27"/>
  <c r="F762" i="27"/>
  <c r="G761" i="27"/>
  <c r="F761" i="27"/>
  <c r="G760" i="27"/>
  <c r="F760" i="27"/>
  <c r="G759" i="27"/>
  <c r="F759" i="27"/>
  <c r="G758" i="27"/>
  <c r="F758" i="27"/>
  <c r="G757" i="27"/>
  <c r="F757" i="27"/>
  <c r="G756" i="27"/>
  <c r="F756" i="27"/>
  <c r="G755" i="27"/>
  <c r="F755" i="27"/>
  <c r="G754" i="27"/>
  <c r="F754" i="27"/>
  <c r="G753" i="27"/>
  <c r="F753" i="27"/>
  <c r="G752" i="27"/>
  <c r="F752" i="27"/>
  <c r="G751" i="27"/>
  <c r="F751" i="27"/>
  <c r="G750" i="27"/>
  <c r="F750" i="27"/>
  <c r="G749" i="27"/>
  <c r="F749" i="27"/>
  <c r="G748" i="27"/>
  <c r="F748" i="27"/>
  <c r="G747" i="27"/>
  <c r="F747" i="27"/>
  <c r="G746" i="27"/>
  <c r="F746" i="27"/>
  <c r="G745" i="27"/>
  <c r="F745" i="27"/>
  <c r="G744" i="27"/>
  <c r="F744" i="27"/>
  <c r="G743" i="27"/>
  <c r="F743" i="27"/>
  <c r="G742" i="27"/>
  <c r="F742" i="27"/>
  <c r="G741" i="27"/>
  <c r="F741" i="27"/>
  <c r="G740" i="27"/>
  <c r="F740" i="27"/>
  <c r="G739" i="27"/>
  <c r="F739" i="27"/>
  <c r="G738" i="27"/>
  <c r="F738" i="27"/>
  <c r="G737" i="27"/>
  <c r="F737" i="27"/>
  <c r="G736" i="27"/>
  <c r="F736" i="27"/>
  <c r="G735" i="27"/>
  <c r="F735" i="27"/>
  <c r="G734" i="27"/>
  <c r="F734" i="27"/>
  <c r="G733" i="27"/>
  <c r="F733" i="27"/>
  <c r="G732" i="27"/>
  <c r="F732" i="27"/>
  <c r="G731" i="27"/>
  <c r="F731" i="27"/>
  <c r="G730" i="27"/>
  <c r="F730" i="27"/>
  <c r="G729" i="27"/>
  <c r="F729" i="27"/>
  <c r="G728" i="27"/>
  <c r="F728" i="27"/>
  <c r="G727" i="27"/>
  <c r="F727" i="27"/>
  <c r="G726" i="27"/>
  <c r="F726" i="27"/>
  <c r="G725" i="27"/>
  <c r="F725" i="27"/>
  <c r="G724" i="27"/>
  <c r="F724" i="27"/>
  <c r="G723" i="27"/>
  <c r="F723" i="27"/>
  <c r="G722" i="27"/>
  <c r="F722" i="27"/>
  <c r="G721" i="27"/>
  <c r="F721" i="27"/>
  <c r="G720" i="27"/>
  <c r="F720" i="27"/>
  <c r="G719" i="27"/>
  <c r="F719" i="27"/>
  <c r="G718" i="27"/>
  <c r="F718" i="27"/>
  <c r="G717" i="27"/>
  <c r="F717" i="27"/>
  <c r="G716" i="27"/>
  <c r="F716" i="27"/>
  <c r="G715" i="27"/>
  <c r="F715" i="27"/>
  <c r="G714" i="27"/>
  <c r="F714" i="27"/>
  <c r="G713" i="27"/>
  <c r="F713" i="27"/>
  <c r="G712" i="27"/>
  <c r="F712" i="27"/>
  <c r="G711" i="27"/>
  <c r="F711" i="27"/>
  <c r="G710" i="27"/>
  <c r="F710" i="27"/>
  <c r="G709" i="27"/>
  <c r="F709" i="27"/>
  <c r="G708" i="27"/>
  <c r="F708" i="27"/>
  <c r="G707" i="27"/>
  <c r="F707" i="27"/>
  <c r="G706" i="27"/>
  <c r="F706" i="27"/>
  <c r="G705" i="27"/>
  <c r="F705" i="27"/>
  <c r="G704" i="27"/>
  <c r="F704" i="27"/>
  <c r="G703" i="27"/>
  <c r="F703" i="27"/>
  <c r="G702" i="27"/>
  <c r="F702" i="27"/>
  <c r="G701" i="27"/>
  <c r="F701" i="27"/>
  <c r="G700" i="27"/>
  <c r="F700" i="27"/>
  <c r="G699" i="27"/>
  <c r="F699" i="27"/>
  <c r="G698" i="27"/>
  <c r="F698" i="27"/>
  <c r="G697" i="27"/>
  <c r="F697" i="27"/>
  <c r="G696" i="27"/>
  <c r="F696" i="27"/>
  <c r="G695" i="27"/>
  <c r="F695" i="27"/>
  <c r="G694" i="27"/>
  <c r="F694" i="27"/>
  <c r="G693" i="27"/>
  <c r="F693" i="27"/>
  <c r="G692" i="27"/>
  <c r="F692" i="27"/>
  <c r="G691" i="27"/>
  <c r="F691" i="27"/>
  <c r="G690" i="27"/>
  <c r="F690" i="27"/>
  <c r="G689" i="27"/>
  <c r="F689" i="27"/>
  <c r="G688" i="27"/>
  <c r="F688" i="27"/>
  <c r="G687" i="27"/>
  <c r="F687" i="27"/>
  <c r="G686" i="27"/>
  <c r="F686" i="27"/>
  <c r="G685" i="27"/>
  <c r="F685" i="27"/>
  <c r="G684" i="27"/>
  <c r="F684" i="27"/>
  <c r="G683" i="27"/>
  <c r="F683" i="27"/>
  <c r="G682" i="27"/>
  <c r="F682" i="27"/>
  <c r="G681" i="27"/>
  <c r="F681" i="27"/>
  <c r="G680" i="27"/>
  <c r="F680" i="27"/>
  <c r="G679" i="27"/>
  <c r="F679" i="27"/>
  <c r="G678" i="27"/>
  <c r="F678" i="27"/>
  <c r="G677" i="27"/>
  <c r="F677" i="27"/>
  <c r="G676" i="27"/>
  <c r="F676" i="27"/>
  <c r="G675" i="27"/>
  <c r="F675" i="27"/>
  <c r="G674" i="27"/>
  <c r="F674" i="27"/>
  <c r="G673" i="27"/>
  <c r="F673" i="27"/>
  <c r="G672" i="27"/>
  <c r="F672" i="27"/>
  <c r="G671" i="27"/>
  <c r="F671" i="27"/>
  <c r="G670" i="27"/>
  <c r="F670" i="27"/>
  <c r="G669" i="27"/>
  <c r="F669" i="27"/>
  <c r="G668" i="27"/>
  <c r="F668" i="27"/>
  <c r="G667" i="27"/>
  <c r="F667" i="27"/>
  <c r="G666" i="27"/>
  <c r="F666" i="27"/>
  <c r="G665" i="27"/>
  <c r="F665" i="27"/>
  <c r="G664" i="27"/>
  <c r="F664" i="27"/>
  <c r="G663" i="27"/>
  <c r="F663" i="27"/>
  <c r="G662" i="27"/>
  <c r="F662" i="27"/>
  <c r="G661" i="27"/>
  <c r="F661" i="27"/>
  <c r="G660" i="27"/>
  <c r="F660" i="27"/>
  <c r="G659" i="27"/>
  <c r="F659" i="27"/>
  <c r="G658" i="27"/>
  <c r="F658" i="27"/>
  <c r="G657" i="27"/>
  <c r="F657" i="27"/>
  <c r="G656" i="27"/>
  <c r="F656" i="27"/>
  <c r="G655" i="27"/>
  <c r="F655" i="27"/>
  <c r="G654" i="27"/>
  <c r="F654" i="27"/>
  <c r="G653" i="27"/>
  <c r="F653" i="27"/>
  <c r="G652" i="27"/>
  <c r="F652" i="27"/>
  <c r="G651" i="27"/>
  <c r="F651" i="27"/>
  <c r="G650" i="27"/>
  <c r="F650" i="27"/>
  <c r="G649" i="27"/>
  <c r="F649" i="27"/>
  <c r="G648" i="27"/>
  <c r="F648" i="27"/>
  <c r="G647" i="27"/>
  <c r="F647" i="27"/>
  <c r="G646" i="27"/>
  <c r="F646" i="27"/>
  <c r="G645" i="27"/>
  <c r="F645" i="27"/>
  <c r="G644" i="27"/>
  <c r="F644" i="27"/>
  <c r="G643" i="27"/>
  <c r="F643" i="27"/>
  <c r="G642" i="27"/>
  <c r="F642" i="27"/>
  <c r="G641" i="27"/>
  <c r="F641" i="27"/>
  <c r="G640" i="27"/>
  <c r="F640" i="27"/>
  <c r="G639" i="27"/>
  <c r="F639" i="27"/>
  <c r="G638" i="27"/>
  <c r="F638" i="27"/>
  <c r="G637" i="27"/>
  <c r="F637" i="27"/>
  <c r="G636" i="27"/>
  <c r="F636" i="27"/>
  <c r="G635" i="27"/>
  <c r="F635" i="27"/>
  <c r="G634" i="27"/>
  <c r="F634" i="27"/>
  <c r="G633" i="27"/>
  <c r="F633" i="27"/>
  <c r="G632" i="27"/>
  <c r="F632" i="27"/>
  <c r="G631" i="27"/>
  <c r="F631" i="27"/>
  <c r="G630" i="27"/>
  <c r="F630" i="27"/>
  <c r="G629" i="27"/>
  <c r="F629" i="27"/>
  <c r="G628" i="27"/>
  <c r="F628" i="27"/>
  <c r="G627" i="27"/>
  <c r="F627" i="27"/>
  <c r="G626" i="27"/>
  <c r="F626" i="27"/>
  <c r="G625" i="27"/>
  <c r="F625" i="27"/>
  <c r="G624" i="27"/>
  <c r="F624" i="27"/>
  <c r="G623" i="27"/>
  <c r="F623" i="27"/>
  <c r="G622" i="27"/>
  <c r="F622" i="27"/>
  <c r="G621" i="27"/>
  <c r="F621" i="27"/>
  <c r="G620" i="27"/>
  <c r="F620" i="27"/>
  <c r="G619" i="27"/>
  <c r="F619" i="27"/>
  <c r="G618" i="27"/>
  <c r="F618" i="27"/>
  <c r="G617" i="27"/>
  <c r="F617" i="27"/>
  <c r="G616" i="27"/>
  <c r="F616" i="27"/>
  <c r="G615" i="27"/>
  <c r="F615" i="27"/>
  <c r="G614" i="27"/>
  <c r="F614" i="27"/>
  <c r="G613" i="27"/>
  <c r="F613" i="27"/>
  <c r="G612" i="27"/>
  <c r="F612" i="27"/>
  <c r="G611" i="27"/>
  <c r="F611" i="27"/>
  <c r="G610" i="27"/>
  <c r="F610" i="27"/>
  <c r="G609" i="27"/>
  <c r="F609" i="27"/>
  <c r="G608" i="27"/>
  <c r="F608" i="27"/>
  <c r="G607" i="27"/>
  <c r="F607" i="27"/>
  <c r="G606" i="27"/>
  <c r="F606" i="27"/>
  <c r="G605" i="27"/>
  <c r="F605" i="27"/>
  <c r="G604" i="27"/>
  <c r="F604" i="27"/>
  <c r="G603" i="27"/>
  <c r="F603" i="27"/>
  <c r="G602" i="27"/>
  <c r="F602" i="27"/>
  <c r="G601" i="27"/>
  <c r="F601" i="27"/>
  <c r="G600" i="27"/>
  <c r="F600" i="27"/>
  <c r="G599" i="27"/>
  <c r="F599" i="27"/>
  <c r="G598" i="27"/>
  <c r="F598" i="27"/>
  <c r="G597" i="27"/>
  <c r="F597" i="27"/>
  <c r="G596" i="27"/>
  <c r="F596" i="27"/>
  <c r="G595" i="27"/>
  <c r="F595" i="27"/>
  <c r="G594" i="27"/>
  <c r="F594" i="27"/>
  <c r="G593" i="27"/>
  <c r="F593" i="27"/>
  <c r="G592" i="27"/>
  <c r="F592" i="27"/>
  <c r="G591" i="27"/>
  <c r="F591" i="27"/>
  <c r="G590" i="27"/>
  <c r="F590" i="27"/>
  <c r="G589" i="27"/>
  <c r="F589" i="27"/>
  <c r="G588" i="27"/>
  <c r="F588" i="27"/>
  <c r="G587" i="27"/>
  <c r="F587" i="27"/>
  <c r="G586" i="27"/>
  <c r="F586" i="27"/>
  <c r="G585" i="27"/>
  <c r="F585" i="27"/>
  <c r="G584" i="27"/>
  <c r="F584" i="27"/>
  <c r="G583" i="27"/>
  <c r="F583" i="27"/>
  <c r="G582" i="27"/>
  <c r="F582" i="27"/>
  <c r="G581" i="27"/>
  <c r="F581" i="27"/>
  <c r="G580" i="27"/>
  <c r="F580" i="27"/>
  <c r="G579" i="27"/>
  <c r="F579" i="27"/>
  <c r="G578" i="27"/>
  <c r="F578" i="27"/>
  <c r="G577" i="27"/>
  <c r="F577" i="27"/>
  <c r="G576" i="27"/>
  <c r="F576" i="27"/>
  <c r="G575" i="27"/>
  <c r="F575" i="27"/>
  <c r="G574" i="27"/>
  <c r="F574" i="27"/>
  <c r="G573" i="27"/>
  <c r="F573" i="27"/>
  <c r="G572" i="27"/>
  <c r="F572" i="27"/>
  <c r="G571" i="27"/>
  <c r="F571" i="27"/>
  <c r="G570" i="27"/>
  <c r="F570" i="27"/>
  <c r="G569" i="27"/>
  <c r="F569" i="27"/>
  <c r="G568" i="27"/>
  <c r="F568" i="27"/>
  <c r="G567" i="27"/>
  <c r="F567" i="27"/>
  <c r="G566" i="27"/>
  <c r="F566" i="27"/>
  <c r="G565" i="27"/>
  <c r="F565" i="27"/>
  <c r="G564" i="27"/>
  <c r="F564" i="27"/>
  <c r="G563" i="27"/>
  <c r="F563" i="27"/>
  <c r="G562" i="27"/>
  <c r="F562" i="27"/>
  <c r="G561" i="27"/>
  <c r="F561" i="27"/>
  <c r="G560" i="27"/>
  <c r="F560" i="27"/>
  <c r="G559" i="27"/>
  <c r="F559" i="27"/>
  <c r="G558" i="27"/>
  <c r="F558" i="27"/>
  <c r="G557" i="27"/>
  <c r="F557" i="27"/>
  <c r="G556" i="27"/>
  <c r="F556" i="27"/>
  <c r="G555" i="27"/>
  <c r="F555" i="27"/>
  <c r="G554" i="27"/>
  <c r="F554" i="27"/>
  <c r="G553" i="27"/>
  <c r="F553" i="27"/>
  <c r="G552" i="27"/>
  <c r="F552" i="27"/>
  <c r="G551" i="27"/>
  <c r="F551" i="27"/>
  <c r="G550" i="27"/>
  <c r="F550" i="27"/>
  <c r="G549" i="27"/>
  <c r="F549" i="27"/>
  <c r="G548" i="27"/>
  <c r="F548" i="27"/>
  <c r="G547" i="27"/>
  <c r="F547" i="27"/>
  <c r="G546" i="27"/>
  <c r="F546" i="27"/>
  <c r="G545" i="27"/>
  <c r="F545" i="27"/>
  <c r="G544" i="27"/>
  <c r="F544" i="27"/>
  <c r="G543" i="27"/>
  <c r="F543" i="27"/>
  <c r="G542" i="27"/>
  <c r="F542" i="27"/>
  <c r="G541" i="27"/>
  <c r="F541" i="27"/>
  <c r="G540" i="27"/>
  <c r="F540" i="27"/>
  <c r="G539" i="27"/>
  <c r="F539" i="27"/>
  <c r="G538" i="27"/>
  <c r="F538" i="27"/>
  <c r="G537" i="27"/>
  <c r="F537" i="27"/>
  <c r="G536" i="27"/>
  <c r="F536" i="27"/>
  <c r="G535" i="27"/>
  <c r="F535" i="27"/>
  <c r="G534" i="27"/>
  <c r="F534" i="27"/>
  <c r="G533" i="27"/>
  <c r="F533" i="27"/>
  <c r="G532" i="27"/>
  <c r="F532" i="27"/>
  <c r="G531" i="27"/>
  <c r="F531" i="27"/>
  <c r="G530" i="27"/>
  <c r="F530" i="27"/>
  <c r="G529" i="27"/>
  <c r="F529" i="27"/>
  <c r="G528" i="27"/>
  <c r="F528" i="27"/>
  <c r="G527" i="27"/>
  <c r="F527" i="27"/>
  <c r="G526" i="27"/>
  <c r="F526" i="27"/>
  <c r="G525" i="27"/>
  <c r="F525" i="27"/>
  <c r="G524" i="27"/>
  <c r="F524" i="27"/>
  <c r="G523" i="27"/>
  <c r="F523" i="27"/>
  <c r="G522" i="27"/>
  <c r="F522" i="27"/>
  <c r="G521" i="27"/>
  <c r="F521" i="27"/>
  <c r="G520" i="27"/>
  <c r="F520" i="27"/>
  <c r="G519" i="27"/>
  <c r="F519" i="27"/>
  <c r="G518" i="27"/>
  <c r="F518" i="27"/>
  <c r="G517" i="27"/>
  <c r="F517" i="27"/>
  <c r="G516" i="27"/>
  <c r="F516" i="27"/>
  <c r="G515" i="27"/>
  <c r="F515" i="27"/>
  <c r="G514" i="27"/>
  <c r="F514" i="27"/>
  <c r="G513" i="27"/>
  <c r="F513" i="27"/>
  <c r="G512" i="27"/>
  <c r="F512" i="27"/>
  <c r="G511" i="27"/>
  <c r="F511" i="27"/>
  <c r="G510" i="27"/>
  <c r="F510" i="27"/>
  <c r="G509" i="27"/>
  <c r="F509" i="27"/>
  <c r="G508" i="27"/>
  <c r="F508" i="27"/>
  <c r="G507" i="27"/>
  <c r="F507" i="27"/>
  <c r="G506" i="27"/>
  <c r="F506" i="27"/>
  <c r="G505" i="27"/>
  <c r="F505" i="27"/>
  <c r="G504" i="27"/>
  <c r="F504" i="27"/>
  <c r="G503" i="27"/>
  <c r="F503" i="27"/>
  <c r="G502" i="27"/>
  <c r="F502" i="27"/>
  <c r="G501" i="27"/>
  <c r="F501" i="27"/>
  <c r="G500" i="27"/>
  <c r="F500" i="27"/>
  <c r="G499" i="27"/>
  <c r="F499" i="27"/>
  <c r="G498" i="27"/>
  <c r="F498" i="27"/>
  <c r="G497" i="27"/>
  <c r="F497" i="27"/>
  <c r="G496" i="27"/>
  <c r="F496" i="27"/>
  <c r="G495" i="27"/>
  <c r="F495" i="27"/>
  <c r="G494" i="27"/>
  <c r="F494" i="27"/>
  <c r="G493" i="27"/>
  <c r="F493" i="27"/>
  <c r="G492" i="27"/>
  <c r="F492" i="27"/>
  <c r="G491" i="27"/>
  <c r="F491" i="27"/>
  <c r="G490" i="27"/>
  <c r="F490" i="27"/>
  <c r="G489" i="27"/>
  <c r="F489" i="27"/>
  <c r="G488" i="27"/>
  <c r="F488" i="27"/>
  <c r="G487" i="27"/>
  <c r="F487" i="27"/>
  <c r="G486" i="27"/>
  <c r="F486" i="27"/>
  <c r="G485" i="27"/>
  <c r="F485" i="27"/>
  <c r="G484" i="27"/>
  <c r="F484" i="27"/>
  <c r="G483" i="27"/>
  <c r="F483" i="27"/>
  <c r="G482" i="27"/>
  <c r="F482" i="27"/>
  <c r="G481" i="27"/>
  <c r="F481" i="27"/>
  <c r="G480" i="27"/>
  <c r="F480" i="27"/>
  <c r="G479" i="27"/>
  <c r="F479" i="27"/>
  <c r="G478" i="27"/>
  <c r="F478" i="27"/>
  <c r="G477" i="27"/>
  <c r="F477" i="27"/>
  <c r="G476" i="27"/>
  <c r="F476" i="27"/>
  <c r="G475" i="27"/>
  <c r="F475" i="27"/>
  <c r="G474" i="27"/>
  <c r="F474" i="27"/>
  <c r="G473" i="27"/>
  <c r="F473" i="27"/>
  <c r="G472" i="27"/>
  <c r="F472" i="27"/>
  <c r="G471" i="27"/>
  <c r="F471" i="27"/>
  <c r="G470" i="27"/>
  <c r="F470" i="27"/>
  <c r="G469" i="27"/>
  <c r="F469" i="27"/>
  <c r="G468" i="27"/>
  <c r="F468" i="27"/>
  <c r="G467" i="27"/>
  <c r="F467" i="27"/>
  <c r="G466" i="27"/>
  <c r="F466" i="27"/>
  <c r="G465" i="27"/>
  <c r="F465" i="27"/>
  <c r="G464" i="27"/>
  <c r="F464" i="27"/>
  <c r="G463" i="27"/>
  <c r="F463" i="27"/>
  <c r="G462" i="27"/>
  <c r="F462" i="27"/>
  <c r="G461" i="27"/>
  <c r="F461" i="27"/>
  <c r="G460" i="27"/>
  <c r="F460" i="27"/>
  <c r="G459" i="27"/>
  <c r="F459" i="27"/>
  <c r="G458" i="27"/>
  <c r="F458" i="27"/>
  <c r="G457" i="27"/>
  <c r="F457" i="27"/>
  <c r="G456" i="27"/>
  <c r="F456" i="27"/>
  <c r="G455" i="27"/>
  <c r="F455" i="27"/>
  <c r="G454" i="27"/>
  <c r="F454" i="27"/>
  <c r="G453" i="27"/>
  <c r="F453" i="27"/>
  <c r="G452" i="27"/>
  <c r="F452" i="27"/>
  <c r="G451" i="27"/>
  <c r="F451" i="27"/>
  <c r="G450" i="27"/>
  <c r="F450" i="27"/>
  <c r="G449" i="27"/>
  <c r="F449" i="27"/>
  <c r="G448" i="27"/>
  <c r="F448" i="27"/>
  <c r="G447" i="27"/>
  <c r="F447" i="27"/>
  <c r="G446" i="27"/>
  <c r="F446" i="27"/>
  <c r="G445" i="27"/>
  <c r="F445" i="27"/>
  <c r="G444" i="27"/>
  <c r="F444" i="27"/>
  <c r="G443" i="27"/>
  <c r="F443" i="27"/>
  <c r="G442" i="27"/>
  <c r="F442" i="27"/>
  <c r="G441" i="27"/>
  <c r="F441" i="27"/>
  <c r="G440" i="27"/>
  <c r="F440" i="27"/>
  <c r="G439" i="27"/>
  <c r="F439" i="27"/>
  <c r="G438" i="27"/>
  <c r="F438" i="27"/>
  <c r="G437" i="27"/>
  <c r="F437" i="27"/>
  <c r="G436" i="27"/>
  <c r="F436" i="27"/>
  <c r="G435" i="27"/>
  <c r="F435" i="27"/>
  <c r="G434" i="27"/>
  <c r="F434" i="27"/>
  <c r="G433" i="27"/>
  <c r="F433" i="27"/>
  <c r="G432" i="27"/>
  <c r="F432" i="27"/>
  <c r="G431" i="27"/>
  <c r="F431" i="27"/>
  <c r="G430" i="27"/>
  <c r="F430" i="27"/>
  <c r="G429" i="27"/>
  <c r="F429" i="27"/>
  <c r="G428" i="27"/>
  <c r="F428" i="27"/>
  <c r="G427" i="27"/>
  <c r="F427" i="27"/>
  <c r="G426" i="27"/>
  <c r="F426" i="27"/>
  <c r="G425" i="27"/>
  <c r="F425" i="27"/>
  <c r="G424" i="27"/>
  <c r="F424" i="27"/>
  <c r="G423" i="27"/>
  <c r="F423" i="27"/>
  <c r="G422" i="27"/>
  <c r="F422" i="27"/>
  <c r="G421" i="27"/>
  <c r="F421" i="27"/>
  <c r="G420" i="27"/>
  <c r="F420" i="27"/>
  <c r="G419" i="27"/>
  <c r="F419" i="27"/>
  <c r="G418" i="27"/>
  <c r="F418" i="27"/>
  <c r="G417" i="27"/>
  <c r="F417" i="27"/>
  <c r="G416" i="27"/>
  <c r="F416" i="27"/>
  <c r="G415" i="27"/>
  <c r="F415" i="27"/>
  <c r="G414" i="27"/>
  <c r="F414" i="27"/>
  <c r="G413" i="27"/>
  <c r="F413" i="27"/>
  <c r="G412" i="27"/>
  <c r="F412" i="27"/>
  <c r="G411" i="27"/>
  <c r="F411" i="27"/>
  <c r="G410" i="27"/>
  <c r="F410" i="27"/>
  <c r="G409" i="27"/>
  <c r="F409" i="27"/>
  <c r="G408" i="27"/>
  <c r="F408" i="27"/>
  <c r="G407" i="27"/>
  <c r="F407" i="27"/>
  <c r="G406" i="27"/>
  <c r="F406" i="27"/>
  <c r="G405" i="27"/>
  <c r="F405" i="27"/>
  <c r="G404" i="27"/>
  <c r="F404" i="27"/>
  <c r="G403" i="27"/>
  <c r="F403" i="27"/>
  <c r="G402" i="27"/>
  <c r="F402" i="27"/>
  <c r="G401" i="27"/>
  <c r="F401" i="27"/>
  <c r="G400" i="27"/>
  <c r="F400" i="27"/>
  <c r="G399" i="27"/>
  <c r="F399" i="27"/>
  <c r="G398" i="27"/>
  <c r="F398" i="27"/>
  <c r="G397" i="27"/>
  <c r="F397" i="27"/>
  <c r="G396" i="27"/>
  <c r="F396" i="27"/>
  <c r="G395" i="27"/>
  <c r="F395" i="27"/>
  <c r="G394" i="27"/>
  <c r="F394" i="27"/>
  <c r="G393" i="27"/>
  <c r="F393" i="27"/>
  <c r="G392" i="27"/>
  <c r="F392" i="27"/>
  <c r="G391" i="27"/>
  <c r="F391" i="27"/>
  <c r="G390" i="27"/>
  <c r="F390" i="27"/>
  <c r="G389" i="27"/>
  <c r="F389" i="27"/>
  <c r="G388" i="27"/>
  <c r="F388" i="27"/>
  <c r="G387" i="27"/>
  <c r="F387" i="27"/>
  <c r="G386" i="27"/>
  <c r="F386" i="27"/>
  <c r="G385" i="27"/>
  <c r="F385" i="27"/>
  <c r="G384" i="27"/>
  <c r="F384" i="27"/>
  <c r="G383" i="27"/>
  <c r="F383" i="27"/>
  <c r="G382" i="27"/>
  <c r="F382" i="27"/>
  <c r="G381" i="27"/>
  <c r="F381" i="27"/>
  <c r="G380" i="27"/>
  <c r="F380" i="27"/>
  <c r="G379" i="27"/>
  <c r="F379" i="27"/>
  <c r="G378" i="27"/>
  <c r="F378" i="27"/>
  <c r="G377" i="27"/>
  <c r="F377" i="27"/>
  <c r="G376" i="27"/>
  <c r="F376" i="27"/>
  <c r="G375" i="27"/>
  <c r="F375" i="27"/>
  <c r="G374" i="27"/>
  <c r="F374" i="27"/>
  <c r="G373" i="27"/>
  <c r="F373" i="27"/>
  <c r="G372" i="27"/>
  <c r="F372" i="27"/>
  <c r="G371" i="27"/>
  <c r="F371" i="27"/>
  <c r="G370" i="27"/>
  <c r="F370" i="27"/>
  <c r="G369" i="27"/>
  <c r="F369" i="27"/>
  <c r="G368" i="27"/>
  <c r="F368" i="27"/>
  <c r="G367" i="27"/>
  <c r="F367" i="27"/>
  <c r="G366" i="27"/>
  <c r="F366" i="27"/>
  <c r="G365" i="27"/>
  <c r="F365" i="27"/>
  <c r="G364" i="27"/>
  <c r="F364" i="27"/>
  <c r="G363" i="27"/>
  <c r="F363" i="27"/>
  <c r="G362" i="27"/>
  <c r="F362" i="27"/>
  <c r="G361" i="27"/>
  <c r="F361" i="27"/>
  <c r="G360" i="27"/>
  <c r="F360" i="27"/>
  <c r="G359" i="27"/>
  <c r="F359" i="27"/>
  <c r="G358" i="27"/>
  <c r="F358" i="27"/>
  <c r="G357" i="27"/>
  <c r="F357" i="27"/>
  <c r="G356" i="27"/>
  <c r="F356" i="27"/>
  <c r="G355" i="27"/>
  <c r="F355" i="27"/>
  <c r="G354" i="27"/>
  <c r="F354" i="27"/>
  <c r="G353" i="27"/>
  <c r="F353" i="27"/>
  <c r="G352" i="27"/>
  <c r="F352" i="27"/>
  <c r="G351" i="27"/>
  <c r="F351" i="27"/>
  <c r="G350" i="27"/>
  <c r="F350" i="27"/>
  <c r="G349" i="27"/>
  <c r="F349" i="27"/>
  <c r="G348" i="27"/>
  <c r="F348" i="27"/>
  <c r="G347" i="27"/>
  <c r="F347" i="27"/>
  <c r="G346" i="27"/>
  <c r="F346" i="27"/>
  <c r="G345" i="27"/>
  <c r="F345" i="27"/>
  <c r="G344" i="27"/>
  <c r="F344" i="27"/>
  <c r="G343" i="27"/>
  <c r="F343" i="27"/>
  <c r="G342" i="27"/>
  <c r="F342" i="27"/>
  <c r="G341" i="27"/>
  <c r="F341" i="27"/>
  <c r="G340" i="27"/>
  <c r="F340" i="27"/>
  <c r="G339" i="27"/>
  <c r="F339" i="27"/>
  <c r="G338" i="27"/>
  <c r="F338" i="27"/>
  <c r="G337" i="27"/>
  <c r="F337" i="27"/>
  <c r="G336" i="27"/>
  <c r="F336" i="27"/>
  <c r="G335" i="27"/>
  <c r="F335" i="27"/>
  <c r="G334" i="27"/>
  <c r="F334" i="27"/>
  <c r="G333" i="27"/>
  <c r="F333" i="27"/>
  <c r="G332" i="27"/>
  <c r="F332" i="27"/>
  <c r="G331" i="27"/>
  <c r="F331" i="27"/>
  <c r="G330" i="27"/>
  <c r="F330" i="27"/>
  <c r="G329" i="27"/>
  <c r="F329" i="27"/>
  <c r="G328" i="27"/>
  <c r="F328" i="27"/>
  <c r="G327" i="27"/>
  <c r="F327" i="27"/>
  <c r="G326" i="27"/>
  <c r="F326" i="27"/>
  <c r="G325" i="27"/>
  <c r="F325" i="27"/>
  <c r="G324" i="27"/>
  <c r="F324" i="27"/>
  <c r="G323" i="27"/>
  <c r="F323" i="27"/>
  <c r="G322" i="27"/>
  <c r="F322" i="27"/>
  <c r="G321" i="27"/>
  <c r="F321" i="27"/>
  <c r="G320" i="27"/>
  <c r="F320" i="27"/>
  <c r="G319" i="27"/>
  <c r="F319" i="27"/>
  <c r="G318" i="27"/>
  <c r="F318" i="27"/>
  <c r="G317" i="27"/>
  <c r="F317" i="27"/>
  <c r="G316" i="27"/>
  <c r="F316" i="27"/>
  <c r="G315" i="27"/>
  <c r="F315" i="27"/>
  <c r="G314" i="27"/>
  <c r="F314" i="27"/>
  <c r="G313" i="27"/>
  <c r="F313" i="27"/>
  <c r="G312" i="27"/>
  <c r="F312" i="27"/>
  <c r="G311" i="27"/>
  <c r="F311" i="27"/>
  <c r="G310" i="27"/>
  <c r="F310" i="27"/>
  <c r="G309" i="27"/>
  <c r="F309" i="27"/>
  <c r="G308" i="27"/>
  <c r="F308" i="27"/>
  <c r="G307" i="27"/>
  <c r="F307" i="27"/>
  <c r="G306" i="27"/>
  <c r="F306" i="27"/>
  <c r="G305" i="27"/>
  <c r="F305" i="27"/>
  <c r="G304" i="27"/>
  <c r="F304" i="27"/>
  <c r="G303" i="27"/>
  <c r="F303" i="27"/>
  <c r="G302" i="27"/>
  <c r="F302" i="27"/>
  <c r="G301" i="27"/>
  <c r="F301" i="27"/>
  <c r="G300" i="27"/>
  <c r="F300" i="27"/>
  <c r="G299" i="27"/>
  <c r="F299" i="27"/>
  <c r="G298" i="27"/>
  <c r="F298" i="27"/>
  <c r="G297" i="27"/>
  <c r="F297" i="27"/>
  <c r="G296" i="27"/>
  <c r="F296" i="27"/>
  <c r="G295" i="27"/>
  <c r="F295" i="27"/>
  <c r="G294" i="27"/>
  <c r="F294" i="27"/>
  <c r="G293" i="27"/>
  <c r="F293" i="27"/>
  <c r="G292" i="27"/>
  <c r="F292" i="27"/>
  <c r="G291" i="27"/>
  <c r="F291" i="27"/>
  <c r="G290" i="27"/>
  <c r="F290" i="27"/>
  <c r="G289" i="27"/>
  <c r="F289" i="27"/>
  <c r="G288" i="27"/>
  <c r="F288" i="27"/>
  <c r="G287" i="27"/>
  <c r="F287" i="27"/>
  <c r="G286" i="27"/>
  <c r="F286" i="27"/>
  <c r="G285" i="27"/>
  <c r="F285" i="27"/>
  <c r="G284" i="27"/>
  <c r="F284" i="27"/>
  <c r="G283" i="27"/>
  <c r="F283" i="27"/>
  <c r="G282" i="27"/>
  <c r="F282" i="27"/>
  <c r="G281" i="27"/>
  <c r="F281" i="27"/>
  <c r="G280" i="27"/>
  <c r="F280" i="27"/>
  <c r="G279" i="27"/>
  <c r="F279" i="27"/>
  <c r="G278" i="27"/>
  <c r="F278" i="27"/>
  <c r="G277" i="27"/>
  <c r="F277" i="27"/>
  <c r="G276" i="27"/>
  <c r="F276" i="27"/>
  <c r="G275" i="27"/>
  <c r="F275" i="27"/>
  <c r="G274" i="27"/>
  <c r="F274" i="27"/>
  <c r="G273" i="27"/>
  <c r="F273" i="27"/>
  <c r="G272" i="27"/>
  <c r="F272" i="27"/>
  <c r="G271" i="27"/>
  <c r="F271" i="27"/>
  <c r="G270" i="27"/>
  <c r="F270" i="27"/>
  <c r="G269" i="27"/>
  <c r="F269" i="27"/>
  <c r="G268" i="27"/>
  <c r="F268" i="27"/>
  <c r="G267" i="27"/>
  <c r="F267" i="27"/>
  <c r="G266" i="27"/>
  <c r="F266" i="27"/>
  <c r="G265" i="27"/>
  <c r="F265" i="27"/>
  <c r="G264" i="27"/>
  <c r="F264" i="27"/>
  <c r="G263" i="27"/>
  <c r="F263" i="27"/>
  <c r="G262" i="27"/>
  <c r="F262" i="27"/>
  <c r="G261" i="27"/>
  <c r="F261" i="27"/>
  <c r="G260" i="27"/>
  <c r="F260" i="27"/>
  <c r="G259" i="27"/>
  <c r="F259" i="27"/>
  <c r="G258" i="27"/>
  <c r="F258" i="27"/>
  <c r="G257" i="27"/>
  <c r="F257" i="27"/>
  <c r="G256" i="27"/>
  <c r="F256" i="27"/>
  <c r="G255" i="27"/>
  <c r="F255" i="27"/>
  <c r="G254" i="27"/>
  <c r="F254" i="27"/>
  <c r="G253" i="27"/>
  <c r="F253" i="27"/>
  <c r="G252" i="27"/>
  <c r="F252" i="27"/>
  <c r="G251" i="27"/>
  <c r="F251" i="27"/>
  <c r="G250" i="27"/>
  <c r="F250" i="27"/>
  <c r="G249" i="27"/>
  <c r="F249" i="27"/>
  <c r="G248" i="27"/>
  <c r="F248" i="27"/>
  <c r="G247" i="27"/>
  <c r="F247" i="27"/>
  <c r="G246" i="27"/>
  <c r="F246" i="27"/>
  <c r="G245" i="27"/>
  <c r="F245" i="27"/>
  <c r="G244" i="27"/>
  <c r="F244" i="27"/>
  <c r="G243" i="27"/>
  <c r="F243" i="27"/>
  <c r="G242" i="27"/>
  <c r="F242" i="27"/>
  <c r="G241" i="27"/>
  <c r="F241" i="27"/>
  <c r="G240" i="27"/>
  <c r="F240" i="27"/>
  <c r="G239" i="27"/>
  <c r="F239" i="27"/>
  <c r="G238" i="27"/>
  <c r="F238" i="27"/>
  <c r="G237" i="27"/>
  <c r="F237" i="27"/>
  <c r="G236" i="27"/>
  <c r="F236" i="27"/>
  <c r="G235" i="27"/>
  <c r="F235" i="27"/>
  <c r="G234" i="27"/>
  <c r="F234" i="27"/>
  <c r="G233" i="27"/>
  <c r="F233" i="27"/>
  <c r="G232" i="27"/>
  <c r="F232" i="27"/>
  <c r="G231" i="27"/>
  <c r="F231" i="27"/>
  <c r="G230" i="27"/>
  <c r="F230" i="27"/>
  <c r="G229" i="27"/>
  <c r="F229" i="27"/>
  <c r="G228" i="27"/>
  <c r="F228" i="27"/>
  <c r="G227" i="27"/>
  <c r="F227" i="27"/>
  <c r="G226" i="27"/>
  <c r="F226" i="27"/>
  <c r="G225" i="27"/>
  <c r="F225" i="27"/>
  <c r="G224" i="27"/>
  <c r="F224" i="27"/>
  <c r="G223" i="27"/>
  <c r="F223" i="27"/>
  <c r="G222" i="27"/>
  <c r="F222" i="27"/>
  <c r="G221" i="27"/>
  <c r="F221" i="27"/>
  <c r="G220" i="27"/>
  <c r="F220" i="27"/>
  <c r="G219" i="27"/>
  <c r="F219" i="27"/>
  <c r="G218" i="27"/>
  <c r="F218" i="27"/>
  <c r="G217" i="27"/>
  <c r="F217" i="27"/>
  <c r="G216" i="27"/>
  <c r="F216" i="27"/>
  <c r="G215" i="27"/>
  <c r="F215" i="27"/>
  <c r="G214" i="27"/>
  <c r="F214" i="27"/>
  <c r="G213" i="27"/>
  <c r="F213" i="27"/>
  <c r="G212" i="27"/>
  <c r="F212" i="27"/>
  <c r="G211" i="27"/>
  <c r="F211" i="27"/>
  <c r="G210" i="27"/>
  <c r="F210" i="27"/>
  <c r="G209" i="27"/>
  <c r="F209" i="27"/>
  <c r="G208" i="27"/>
  <c r="F208" i="27"/>
  <c r="G207" i="27"/>
  <c r="F207" i="27"/>
  <c r="G206" i="27"/>
  <c r="F206" i="27"/>
  <c r="G205" i="27"/>
  <c r="F205" i="27"/>
  <c r="G204" i="27"/>
  <c r="F204" i="27"/>
  <c r="G203" i="27"/>
  <c r="F203" i="27"/>
  <c r="G202" i="27"/>
  <c r="F202" i="27"/>
  <c r="G201" i="27"/>
  <c r="F201" i="27"/>
  <c r="G200" i="27"/>
  <c r="F200" i="27"/>
  <c r="G199" i="27"/>
  <c r="F199" i="27"/>
  <c r="G198" i="27"/>
  <c r="F198" i="27"/>
  <c r="G197" i="27"/>
  <c r="F197" i="27"/>
  <c r="G196" i="27"/>
  <c r="F196" i="27"/>
  <c r="G195" i="27"/>
  <c r="F195" i="27"/>
  <c r="G194" i="27"/>
  <c r="F194" i="27"/>
  <c r="G193" i="27"/>
  <c r="F193" i="27"/>
  <c r="G192" i="27"/>
  <c r="F192" i="27"/>
  <c r="G191" i="27"/>
  <c r="F191" i="27"/>
  <c r="G190" i="27"/>
  <c r="F190" i="27"/>
  <c r="G189" i="27"/>
  <c r="F189" i="27"/>
  <c r="G188" i="27"/>
  <c r="F188" i="27"/>
  <c r="G187" i="27"/>
  <c r="F187" i="27"/>
  <c r="G186" i="27"/>
  <c r="F186" i="27"/>
  <c r="G185" i="27"/>
  <c r="F185" i="27"/>
  <c r="G184" i="27"/>
  <c r="F184" i="27"/>
  <c r="G183" i="27"/>
  <c r="F183" i="27"/>
  <c r="G182" i="27"/>
  <c r="F182" i="27"/>
  <c r="G181" i="27"/>
  <c r="F181" i="27"/>
  <c r="G180" i="27"/>
  <c r="F180" i="27"/>
  <c r="G179" i="27"/>
  <c r="F179" i="27"/>
  <c r="G178" i="27"/>
  <c r="F178" i="27"/>
  <c r="G177" i="27"/>
  <c r="F177" i="27"/>
  <c r="G176" i="27"/>
  <c r="F176" i="27"/>
  <c r="G175" i="27"/>
  <c r="F175" i="27"/>
  <c r="G174" i="27"/>
  <c r="F174" i="27"/>
  <c r="G173" i="27"/>
  <c r="F173" i="27"/>
  <c r="G172" i="27"/>
  <c r="F172" i="27"/>
  <c r="G171" i="27"/>
  <c r="F171" i="27"/>
  <c r="G170" i="27"/>
  <c r="F170" i="27"/>
  <c r="G169" i="27"/>
  <c r="F169" i="27"/>
  <c r="G168" i="27"/>
  <c r="F168" i="27"/>
  <c r="G167" i="27"/>
  <c r="F167" i="27"/>
  <c r="G166" i="27"/>
  <c r="F166" i="27"/>
  <c r="G165" i="27"/>
  <c r="F165" i="27"/>
  <c r="G164" i="27"/>
  <c r="F164" i="27"/>
  <c r="G163" i="27"/>
  <c r="F163" i="27"/>
  <c r="G162" i="27"/>
  <c r="F162" i="27"/>
  <c r="G161" i="27"/>
  <c r="F161" i="27"/>
  <c r="G160" i="27"/>
  <c r="F160" i="27"/>
  <c r="G159" i="27"/>
  <c r="F159" i="27"/>
  <c r="G158" i="27"/>
  <c r="F158" i="27"/>
  <c r="G157" i="27"/>
  <c r="F157" i="27"/>
  <c r="G156" i="27"/>
  <c r="F156" i="27"/>
  <c r="G155" i="27"/>
  <c r="F155" i="27"/>
  <c r="G154" i="27"/>
  <c r="F154" i="27"/>
  <c r="G153" i="27"/>
  <c r="F153" i="27"/>
  <c r="G152" i="27"/>
  <c r="F152" i="27"/>
  <c r="G151" i="27"/>
  <c r="F151" i="27"/>
  <c r="G150" i="27"/>
  <c r="F150" i="27"/>
  <c r="G149" i="27"/>
  <c r="F149" i="27"/>
  <c r="G148" i="27"/>
  <c r="F148" i="27"/>
  <c r="G147" i="27"/>
  <c r="F147" i="27"/>
  <c r="G146" i="27"/>
  <c r="F146" i="27"/>
  <c r="G145" i="27"/>
  <c r="F145" i="27"/>
  <c r="G144" i="27"/>
  <c r="F144" i="27"/>
  <c r="G143" i="27"/>
  <c r="F143" i="27"/>
  <c r="G142" i="27"/>
  <c r="F142" i="27"/>
  <c r="G141" i="27"/>
  <c r="F141" i="27"/>
  <c r="G140" i="27"/>
  <c r="F140" i="27"/>
  <c r="G139" i="27"/>
  <c r="F139" i="27"/>
  <c r="G138" i="27"/>
  <c r="F138" i="27"/>
  <c r="G137" i="27"/>
  <c r="F137" i="27"/>
  <c r="G136" i="27"/>
  <c r="F136" i="27"/>
  <c r="G135" i="27"/>
  <c r="F135" i="27"/>
  <c r="G134" i="27"/>
  <c r="F134" i="27"/>
  <c r="G133" i="27"/>
  <c r="F133" i="27"/>
  <c r="G132" i="27"/>
  <c r="F132" i="27"/>
  <c r="G131" i="27"/>
  <c r="F131" i="27"/>
  <c r="G130" i="27"/>
  <c r="F130" i="27"/>
  <c r="G129" i="27"/>
  <c r="F129" i="27"/>
  <c r="G128" i="27"/>
  <c r="F128" i="27"/>
  <c r="G127" i="27"/>
  <c r="F127" i="27"/>
  <c r="G126" i="27"/>
  <c r="F126" i="27"/>
  <c r="G125" i="27"/>
  <c r="F125" i="27"/>
  <c r="G124" i="27"/>
  <c r="F124" i="27"/>
  <c r="G123" i="27"/>
  <c r="F123" i="27"/>
  <c r="G122" i="27"/>
  <c r="F122" i="27"/>
  <c r="G121" i="27"/>
  <c r="F121" i="27"/>
  <c r="G120" i="27"/>
  <c r="F120" i="27"/>
  <c r="G119" i="27"/>
  <c r="F119" i="27"/>
  <c r="G118" i="27"/>
  <c r="F118" i="27"/>
  <c r="G117" i="27"/>
  <c r="F117" i="27"/>
  <c r="G116" i="27"/>
  <c r="F116" i="27"/>
  <c r="G115" i="27"/>
  <c r="F115" i="27"/>
  <c r="G114" i="27"/>
  <c r="F114" i="27"/>
  <c r="G113" i="27"/>
  <c r="F113" i="27"/>
  <c r="G112" i="27"/>
  <c r="F112" i="27"/>
  <c r="G111" i="27"/>
  <c r="F111" i="27"/>
  <c r="G110" i="27"/>
  <c r="F110" i="27"/>
  <c r="G109" i="27"/>
  <c r="F109" i="27"/>
  <c r="G108" i="27"/>
  <c r="F108" i="27"/>
  <c r="G107" i="27"/>
  <c r="F107" i="27"/>
  <c r="G106" i="27"/>
  <c r="F106" i="27"/>
  <c r="G105" i="27"/>
  <c r="F105" i="27"/>
  <c r="G104" i="27"/>
  <c r="F104" i="27"/>
  <c r="G103" i="27"/>
  <c r="F103" i="27"/>
  <c r="G102" i="27"/>
  <c r="F102" i="27"/>
  <c r="G101" i="27"/>
  <c r="F101" i="27"/>
  <c r="G100" i="27"/>
  <c r="F100" i="27"/>
  <c r="G99" i="27"/>
  <c r="F99" i="27"/>
  <c r="G98" i="27"/>
  <c r="F98" i="27"/>
  <c r="G97" i="27"/>
  <c r="F97" i="27"/>
  <c r="G96" i="27"/>
  <c r="F96" i="27"/>
  <c r="G95" i="27"/>
  <c r="F95" i="27"/>
  <c r="G94" i="27"/>
  <c r="F94" i="27"/>
  <c r="G93" i="27"/>
  <c r="F93" i="27"/>
  <c r="G92" i="27"/>
  <c r="F92" i="27"/>
  <c r="G91" i="27"/>
  <c r="F91" i="27"/>
  <c r="G90" i="27"/>
  <c r="F90" i="27"/>
  <c r="G89" i="27"/>
  <c r="F89" i="27"/>
  <c r="G88" i="27"/>
  <c r="F88" i="27"/>
  <c r="G87" i="27"/>
  <c r="F87" i="27"/>
  <c r="G86" i="27"/>
  <c r="F86" i="27"/>
  <c r="G85" i="27"/>
  <c r="F85" i="27"/>
  <c r="G84" i="27"/>
  <c r="F84" i="27"/>
  <c r="G83" i="27"/>
  <c r="F83" i="27"/>
  <c r="G82" i="27"/>
  <c r="F82" i="27"/>
  <c r="G81" i="27"/>
  <c r="F81" i="27"/>
  <c r="G80" i="27"/>
  <c r="F80" i="27"/>
  <c r="G79" i="27"/>
  <c r="F79" i="27"/>
  <c r="G78" i="27"/>
  <c r="F78" i="27"/>
  <c r="G77" i="27"/>
  <c r="F77" i="27"/>
  <c r="G76" i="27"/>
  <c r="F76" i="27"/>
  <c r="G75" i="27"/>
  <c r="F75" i="27"/>
  <c r="G74" i="27"/>
  <c r="F74" i="27"/>
  <c r="G73" i="27"/>
  <c r="F73" i="27"/>
  <c r="G72" i="27"/>
  <c r="F72" i="27"/>
  <c r="G71" i="27"/>
  <c r="F71" i="27"/>
  <c r="G70" i="27"/>
  <c r="F70" i="27"/>
  <c r="G69" i="27"/>
  <c r="F69" i="27"/>
  <c r="G68" i="27"/>
  <c r="F68" i="27"/>
  <c r="G67" i="27"/>
  <c r="F67" i="27"/>
  <c r="G66" i="27"/>
  <c r="F66" i="27"/>
  <c r="G65" i="27"/>
  <c r="F65" i="27"/>
  <c r="G64" i="27"/>
  <c r="F64" i="27"/>
  <c r="G63" i="27"/>
  <c r="F63" i="27"/>
  <c r="G62" i="27"/>
  <c r="F62" i="27"/>
  <c r="G61" i="27"/>
  <c r="F61" i="27"/>
  <c r="G60" i="27"/>
  <c r="F60" i="27"/>
  <c r="G59" i="27"/>
  <c r="F59" i="27"/>
  <c r="G58" i="27"/>
  <c r="F58" i="27"/>
  <c r="G57" i="27"/>
  <c r="F57" i="27"/>
  <c r="G56" i="27"/>
  <c r="F56" i="27"/>
  <c r="G55" i="27"/>
  <c r="F55" i="27"/>
  <c r="G54" i="27"/>
  <c r="F54" i="27"/>
  <c r="G53" i="27"/>
  <c r="F53" i="27"/>
  <c r="G52" i="27"/>
  <c r="F52" i="27"/>
  <c r="G51" i="27"/>
  <c r="F51" i="27"/>
  <c r="G50" i="27"/>
  <c r="F50" i="27"/>
  <c r="G49" i="27"/>
  <c r="F49" i="27"/>
  <c r="G48" i="27"/>
  <c r="F48" i="27"/>
  <c r="G47" i="27"/>
  <c r="F47" i="27"/>
  <c r="G46" i="27"/>
  <c r="F46" i="27"/>
  <c r="G45" i="27"/>
  <c r="F45" i="27"/>
  <c r="G44" i="27"/>
  <c r="F44" i="27"/>
  <c r="G43" i="27"/>
  <c r="F43" i="27"/>
  <c r="G42" i="27"/>
  <c r="F42" i="27"/>
  <c r="G41" i="27"/>
  <c r="F41" i="27"/>
  <c r="G40" i="27"/>
  <c r="F40" i="27"/>
  <c r="G39" i="27"/>
  <c r="F39" i="27"/>
  <c r="G38" i="27"/>
  <c r="F38" i="27"/>
  <c r="G37" i="27"/>
  <c r="F37" i="27"/>
  <c r="G36" i="27"/>
  <c r="F36" i="27"/>
  <c r="G35" i="27"/>
  <c r="F35" i="27"/>
  <c r="G34" i="27"/>
  <c r="F34" i="27"/>
  <c r="G33" i="27"/>
  <c r="F33" i="27"/>
  <c r="G32" i="27"/>
  <c r="F32" i="27"/>
  <c r="G31" i="27"/>
  <c r="F31" i="27"/>
  <c r="G30" i="27"/>
  <c r="F30" i="27"/>
  <c r="G29" i="27"/>
  <c r="F29" i="27"/>
  <c r="G28" i="27"/>
  <c r="F28" i="27"/>
  <c r="G27" i="27"/>
  <c r="F27" i="27"/>
  <c r="G26" i="27"/>
  <c r="F26" i="27"/>
  <c r="G25" i="27"/>
  <c r="F25" i="27"/>
  <c r="G24" i="27"/>
  <c r="F24" i="27"/>
  <c r="G23" i="27"/>
  <c r="F23" i="27"/>
  <c r="G22" i="27"/>
  <c r="F22" i="27"/>
  <c r="G21" i="27"/>
  <c r="F21" i="27"/>
  <c r="G20" i="27"/>
  <c r="F20" i="27"/>
  <c r="G19" i="27"/>
  <c r="F19" i="27"/>
  <c r="G18" i="27"/>
  <c r="F18" i="27"/>
  <c r="G17" i="27"/>
  <c r="F17" i="27"/>
  <c r="G16" i="27"/>
  <c r="F16" i="27"/>
  <c r="G15" i="27"/>
  <c r="F15" i="27"/>
  <c r="G14" i="27"/>
  <c r="F14" i="27"/>
  <c r="G13" i="27"/>
  <c r="F13" i="27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I8" i="27" s="1"/>
  <c r="F3" i="27"/>
  <c r="G2522" i="26"/>
  <c r="F2522" i="26"/>
  <c r="G2521" i="26"/>
  <c r="F2521" i="26"/>
  <c r="G2520" i="26"/>
  <c r="F2520" i="26"/>
  <c r="G2519" i="26"/>
  <c r="F2519" i="26"/>
  <c r="G2518" i="26"/>
  <c r="F2518" i="26"/>
  <c r="G2517" i="26"/>
  <c r="F2517" i="26"/>
  <c r="G2516" i="26"/>
  <c r="F2516" i="26"/>
  <c r="G2515" i="26"/>
  <c r="F2515" i="26"/>
  <c r="G2514" i="26"/>
  <c r="F2514" i="26"/>
  <c r="G2513" i="26"/>
  <c r="F2513" i="26"/>
  <c r="G2512" i="26"/>
  <c r="F2512" i="26"/>
  <c r="G2511" i="26"/>
  <c r="F2511" i="26"/>
  <c r="G2510" i="26"/>
  <c r="F2510" i="26"/>
  <c r="G2509" i="26"/>
  <c r="F2509" i="26"/>
  <c r="G2508" i="26"/>
  <c r="F2508" i="26"/>
  <c r="G2507" i="26"/>
  <c r="F2507" i="26"/>
  <c r="G2506" i="26"/>
  <c r="F2506" i="26"/>
  <c r="G2505" i="26"/>
  <c r="F2505" i="26"/>
  <c r="G2504" i="26"/>
  <c r="F2504" i="26"/>
  <c r="G2503" i="26"/>
  <c r="F2503" i="26"/>
  <c r="G2502" i="26"/>
  <c r="F2502" i="26"/>
  <c r="G2501" i="26"/>
  <c r="F2501" i="26"/>
  <c r="G2500" i="26"/>
  <c r="F2500" i="26"/>
  <c r="G2499" i="26"/>
  <c r="F2499" i="26"/>
  <c r="G2498" i="26"/>
  <c r="F2498" i="26"/>
  <c r="G2497" i="26"/>
  <c r="F2497" i="26"/>
  <c r="G2496" i="26"/>
  <c r="F2496" i="26"/>
  <c r="G2495" i="26"/>
  <c r="F2495" i="26"/>
  <c r="G2494" i="26"/>
  <c r="F2494" i="26"/>
  <c r="G2493" i="26"/>
  <c r="F2493" i="26"/>
  <c r="G2492" i="26"/>
  <c r="F2492" i="26"/>
  <c r="G2491" i="26"/>
  <c r="F2491" i="26"/>
  <c r="G2490" i="26"/>
  <c r="F2490" i="26"/>
  <c r="G2489" i="26"/>
  <c r="F2489" i="26"/>
  <c r="G2488" i="26"/>
  <c r="F2488" i="26"/>
  <c r="G2487" i="26"/>
  <c r="F2487" i="26"/>
  <c r="G2486" i="26"/>
  <c r="F2486" i="26"/>
  <c r="G2485" i="26"/>
  <c r="F2485" i="26"/>
  <c r="G2484" i="26"/>
  <c r="F2484" i="26"/>
  <c r="G2483" i="26"/>
  <c r="F2483" i="26"/>
  <c r="G2482" i="26"/>
  <c r="F2482" i="26"/>
  <c r="G2481" i="26"/>
  <c r="F2481" i="26"/>
  <c r="G2480" i="26"/>
  <c r="F2480" i="26"/>
  <c r="G2479" i="26"/>
  <c r="F2479" i="26"/>
  <c r="G2478" i="26"/>
  <c r="F2478" i="26"/>
  <c r="G2477" i="26"/>
  <c r="F2477" i="26"/>
  <c r="G2476" i="26"/>
  <c r="F2476" i="26"/>
  <c r="G2475" i="26"/>
  <c r="F2475" i="26"/>
  <c r="G2474" i="26"/>
  <c r="F2474" i="26"/>
  <c r="G2473" i="26"/>
  <c r="F2473" i="26"/>
  <c r="G2472" i="26"/>
  <c r="F2472" i="26"/>
  <c r="G2471" i="26"/>
  <c r="F2471" i="26"/>
  <c r="G2470" i="26"/>
  <c r="F2470" i="26"/>
  <c r="G2469" i="26"/>
  <c r="F2469" i="26"/>
  <c r="G2468" i="26"/>
  <c r="F2468" i="26"/>
  <c r="G2467" i="26"/>
  <c r="F2467" i="26"/>
  <c r="G2466" i="26"/>
  <c r="F2466" i="26"/>
  <c r="G2465" i="26"/>
  <c r="F2465" i="26"/>
  <c r="G2464" i="26"/>
  <c r="F2464" i="26"/>
  <c r="G2463" i="26"/>
  <c r="F2463" i="26"/>
  <c r="G2462" i="26"/>
  <c r="F2462" i="26"/>
  <c r="G2461" i="26"/>
  <c r="F2461" i="26"/>
  <c r="G2460" i="26"/>
  <c r="F2460" i="26"/>
  <c r="G2459" i="26"/>
  <c r="F2459" i="26"/>
  <c r="G2458" i="26"/>
  <c r="F2458" i="26"/>
  <c r="G2457" i="26"/>
  <c r="F2457" i="26"/>
  <c r="G2456" i="26"/>
  <c r="F2456" i="26"/>
  <c r="G2455" i="26"/>
  <c r="F2455" i="26"/>
  <c r="G2454" i="26"/>
  <c r="F2454" i="26"/>
  <c r="G2453" i="26"/>
  <c r="F2453" i="26"/>
  <c r="G2452" i="26"/>
  <c r="F2452" i="26"/>
  <c r="G2451" i="26"/>
  <c r="F2451" i="26"/>
  <c r="G2450" i="26"/>
  <c r="F2450" i="26"/>
  <c r="G2449" i="26"/>
  <c r="F2449" i="26"/>
  <c r="G2448" i="26"/>
  <c r="F2448" i="26"/>
  <c r="G2447" i="26"/>
  <c r="F2447" i="26"/>
  <c r="G2446" i="26"/>
  <c r="F2446" i="26"/>
  <c r="G2445" i="26"/>
  <c r="F2445" i="26"/>
  <c r="G2444" i="26"/>
  <c r="F2444" i="26"/>
  <c r="G2443" i="26"/>
  <c r="F2443" i="26"/>
  <c r="G2442" i="26"/>
  <c r="F2442" i="26"/>
  <c r="G2441" i="26"/>
  <c r="F2441" i="26"/>
  <c r="G2440" i="26"/>
  <c r="F2440" i="26"/>
  <c r="G2439" i="26"/>
  <c r="F2439" i="26"/>
  <c r="G2438" i="26"/>
  <c r="F2438" i="26"/>
  <c r="G2437" i="26"/>
  <c r="F2437" i="26"/>
  <c r="G2436" i="26"/>
  <c r="F2436" i="26"/>
  <c r="G2435" i="26"/>
  <c r="F2435" i="26"/>
  <c r="G2434" i="26"/>
  <c r="F2434" i="26"/>
  <c r="G2433" i="26"/>
  <c r="F2433" i="26"/>
  <c r="G2432" i="26"/>
  <c r="F2432" i="26"/>
  <c r="G2431" i="26"/>
  <c r="F2431" i="26"/>
  <c r="G2430" i="26"/>
  <c r="F2430" i="26"/>
  <c r="G2429" i="26"/>
  <c r="F2429" i="26"/>
  <c r="G2428" i="26"/>
  <c r="F2428" i="26"/>
  <c r="G2427" i="26"/>
  <c r="F2427" i="26"/>
  <c r="G2426" i="26"/>
  <c r="F2426" i="26"/>
  <c r="G2425" i="26"/>
  <c r="F2425" i="26"/>
  <c r="G2424" i="26"/>
  <c r="F2424" i="26"/>
  <c r="G2423" i="26"/>
  <c r="F2423" i="26"/>
  <c r="G2422" i="26"/>
  <c r="F2422" i="26"/>
  <c r="G2421" i="26"/>
  <c r="F2421" i="26"/>
  <c r="G2420" i="26"/>
  <c r="F2420" i="26"/>
  <c r="G2419" i="26"/>
  <c r="F2419" i="26"/>
  <c r="G2418" i="26"/>
  <c r="F2418" i="26"/>
  <c r="G2417" i="26"/>
  <c r="F2417" i="26"/>
  <c r="G2416" i="26"/>
  <c r="F2416" i="26"/>
  <c r="G2415" i="26"/>
  <c r="F2415" i="26"/>
  <c r="G2414" i="26"/>
  <c r="F2414" i="26"/>
  <c r="G2413" i="26"/>
  <c r="F2413" i="26"/>
  <c r="G2412" i="26"/>
  <c r="F2412" i="26"/>
  <c r="G2411" i="26"/>
  <c r="F2411" i="26"/>
  <c r="G2410" i="26"/>
  <c r="F2410" i="26"/>
  <c r="G2409" i="26"/>
  <c r="F2409" i="26"/>
  <c r="G2408" i="26"/>
  <c r="F2408" i="26"/>
  <c r="G2407" i="26"/>
  <c r="F2407" i="26"/>
  <c r="G2406" i="26"/>
  <c r="F2406" i="26"/>
  <c r="G2405" i="26"/>
  <c r="F2405" i="26"/>
  <c r="G2404" i="26"/>
  <c r="F2404" i="26"/>
  <c r="G2403" i="26"/>
  <c r="F2403" i="26"/>
  <c r="G2402" i="26"/>
  <c r="F2402" i="26"/>
  <c r="G2401" i="26"/>
  <c r="F2401" i="26"/>
  <c r="G2400" i="26"/>
  <c r="F2400" i="26"/>
  <c r="G2399" i="26"/>
  <c r="F2399" i="26"/>
  <c r="G2398" i="26"/>
  <c r="F2398" i="26"/>
  <c r="G2397" i="26"/>
  <c r="F2397" i="26"/>
  <c r="G2396" i="26"/>
  <c r="F2396" i="26"/>
  <c r="G2395" i="26"/>
  <c r="F2395" i="26"/>
  <c r="G2394" i="26"/>
  <c r="F2394" i="26"/>
  <c r="G2393" i="26"/>
  <c r="F2393" i="26"/>
  <c r="G2392" i="26"/>
  <c r="F2392" i="26"/>
  <c r="G2391" i="26"/>
  <c r="F2391" i="26"/>
  <c r="G2390" i="26"/>
  <c r="F2390" i="26"/>
  <c r="G2389" i="26"/>
  <c r="F2389" i="26"/>
  <c r="G2388" i="26"/>
  <c r="F2388" i="26"/>
  <c r="G2387" i="26"/>
  <c r="F2387" i="26"/>
  <c r="G2386" i="26"/>
  <c r="F2386" i="26"/>
  <c r="G2385" i="26"/>
  <c r="F2385" i="26"/>
  <c r="G2384" i="26"/>
  <c r="F2384" i="26"/>
  <c r="G2383" i="26"/>
  <c r="F2383" i="26"/>
  <c r="G2382" i="26"/>
  <c r="F2382" i="26"/>
  <c r="G2381" i="26"/>
  <c r="F2381" i="26"/>
  <c r="G2380" i="26"/>
  <c r="F2380" i="26"/>
  <c r="G2379" i="26"/>
  <c r="F2379" i="26"/>
  <c r="G2378" i="26"/>
  <c r="F2378" i="26"/>
  <c r="G2377" i="26"/>
  <c r="F2377" i="26"/>
  <c r="G2376" i="26"/>
  <c r="F2376" i="26"/>
  <c r="G2375" i="26"/>
  <c r="F2375" i="26"/>
  <c r="G2374" i="26"/>
  <c r="F2374" i="26"/>
  <c r="G2373" i="26"/>
  <c r="F2373" i="26"/>
  <c r="G2372" i="26"/>
  <c r="F2372" i="26"/>
  <c r="G2371" i="26"/>
  <c r="F2371" i="26"/>
  <c r="G2370" i="26"/>
  <c r="F2370" i="26"/>
  <c r="G2369" i="26"/>
  <c r="F2369" i="26"/>
  <c r="G2368" i="26"/>
  <c r="F2368" i="26"/>
  <c r="G2367" i="26"/>
  <c r="F2367" i="26"/>
  <c r="G2366" i="26"/>
  <c r="F2366" i="26"/>
  <c r="G2365" i="26"/>
  <c r="F2365" i="26"/>
  <c r="G2364" i="26"/>
  <c r="F2364" i="26"/>
  <c r="G2363" i="26"/>
  <c r="F2363" i="26"/>
  <c r="G2362" i="26"/>
  <c r="F2362" i="26"/>
  <c r="G2361" i="26"/>
  <c r="F2361" i="26"/>
  <c r="G2360" i="26"/>
  <c r="F2360" i="26"/>
  <c r="G2359" i="26"/>
  <c r="F2359" i="26"/>
  <c r="G2358" i="26"/>
  <c r="F2358" i="26"/>
  <c r="G2357" i="26"/>
  <c r="F2357" i="26"/>
  <c r="G2356" i="26"/>
  <c r="F2356" i="26"/>
  <c r="G2355" i="26"/>
  <c r="F2355" i="26"/>
  <c r="G2354" i="26"/>
  <c r="F2354" i="26"/>
  <c r="G2353" i="26"/>
  <c r="F2353" i="26"/>
  <c r="G2352" i="26"/>
  <c r="F2352" i="26"/>
  <c r="G2351" i="26"/>
  <c r="F2351" i="26"/>
  <c r="G2350" i="26"/>
  <c r="F2350" i="26"/>
  <c r="G2349" i="26"/>
  <c r="F2349" i="26"/>
  <c r="G2348" i="26"/>
  <c r="F2348" i="26"/>
  <c r="G2347" i="26"/>
  <c r="F2347" i="26"/>
  <c r="G2346" i="26"/>
  <c r="F2346" i="26"/>
  <c r="G2345" i="26"/>
  <c r="F2345" i="26"/>
  <c r="G2344" i="26"/>
  <c r="F2344" i="26"/>
  <c r="G2343" i="26"/>
  <c r="F2343" i="26"/>
  <c r="G2342" i="26"/>
  <c r="F2342" i="26"/>
  <c r="G2341" i="26"/>
  <c r="F2341" i="26"/>
  <c r="G2340" i="26"/>
  <c r="F2340" i="26"/>
  <c r="G2339" i="26"/>
  <c r="F2339" i="26"/>
  <c r="G2338" i="26"/>
  <c r="F2338" i="26"/>
  <c r="G2337" i="26"/>
  <c r="F2337" i="26"/>
  <c r="G2336" i="26"/>
  <c r="F2336" i="26"/>
  <c r="G2335" i="26"/>
  <c r="F2335" i="26"/>
  <c r="G2334" i="26"/>
  <c r="F2334" i="26"/>
  <c r="G2333" i="26"/>
  <c r="F2333" i="26"/>
  <c r="G2332" i="26"/>
  <c r="F2332" i="26"/>
  <c r="G2331" i="26"/>
  <c r="F2331" i="26"/>
  <c r="G2330" i="26"/>
  <c r="F2330" i="26"/>
  <c r="G2329" i="26"/>
  <c r="F2329" i="26"/>
  <c r="G2328" i="26"/>
  <c r="F2328" i="26"/>
  <c r="G2327" i="26"/>
  <c r="F2327" i="26"/>
  <c r="G2326" i="26"/>
  <c r="F2326" i="26"/>
  <c r="G2325" i="26"/>
  <c r="F2325" i="26"/>
  <c r="G2324" i="26"/>
  <c r="F2324" i="26"/>
  <c r="G2323" i="26"/>
  <c r="F2323" i="26"/>
  <c r="G2322" i="26"/>
  <c r="F2322" i="26"/>
  <c r="G2321" i="26"/>
  <c r="F2321" i="26"/>
  <c r="G2320" i="26"/>
  <c r="F2320" i="26"/>
  <c r="G2319" i="26"/>
  <c r="F2319" i="26"/>
  <c r="G2318" i="26"/>
  <c r="F2318" i="26"/>
  <c r="G2317" i="26"/>
  <c r="F2317" i="26"/>
  <c r="G2316" i="26"/>
  <c r="F2316" i="26"/>
  <c r="G2315" i="26"/>
  <c r="F2315" i="26"/>
  <c r="G2314" i="26"/>
  <c r="F2314" i="26"/>
  <c r="G2313" i="26"/>
  <c r="F2313" i="26"/>
  <c r="G2312" i="26"/>
  <c r="F2312" i="26"/>
  <c r="G2311" i="26"/>
  <c r="F2311" i="26"/>
  <c r="G2310" i="26"/>
  <c r="F2310" i="26"/>
  <c r="G2309" i="26"/>
  <c r="F2309" i="26"/>
  <c r="G2308" i="26"/>
  <c r="F2308" i="26"/>
  <c r="G2307" i="26"/>
  <c r="F2307" i="26"/>
  <c r="G2306" i="26"/>
  <c r="F2306" i="26"/>
  <c r="G2305" i="26"/>
  <c r="F2305" i="26"/>
  <c r="G2304" i="26"/>
  <c r="F2304" i="26"/>
  <c r="G2303" i="26"/>
  <c r="F2303" i="26"/>
  <c r="G2302" i="26"/>
  <c r="F2302" i="26"/>
  <c r="G2301" i="26"/>
  <c r="F2301" i="26"/>
  <c r="G2300" i="26"/>
  <c r="F2300" i="26"/>
  <c r="G2299" i="26"/>
  <c r="F2299" i="26"/>
  <c r="G2298" i="26"/>
  <c r="F2298" i="26"/>
  <c r="G2297" i="26"/>
  <c r="F2297" i="26"/>
  <c r="G2296" i="26"/>
  <c r="F2296" i="26"/>
  <c r="G2295" i="26"/>
  <c r="F2295" i="26"/>
  <c r="G2294" i="26"/>
  <c r="F2294" i="26"/>
  <c r="G2293" i="26"/>
  <c r="F2293" i="26"/>
  <c r="G2292" i="26"/>
  <c r="F2292" i="26"/>
  <c r="G2291" i="26"/>
  <c r="F2291" i="26"/>
  <c r="G2290" i="26"/>
  <c r="F2290" i="26"/>
  <c r="G2289" i="26"/>
  <c r="F2289" i="26"/>
  <c r="G2288" i="26"/>
  <c r="F2288" i="26"/>
  <c r="G2287" i="26"/>
  <c r="F2287" i="26"/>
  <c r="G2286" i="26"/>
  <c r="F2286" i="26"/>
  <c r="G2285" i="26"/>
  <c r="F2285" i="26"/>
  <c r="G2284" i="26"/>
  <c r="F2284" i="26"/>
  <c r="G2283" i="26"/>
  <c r="F2283" i="26"/>
  <c r="G2282" i="26"/>
  <c r="F2282" i="26"/>
  <c r="G2281" i="26"/>
  <c r="F2281" i="26"/>
  <c r="G2280" i="26"/>
  <c r="F2280" i="26"/>
  <c r="G2279" i="26"/>
  <c r="F2279" i="26"/>
  <c r="G2278" i="26"/>
  <c r="F2278" i="26"/>
  <c r="G2277" i="26"/>
  <c r="F2277" i="26"/>
  <c r="G2276" i="26"/>
  <c r="F2276" i="26"/>
  <c r="G2275" i="26"/>
  <c r="F2275" i="26"/>
  <c r="G2274" i="26"/>
  <c r="F2274" i="26"/>
  <c r="G2273" i="26"/>
  <c r="F2273" i="26"/>
  <c r="G2272" i="26"/>
  <c r="F2272" i="26"/>
  <c r="G2271" i="26"/>
  <c r="F2271" i="26"/>
  <c r="G2270" i="26"/>
  <c r="F2270" i="26"/>
  <c r="G2269" i="26"/>
  <c r="F2269" i="26"/>
  <c r="G2268" i="26"/>
  <c r="F2268" i="26"/>
  <c r="G2267" i="26"/>
  <c r="F2267" i="26"/>
  <c r="G2266" i="26"/>
  <c r="F2266" i="26"/>
  <c r="G2265" i="26"/>
  <c r="F2265" i="26"/>
  <c r="G2264" i="26"/>
  <c r="F2264" i="26"/>
  <c r="G2263" i="26"/>
  <c r="F2263" i="26"/>
  <c r="G2262" i="26"/>
  <c r="F2262" i="26"/>
  <c r="G2261" i="26"/>
  <c r="F2261" i="26"/>
  <c r="G2260" i="26"/>
  <c r="F2260" i="26"/>
  <c r="G2259" i="26"/>
  <c r="F2259" i="26"/>
  <c r="G2258" i="26"/>
  <c r="F2258" i="26"/>
  <c r="G2257" i="26"/>
  <c r="F2257" i="26"/>
  <c r="G2256" i="26"/>
  <c r="F2256" i="26"/>
  <c r="G2255" i="26"/>
  <c r="F2255" i="26"/>
  <c r="G2254" i="26"/>
  <c r="F2254" i="26"/>
  <c r="G2253" i="26"/>
  <c r="F2253" i="26"/>
  <c r="G2252" i="26"/>
  <c r="F2252" i="26"/>
  <c r="G2251" i="26"/>
  <c r="F2251" i="26"/>
  <c r="G2250" i="26"/>
  <c r="F2250" i="26"/>
  <c r="G2249" i="26"/>
  <c r="F2249" i="26"/>
  <c r="G2248" i="26"/>
  <c r="F2248" i="26"/>
  <c r="G2247" i="26"/>
  <c r="F2247" i="26"/>
  <c r="G2246" i="26"/>
  <c r="F2246" i="26"/>
  <c r="G2245" i="26"/>
  <c r="F2245" i="26"/>
  <c r="G2244" i="26"/>
  <c r="F2244" i="26"/>
  <c r="G2243" i="26"/>
  <c r="F2243" i="26"/>
  <c r="G2242" i="26"/>
  <c r="F2242" i="26"/>
  <c r="G2241" i="26"/>
  <c r="F2241" i="26"/>
  <c r="G2240" i="26"/>
  <c r="F2240" i="26"/>
  <c r="G2239" i="26"/>
  <c r="F2239" i="26"/>
  <c r="G2238" i="26"/>
  <c r="F2238" i="26"/>
  <c r="G2237" i="26"/>
  <c r="F2237" i="26"/>
  <c r="G2236" i="26"/>
  <c r="F2236" i="26"/>
  <c r="G2235" i="26"/>
  <c r="F2235" i="26"/>
  <c r="G2234" i="26"/>
  <c r="F2234" i="26"/>
  <c r="G2233" i="26"/>
  <c r="F2233" i="26"/>
  <c r="G2232" i="26"/>
  <c r="F2232" i="26"/>
  <c r="G2231" i="26"/>
  <c r="F2231" i="26"/>
  <c r="G2230" i="26"/>
  <c r="F2230" i="26"/>
  <c r="G2229" i="26"/>
  <c r="F2229" i="26"/>
  <c r="G2228" i="26"/>
  <c r="F2228" i="26"/>
  <c r="G2227" i="26"/>
  <c r="F2227" i="26"/>
  <c r="G2226" i="26"/>
  <c r="F2226" i="26"/>
  <c r="G2225" i="26"/>
  <c r="F2225" i="26"/>
  <c r="G2224" i="26"/>
  <c r="F2224" i="26"/>
  <c r="G2223" i="26"/>
  <c r="F2223" i="26"/>
  <c r="G2222" i="26"/>
  <c r="F2222" i="26"/>
  <c r="G2221" i="26"/>
  <c r="F2221" i="26"/>
  <c r="G2220" i="26"/>
  <c r="F2220" i="26"/>
  <c r="G2219" i="26"/>
  <c r="F2219" i="26"/>
  <c r="G2218" i="26"/>
  <c r="F2218" i="26"/>
  <c r="G2217" i="26"/>
  <c r="F2217" i="26"/>
  <c r="G2216" i="26"/>
  <c r="F2216" i="26"/>
  <c r="G2215" i="26"/>
  <c r="F2215" i="26"/>
  <c r="G2214" i="26"/>
  <c r="F2214" i="26"/>
  <c r="G2213" i="26"/>
  <c r="F2213" i="26"/>
  <c r="G2212" i="26"/>
  <c r="F2212" i="26"/>
  <c r="G2211" i="26"/>
  <c r="F2211" i="26"/>
  <c r="G2210" i="26"/>
  <c r="F2210" i="26"/>
  <c r="G2209" i="26"/>
  <c r="F2209" i="26"/>
  <c r="G2208" i="26"/>
  <c r="F2208" i="26"/>
  <c r="G2207" i="26"/>
  <c r="F2207" i="26"/>
  <c r="G2206" i="26"/>
  <c r="F2206" i="26"/>
  <c r="G2205" i="26"/>
  <c r="F2205" i="26"/>
  <c r="G2204" i="26"/>
  <c r="F2204" i="26"/>
  <c r="G2203" i="26"/>
  <c r="F2203" i="26"/>
  <c r="G2202" i="26"/>
  <c r="F2202" i="26"/>
  <c r="G2201" i="26"/>
  <c r="F2201" i="26"/>
  <c r="G2200" i="26"/>
  <c r="F2200" i="26"/>
  <c r="G2199" i="26"/>
  <c r="F2199" i="26"/>
  <c r="G2198" i="26"/>
  <c r="F2198" i="26"/>
  <c r="G2197" i="26"/>
  <c r="F2197" i="26"/>
  <c r="G2196" i="26"/>
  <c r="F2196" i="26"/>
  <c r="G2195" i="26"/>
  <c r="F2195" i="26"/>
  <c r="G2194" i="26"/>
  <c r="F2194" i="26"/>
  <c r="G2193" i="26"/>
  <c r="F2193" i="26"/>
  <c r="G2192" i="26"/>
  <c r="F2192" i="26"/>
  <c r="G2191" i="26"/>
  <c r="F2191" i="26"/>
  <c r="G2190" i="26"/>
  <c r="F2190" i="26"/>
  <c r="G2189" i="26"/>
  <c r="F2189" i="26"/>
  <c r="G2188" i="26"/>
  <c r="F2188" i="26"/>
  <c r="G2187" i="26"/>
  <c r="F2187" i="26"/>
  <c r="G2186" i="26"/>
  <c r="F2186" i="26"/>
  <c r="G2185" i="26"/>
  <c r="F2185" i="26"/>
  <c r="G2184" i="26"/>
  <c r="F2184" i="26"/>
  <c r="G2183" i="26"/>
  <c r="F2183" i="26"/>
  <c r="G2182" i="26"/>
  <c r="F2182" i="26"/>
  <c r="G2181" i="26"/>
  <c r="F2181" i="26"/>
  <c r="G2180" i="26"/>
  <c r="F2180" i="26"/>
  <c r="G2179" i="26"/>
  <c r="F2179" i="26"/>
  <c r="G2178" i="26"/>
  <c r="F2178" i="26"/>
  <c r="G2177" i="26"/>
  <c r="F2177" i="26"/>
  <c r="G2176" i="26"/>
  <c r="F2176" i="26"/>
  <c r="G2175" i="26"/>
  <c r="F2175" i="26"/>
  <c r="G2174" i="26"/>
  <c r="F2174" i="26"/>
  <c r="G2173" i="26"/>
  <c r="F2173" i="26"/>
  <c r="G2172" i="26"/>
  <c r="F2172" i="26"/>
  <c r="G2171" i="26"/>
  <c r="F2171" i="26"/>
  <c r="G2170" i="26"/>
  <c r="F2170" i="26"/>
  <c r="G2169" i="26"/>
  <c r="F2169" i="26"/>
  <c r="G2168" i="26"/>
  <c r="F2168" i="26"/>
  <c r="G2167" i="26"/>
  <c r="F2167" i="26"/>
  <c r="G2166" i="26"/>
  <c r="F2166" i="26"/>
  <c r="G2165" i="26"/>
  <c r="F2165" i="26"/>
  <c r="G2164" i="26"/>
  <c r="F2164" i="26"/>
  <c r="G2163" i="26"/>
  <c r="F2163" i="26"/>
  <c r="G2162" i="26"/>
  <c r="F2162" i="26"/>
  <c r="G2161" i="26"/>
  <c r="F2161" i="26"/>
  <c r="G2160" i="26"/>
  <c r="F2160" i="26"/>
  <c r="G2159" i="26"/>
  <c r="F2159" i="26"/>
  <c r="G2158" i="26"/>
  <c r="F2158" i="26"/>
  <c r="G2157" i="26"/>
  <c r="F2157" i="26"/>
  <c r="G2156" i="26"/>
  <c r="F2156" i="26"/>
  <c r="G2155" i="26"/>
  <c r="F2155" i="26"/>
  <c r="G2154" i="26"/>
  <c r="F2154" i="26"/>
  <c r="G2153" i="26"/>
  <c r="F2153" i="26"/>
  <c r="G2152" i="26"/>
  <c r="F2152" i="26"/>
  <c r="G2151" i="26"/>
  <c r="F2151" i="26"/>
  <c r="G2150" i="26"/>
  <c r="F2150" i="26"/>
  <c r="G2149" i="26"/>
  <c r="F2149" i="26"/>
  <c r="G2148" i="26"/>
  <c r="F2148" i="26"/>
  <c r="G2147" i="26"/>
  <c r="F2147" i="26"/>
  <c r="G2146" i="26"/>
  <c r="F2146" i="26"/>
  <c r="G2145" i="26"/>
  <c r="F2145" i="26"/>
  <c r="G2144" i="26"/>
  <c r="F2144" i="26"/>
  <c r="G2143" i="26"/>
  <c r="F2143" i="26"/>
  <c r="G2142" i="26"/>
  <c r="F2142" i="26"/>
  <c r="G2141" i="26"/>
  <c r="F2141" i="26"/>
  <c r="G2140" i="26"/>
  <c r="F2140" i="26"/>
  <c r="G2139" i="26"/>
  <c r="F2139" i="26"/>
  <c r="G2138" i="26"/>
  <c r="F2138" i="26"/>
  <c r="G2137" i="26"/>
  <c r="F2137" i="26"/>
  <c r="G2136" i="26"/>
  <c r="F2136" i="26"/>
  <c r="G2135" i="26"/>
  <c r="F2135" i="26"/>
  <c r="G2134" i="26"/>
  <c r="F2134" i="26"/>
  <c r="G2133" i="26"/>
  <c r="F2133" i="26"/>
  <c r="G2132" i="26"/>
  <c r="F2132" i="26"/>
  <c r="G2131" i="26"/>
  <c r="F2131" i="26"/>
  <c r="G2130" i="26"/>
  <c r="F2130" i="26"/>
  <c r="G2129" i="26"/>
  <c r="F2129" i="26"/>
  <c r="G2128" i="26"/>
  <c r="F2128" i="26"/>
  <c r="G2127" i="26"/>
  <c r="F2127" i="26"/>
  <c r="G2126" i="26"/>
  <c r="F2126" i="26"/>
  <c r="G2125" i="26"/>
  <c r="F2125" i="26"/>
  <c r="G2124" i="26"/>
  <c r="F2124" i="26"/>
  <c r="G2123" i="26"/>
  <c r="F2123" i="26"/>
  <c r="G2122" i="26"/>
  <c r="F2122" i="26"/>
  <c r="G2121" i="26"/>
  <c r="F2121" i="26"/>
  <c r="G2120" i="26"/>
  <c r="F2120" i="26"/>
  <c r="G2119" i="26"/>
  <c r="F2119" i="26"/>
  <c r="G2118" i="26"/>
  <c r="F2118" i="26"/>
  <c r="G2117" i="26"/>
  <c r="F2117" i="26"/>
  <c r="G2116" i="26"/>
  <c r="F2116" i="26"/>
  <c r="G2115" i="26"/>
  <c r="F2115" i="26"/>
  <c r="G2114" i="26"/>
  <c r="F2114" i="26"/>
  <c r="G2113" i="26"/>
  <c r="F2113" i="26"/>
  <c r="G2112" i="26"/>
  <c r="F2112" i="26"/>
  <c r="G2111" i="26"/>
  <c r="F2111" i="26"/>
  <c r="G2110" i="26"/>
  <c r="F2110" i="26"/>
  <c r="G2109" i="26"/>
  <c r="F2109" i="26"/>
  <c r="G2108" i="26"/>
  <c r="F2108" i="26"/>
  <c r="G2107" i="26"/>
  <c r="F2107" i="26"/>
  <c r="G2106" i="26"/>
  <c r="F2106" i="26"/>
  <c r="G2105" i="26"/>
  <c r="F2105" i="26"/>
  <c r="G2104" i="26"/>
  <c r="F2104" i="26"/>
  <c r="G2103" i="26"/>
  <c r="F2103" i="26"/>
  <c r="G2102" i="26"/>
  <c r="F2102" i="26"/>
  <c r="G2101" i="26"/>
  <c r="F2101" i="26"/>
  <c r="G2100" i="26"/>
  <c r="F2100" i="26"/>
  <c r="G2099" i="26"/>
  <c r="F2099" i="26"/>
  <c r="G2098" i="26"/>
  <c r="F2098" i="26"/>
  <c r="G2097" i="26"/>
  <c r="F2097" i="26"/>
  <c r="G2096" i="26"/>
  <c r="F2096" i="26"/>
  <c r="G2095" i="26"/>
  <c r="F2095" i="26"/>
  <c r="G2094" i="26"/>
  <c r="F2094" i="26"/>
  <c r="G2093" i="26"/>
  <c r="F2093" i="26"/>
  <c r="G2092" i="26"/>
  <c r="F2092" i="26"/>
  <c r="G2091" i="26"/>
  <c r="F2091" i="26"/>
  <c r="G2090" i="26"/>
  <c r="F2090" i="26"/>
  <c r="G2089" i="26"/>
  <c r="F2089" i="26"/>
  <c r="G2088" i="26"/>
  <c r="F2088" i="26"/>
  <c r="G2087" i="26"/>
  <c r="F2087" i="26"/>
  <c r="G2086" i="26"/>
  <c r="F2086" i="26"/>
  <c r="G2085" i="26"/>
  <c r="F2085" i="26"/>
  <c r="G2084" i="26"/>
  <c r="F2084" i="26"/>
  <c r="G2083" i="26"/>
  <c r="F2083" i="26"/>
  <c r="G2082" i="26"/>
  <c r="F2082" i="26"/>
  <c r="G2081" i="26"/>
  <c r="F2081" i="26"/>
  <c r="G2080" i="26"/>
  <c r="F2080" i="26"/>
  <c r="G2079" i="26"/>
  <c r="F2079" i="26"/>
  <c r="G2078" i="26"/>
  <c r="F2078" i="26"/>
  <c r="G2077" i="26"/>
  <c r="F2077" i="26"/>
  <c r="G2076" i="26"/>
  <c r="F2076" i="26"/>
  <c r="G2075" i="26"/>
  <c r="F2075" i="26"/>
  <c r="G2074" i="26"/>
  <c r="F2074" i="26"/>
  <c r="G2073" i="26"/>
  <c r="F2073" i="26"/>
  <c r="G2072" i="26"/>
  <c r="F2072" i="26"/>
  <c r="G2071" i="26"/>
  <c r="F2071" i="26"/>
  <c r="G2070" i="26"/>
  <c r="F2070" i="26"/>
  <c r="G2069" i="26"/>
  <c r="F2069" i="26"/>
  <c r="G2068" i="26"/>
  <c r="F2068" i="26"/>
  <c r="G2067" i="26"/>
  <c r="F2067" i="26"/>
  <c r="G2066" i="26"/>
  <c r="F2066" i="26"/>
  <c r="G2065" i="26"/>
  <c r="F2065" i="26"/>
  <c r="G2064" i="26"/>
  <c r="F2064" i="26"/>
  <c r="G2063" i="26"/>
  <c r="F2063" i="26"/>
  <c r="G2062" i="26"/>
  <c r="F2062" i="26"/>
  <c r="G2061" i="26"/>
  <c r="F2061" i="26"/>
  <c r="G2060" i="26"/>
  <c r="F2060" i="26"/>
  <c r="G2059" i="26"/>
  <c r="F2059" i="26"/>
  <c r="G2058" i="26"/>
  <c r="F2058" i="26"/>
  <c r="G2057" i="26"/>
  <c r="F2057" i="26"/>
  <c r="G2056" i="26"/>
  <c r="F2056" i="26"/>
  <c r="G2055" i="26"/>
  <c r="F2055" i="26"/>
  <c r="G2054" i="26"/>
  <c r="F2054" i="26"/>
  <c r="G2053" i="26"/>
  <c r="F2053" i="26"/>
  <c r="G2052" i="26"/>
  <c r="F2052" i="26"/>
  <c r="G2051" i="26"/>
  <c r="F2051" i="26"/>
  <c r="G2050" i="26"/>
  <c r="F2050" i="26"/>
  <c r="G2049" i="26"/>
  <c r="F2049" i="26"/>
  <c r="G2048" i="26"/>
  <c r="F2048" i="26"/>
  <c r="G2047" i="26"/>
  <c r="F2047" i="26"/>
  <c r="G2046" i="26"/>
  <c r="F2046" i="26"/>
  <c r="G2045" i="26"/>
  <c r="F2045" i="26"/>
  <c r="G2044" i="26"/>
  <c r="F2044" i="26"/>
  <c r="G2043" i="26"/>
  <c r="F2043" i="26"/>
  <c r="G2042" i="26"/>
  <c r="F2042" i="26"/>
  <c r="G2041" i="26"/>
  <c r="F2041" i="26"/>
  <c r="G2040" i="26"/>
  <c r="F2040" i="26"/>
  <c r="G2039" i="26"/>
  <c r="F2039" i="26"/>
  <c r="G2038" i="26"/>
  <c r="F2038" i="26"/>
  <c r="G2037" i="26"/>
  <c r="F2037" i="26"/>
  <c r="G2036" i="26"/>
  <c r="F2036" i="26"/>
  <c r="G2035" i="26"/>
  <c r="F2035" i="26"/>
  <c r="G2034" i="26"/>
  <c r="F2034" i="26"/>
  <c r="G2033" i="26"/>
  <c r="F2033" i="26"/>
  <c r="G2032" i="26"/>
  <c r="F2032" i="26"/>
  <c r="G2031" i="26"/>
  <c r="F2031" i="26"/>
  <c r="G2030" i="26"/>
  <c r="F2030" i="26"/>
  <c r="G2029" i="26"/>
  <c r="F2029" i="26"/>
  <c r="G2028" i="26"/>
  <c r="F2028" i="26"/>
  <c r="G2027" i="26"/>
  <c r="F2027" i="26"/>
  <c r="G2026" i="26"/>
  <c r="F2026" i="26"/>
  <c r="G2025" i="26"/>
  <c r="F2025" i="26"/>
  <c r="G2024" i="26"/>
  <c r="F2024" i="26"/>
  <c r="G2023" i="26"/>
  <c r="F2023" i="26"/>
  <c r="G2022" i="26"/>
  <c r="F2022" i="26"/>
  <c r="G2021" i="26"/>
  <c r="F2021" i="26"/>
  <c r="G2020" i="26"/>
  <c r="F2020" i="26"/>
  <c r="G2019" i="26"/>
  <c r="F2019" i="26"/>
  <c r="G2018" i="26"/>
  <c r="F2018" i="26"/>
  <c r="G2017" i="26"/>
  <c r="F2017" i="26"/>
  <c r="G2016" i="26"/>
  <c r="F2016" i="26"/>
  <c r="G2015" i="26"/>
  <c r="F2015" i="26"/>
  <c r="G2014" i="26"/>
  <c r="F2014" i="26"/>
  <c r="G2013" i="26"/>
  <c r="F2013" i="26"/>
  <c r="G2012" i="26"/>
  <c r="F2012" i="26"/>
  <c r="G2011" i="26"/>
  <c r="F2011" i="26"/>
  <c r="G2010" i="26"/>
  <c r="F2010" i="26"/>
  <c r="G2009" i="26"/>
  <c r="F2009" i="26"/>
  <c r="G2008" i="26"/>
  <c r="F2008" i="26"/>
  <c r="G2007" i="26"/>
  <c r="F2007" i="26"/>
  <c r="G2006" i="26"/>
  <c r="F2006" i="26"/>
  <c r="G2005" i="26"/>
  <c r="F2005" i="26"/>
  <c r="G2004" i="26"/>
  <c r="F2004" i="26"/>
  <c r="G2003" i="26"/>
  <c r="F2003" i="26"/>
  <c r="G2002" i="26"/>
  <c r="F2002" i="26"/>
  <c r="G2001" i="26"/>
  <c r="F2001" i="26"/>
  <c r="G2000" i="26"/>
  <c r="F2000" i="26"/>
  <c r="G1999" i="26"/>
  <c r="F1999" i="26"/>
  <c r="G1998" i="26"/>
  <c r="F1998" i="26"/>
  <c r="G1997" i="26"/>
  <c r="F1997" i="26"/>
  <c r="G1996" i="26"/>
  <c r="F1996" i="26"/>
  <c r="G1995" i="26"/>
  <c r="F1995" i="26"/>
  <c r="G1994" i="26"/>
  <c r="F1994" i="26"/>
  <c r="G1993" i="26"/>
  <c r="F1993" i="26"/>
  <c r="G1992" i="26"/>
  <c r="F1992" i="26"/>
  <c r="G1991" i="26"/>
  <c r="F1991" i="26"/>
  <c r="G1990" i="26"/>
  <c r="F1990" i="26"/>
  <c r="G1989" i="26"/>
  <c r="F1989" i="26"/>
  <c r="G1988" i="26"/>
  <c r="F1988" i="26"/>
  <c r="G1987" i="26"/>
  <c r="F1987" i="26"/>
  <c r="G1986" i="26"/>
  <c r="F1986" i="26"/>
  <c r="G1985" i="26"/>
  <c r="F1985" i="26"/>
  <c r="G1984" i="26"/>
  <c r="F1984" i="26"/>
  <c r="G1983" i="26"/>
  <c r="F1983" i="26"/>
  <c r="G1982" i="26"/>
  <c r="F1982" i="26"/>
  <c r="G1981" i="26"/>
  <c r="F1981" i="26"/>
  <c r="G1980" i="26"/>
  <c r="F1980" i="26"/>
  <c r="G1979" i="26"/>
  <c r="F1979" i="26"/>
  <c r="G1978" i="26"/>
  <c r="F1978" i="26"/>
  <c r="G1977" i="26"/>
  <c r="F1977" i="26"/>
  <c r="G1976" i="26"/>
  <c r="F1976" i="26"/>
  <c r="G1975" i="26"/>
  <c r="F1975" i="26"/>
  <c r="G1974" i="26"/>
  <c r="F1974" i="26"/>
  <c r="G1973" i="26"/>
  <c r="F1973" i="26"/>
  <c r="G1972" i="26"/>
  <c r="F1972" i="26"/>
  <c r="G1971" i="26"/>
  <c r="F1971" i="26"/>
  <c r="G1970" i="26"/>
  <c r="F1970" i="26"/>
  <c r="G1969" i="26"/>
  <c r="F1969" i="26"/>
  <c r="G1968" i="26"/>
  <c r="F1968" i="26"/>
  <c r="G1967" i="26"/>
  <c r="F1967" i="26"/>
  <c r="G1966" i="26"/>
  <c r="F1966" i="26"/>
  <c r="G1965" i="26"/>
  <c r="F1965" i="26"/>
  <c r="G1964" i="26"/>
  <c r="F1964" i="26"/>
  <c r="G1963" i="26"/>
  <c r="F1963" i="26"/>
  <c r="G1962" i="26"/>
  <c r="F1962" i="26"/>
  <c r="G1961" i="26"/>
  <c r="F1961" i="26"/>
  <c r="G1960" i="26"/>
  <c r="F1960" i="26"/>
  <c r="G1959" i="26"/>
  <c r="F1959" i="26"/>
  <c r="G1958" i="26"/>
  <c r="F1958" i="26"/>
  <c r="G1957" i="26"/>
  <c r="F1957" i="26"/>
  <c r="G1956" i="26"/>
  <c r="F1956" i="26"/>
  <c r="G1955" i="26"/>
  <c r="F1955" i="26"/>
  <c r="G1954" i="26"/>
  <c r="F1954" i="26"/>
  <c r="G1953" i="26"/>
  <c r="F1953" i="26"/>
  <c r="G1952" i="26"/>
  <c r="F1952" i="26"/>
  <c r="G1951" i="26"/>
  <c r="F1951" i="26"/>
  <c r="G1950" i="26"/>
  <c r="F1950" i="26"/>
  <c r="G1949" i="26"/>
  <c r="F1949" i="26"/>
  <c r="G1948" i="26"/>
  <c r="F1948" i="26"/>
  <c r="G1947" i="26"/>
  <c r="F1947" i="26"/>
  <c r="G1946" i="26"/>
  <c r="F1946" i="26"/>
  <c r="G1945" i="26"/>
  <c r="F1945" i="26"/>
  <c r="G1944" i="26"/>
  <c r="F1944" i="26"/>
  <c r="G1943" i="26"/>
  <c r="F1943" i="26"/>
  <c r="G1942" i="26"/>
  <c r="F1942" i="26"/>
  <c r="G1941" i="26"/>
  <c r="F1941" i="26"/>
  <c r="G1940" i="26"/>
  <c r="F1940" i="26"/>
  <c r="G1939" i="26"/>
  <c r="F1939" i="26"/>
  <c r="G1938" i="26"/>
  <c r="F1938" i="26"/>
  <c r="G1937" i="26"/>
  <c r="F1937" i="26"/>
  <c r="G1936" i="26"/>
  <c r="F1936" i="26"/>
  <c r="G1935" i="26"/>
  <c r="F1935" i="26"/>
  <c r="G1934" i="26"/>
  <c r="F1934" i="26"/>
  <c r="G1933" i="26"/>
  <c r="F1933" i="26"/>
  <c r="G1932" i="26"/>
  <c r="F1932" i="26"/>
  <c r="G1931" i="26"/>
  <c r="F1931" i="26"/>
  <c r="G1930" i="26"/>
  <c r="F1930" i="26"/>
  <c r="G1929" i="26"/>
  <c r="F1929" i="26"/>
  <c r="G1928" i="26"/>
  <c r="F1928" i="26"/>
  <c r="G1927" i="26"/>
  <c r="F1927" i="26"/>
  <c r="G1926" i="26"/>
  <c r="F1926" i="26"/>
  <c r="G1925" i="26"/>
  <c r="F1925" i="26"/>
  <c r="G1924" i="26"/>
  <c r="F1924" i="26"/>
  <c r="G1923" i="26"/>
  <c r="F1923" i="26"/>
  <c r="G1922" i="26"/>
  <c r="F1922" i="26"/>
  <c r="G1921" i="26"/>
  <c r="F1921" i="26"/>
  <c r="G1920" i="26"/>
  <c r="F1920" i="26"/>
  <c r="G1919" i="26"/>
  <c r="F1919" i="26"/>
  <c r="G1918" i="26"/>
  <c r="F1918" i="26"/>
  <c r="G1917" i="26"/>
  <c r="F1917" i="26"/>
  <c r="G1916" i="26"/>
  <c r="F1916" i="26"/>
  <c r="G1915" i="26"/>
  <c r="F1915" i="26"/>
  <c r="G1914" i="26"/>
  <c r="F1914" i="26"/>
  <c r="G1913" i="26"/>
  <c r="F1913" i="26"/>
  <c r="G1912" i="26"/>
  <c r="F1912" i="26"/>
  <c r="G1911" i="26"/>
  <c r="F1911" i="26"/>
  <c r="G1910" i="26"/>
  <c r="F1910" i="26"/>
  <c r="G1909" i="26"/>
  <c r="F1909" i="26"/>
  <c r="G1908" i="26"/>
  <c r="F1908" i="26"/>
  <c r="G1907" i="26"/>
  <c r="F1907" i="26"/>
  <c r="G1906" i="26"/>
  <c r="F1906" i="26"/>
  <c r="G1905" i="26"/>
  <c r="F1905" i="26"/>
  <c r="G1904" i="26"/>
  <c r="F1904" i="26"/>
  <c r="G1903" i="26"/>
  <c r="F1903" i="26"/>
  <c r="G1902" i="26"/>
  <c r="F1902" i="26"/>
  <c r="G1901" i="26"/>
  <c r="F1901" i="26"/>
  <c r="G1900" i="26"/>
  <c r="F1900" i="26"/>
  <c r="G1899" i="26"/>
  <c r="F1899" i="26"/>
  <c r="G1898" i="26"/>
  <c r="F1898" i="26"/>
  <c r="G1897" i="26"/>
  <c r="F1897" i="26"/>
  <c r="G1896" i="26"/>
  <c r="F1896" i="26"/>
  <c r="G1895" i="26"/>
  <c r="F1895" i="26"/>
  <c r="G1894" i="26"/>
  <c r="F1894" i="26"/>
  <c r="G1893" i="26"/>
  <c r="F1893" i="26"/>
  <c r="G1892" i="26"/>
  <c r="F1892" i="26"/>
  <c r="G1891" i="26"/>
  <c r="F1891" i="26"/>
  <c r="G1890" i="26"/>
  <c r="F1890" i="26"/>
  <c r="G1889" i="26"/>
  <c r="F1889" i="26"/>
  <c r="G1888" i="26"/>
  <c r="F1888" i="26"/>
  <c r="G1887" i="26"/>
  <c r="F1887" i="26"/>
  <c r="G1886" i="26"/>
  <c r="F1886" i="26"/>
  <c r="G1885" i="26"/>
  <c r="F1885" i="26"/>
  <c r="G1884" i="26"/>
  <c r="F1884" i="26"/>
  <c r="G1883" i="26"/>
  <c r="F1883" i="26"/>
  <c r="G1882" i="26"/>
  <c r="F1882" i="26"/>
  <c r="G1881" i="26"/>
  <c r="F1881" i="26"/>
  <c r="G1880" i="26"/>
  <c r="F1880" i="26"/>
  <c r="G1879" i="26"/>
  <c r="F1879" i="26"/>
  <c r="G1878" i="26"/>
  <c r="F1878" i="26"/>
  <c r="G1877" i="26"/>
  <c r="F1877" i="26"/>
  <c r="G1876" i="26"/>
  <c r="F1876" i="26"/>
  <c r="G1875" i="26"/>
  <c r="F1875" i="26"/>
  <c r="G1874" i="26"/>
  <c r="F1874" i="26"/>
  <c r="G1873" i="26"/>
  <c r="F1873" i="26"/>
  <c r="G1872" i="26"/>
  <c r="F1872" i="26"/>
  <c r="G1871" i="26"/>
  <c r="F1871" i="26"/>
  <c r="G1870" i="26"/>
  <c r="F1870" i="26"/>
  <c r="G1869" i="26"/>
  <c r="F1869" i="26"/>
  <c r="G1868" i="26"/>
  <c r="F1868" i="26"/>
  <c r="G1867" i="26"/>
  <c r="F1867" i="26"/>
  <c r="G1866" i="26"/>
  <c r="F1866" i="26"/>
  <c r="G1865" i="26"/>
  <c r="F1865" i="26"/>
  <c r="G1864" i="26"/>
  <c r="F1864" i="26"/>
  <c r="G1863" i="26"/>
  <c r="F1863" i="26"/>
  <c r="G1862" i="26"/>
  <c r="F1862" i="26"/>
  <c r="G1861" i="26"/>
  <c r="F1861" i="26"/>
  <c r="G1860" i="26"/>
  <c r="F1860" i="26"/>
  <c r="G1859" i="26"/>
  <c r="F1859" i="26"/>
  <c r="G1858" i="26"/>
  <c r="F1858" i="26"/>
  <c r="G1857" i="26"/>
  <c r="F1857" i="26"/>
  <c r="G1856" i="26"/>
  <c r="F1856" i="26"/>
  <c r="G1855" i="26"/>
  <c r="F1855" i="26"/>
  <c r="G1854" i="26"/>
  <c r="F1854" i="26"/>
  <c r="G1853" i="26"/>
  <c r="F1853" i="26"/>
  <c r="G1852" i="26"/>
  <c r="F1852" i="26"/>
  <c r="G1851" i="26"/>
  <c r="F1851" i="26"/>
  <c r="G1850" i="26"/>
  <c r="F1850" i="26"/>
  <c r="G1849" i="26"/>
  <c r="F1849" i="26"/>
  <c r="G1848" i="26"/>
  <c r="F1848" i="26"/>
  <c r="G1847" i="26"/>
  <c r="F1847" i="26"/>
  <c r="G1846" i="26"/>
  <c r="F1846" i="26"/>
  <c r="G1845" i="26"/>
  <c r="F1845" i="26"/>
  <c r="G1844" i="26"/>
  <c r="F1844" i="26"/>
  <c r="G1843" i="26"/>
  <c r="F1843" i="26"/>
  <c r="G1842" i="26"/>
  <c r="F1842" i="26"/>
  <c r="G1841" i="26"/>
  <c r="F1841" i="26"/>
  <c r="G1840" i="26"/>
  <c r="F1840" i="26"/>
  <c r="G1839" i="26"/>
  <c r="F1839" i="26"/>
  <c r="G1838" i="26"/>
  <c r="F1838" i="26"/>
  <c r="G1837" i="26"/>
  <c r="F1837" i="26"/>
  <c r="G1836" i="26"/>
  <c r="F1836" i="26"/>
  <c r="G1835" i="26"/>
  <c r="F1835" i="26"/>
  <c r="G1834" i="26"/>
  <c r="F1834" i="26"/>
  <c r="G1833" i="26"/>
  <c r="F1833" i="26"/>
  <c r="G1832" i="26"/>
  <c r="F1832" i="26"/>
  <c r="G1831" i="26"/>
  <c r="F1831" i="26"/>
  <c r="G1830" i="26"/>
  <c r="F1830" i="26"/>
  <c r="G1829" i="26"/>
  <c r="F1829" i="26"/>
  <c r="G1828" i="26"/>
  <c r="F1828" i="26"/>
  <c r="G1827" i="26"/>
  <c r="F1827" i="26"/>
  <c r="G1826" i="26"/>
  <c r="F1826" i="26"/>
  <c r="G1825" i="26"/>
  <c r="F1825" i="26"/>
  <c r="G1824" i="26"/>
  <c r="F1824" i="26"/>
  <c r="G1823" i="26"/>
  <c r="F1823" i="26"/>
  <c r="G1822" i="26"/>
  <c r="F1822" i="26"/>
  <c r="G1821" i="26"/>
  <c r="F1821" i="26"/>
  <c r="G1820" i="26"/>
  <c r="F1820" i="26"/>
  <c r="G1819" i="26"/>
  <c r="F1819" i="26"/>
  <c r="G1818" i="26"/>
  <c r="F1818" i="26"/>
  <c r="G1817" i="26"/>
  <c r="F1817" i="26"/>
  <c r="G1816" i="26"/>
  <c r="F1816" i="26"/>
  <c r="G1815" i="26"/>
  <c r="F1815" i="26"/>
  <c r="G1814" i="26"/>
  <c r="F1814" i="26"/>
  <c r="G1813" i="26"/>
  <c r="F1813" i="26"/>
  <c r="G1812" i="26"/>
  <c r="F1812" i="26"/>
  <c r="G1811" i="26"/>
  <c r="F1811" i="26"/>
  <c r="G1810" i="26"/>
  <c r="F1810" i="26"/>
  <c r="G1809" i="26"/>
  <c r="F1809" i="26"/>
  <c r="G1808" i="26"/>
  <c r="F1808" i="26"/>
  <c r="G1807" i="26"/>
  <c r="F1807" i="26"/>
  <c r="G1806" i="26"/>
  <c r="F1806" i="26"/>
  <c r="G1805" i="26"/>
  <c r="F1805" i="26"/>
  <c r="G1804" i="26"/>
  <c r="F1804" i="26"/>
  <c r="G1803" i="26"/>
  <c r="F1803" i="26"/>
  <c r="G1802" i="26"/>
  <c r="F1802" i="26"/>
  <c r="G1801" i="26"/>
  <c r="F1801" i="26"/>
  <c r="G1800" i="26"/>
  <c r="F1800" i="26"/>
  <c r="G1799" i="26"/>
  <c r="F1799" i="26"/>
  <c r="G1798" i="26"/>
  <c r="F1798" i="26"/>
  <c r="G1797" i="26"/>
  <c r="F1797" i="26"/>
  <c r="G1796" i="26"/>
  <c r="F1796" i="26"/>
  <c r="G1795" i="26"/>
  <c r="F1795" i="26"/>
  <c r="G1794" i="26"/>
  <c r="F1794" i="26"/>
  <c r="G1793" i="26"/>
  <c r="F1793" i="26"/>
  <c r="G1792" i="26"/>
  <c r="F1792" i="26"/>
  <c r="G1791" i="26"/>
  <c r="F1791" i="26"/>
  <c r="G1790" i="26"/>
  <c r="F1790" i="26"/>
  <c r="G1789" i="26"/>
  <c r="F1789" i="26"/>
  <c r="G1788" i="26"/>
  <c r="F1788" i="26"/>
  <c r="G1787" i="26"/>
  <c r="F1787" i="26"/>
  <c r="G1786" i="26"/>
  <c r="F1786" i="26"/>
  <c r="G1785" i="26"/>
  <c r="F1785" i="26"/>
  <c r="G1784" i="26"/>
  <c r="F1784" i="26"/>
  <c r="G1783" i="26"/>
  <c r="F1783" i="26"/>
  <c r="G1782" i="26"/>
  <c r="F1782" i="26"/>
  <c r="G1781" i="26"/>
  <c r="F1781" i="26"/>
  <c r="G1780" i="26"/>
  <c r="F1780" i="26"/>
  <c r="G1779" i="26"/>
  <c r="F1779" i="26"/>
  <c r="G1778" i="26"/>
  <c r="F1778" i="26"/>
  <c r="G1777" i="26"/>
  <c r="F1777" i="26"/>
  <c r="G1776" i="26"/>
  <c r="F1776" i="26"/>
  <c r="G1775" i="26"/>
  <c r="F1775" i="26"/>
  <c r="G1774" i="26"/>
  <c r="F1774" i="26"/>
  <c r="G1773" i="26"/>
  <c r="F1773" i="26"/>
  <c r="G1772" i="26"/>
  <c r="F1772" i="26"/>
  <c r="G1771" i="26"/>
  <c r="F1771" i="26"/>
  <c r="G1770" i="26"/>
  <c r="F1770" i="26"/>
  <c r="G1769" i="26"/>
  <c r="F1769" i="26"/>
  <c r="G1768" i="26"/>
  <c r="F1768" i="26"/>
  <c r="G1767" i="26"/>
  <c r="F1767" i="26"/>
  <c r="G1766" i="26"/>
  <c r="F1766" i="26"/>
  <c r="G1765" i="26"/>
  <c r="F1765" i="26"/>
  <c r="G1764" i="26"/>
  <c r="F1764" i="26"/>
  <c r="G1763" i="26"/>
  <c r="F1763" i="26"/>
  <c r="G1762" i="26"/>
  <c r="F1762" i="26"/>
  <c r="G1761" i="26"/>
  <c r="F1761" i="26"/>
  <c r="G1760" i="26"/>
  <c r="F1760" i="26"/>
  <c r="G1759" i="26"/>
  <c r="F1759" i="26"/>
  <c r="G1758" i="26"/>
  <c r="F1758" i="26"/>
  <c r="G1757" i="26"/>
  <c r="F1757" i="26"/>
  <c r="G1756" i="26"/>
  <c r="F1756" i="26"/>
  <c r="G1755" i="26"/>
  <c r="F1755" i="26"/>
  <c r="G1754" i="26"/>
  <c r="F1754" i="26"/>
  <c r="G1753" i="26"/>
  <c r="F1753" i="26"/>
  <c r="G1752" i="26"/>
  <c r="F1752" i="26"/>
  <c r="G1751" i="26"/>
  <c r="F1751" i="26"/>
  <c r="G1750" i="26"/>
  <c r="F1750" i="26"/>
  <c r="G1749" i="26"/>
  <c r="F1749" i="26"/>
  <c r="G1748" i="26"/>
  <c r="F1748" i="26"/>
  <c r="G1747" i="26"/>
  <c r="F1747" i="26"/>
  <c r="G1746" i="26"/>
  <c r="F1746" i="26"/>
  <c r="G1745" i="26"/>
  <c r="F1745" i="26"/>
  <c r="G1744" i="26"/>
  <c r="F1744" i="26"/>
  <c r="G1743" i="26"/>
  <c r="F1743" i="26"/>
  <c r="G1742" i="26"/>
  <c r="F1742" i="26"/>
  <c r="G1741" i="26"/>
  <c r="F1741" i="26"/>
  <c r="G1740" i="26"/>
  <c r="F1740" i="26"/>
  <c r="G1739" i="26"/>
  <c r="F1739" i="26"/>
  <c r="G1738" i="26"/>
  <c r="F1738" i="26"/>
  <c r="G1737" i="26"/>
  <c r="F1737" i="26"/>
  <c r="G1736" i="26"/>
  <c r="F1736" i="26"/>
  <c r="G1735" i="26"/>
  <c r="F1735" i="26"/>
  <c r="G1734" i="26"/>
  <c r="F1734" i="26"/>
  <c r="G1733" i="26"/>
  <c r="F1733" i="26"/>
  <c r="G1732" i="26"/>
  <c r="F1732" i="26"/>
  <c r="G1731" i="26"/>
  <c r="F1731" i="26"/>
  <c r="G1730" i="26"/>
  <c r="F1730" i="26"/>
  <c r="G1729" i="26"/>
  <c r="F1729" i="26"/>
  <c r="G1728" i="26"/>
  <c r="F1728" i="26"/>
  <c r="G1727" i="26"/>
  <c r="F1727" i="26"/>
  <c r="G1726" i="26"/>
  <c r="F1726" i="26"/>
  <c r="G1725" i="26"/>
  <c r="F1725" i="26"/>
  <c r="G1724" i="26"/>
  <c r="F1724" i="26"/>
  <c r="G1723" i="26"/>
  <c r="F1723" i="26"/>
  <c r="G1722" i="26"/>
  <c r="F1722" i="26"/>
  <c r="G1721" i="26"/>
  <c r="F1721" i="26"/>
  <c r="G1720" i="26"/>
  <c r="F1720" i="26"/>
  <c r="G1719" i="26"/>
  <c r="F1719" i="26"/>
  <c r="G1718" i="26"/>
  <c r="F1718" i="26"/>
  <c r="G1717" i="26"/>
  <c r="F1717" i="26"/>
  <c r="G1716" i="26"/>
  <c r="F1716" i="26"/>
  <c r="G1715" i="26"/>
  <c r="F1715" i="26"/>
  <c r="G1714" i="26"/>
  <c r="F1714" i="26"/>
  <c r="G1713" i="26"/>
  <c r="F1713" i="26"/>
  <c r="G1712" i="26"/>
  <c r="F1712" i="26"/>
  <c r="G1711" i="26"/>
  <c r="F1711" i="26"/>
  <c r="G1710" i="26"/>
  <c r="F1710" i="26"/>
  <c r="G1709" i="26"/>
  <c r="F1709" i="26"/>
  <c r="G1708" i="26"/>
  <c r="F1708" i="26"/>
  <c r="G1707" i="26"/>
  <c r="F1707" i="26"/>
  <c r="G1706" i="26"/>
  <c r="F1706" i="26"/>
  <c r="G1705" i="26"/>
  <c r="F1705" i="26"/>
  <c r="G1704" i="26"/>
  <c r="F1704" i="26"/>
  <c r="G1703" i="26"/>
  <c r="F1703" i="26"/>
  <c r="G1702" i="26"/>
  <c r="F1702" i="26"/>
  <c r="G1701" i="26"/>
  <c r="F1701" i="26"/>
  <c r="G1700" i="26"/>
  <c r="F1700" i="26"/>
  <c r="G1699" i="26"/>
  <c r="F1699" i="26"/>
  <c r="G1698" i="26"/>
  <c r="F1698" i="26"/>
  <c r="G1697" i="26"/>
  <c r="F1697" i="26"/>
  <c r="G1696" i="26"/>
  <c r="F1696" i="26"/>
  <c r="G1695" i="26"/>
  <c r="F1695" i="26"/>
  <c r="G1694" i="26"/>
  <c r="F1694" i="26"/>
  <c r="G1693" i="26"/>
  <c r="F1693" i="26"/>
  <c r="G1692" i="26"/>
  <c r="F1692" i="26"/>
  <c r="G1691" i="26"/>
  <c r="F1691" i="26"/>
  <c r="G1690" i="26"/>
  <c r="F1690" i="26"/>
  <c r="G1689" i="26"/>
  <c r="F1689" i="26"/>
  <c r="G1688" i="26"/>
  <c r="F1688" i="26"/>
  <c r="G1687" i="26"/>
  <c r="F1687" i="26"/>
  <c r="G1686" i="26"/>
  <c r="F1686" i="26"/>
  <c r="G1685" i="26"/>
  <c r="F1685" i="26"/>
  <c r="G1684" i="26"/>
  <c r="F1684" i="26"/>
  <c r="G1683" i="26"/>
  <c r="F1683" i="26"/>
  <c r="G1682" i="26"/>
  <c r="F1682" i="26"/>
  <c r="G1681" i="26"/>
  <c r="F1681" i="26"/>
  <c r="G1680" i="26"/>
  <c r="F1680" i="26"/>
  <c r="G1679" i="26"/>
  <c r="F1679" i="26"/>
  <c r="G1678" i="26"/>
  <c r="F1678" i="26"/>
  <c r="G1677" i="26"/>
  <c r="F1677" i="26"/>
  <c r="G1676" i="26"/>
  <c r="F1676" i="26"/>
  <c r="G1675" i="26"/>
  <c r="F1675" i="26"/>
  <c r="G1674" i="26"/>
  <c r="F1674" i="26"/>
  <c r="G1673" i="26"/>
  <c r="F1673" i="26"/>
  <c r="G1672" i="26"/>
  <c r="F1672" i="26"/>
  <c r="G1671" i="26"/>
  <c r="F1671" i="26"/>
  <c r="G1670" i="26"/>
  <c r="F1670" i="26"/>
  <c r="G1669" i="26"/>
  <c r="F1669" i="26"/>
  <c r="G1668" i="26"/>
  <c r="F1668" i="26"/>
  <c r="G1667" i="26"/>
  <c r="F1667" i="26"/>
  <c r="G1666" i="26"/>
  <c r="F1666" i="26"/>
  <c r="G1665" i="26"/>
  <c r="F1665" i="26"/>
  <c r="G1664" i="26"/>
  <c r="F1664" i="26"/>
  <c r="G1663" i="26"/>
  <c r="F1663" i="26"/>
  <c r="G1662" i="26"/>
  <c r="F1662" i="26"/>
  <c r="G1661" i="26"/>
  <c r="F1661" i="26"/>
  <c r="G1660" i="26"/>
  <c r="F1660" i="26"/>
  <c r="G1659" i="26"/>
  <c r="F1659" i="26"/>
  <c r="G1658" i="26"/>
  <c r="F1658" i="26"/>
  <c r="G1657" i="26"/>
  <c r="F1657" i="26"/>
  <c r="G1656" i="26"/>
  <c r="F1656" i="26"/>
  <c r="G1655" i="26"/>
  <c r="F1655" i="26"/>
  <c r="G1654" i="26"/>
  <c r="F1654" i="26"/>
  <c r="G1653" i="26"/>
  <c r="F1653" i="26"/>
  <c r="G1652" i="26"/>
  <c r="F1652" i="26"/>
  <c r="G1651" i="26"/>
  <c r="F1651" i="26"/>
  <c r="G1650" i="26"/>
  <c r="F1650" i="26"/>
  <c r="G1649" i="26"/>
  <c r="F1649" i="26"/>
  <c r="G1648" i="26"/>
  <c r="F1648" i="26"/>
  <c r="G1647" i="26"/>
  <c r="F1647" i="26"/>
  <c r="G1646" i="26"/>
  <c r="F1646" i="26"/>
  <c r="G1645" i="26"/>
  <c r="F1645" i="26"/>
  <c r="G1644" i="26"/>
  <c r="F1644" i="26"/>
  <c r="G1643" i="26"/>
  <c r="F1643" i="26"/>
  <c r="G1642" i="26"/>
  <c r="F1642" i="26"/>
  <c r="G1641" i="26"/>
  <c r="F1641" i="26"/>
  <c r="G1640" i="26"/>
  <c r="F1640" i="26"/>
  <c r="G1639" i="26"/>
  <c r="F1639" i="26"/>
  <c r="G1638" i="26"/>
  <c r="F1638" i="26"/>
  <c r="G1637" i="26"/>
  <c r="F1637" i="26"/>
  <c r="G1636" i="26"/>
  <c r="F1636" i="26"/>
  <c r="G1635" i="26"/>
  <c r="F1635" i="26"/>
  <c r="G1634" i="26"/>
  <c r="F1634" i="26"/>
  <c r="G1633" i="26"/>
  <c r="F1633" i="26"/>
  <c r="G1632" i="26"/>
  <c r="F1632" i="26"/>
  <c r="G1631" i="26"/>
  <c r="F1631" i="26"/>
  <c r="G1630" i="26"/>
  <c r="F1630" i="26"/>
  <c r="G1629" i="26"/>
  <c r="F1629" i="26"/>
  <c r="G1628" i="26"/>
  <c r="F1628" i="26"/>
  <c r="G1627" i="26"/>
  <c r="F1627" i="26"/>
  <c r="G1626" i="26"/>
  <c r="F1626" i="26"/>
  <c r="G1625" i="26"/>
  <c r="F1625" i="26"/>
  <c r="G1624" i="26"/>
  <c r="F1624" i="26"/>
  <c r="G1623" i="26"/>
  <c r="F1623" i="26"/>
  <c r="G1622" i="26"/>
  <c r="F1622" i="26"/>
  <c r="G1621" i="26"/>
  <c r="F1621" i="26"/>
  <c r="G1620" i="26"/>
  <c r="F1620" i="26"/>
  <c r="G1619" i="26"/>
  <c r="F1619" i="26"/>
  <c r="G1618" i="26"/>
  <c r="F1618" i="26"/>
  <c r="G1617" i="26"/>
  <c r="F1617" i="26"/>
  <c r="G1616" i="26"/>
  <c r="F1616" i="26"/>
  <c r="G1615" i="26"/>
  <c r="F1615" i="26"/>
  <c r="G1614" i="26"/>
  <c r="F1614" i="26"/>
  <c r="G1613" i="26"/>
  <c r="F1613" i="26"/>
  <c r="G1612" i="26"/>
  <c r="F1612" i="26"/>
  <c r="G1611" i="26"/>
  <c r="F1611" i="26"/>
  <c r="G1610" i="26"/>
  <c r="F1610" i="26"/>
  <c r="G1609" i="26"/>
  <c r="F1609" i="26"/>
  <c r="G1608" i="26"/>
  <c r="F1608" i="26"/>
  <c r="G1607" i="26"/>
  <c r="F1607" i="26"/>
  <c r="G1606" i="26"/>
  <c r="F1606" i="26"/>
  <c r="G1605" i="26"/>
  <c r="F1605" i="26"/>
  <c r="G1604" i="26"/>
  <c r="F1604" i="26"/>
  <c r="G1603" i="26"/>
  <c r="F1603" i="26"/>
  <c r="G1602" i="26"/>
  <c r="F1602" i="26"/>
  <c r="G1601" i="26"/>
  <c r="F1601" i="26"/>
  <c r="G1600" i="26"/>
  <c r="F1600" i="26"/>
  <c r="G1599" i="26"/>
  <c r="F1599" i="26"/>
  <c r="G1598" i="26"/>
  <c r="F1598" i="26"/>
  <c r="G1597" i="26"/>
  <c r="F1597" i="26"/>
  <c r="G1596" i="26"/>
  <c r="F1596" i="26"/>
  <c r="G1595" i="26"/>
  <c r="F1595" i="26"/>
  <c r="G1594" i="26"/>
  <c r="F1594" i="26"/>
  <c r="G1593" i="26"/>
  <c r="F1593" i="26"/>
  <c r="G1592" i="26"/>
  <c r="F1592" i="26"/>
  <c r="G1591" i="26"/>
  <c r="F1591" i="26"/>
  <c r="G1590" i="26"/>
  <c r="F1590" i="26"/>
  <c r="G1589" i="26"/>
  <c r="F1589" i="26"/>
  <c r="G1588" i="26"/>
  <c r="F1588" i="26"/>
  <c r="G1587" i="26"/>
  <c r="F1587" i="26"/>
  <c r="G1586" i="26"/>
  <c r="F1586" i="26"/>
  <c r="G1585" i="26"/>
  <c r="F1585" i="26"/>
  <c r="G1584" i="26"/>
  <c r="F1584" i="26"/>
  <c r="G1583" i="26"/>
  <c r="F1583" i="26"/>
  <c r="G1582" i="26"/>
  <c r="F1582" i="26"/>
  <c r="G1581" i="26"/>
  <c r="F1581" i="26"/>
  <c r="G1580" i="26"/>
  <c r="F1580" i="26"/>
  <c r="G1579" i="26"/>
  <c r="F1579" i="26"/>
  <c r="G1578" i="26"/>
  <c r="F1578" i="26"/>
  <c r="G1577" i="26"/>
  <c r="F1577" i="26"/>
  <c r="G1576" i="26"/>
  <c r="F1576" i="26"/>
  <c r="G1575" i="26"/>
  <c r="F1575" i="26"/>
  <c r="G1574" i="26"/>
  <c r="F1574" i="26"/>
  <c r="G1573" i="26"/>
  <c r="F1573" i="26"/>
  <c r="G1572" i="26"/>
  <c r="F1572" i="26"/>
  <c r="G1571" i="26"/>
  <c r="F1571" i="26"/>
  <c r="G1570" i="26"/>
  <c r="F1570" i="26"/>
  <c r="G1569" i="26"/>
  <c r="F1569" i="26"/>
  <c r="G1568" i="26"/>
  <c r="F1568" i="26"/>
  <c r="G1567" i="26"/>
  <c r="F1567" i="26"/>
  <c r="G1566" i="26"/>
  <c r="F1566" i="26"/>
  <c r="G1565" i="26"/>
  <c r="F1565" i="26"/>
  <c r="G1564" i="26"/>
  <c r="F1564" i="26"/>
  <c r="G1563" i="26"/>
  <c r="F1563" i="26"/>
  <c r="G1562" i="26"/>
  <c r="F1562" i="26"/>
  <c r="G1561" i="26"/>
  <c r="F1561" i="26"/>
  <c r="G1560" i="26"/>
  <c r="F1560" i="26"/>
  <c r="G1559" i="26"/>
  <c r="F1559" i="26"/>
  <c r="G1558" i="26"/>
  <c r="F1558" i="26"/>
  <c r="G1557" i="26"/>
  <c r="F1557" i="26"/>
  <c r="G1556" i="26"/>
  <c r="F1556" i="26"/>
  <c r="G1555" i="26"/>
  <c r="F1555" i="26"/>
  <c r="G1554" i="26"/>
  <c r="F1554" i="26"/>
  <c r="G1553" i="26"/>
  <c r="F1553" i="26"/>
  <c r="G1552" i="26"/>
  <c r="F1552" i="26"/>
  <c r="G1551" i="26"/>
  <c r="F1551" i="26"/>
  <c r="G1550" i="26"/>
  <c r="F1550" i="26"/>
  <c r="G1549" i="26"/>
  <c r="F1549" i="26"/>
  <c r="G1548" i="26"/>
  <c r="F1548" i="26"/>
  <c r="G1547" i="26"/>
  <c r="F1547" i="26"/>
  <c r="G1546" i="26"/>
  <c r="F1546" i="26"/>
  <c r="G1545" i="26"/>
  <c r="F1545" i="26"/>
  <c r="G1544" i="26"/>
  <c r="F1544" i="26"/>
  <c r="G1543" i="26"/>
  <c r="F1543" i="26"/>
  <c r="G1542" i="26"/>
  <c r="F1542" i="26"/>
  <c r="G1541" i="26"/>
  <c r="F1541" i="26"/>
  <c r="G1540" i="26"/>
  <c r="F1540" i="26"/>
  <c r="G1539" i="26"/>
  <c r="F1539" i="26"/>
  <c r="G1538" i="26"/>
  <c r="F1538" i="26"/>
  <c r="G1537" i="26"/>
  <c r="F1537" i="26"/>
  <c r="G1536" i="26"/>
  <c r="F1536" i="26"/>
  <c r="G1535" i="26"/>
  <c r="F1535" i="26"/>
  <c r="G1534" i="26"/>
  <c r="F1534" i="26"/>
  <c r="G1533" i="26"/>
  <c r="F1533" i="26"/>
  <c r="G1532" i="26"/>
  <c r="F1532" i="26"/>
  <c r="G1531" i="26"/>
  <c r="F1531" i="26"/>
  <c r="G1530" i="26"/>
  <c r="F1530" i="26"/>
  <c r="G1529" i="26"/>
  <c r="F1529" i="26"/>
  <c r="G1528" i="26"/>
  <c r="F1528" i="26"/>
  <c r="G1527" i="26"/>
  <c r="F1527" i="26"/>
  <c r="G1526" i="26"/>
  <c r="F1526" i="26"/>
  <c r="G1525" i="26"/>
  <c r="F1525" i="26"/>
  <c r="G1524" i="26"/>
  <c r="F1524" i="26"/>
  <c r="G1523" i="26"/>
  <c r="F1523" i="26"/>
  <c r="G1522" i="26"/>
  <c r="F1522" i="26"/>
  <c r="G1521" i="26"/>
  <c r="F1521" i="26"/>
  <c r="G1520" i="26"/>
  <c r="F1520" i="26"/>
  <c r="G1519" i="26"/>
  <c r="F1519" i="26"/>
  <c r="G1518" i="26"/>
  <c r="F1518" i="26"/>
  <c r="G1517" i="26"/>
  <c r="F1517" i="26"/>
  <c r="G1516" i="26"/>
  <c r="F1516" i="26"/>
  <c r="G1515" i="26"/>
  <c r="F1515" i="26"/>
  <c r="G1514" i="26"/>
  <c r="F1514" i="26"/>
  <c r="G1513" i="26"/>
  <c r="F1513" i="26"/>
  <c r="G1512" i="26"/>
  <c r="F1512" i="26"/>
  <c r="G1511" i="26"/>
  <c r="F1511" i="26"/>
  <c r="G1510" i="26"/>
  <c r="F1510" i="26"/>
  <c r="G1509" i="26"/>
  <c r="F1509" i="26"/>
  <c r="G1508" i="26"/>
  <c r="F1508" i="26"/>
  <c r="G1507" i="26"/>
  <c r="F1507" i="26"/>
  <c r="G1506" i="26"/>
  <c r="F1506" i="26"/>
  <c r="G1505" i="26"/>
  <c r="F1505" i="26"/>
  <c r="G1504" i="26"/>
  <c r="F1504" i="26"/>
  <c r="G1503" i="26"/>
  <c r="F1503" i="26"/>
  <c r="G1502" i="26"/>
  <c r="F1502" i="26"/>
  <c r="G1501" i="26"/>
  <c r="F1501" i="26"/>
  <c r="G1500" i="26"/>
  <c r="F1500" i="26"/>
  <c r="G1499" i="26"/>
  <c r="F1499" i="26"/>
  <c r="G1498" i="26"/>
  <c r="F1498" i="26"/>
  <c r="G1497" i="26"/>
  <c r="F1497" i="26"/>
  <c r="G1496" i="26"/>
  <c r="F1496" i="26"/>
  <c r="G1495" i="26"/>
  <c r="F1495" i="26"/>
  <c r="G1494" i="26"/>
  <c r="F1494" i="26"/>
  <c r="G1493" i="26"/>
  <c r="F1493" i="26"/>
  <c r="G1492" i="26"/>
  <c r="F1492" i="26"/>
  <c r="G1491" i="26"/>
  <c r="F1491" i="26"/>
  <c r="G1490" i="26"/>
  <c r="F1490" i="26"/>
  <c r="G1489" i="26"/>
  <c r="F1489" i="26"/>
  <c r="G1488" i="26"/>
  <c r="F1488" i="26"/>
  <c r="G1487" i="26"/>
  <c r="F1487" i="26"/>
  <c r="G1486" i="26"/>
  <c r="F1486" i="26"/>
  <c r="G1485" i="26"/>
  <c r="F1485" i="26"/>
  <c r="G1484" i="26"/>
  <c r="F1484" i="26"/>
  <c r="G1483" i="26"/>
  <c r="F1483" i="26"/>
  <c r="G1482" i="26"/>
  <c r="F1482" i="26"/>
  <c r="G1481" i="26"/>
  <c r="F1481" i="26"/>
  <c r="G1480" i="26"/>
  <c r="F1480" i="26"/>
  <c r="G1479" i="26"/>
  <c r="F1479" i="26"/>
  <c r="G1478" i="26"/>
  <c r="F1478" i="26"/>
  <c r="G1477" i="26"/>
  <c r="F1477" i="26"/>
  <c r="G1476" i="26"/>
  <c r="F1476" i="26"/>
  <c r="G1475" i="26"/>
  <c r="F1475" i="26"/>
  <c r="G1474" i="26"/>
  <c r="F1474" i="26"/>
  <c r="G1473" i="26"/>
  <c r="F1473" i="26"/>
  <c r="G1472" i="26"/>
  <c r="F1472" i="26"/>
  <c r="G1471" i="26"/>
  <c r="F1471" i="26"/>
  <c r="G1470" i="26"/>
  <c r="F1470" i="26"/>
  <c r="G1469" i="26"/>
  <c r="F1469" i="26"/>
  <c r="G1468" i="26"/>
  <c r="F1468" i="26"/>
  <c r="G1467" i="26"/>
  <c r="F1467" i="26"/>
  <c r="G1466" i="26"/>
  <c r="F1466" i="26"/>
  <c r="G1465" i="26"/>
  <c r="F1465" i="26"/>
  <c r="G1464" i="26"/>
  <c r="F1464" i="26"/>
  <c r="G1463" i="26"/>
  <c r="F1463" i="26"/>
  <c r="G1462" i="26"/>
  <c r="F1462" i="26"/>
  <c r="G1461" i="26"/>
  <c r="F1461" i="26"/>
  <c r="G1460" i="26"/>
  <c r="F1460" i="26"/>
  <c r="G1459" i="26"/>
  <c r="F1459" i="26"/>
  <c r="G1458" i="26"/>
  <c r="F1458" i="26"/>
  <c r="G1457" i="26"/>
  <c r="F1457" i="26"/>
  <c r="G1456" i="26"/>
  <c r="F1456" i="26"/>
  <c r="G1455" i="26"/>
  <c r="F1455" i="26"/>
  <c r="G1454" i="26"/>
  <c r="F1454" i="26"/>
  <c r="G1453" i="26"/>
  <c r="F1453" i="26"/>
  <c r="G1452" i="26"/>
  <c r="F1452" i="26"/>
  <c r="G1451" i="26"/>
  <c r="F1451" i="26"/>
  <c r="G1450" i="26"/>
  <c r="F1450" i="26"/>
  <c r="G1449" i="26"/>
  <c r="F1449" i="26"/>
  <c r="G1448" i="26"/>
  <c r="F1448" i="26"/>
  <c r="G1447" i="26"/>
  <c r="F1447" i="26"/>
  <c r="G1446" i="26"/>
  <c r="F1446" i="26"/>
  <c r="G1445" i="26"/>
  <c r="F1445" i="26"/>
  <c r="G1444" i="26"/>
  <c r="F1444" i="26"/>
  <c r="G1443" i="26"/>
  <c r="F1443" i="26"/>
  <c r="G1442" i="26"/>
  <c r="F1442" i="26"/>
  <c r="G1441" i="26"/>
  <c r="F1441" i="26"/>
  <c r="G1440" i="26"/>
  <c r="F1440" i="26"/>
  <c r="G1439" i="26"/>
  <c r="F1439" i="26"/>
  <c r="G1438" i="26"/>
  <c r="F1438" i="26"/>
  <c r="G1437" i="26"/>
  <c r="F1437" i="26"/>
  <c r="G1436" i="26"/>
  <c r="F1436" i="26"/>
  <c r="G1435" i="26"/>
  <c r="F1435" i="26"/>
  <c r="G1434" i="26"/>
  <c r="F1434" i="26"/>
  <c r="G1433" i="26"/>
  <c r="F1433" i="26"/>
  <c r="G1432" i="26"/>
  <c r="F1432" i="26"/>
  <c r="G1431" i="26"/>
  <c r="F1431" i="26"/>
  <c r="G1430" i="26"/>
  <c r="F1430" i="26"/>
  <c r="G1429" i="26"/>
  <c r="F1429" i="26"/>
  <c r="G1428" i="26"/>
  <c r="F1428" i="26"/>
  <c r="G1427" i="26"/>
  <c r="F1427" i="26"/>
  <c r="G1426" i="26"/>
  <c r="F1426" i="26"/>
  <c r="G1425" i="26"/>
  <c r="F1425" i="26"/>
  <c r="G1424" i="26"/>
  <c r="F1424" i="26"/>
  <c r="G1423" i="26"/>
  <c r="F1423" i="26"/>
  <c r="G1422" i="26"/>
  <c r="F1422" i="26"/>
  <c r="G1421" i="26"/>
  <c r="F1421" i="26"/>
  <c r="G1420" i="26"/>
  <c r="F1420" i="26"/>
  <c r="G1419" i="26"/>
  <c r="F1419" i="26"/>
  <c r="G1418" i="26"/>
  <c r="F1418" i="26"/>
  <c r="G1417" i="26"/>
  <c r="F1417" i="26"/>
  <c r="G1416" i="26"/>
  <c r="F1416" i="26"/>
  <c r="G1415" i="26"/>
  <c r="F1415" i="26"/>
  <c r="G1414" i="26"/>
  <c r="F1414" i="26"/>
  <c r="G1413" i="26"/>
  <c r="F1413" i="26"/>
  <c r="G1412" i="26"/>
  <c r="F1412" i="26"/>
  <c r="G1411" i="26"/>
  <c r="F1411" i="26"/>
  <c r="G1410" i="26"/>
  <c r="F1410" i="26"/>
  <c r="G1409" i="26"/>
  <c r="F1409" i="26"/>
  <c r="G1408" i="26"/>
  <c r="F1408" i="26"/>
  <c r="G1407" i="26"/>
  <c r="F1407" i="26"/>
  <c r="G1406" i="26"/>
  <c r="F1406" i="26"/>
  <c r="G1405" i="26"/>
  <c r="F1405" i="26"/>
  <c r="G1404" i="26"/>
  <c r="F1404" i="26"/>
  <c r="G1403" i="26"/>
  <c r="F1403" i="26"/>
  <c r="G1402" i="26"/>
  <c r="F1402" i="26"/>
  <c r="G1401" i="26"/>
  <c r="F1401" i="26"/>
  <c r="G1400" i="26"/>
  <c r="F1400" i="26"/>
  <c r="G1399" i="26"/>
  <c r="F1399" i="26"/>
  <c r="G1398" i="26"/>
  <c r="F1398" i="26"/>
  <c r="G1397" i="26"/>
  <c r="F1397" i="26"/>
  <c r="G1396" i="26"/>
  <c r="F1396" i="26"/>
  <c r="G1395" i="26"/>
  <c r="F1395" i="26"/>
  <c r="G1394" i="26"/>
  <c r="F1394" i="26"/>
  <c r="G1393" i="26"/>
  <c r="F1393" i="26"/>
  <c r="G1392" i="26"/>
  <c r="F1392" i="26"/>
  <c r="G1391" i="26"/>
  <c r="F1391" i="26"/>
  <c r="G1390" i="26"/>
  <c r="F1390" i="26"/>
  <c r="G1389" i="26"/>
  <c r="F1389" i="26"/>
  <c r="G1388" i="26"/>
  <c r="F1388" i="26"/>
  <c r="G1387" i="26"/>
  <c r="F1387" i="26"/>
  <c r="G1386" i="26"/>
  <c r="F1386" i="26"/>
  <c r="G1385" i="26"/>
  <c r="F1385" i="26"/>
  <c r="G1384" i="26"/>
  <c r="F1384" i="26"/>
  <c r="G1383" i="26"/>
  <c r="F1383" i="26"/>
  <c r="G1382" i="26"/>
  <c r="F1382" i="26"/>
  <c r="G1381" i="26"/>
  <c r="F1381" i="26"/>
  <c r="G1380" i="26"/>
  <c r="F1380" i="26"/>
  <c r="G1379" i="26"/>
  <c r="F1379" i="26"/>
  <c r="G1378" i="26"/>
  <c r="F1378" i="26"/>
  <c r="G1377" i="26"/>
  <c r="F1377" i="26"/>
  <c r="G1376" i="26"/>
  <c r="F1376" i="26"/>
  <c r="G1375" i="26"/>
  <c r="F1375" i="26"/>
  <c r="G1374" i="26"/>
  <c r="F1374" i="26"/>
  <c r="G1373" i="26"/>
  <c r="F1373" i="26"/>
  <c r="G1372" i="26"/>
  <c r="F1372" i="26"/>
  <c r="G1371" i="26"/>
  <c r="F1371" i="26"/>
  <c r="G1370" i="26"/>
  <c r="F1370" i="26"/>
  <c r="G1369" i="26"/>
  <c r="F1369" i="26"/>
  <c r="G1368" i="26"/>
  <c r="F1368" i="26"/>
  <c r="G1367" i="26"/>
  <c r="F1367" i="26"/>
  <c r="G1366" i="26"/>
  <c r="F1366" i="26"/>
  <c r="G1365" i="26"/>
  <c r="F1365" i="26"/>
  <c r="G1364" i="26"/>
  <c r="F1364" i="26"/>
  <c r="G1363" i="26"/>
  <c r="F1363" i="26"/>
  <c r="G1362" i="26"/>
  <c r="F1362" i="26"/>
  <c r="G1361" i="26"/>
  <c r="F1361" i="26"/>
  <c r="G1360" i="26"/>
  <c r="F1360" i="26"/>
  <c r="G1359" i="26"/>
  <c r="F1359" i="26"/>
  <c r="G1358" i="26"/>
  <c r="F1358" i="26"/>
  <c r="G1357" i="26"/>
  <c r="F1357" i="26"/>
  <c r="G1356" i="26"/>
  <c r="F1356" i="26"/>
  <c r="G1355" i="26"/>
  <c r="F1355" i="26"/>
  <c r="G1354" i="26"/>
  <c r="F1354" i="26"/>
  <c r="G1353" i="26"/>
  <c r="F1353" i="26"/>
  <c r="G1352" i="26"/>
  <c r="F1352" i="26"/>
  <c r="G1351" i="26"/>
  <c r="F1351" i="26"/>
  <c r="G1350" i="26"/>
  <c r="F1350" i="26"/>
  <c r="G1349" i="26"/>
  <c r="F1349" i="26"/>
  <c r="G1348" i="26"/>
  <c r="F1348" i="26"/>
  <c r="G1347" i="26"/>
  <c r="F1347" i="26"/>
  <c r="G1346" i="26"/>
  <c r="F1346" i="26"/>
  <c r="G1345" i="26"/>
  <c r="F1345" i="26"/>
  <c r="G1344" i="26"/>
  <c r="F1344" i="26"/>
  <c r="G1343" i="26"/>
  <c r="F1343" i="26"/>
  <c r="G1342" i="26"/>
  <c r="F1342" i="26"/>
  <c r="G1341" i="26"/>
  <c r="F1341" i="26"/>
  <c r="G1340" i="26"/>
  <c r="F1340" i="26"/>
  <c r="G1339" i="26"/>
  <c r="F1339" i="26"/>
  <c r="G1338" i="26"/>
  <c r="F1338" i="26"/>
  <c r="G1337" i="26"/>
  <c r="F1337" i="26"/>
  <c r="G1336" i="26"/>
  <c r="F1336" i="26"/>
  <c r="G1335" i="26"/>
  <c r="F1335" i="26"/>
  <c r="G1334" i="26"/>
  <c r="F1334" i="26"/>
  <c r="G1333" i="26"/>
  <c r="F1333" i="26"/>
  <c r="G1332" i="26"/>
  <c r="F1332" i="26"/>
  <c r="G1331" i="26"/>
  <c r="F1331" i="26"/>
  <c r="G1330" i="26"/>
  <c r="F1330" i="26"/>
  <c r="G1329" i="26"/>
  <c r="F1329" i="26"/>
  <c r="G1328" i="26"/>
  <c r="F1328" i="26"/>
  <c r="G1327" i="26"/>
  <c r="F1327" i="26"/>
  <c r="G1326" i="26"/>
  <c r="F1326" i="26"/>
  <c r="G1325" i="26"/>
  <c r="F1325" i="26"/>
  <c r="G1324" i="26"/>
  <c r="F1324" i="26"/>
  <c r="G1323" i="26"/>
  <c r="F1323" i="26"/>
  <c r="G1322" i="26"/>
  <c r="F1322" i="26"/>
  <c r="G1321" i="26"/>
  <c r="F1321" i="26"/>
  <c r="G1320" i="26"/>
  <c r="F1320" i="26"/>
  <c r="G1319" i="26"/>
  <c r="F1319" i="26"/>
  <c r="G1318" i="26"/>
  <c r="F1318" i="26"/>
  <c r="G1317" i="26"/>
  <c r="F1317" i="26"/>
  <c r="G1316" i="26"/>
  <c r="F1316" i="26"/>
  <c r="G1315" i="26"/>
  <c r="F1315" i="26"/>
  <c r="G1314" i="26"/>
  <c r="F1314" i="26"/>
  <c r="G1313" i="26"/>
  <c r="F1313" i="26"/>
  <c r="G1312" i="26"/>
  <c r="F1312" i="26"/>
  <c r="G1311" i="26"/>
  <c r="F1311" i="26"/>
  <c r="G1310" i="26"/>
  <c r="F1310" i="26"/>
  <c r="G1309" i="26"/>
  <c r="F1309" i="26"/>
  <c r="G1308" i="26"/>
  <c r="F1308" i="26"/>
  <c r="G1307" i="26"/>
  <c r="F1307" i="26"/>
  <c r="G1306" i="26"/>
  <c r="F1306" i="26"/>
  <c r="G1305" i="26"/>
  <c r="F1305" i="26"/>
  <c r="G1304" i="26"/>
  <c r="F1304" i="26"/>
  <c r="G1303" i="26"/>
  <c r="F1303" i="26"/>
  <c r="G1302" i="26"/>
  <c r="F1302" i="26"/>
  <c r="G1301" i="26"/>
  <c r="F1301" i="26"/>
  <c r="G1300" i="26"/>
  <c r="F1300" i="26"/>
  <c r="G1299" i="26"/>
  <c r="F1299" i="26"/>
  <c r="G1298" i="26"/>
  <c r="F1298" i="26"/>
  <c r="G1297" i="26"/>
  <c r="F1297" i="26"/>
  <c r="G1296" i="26"/>
  <c r="F1296" i="26"/>
  <c r="G1295" i="26"/>
  <c r="F1295" i="26"/>
  <c r="G1294" i="26"/>
  <c r="F1294" i="26"/>
  <c r="G1293" i="26"/>
  <c r="F1293" i="26"/>
  <c r="G1292" i="26"/>
  <c r="F1292" i="26"/>
  <c r="G1291" i="26"/>
  <c r="F1291" i="26"/>
  <c r="G1290" i="26"/>
  <c r="F1290" i="26"/>
  <c r="G1289" i="26"/>
  <c r="F1289" i="26"/>
  <c r="G1288" i="26"/>
  <c r="F1288" i="26"/>
  <c r="G1287" i="26"/>
  <c r="F1287" i="26"/>
  <c r="G1286" i="26"/>
  <c r="F1286" i="26"/>
  <c r="G1285" i="26"/>
  <c r="F1285" i="26"/>
  <c r="G1284" i="26"/>
  <c r="F1284" i="26"/>
  <c r="G1283" i="26"/>
  <c r="F1283" i="26"/>
  <c r="G1282" i="26"/>
  <c r="F1282" i="26"/>
  <c r="G1281" i="26"/>
  <c r="F1281" i="26"/>
  <c r="G1280" i="26"/>
  <c r="F1280" i="26"/>
  <c r="G1279" i="26"/>
  <c r="F1279" i="26"/>
  <c r="G1278" i="26"/>
  <c r="F1278" i="26"/>
  <c r="G1277" i="26"/>
  <c r="F1277" i="26"/>
  <c r="G1276" i="26"/>
  <c r="F1276" i="26"/>
  <c r="G1275" i="26"/>
  <c r="F1275" i="26"/>
  <c r="G1274" i="26"/>
  <c r="F1274" i="26"/>
  <c r="G1273" i="26"/>
  <c r="F1273" i="26"/>
  <c r="G1272" i="26"/>
  <c r="F1272" i="26"/>
  <c r="G1271" i="26"/>
  <c r="F1271" i="26"/>
  <c r="G1270" i="26"/>
  <c r="F1270" i="26"/>
  <c r="G1269" i="26"/>
  <c r="F1269" i="26"/>
  <c r="G1268" i="26"/>
  <c r="F1268" i="26"/>
  <c r="G1267" i="26"/>
  <c r="F1267" i="26"/>
  <c r="G1266" i="26"/>
  <c r="F1266" i="26"/>
  <c r="G1265" i="26"/>
  <c r="F1265" i="26"/>
  <c r="G1264" i="26"/>
  <c r="F1264" i="26"/>
  <c r="G1263" i="26"/>
  <c r="F1263" i="26"/>
  <c r="G1262" i="26"/>
  <c r="F1262" i="26"/>
  <c r="G1261" i="26"/>
  <c r="F1261" i="26"/>
  <c r="G1260" i="26"/>
  <c r="F1260" i="26"/>
  <c r="G1259" i="26"/>
  <c r="F1259" i="26"/>
  <c r="G1258" i="26"/>
  <c r="F1258" i="26"/>
  <c r="G1257" i="26"/>
  <c r="F1257" i="26"/>
  <c r="G1256" i="26"/>
  <c r="F1256" i="26"/>
  <c r="G1255" i="26"/>
  <c r="F1255" i="26"/>
  <c r="G1254" i="26"/>
  <c r="F1254" i="26"/>
  <c r="G1253" i="26"/>
  <c r="F1253" i="26"/>
  <c r="G1252" i="26"/>
  <c r="F1252" i="26"/>
  <c r="G1251" i="26"/>
  <c r="F1251" i="26"/>
  <c r="G1250" i="26"/>
  <c r="F1250" i="26"/>
  <c r="G1249" i="26"/>
  <c r="F1249" i="26"/>
  <c r="G1248" i="26"/>
  <c r="F1248" i="26"/>
  <c r="G1247" i="26"/>
  <c r="F1247" i="26"/>
  <c r="G1246" i="26"/>
  <c r="F1246" i="26"/>
  <c r="G1245" i="26"/>
  <c r="F1245" i="26"/>
  <c r="G1244" i="26"/>
  <c r="F1244" i="26"/>
  <c r="G1243" i="26"/>
  <c r="F1243" i="26"/>
  <c r="G1242" i="26"/>
  <c r="F1242" i="26"/>
  <c r="G1241" i="26"/>
  <c r="F1241" i="26"/>
  <c r="G1240" i="26"/>
  <c r="F1240" i="26"/>
  <c r="G1239" i="26"/>
  <c r="F1239" i="26"/>
  <c r="G1238" i="26"/>
  <c r="F1238" i="26"/>
  <c r="G1237" i="26"/>
  <c r="F1237" i="26"/>
  <c r="G1236" i="26"/>
  <c r="F1236" i="26"/>
  <c r="G1235" i="26"/>
  <c r="F1235" i="26"/>
  <c r="G1234" i="26"/>
  <c r="F1234" i="26"/>
  <c r="G1233" i="26"/>
  <c r="F1233" i="26"/>
  <c r="G1232" i="26"/>
  <c r="F1232" i="26"/>
  <c r="G1231" i="26"/>
  <c r="F1231" i="26"/>
  <c r="G1230" i="26"/>
  <c r="F1230" i="26"/>
  <c r="G1229" i="26"/>
  <c r="F1229" i="26"/>
  <c r="G1228" i="26"/>
  <c r="F1228" i="26"/>
  <c r="G1227" i="26"/>
  <c r="F1227" i="26"/>
  <c r="G1226" i="26"/>
  <c r="F1226" i="26"/>
  <c r="G1225" i="26"/>
  <c r="F1225" i="26"/>
  <c r="G1224" i="26"/>
  <c r="F1224" i="26"/>
  <c r="G1223" i="26"/>
  <c r="F1223" i="26"/>
  <c r="G1222" i="26"/>
  <c r="F1222" i="26"/>
  <c r="G1221" i="26"/>
  <c r="F1221" i="26"/>
  <c r="G1220" i="26"/>
  <c r="F1220" i="26"/>
  <c r="G1219" i="26"/>
  <c r="F1219" i="26"/>
  <c r="G1218" i="26"/>
  <c r="F1218" i="26"/>
  <c r="G1217" i="26"/>
  <c r="F1217" i="26"/>
  <c r="G1216" i="26"/>
  <c r="F1216" i="26"/>
  <c r="G1215" i="26"/>
  <c r="F1215" i="26"/>
  <c r="G1214" i="26"/>
  <c r="F1214" i="26"/>
  <c r="G1213" i="26"/>
  <c r="F1213" i="26"/>
  <c r="G1212" i="26"/>
  <c r="F1212" i="26"/>
  <c r="G1211" i="26"/>
  <c r="F1211" i="26"/>
  <c r="G1210" i="26"/>
  <c r="F1210" i="26"/>
  <c r="G1209" i="26"/>
  <c r="F1209" i="26"/>
  <c r="G1208" i="26"/>
  <c r="F1208" i="26"/>
  <c r="G1207" i="26"/>
  <c r="F1207" i="26"/>
  <c r="G1206" i="26"/>
  <c r="F1206" i="26"/>
  <c r="G1205" i="26"/>
  <c r="F1205" i="26"/>
  <c r="G1204" i="26"/>
  <c r="F1204" i="26"/>
  <c r="G1203" i="26"/>
  <c r="F1203" i="26"/>
  <c r="G1202" i="26"/>
  <c r="F1202" i="26"/>
  <c r="G1201" i="26"/>
  <c r="F1201" i="26"/>
  <c r="G1200" i="26"/>
  <c r="F1200" i="26"/>
  <c r="G1199" i="26"/>
  <c r="F1199" i="26"/>
  <c r="G1198" i="26"/>
  <c r="F1198" i="26"/>
  <c r="G1197" i="26"/>
  <c r="F1197" i="26"/>
  <c r="G1196" i="26"/>
  <c r="F1196" i="26"/>
  <c r="G1195" i="26"/>
  <c r="F1195" i="26"/>
  <c r="G1194" i="26"/>
  <c r="F1194" i="26"/>
  <c r="G1193" i="26"/>
  <c r="F1193" i="26"/>
  <c r="G1192" i="26"/>
  <c r="F1192" i="26"/>
  <c r="G1191" i="26"/>
  <c r="F1191" i="26"/>
  <c r="G1190" i="26"/>
  <c r="F1190" i="26"/>
  <c r="G1189" i="26"/>
  <c r="F1189" i="26"/>
  <c r="G1188" i="26"/>
  <c r="F1188" i="26"/>
  <c r="G1187" i="26"/>
  <c r="F1187" i="26"/>
  <c r="G1186" i="26"/>
  <c r="F1186" i="26"/>
  <c r="G1185" i="26"/>
  <c r="F1185" i="26"/>
  <c r="G1184" i="26"/>
  <c r="F1184" i="26"/>
  <c r="G1183" i="26"/>
  <c r="F1183" i="26"/>
  <c r="G1182" i="26"/>
  <c r="F1182" i="26"/>
  <c r="G1181" i="26"/>
  <c r="F1181" i="26"/>
  <c r="G1180" i="26"/>
  <c r="F1180" i="26"/>
  <c r="G1179" i="26"/>
  <c r="F1179" i="26"/>
  <c r="G1178" i="26"/>
  <c r="F1178" i="26"/>
  <c r="G1177" i="26"/>
  <c r="F1177" i="26"/>
  <c r="G1176" i="26"/>
  <c r="F1176" i="26"/>
  <c r="G1175" i="26"/>
  <c r="F1175" i="26"/>
  <c r="G1174" i="26"/>
  <c r="F1174" i="26"/>
  <c r="G1173" i="26"/>
  <c r="F1173" i="26"/>
  <c r="G1172" i="26"/>
  <c r="F1172" i="26"/>
  <c r="G1171" i="26"/>
  <c r="F1171" i="26"/>
  <c r="G1170" i="26"/>
  <c r="F1170" i="26"/>
  <c r="G1169" i="26"/>
  <c r="F1169" i="26"/>
  <c r="G1168" i="26"/>
  <c r="F1168" i="26"/>
  <c r="G1167" i="26"/>
  <c r="F1167" i="26"/>
  <c r="G1166" i="26"/>
  <c r="F1166" i="26"/>
  <c r="G1165" i="26"/>
  <c r="F1165" i="26"/>
  <c r="G1164" i="26"/>
  <c r="F1164" i="26"/>
  <c r="G1163" i="26"/>
  <c r="F1163" i="26"/>
  <c r="G1162" i="26"/>
  <c r="F1162" i="26"/>
  <c r="G1161" i="26"/>
  <c r="F1161" i="26"/>
  <c r="G1160" i="26"/>
  <c r="F1160" i="26"/>
  <c r="G1159" i="26"/>
  <c r="F1159" i="26"/>
  <c r="G1158" i="26"/>
  <c r="F1158" i="26"/>
  <c r="G1157" i="26"/>
  <c r="F1157" i="26"/>
  <c r="G1156" i="26"/>
  <c r="F1156" i="26"/>
  <c r="G1155" i="26"/>
  <c r="F1155" i="26"/>
  <c r="G1154" i="26"/>
  <c r="F1154" i="26"/>
  <c r="G1153" i="26"/>
  <c r="F1153" i="26"/>
  <c r="G1152" i="26"/>
  <c r="F1152" i="26"/>
  <c r="G1151" i="26"/>
  <c r="F1151" i="26"/>
  <c r="G1150" i="26"/>
  <c r="F1150" i="26"/>
  <c r="G1149" i="26"/>
  <c r="F1149" i="26"/>
  <c r="G1148" i="26"/>
  <c r="F1148" i="26"/>
  <c r="G1147" i="26"/>
  <c r="F1147" i="26"/>
  <c r="G1146" i="26"/>
  <c r="F1146" i="26"/>
  <c r="G1145" i="26"/>
  <c r="F1145" i="26"/>
  <c r="G1144" i="26"/>
  <c r="F1144" i="26"/>
  <c r="G1143" i="26"/>
  <c r="F1143" i="26"/>
  <c r="G1142" i="26"/>
  <c r="F1142" i="26"/>
  <c r="G1141" i="26"/>
  <c r="F1141" i="26"/>
  <c r="G1140" i="26"/>
  <c r="F1140" i="26"/>
  <c r="G1139" i="26"/>
  <c r="F1139" i="26"/>
  <c r="G1138" i="26"/>
  <c r="F1138" i="26"/>
  <c r="G1137" i="26"/>
  <c r="F1137" i="26"/>
  <c r="G1136" i="26"/>
  <c r="F1136" i="26"/>
  <c r="G1135" i="26"/>
  <c r="F1135" i="26"/>
  <c r="G1134" i="26"/>
  <c r="F1134" i="26"/>
  <c r="G1133" i="26"/>
  <c r="F1133" i="26"/>
  <c r="G1132" i="26"/>
  <c r="F1132" i="26"/>
  <c r="G1131" i="26"/>
  <c r="F1131" i="26"/>
  <c r="G1130" i="26"/>
  <c r="F1130" i="26"/>
  <c r="G1129" i="26"/>
  <c r="F1129" i="26"/>
  <c r="G1128" i="26"/>
  <c r="F1128" i="26"/>
  <c r="G1127" i="26"/>
  <c r="F1127" i="26"/>
  <c r="G1126" i="26"/>
  <c r="F1126" i="26"/>
  <c r="G1125" i="26"/>
  <c r="F1125" i="26"/>
  <c r="G1124" i="26"/>
  <c r="F1124" i="26"/>
  <c r="G1123" i="26"/>
  <c r="F1123" i="26"/>
  <c r="G1122" i="26"/>
  <c r="F1122" i="26"/>
  <c r="G1121" i="26"/>
  <c r="F1121" i="26"/>
  <c r="G1120" i="26"/>
  <c r="F1120" i="26"/>
  <c r="G1119" i="26"/>
  <c r="F1119" i="26"/>
  <c r="G1118" i="26"/>
  <c r="F1118" i="26"/>
  <c r="G1117" i="26"/>
  <c r="F1117" i="26"/>
  <c r="G1116" i="26"/>
  <c r="F1116" i="26"/>
  <c r="G1115" i="26"/>
  <c r="F1115" i="26"/>
  <c r="G1114" i="26"/>
  <c r="F1114" i="26"/>
  <c r="G1113" i="26"/>
  <c r="F1113" i="26"/>
  <c r="G1112" i="26"/>
  <c r="F1112" i="26"/>
  <c r="G1111" i="26"/>
  <c r="F1111" i="26"/>
  <c r="G1110" i="26"/>
  <c r="F1110" i="26"/>
  <c r="G1109" i="26"/>
  <c r="F1109" i="26"/>
  <c r="G1108" i="26"/>
  <c r="F1108" i="26"/>
  <c r="G1107" i="26"/>
  <c r="F1107" i="26"/>
  <c r="G1106" i="26"/>
  <c r="F1106" i="26"/>
  <c r="G1105" i="26"/>
  <c r="F1105" i="26"/>
  <c r="G1104" i="26"/>
  <c r="F1104" i="26"/>
  <c r="G1103" i="26"/>
  <c r="F1103" i="26"/>
  <c r="G1102" i="26"/>
  <c r="F1102" i="26"/>
  <c r="G1101" i="26"/>
  <c r="F1101" i="26"/>
  <c r="G1100" i="26"/>
  <c r="F1100" i="26"/>
  <c r="G1099" i="26"/>
  <c r="F1099" i="26"/>
  <c r="G1098" i="26"/>
  <c r="F1098" i="26"/>
  <c r="G1097" i="26"/>
  <c r="F1097" i="26"/>
  <c r="G1096" i="26"/>
  <c r="F1096" i="26"/>
  <c r="G1095" i="26"/>
  <c r="F1095" i="26"/>
  <c r="G1094" i="26"/>
  <c r="F1094" i="26"/>
  <c r="G1093" i="26"/>
  <c r="F1093" i="26"/>
  <c r="G1092" i="26"/>
  <c r="F1092" i="26"/>
  <c r="G1091" i="26"/>
  <c r="F1091" i="26"/>
  <c r="G1090" i="26"/>
  <c r="F1090" i="26"/>
  <c r="G1089" i="26"/>
  <c r="F1089" i="26"/>
  <c r="G1088" i="26"/>
  <c r="F1088" i="26"/>
  <c r="G1087" i="26"/>
  <c r="F1087" i="26"/>
  <c r="G1086" i="26"/>
  <c r="F1086" i="26"/>
  <c r="G1085" i="26"/>
  <c r="F1085" i="26"/>
  <c r="G1084" i="26"/>
  <c r="F1084" i="26"/>
  <c r="G1083" i="26"/>
  <c r="F1083" i="26"/>
  <c r="G1082" i="26"/>
  <c r="F1082" i="26"/>
  <c r="G1081" i="26"/>
  <c r="F1081" i="26"/>
  <c r="G1080" i="26"/>
  <c r="F1080" i="26"/>
  <c r="G1079" i="26"/>
  <c r="F1079" i="26"/>
  <c r="G1078" i="26"/>
  <c r="F1078" i="26"/>
  <c r="G1077" i="26"/>
  <c r="F1077" i="26"/>
  <c r="G1076" i="26"/>
  <c r="F1076" i="26"/>
  <c r="G1075" i="26"/>
  <c r="F1075" i="26"/>
  <c r="G1074" i="26"/>
  <c r="F1074" i="26"/>
  <c r="G1073" i="26"/>
  <c r="F1073" i="26"/>
  <c r="G1072" i="26"/>
  <c r="F1072" i="26"/>
  <c r="G1071" i="26"/>
  <c r="F1071" i="26"/>
  <c r="G1070" i="26"/>
  <c r="F1070" i="26"/>
  <c r="G1069" i="26"/>
  <c r="F1069" i="26"/>
  <c r="G1068" i="26"/>
  <c r="F1068" i="26"/>
  <c r="G1067" i="26"/>
  <c r="F1067" i="26"/>
  <c r="G1066" i="26"/>
  <c r="F1066" i="26"/>
  <c r="G1065" i="26"/>
  <c r="F1065" i="26"/>
  <c r="G1064" i="26"/>
  <c r="F1064" i="26"/>
  <c r="G1063" i="26"/>
  <c r="F1063" i="26"/>
  <c r="G1062" i="26"/>
  <c r="F1062" i="26"/>
  <c r="G1061" i="26"/>
  <c r="F1061" i="26"/>
  <c r="G1060" i="26"/>
  <c r="F1060" i="26"/>
  <c r="G1059" i="26"/>
  <c r="F1059" i="26"/>
  <c r="G1058" i="26"/>
  <c r="F1058" i="26"/>
  <c r="G1057" i="26"/>
  <c r="F1057" i="26"/>
  <c r="G1056" i="26"/>
  <c r="F1056" i="26"/>
  <c r="G1055" i="26"/>
  <c r="F1055" i="26"/>
  <c r="G1054" i="26"/>
  <c r="F1054" i="26"/>
  <c r="G1053" i="26"/>
  <c r="F1053" i="26"/>
  <c r="G1052" i="26"/>
  <c r="F1052" i="26"/>
  <c r="G1051" i="26"/>
  <c r="F1051" i="26"/>
  <c r="G1050" i="26"/>
  <c r="F1050" i="26"/>
  <c r="G1049" i="26"/>
  <c r="F1049" i="26"/>
  <c r="G1048" i="26"/>
  <c r="F1048" i="26"/>
  <c r="G1047" i="26"/>
  <c r="F1047" i="26"/>
  <c r="G1046" i="26"/>
  <c r="F1046" i="26"/>
  <c r="G1045" i="26"/>
  <c r="F1045" i="26"/>
  <c r="G1044" i="26"/>
  <c r="F1044" i="26"/>
  <c r="G1043" i="26"/>
  <c r="F1043" i="26"/>
  <c r="G1042" i="26"/>
  <c r="F1042" i="26"/>
  <c r="G1041" i="26"/>
  <c r="F1041" i="26"/>
  <c r="G1040" i="26"/>
  <c r="F1040" i="26"/>
  <c r="G1039" i="26"/>
  <c r="F1039" i="26"/>
  <c r="G1038" i="26"/>
  <c r="F1038" i="26"/>
  <c r="G1037" i="26"/>
  <c r="F1037" i="26"/>
  <c r="G1036" i="26"/>
  <c r="F1036" i="26"/>
  <c r="G1035" i="26"/>
  <c r="F1035" i="26"/>
  <c r="G1034" i="26"/>
  <c r="F1034" i="26"/>
  <c r="G1033" i="26"/>
  <c r="F1033" i="26"/>
  <c r="G1032" i="26"/>
  <c r="F1032" i="26"/>
  <c r="G1031" i="26"/>
  <c r="F1031" i="26"/>
  <c r="G1030" i="26"/>
  <c r="F1030" i="26"/>
  <c r="G1029" i="26"/>
  <c r="F1029" i="26"/>
  <c r="G1028" i="26"/>
  <c r="F1028" i="26"/>
  <c r="G1027" i="26"/>
  <c r="F1027" i="26"/>
  <c r="G1026" i="26"/>
  <c r="F1026" i="26"/>
  <c r="G1025" i="26"/>
  <c r="F1025" i="26"/>
  <c r="G1024" i="26"/>
  <c r="F1024" i="26"/>
  <c r="G1023" i="26"/>
  <c r="F1023" i="26"/>
  <c r="G1022" i="26"/>
  <c r="F1022" i="26"/>
  <c r="G1021" i="26"/>
  <c r="F1021" i="26"/>
  <c r="G1020" i="26"/>
  <c r="F1020" i="26"/>
  <c r="G1019" i="26"/>
  <c r="F1019" i="26"/>
  <c r="G1018" i="26"/>
  <c r="F1018" i="26"/>
  <c r="G1017" i="26"/>
  <c r="F1017" i="26"/>
  <c r="G1016" i="26"/>
  <c r="F1016" i="26"/>
  <c r="G1015" i="26"/>
  <c r="F1015" i="26"/>
  <c r="G1014" i="26"/>
  <c r="F1014" i="26"/>
  <c r="G1013" i="26"/>
  <c r="F1013" i="26"/>
  <c r="G1012" i="26"/>
  <c r="F1012" i="26"/>
  <c r="G1011" i="26"/>
  <c r="F1011" i="26"/>
  <c r="G1010" i="26"/>
  <c r="F1010" i="26"/>
  <c r="G1009" i="26"/>
  <c r="F1009" i="26"/>
  <c r="G1008" i="26"/>
  <c r="F1008" i="26"/>
  <c r="G1007" i="26"/>
  <c r="F1007" i="26"/>
  <c r="G1006" i="26"/>
  <c r="F1006" i="26"/>
  <c r="G1005" i="26"/>
  <c r="F1005" i="26"/>
  <c r="G1004" i="26"/>
  <c r="F1004" i="26"/>
  <c r="G1003" i="26"/>
  <c r="F1003" i="26"/>
  <c r="G1002" i="26"/>
  <c r="F1002" i="26"/>
  <c r="G1001" i="26"/>
  <c r="F1001" i="26"/>
  <c r="G1000" i="26"/>
  <c r="F1000" i="26"/>
  <c r="G999" i="26"/>
  <c r="F999" i="26"/>
  <c r="G998" i="26"/>
  <c r="F998" i="26"/>
  <c r="G997" i="26"/>
  <c r="F997" i="26"/>
  <c r="G996" i="26"/>
  <c r="F996" i="26"/>
  <c r="G995" i="26"/>
  <c r="F995" i="26"/>
  <c r="G994" i="26"/>
  <c r="F994" i="26"/>
  <c r="G993" i="26"/>
  <c r="F993" i="26"/>
  <c r="G992" i="26"/>
  <c r="F992" i="26"/>
  <c r="G991" i="26"/>
  <c r="F991" i="26"/>
  <c r="G990" i="26"/>
  <c r="F990" i="26"/>
  <c r="G989" i="26"/>
  <c r="F989" i="26"/>
  <c r="G988" i="26"/>
  <c r="F988" i="26"/>
  <c r="G987" i="26"/>
  <c r="F987" i="26"/>
  <c r="G986" i="26"/>
  <c r="F986" i="26"/>
  <c r="G985" i="26"/>
  <c r="F985" i="26"/>
  <c r="G984" i="26"/>
  <c r="F984" i="26"/>
  <c r="G983" i="26"/>
  <c r="F983" i="26"/>
  <c r="G982" i="26"/>
  <c r="F982" i="26"/>
  <c r="G981" i="26"/>
  <c r="F981" i="26"/>
  <c r="G980" i="26"/>
  <c r="F980" i="26"/>
  <c r="G979" i="26"/>
  <c r="F979" i="26"/>
  <c r="G978" i="26"/>
  <c r="F978" i="26"/>
  <c r="G977" i="26"/>
  <c r="F977" i="26"/>
  <c r="G976" i="26"/>
  <c r="F976" i="26"/>
  <c r="G975" i="26"/>
  <c r="F975" i="26"/>
  <c r="G974" i="26"/>
  <c r="F974" i="26"/>
  <c r="G973" i="26"/>
  <c r="F973" i="26"/>
  <c r="G972" i="26"/>
  <c r="F972" i="26"/>
  <c r="G971" i="26"/>
  <c r="F971" i="26"/>
  <c r="G970" i="26"/>
  <c r="F970" i="26"/>
  <c r="G969" i="26"/>
  <c r="F969" i="26"/>
  <c r="G968" i="26"/>
  <c r="F968" i="26"/>
  <c r="G967" i="26"/>
  <c r="F967" i="26"/>
  <c r="G966" i="26"/>
  <c r="F966" i="26"/>
  <c r="G965" i="26"/>
  <c r="F965" i="26"/>
  <c r="G964" i="26"/>
  <c r="F964" i="26"/>
  <c r="G963" i="26"/>
  <c r="F963" i="26"/>
  <c r="G962" i="26"/>
  <c r="F962" i="26"/>
  <c r="G961" i="26"/>
  <c r="F961" i="26"/>
  <c r="G960" i="26"/>
  <c r="F960" i="26"/>
  <c r="G959" i="26"/>
  <c r="F959" i="26"/>
  <c r="G958" i="26"/>
  <c r="F958" i="26"/>
  <c r="G957" i="26"/>
  <c r="F957" i="26"/>
  <c r="G956" i="26"/>
  <c r="F956" i="26"/>
  <c r="G955" i="26"/>
  <c r="F955" i="26"/>
  <c r="G954" i="26"/>
  <c r="F954" i="26"/>
  <c r="G953" i="26"/>
  <c r="F953" i="26"/>
  <c r="G952" i="26"/>
  <c r="F952" i="26"/>
  <c r="G951" i="26"/>
  <c r="F951" i="26"/>
  <c r="G950" i="26"/>
  <c r="F950" i="26"/>
  <c r="G949" i="26"/>
  <c r="F949" i="26"/>
  <c r="G948" i="26"/>
  <c r="F948" i="26"/>
  <c r="G947" i="26"/>
  <c r="F947" i="26"/>
  <c r="G946" i="26"/>
  <c r="F946" i="26"/>
  <c r="G945" i="26"/>
  <c r="F945" i="26"/>
  <c r="G944" i="26"/>
  <c r="F944" i="26"/>
  <c r="G943" i="26"/>
  <c r="F943" i="26"/>
  <c r="G942" i="26"/>
  <c r="F942" i="26"/>
  <c r="G941" i="26"/>
  <c r="F941" i="26"/>
  <c r="G940" i="26"/>
  <c r="F940" i="26"/>
  <c r="G939" i="26"/>
  <c r="F939" i="26"/>
  <c r="G938" i="26"/>
  <c r="F938" i="26"/>
  <c r="G937" i="26"/>
  <c r="F937" i="26"/>
  <c r="G936" i="26"/>
  <c r="F936" i="26"/>
  <c r="G935" i="26"/>
  <c r="F935" i="26"/>
  <c r="G934" i="26"/>
  <c r="F934" i="26"/>
  <c r="G933" i="26"/>
  <c r="F933" i="26"/>
  <c r="G932" i="26"/>
  <c r="F932" i="26"/>
  <c r="G931" i="26"/>
  <c r="F931" i="26"/>
  <c r="G930" i="26"/>
  <c r="F930" i="26"/>
  <c r="G929" i="26"/>
  <c r="F929" i="26"/>
  <c r="G928" i="26"/>
  <c r="F928" i="26"/>
  <c r="G927" i="26"/>
  <c r="F927" i="26"/>
  <c r="G926" i="26"/>
  <c r="F926" i="26"/>
  <c r="G925" i="26"/>
  <c r="F925" i="26"/>
  <c r="G924" i="26"/>
  <c r="F924" i="26"/>
  <c r="G923" i="26"/>
  <c r="F923" i="26"/>
  <c r="G922" i="26"/>
  <c r="F922" i="26"/>
  <c r="G921" i="26"/>
  <c r="F921" i="26"/>
  <c r="G920" i="26"/>
  <c r="F920" i="26"/>
  <c r="G919" i="26"/>
  <c r="F919" i="26"/>
  <c r="G918" i="26"/>
  <c r="F918" i="26"/>
  <c r="G917" i="26"/>
  <c r="F917" i="26"/>
  <c r="G916" i="26"/>
  <c r="F916" i="26"/>
  <c r="G915" i="26"/>
  <c r="F915" i="26"/>
  <c r="G914" i="26"/>
  <c r="F914" i="26"/>
  <c r="G913" i="26"/>
  <c r="F913" i="26"/>
  <c r="G912" i="26"/>
  <c r="F912" i="26"/>
  <c r="G911" i="26"/>
  <c r="F911" i="26"/>
  <c r="G910" i="26"/>
  <c r="F910" i="26"/>
  <c r="G909" i="26"/>
  <c r="F909" i="26"/>
  <c r="G908" i="26"/>
  <c r="F908" i="26"/>
  <c r="G907" i="26"/>
  <c r="F907" i="26"/>
  <c r="G906" i="26"/>
  <c r="F906" i="26"/>
  <c r="G905" i="26"/>
  <c r="F905" i="26"/>
  <c r="G904" i="26"/>
  <c r="F904" i="26"/>
  <c r="G903" i="26"/>
  <c r="F903" i="26"/>
  <c r="G902" i="26"/>
  <c r="F902" i="26"/>
  <c r="G901" i="26"/>
  <c r="F901" i="26"/>
  <c r="G900" i="26"/>
  <c r="F900" i="26"/>
  <c r="G899" i="26"/>
  <c r="F899" i="26"/>
  <c r="G898" i="26"/>
  <c r="F898" i="26"/>
  <c r="G897" i="26"/>
  <c r="F897" i="26"/>
  <c r="G896" i="26"/>
  <c r="F896" i="26"/>
  <c r="G895" i="26"/>
  <c r="F895" i="26"/>
  <c r="G894" i="26"/>
  <c r="F894" i="26"/>
  <c r="G893" i="26"/>
  <c r="F893" i="26"/>
  <c r="G892" i="26"/>
  <c r="F892" i="26"/>
  <c r="G891" i="26"/>
  <c r="F891" i="26"/>
  <c r="G890" i="26"/>
  <c r="F890" i="26"/>
  <c r="G889" i="26"/>
  <c r="F889" i="26"/>
  <c r="G888" i="26"/>
  <c r="F888" i="26"/>
  <c r="G887" i="26"/>
  <c r="F887" i="26"/>
  <c r="G886" i="26"/>
  <c r="F886" i="26"/>
  <c r="G885" i="26"/>
  <c r="F885" i="26"/>
  <c r="G884" i="26"/>
  <c r="F884" i="26"/>
  <c r="G883" i="26"/>
  <c r="F883" i="26"/>
  <c r="G882" i="26"/>
  <c r="F882" i="26"/>
  <c r="G881" i="26"/>
  <c r="F881" i="26"/>
  <c r="G880" i="26"/>
  <c r="F880" i="26"/>
  <c r="G879" i="26"/>
  <c r="F879" i="26"/>
  <c r="G878" i="26"/>
  <c r="F878" i="26"/>
  <c r="G877" i="26"/>
  <c r="F877" i="26"/>
  <c r="G876" i="26"/>
  <c r="F876" i="26"/>
  <c r="G875" i="26"/>
  <c r="F875" i="26"/>
  <c r="G874" i="26"/>
  <c r="F874" i="26"/>
  <c r="G873" i="26"/>
  <c r="F873" i="26"/>
  <c r="G872" i="26"/>
  <c r="F872" i="26"/>
  <c r="G871" i="26"/>
  <c r="F871" i="26"/>
  <c r="G870" i="26"/>
  <c r="F870" i="26"/>
  <c r="G869" i="26"/>
  <c r="F869" i="26"/>
  <c r="G868" i="26"/>
  <c r="F868" i="26"/>
  <c r="G867" i="26"/>
  <c r="F867" i="26"/>
  <c r="G866" i="26"/>
  <c r="F866" i="26"/>
  <c r="G865" i="26"/>
  <c r="F865" i="26"/>
  <c r="G864" i="26"/>
  <c r="F864" i="26"/>
  <c r="G863" i="26"/>
  <c r="F863" i="26"/>
  <c r="G862" i="26"/>
  <c r="F862" i="26"/>
  <c r="G861" i="26"/>
  <c r="F861" i="26"/>
  <c r="G860" i="26"/>
  <c r="F860" i="26"/>
  <c r="G859" i="26"/>
  <c r="F859" i="26"/>
  <c r="G858" i="26"/>
  <c r="F858" i="26"/>
  <c r="G857" i="26"/>
  <c r="F857" i="26"/>
  <c r="G856" i="26"/>
  <c r="F856" i="26"/>
  <c r="G855" i="26"/>
  <c r="F855" i="26"/>
  <c r="G854" i="26"/>
  <c r="F854" i="26"/>
  <c r="G853" i="26"/>
  <c r="F853" i="26"/>
  <c r="G852" i="26"/>
  <c r="F852" i="26"/>
  <c r="G851" i="26"/>
  <c r="F851" i="26"/>
  <c r="G850" i="26"/>
  <c r="F850" i="26"/>
  <c r="G849" i="26"/>
  <c r="F849" i="26"/>
  <c r="G848" i="26"/>
  <c r="F848" i="26"/>
  <c r="G847" i="26"/>
  <c r="F847" i="26"/>
  <c r="G846" i="26"/>
  <c r="F846" i="26"/>
  <c r="G845" i="26"/>
  <c r="F845" i="26"/>
  <c r="G844" i="26"/>
  <c r="F844" i="26"/>
  <c r="G843" i="26"/>
  <c r="F843" i="26"/>
  <c r="G842" i="26"/>
  <c r="F842" i="26"/>
  <c r="G841" i="26"/>
  <c r="F841" i="26"/>
  <c r="G840" i="26"/>
  <c r="F840" i="26"/>
  <c r="G839" i="26"/>
  <c r="F839" i="26"/>
  <c r="G838" i="26"/>
  <c r="F838" i="26"/>
  <c r="G837" i="26"/>
  <c r="F837" i="26"/>
  <c r="G836" i="26"/>
  <c r="F836" i="26"/>
  <c r="G835" i="26"/>
  <c r="F835" i="26"/>
  <c r="G834" i="26"/>
  <c r="F834" i="26"/>
  <c r="G833" i="26"/>
  <c r="F833" i="26"/>
  <c r="G832" i="26"/>
  <c r="F832" i="26"/>
  <c r="G831" i="26"/>
  <c r="F831" i="26"/>
  <c r="G830" i="26"/>
  <c r="F830" i="26"/>
  <c r="G829" i="26"/>
  <c r="F829" i="26"/>
  <c r="G828" i="26"/>
  <c r="F828" i="26"/>
  <c r="G827" i="26"/>
  <c r="F827" i="26"/>
  <c r="G826" i="26"/>
  <c r="F826" i="26"/>
  <c r="G825" i="26"/>
  <c r="F825" i="26"/>
  <c r="G824" i="26"/>
  <c r="F824" i="26"/>
  <c r="G823" i="26"/>
  <c r="F823" i="26"/>
  <c r="G822" i="26"/>
  <c r="F822" i="26"/>
  <c r="G821" i="26"/>
  <c r="F821" i="26"/>
  <c r="G820" i="26"/>
  <c r="F820" i="26"/>
  <c r="G819" i="26"/>
  <c r="F819" i="26"/>
  <c r="G818" i="26"/>
  <c r="F818" i="26"/>
  <c r="G817" i="26"/>
  <c r="F817" i="26"/>
  <c r="G816" i="26"/>
  <c r="F816" i="26"/>
  <c r="G815" i="26"/>
  <c r="F815" i="26"/>
  <c r="G814" i="26"/>
  <c r="F814" i="26"/>
  <c r="G813" i="26"/>
  <c r="F813" i="26"/>
  <c r="G812" i="26"/>
  <c r="F812" i="26"/>
  <c r="G811" i="26"/>
  <c r="F811" i="26"/>
  <c r="G810" i="26"/>
  <c r="F810" i="26"/>
  <c r="G809" i="26"/>
  <c r="F809" i="26"/>
  <c r="G808" i="26"/>
  <c r="F808" i="26"/>
  <c r="G807" i="26"/>
  <c r="F807" i="26"/>
  <c r="G806" i="26"/>
  <c r="F806" i="26"/>
  <c r="G805" i="26"/>
  <c r="F805" i="26"/>
  <c r="G804" i="26"/>
  <c r="F804" i="26"/>
  <c r="G803" i="26"/>
  <c r="F803" i="26"/>
  <c r="G802" i="26"/>
  <c r="F802" i="26"/>
  <c r="G801" i="26"/>
  <c r="F801" i="26"/>
  <c r="G800" i="26"/>
  <c r="F800" i="26"/>
  <c r="G799" i="26"/>
  <c r="F799" i="26"/>
  <c r="G798" i="26"/>
  <c r="F798" i="26"/>
  <c r="G797" i="26"/>
  <c r="F797" i="26"/>
  <c r="G796" i="26"/>
  <c r="F796" i="26"/>
  <c r="G795" i="26"/>
  <c r="F795" i="26"/>
  <c r="G794" i="26"/>
  <c r="F794" i="26"/>
  <c r="G793" i="26"/>
  <c r="F793" i="26"/>
  <c r="G792" i="26"/>
  <c r="F792" i="26"/>
  <c r="G791" i="26"/>
  <c r="F791" i="26"/>
  <c r="G790" i="26"/>
  <c r="F790" i="26"/>
  <c r="G789" i="26"/>
  <c r="F789" i="26"/>
  <c r="G788" i="26"/>
  <c r="F788" i="26"/>
  <c r="G787" i="26"/>
  <c r="F787" i="26"/>
  <c r="G786" i="26"/>
  <c r="F786" i="26"/>
  <c r="G785" i="26"/>
  <c r="F785" i="26"/>
  <c r="G784" i="26"/>
  <c r="F784" i="26"/>
  <c r="G783" i="26"/>
  <c r="F783" i="26"/>
  <c r="G782" i="26"/>
  <c r="F782" i="26"/>
  <c r="G781" i="26"/>
  <c r="F781" i="26"/>
  <c r="G780" i="26"/>
  <c r="F780" i="26"/>
  <c r="G779" i="26"/>
  <c r="F779" i="26"/>
  <c r="G778" i="26"/>
  <c r="F778" i="26"/>
  <c r="G777" i="26"/>
  <c r="F777" i="26"/>
  <c r="G776" i="26"/>
  <c r="F776" i="26"/>
  <c r="G775" i="26"/>
  <c r="F775" i="26"/>
  <c r="G774" i="26"/>
  <c r="F774" i="26"/>
  <c r="G773" i="26"/>
  <c r="F773" i="26"/>
  <c r="G772" i="26"/>
  <c r="F772" i="26"/>
  <c r="G771" i="26"/>
  <c r="F771" i="26"/>
  <c r="G770" i="26"/>
  <c r="F770" i="26"/>
  <c r="G769" i="26"/>
  <c r="F769" i="26"/>
  <c r="G768" i="26"/>
  <c r="F768" i="26"/>
  <c r="G767" i="26"/>
  <c r="F767" i="26"/>
  <c r="G766" i="26"/>
  <c r="F766" i="26"/>
  <c r="G765" i="26"/>
  <c r="F765" i="26"/>
  <c r="G764" i="26"/>
  <c r="F764" i="26"/>
  <c r="G763" i="26"/>
  <c r="F763" i="26"/>
  <c r="G762" i="26"/>
  <c r="F762" i="26"/>
  <c r="G761" i="26"/>
  <c r="F761" i="26"/>
  <c r="G760" i="26"/>
  <c r="F760" i="26"/>
  <c r="G759" i="26"/>
  <c r="F759" i="26"/>
  <c r="G758" i="26"/>
  <c r="F758" i="26"/>
  <c r="G757" i="26"/>
  <c r="F757" i="26"/>
  <c r="G756" i="26"/>
  <c r="F756" i="26"/>
  <c r="G755" i="26"/>
  <c r="F755" i="26"/>
  <c r="G754" i="26"/>
  <c r="F754" i="26"/>
  <c r="G753" i="26"/>
  <c r="F753" i="26"/>
  <c r="G752" i="26"/>
  <c r="F752" i="26"/>
  <c r="G751" i="26"/>
  <c r="F751" i="26"/>
  <c r="G750" i="26"/>
  <c r="F750" i="26"/>
  <c r="G749" i="26"/>
  <c r="F749" i="26"/>
  <c r="G748" i="26"/>
  <c r="F748" i="26"/>
  <c r="G747" i="26"/>
  <c r="F747" i="26"/>
  <c r="G746" i="26"/>
  <c r="F746" i="26"/>
  <c r="G745" i="26"/>
  <c r="F745" i="26"/>
  <c r="G744" i="26"/>
  <c r="F744" i="26"/>
  <c r="G743" i="26"/>
  <c r="F743" i="26"/>
  <c r="G742" i="26"/>
  <c r="F742" i="26"/>
  <c r="G741" i="26"/>
  <c r="F741" i="26"/>
  <c r="G740" i="26"/>
  <c r="F740" i="26"/>
  <c r="G739" i="26"/>
  <c r="F739" i="26"/>
  <c r="G738" i="26"/>
  <c r="F738" i="26"/>
  <c r="G737" i="26"/>
  <c r="F737" i="26"/>
  <c r="G736" i="26"/>
  <c r="F736" i="26"/>
  <c r="G735" i="26"/>
  <c r="F735" i="26"/>
  <c r="G734" i="26"/>
  <c r="F734" i="26"/>
  <c r="G733" i="26"/>
  <c r="F733" i="26"/>
  <c r="G732" i="26"/>
  <c r="F732" i="26"/>
  <c r="G731" i="26"/>
  <c r="F731" i="26"/>
  <c r="G730" i="26"/>
  <c r="F730" i="26"/>
  <c r="G729" i="26"/>
  <c r="F729" i="26"/>
  <c r="G728" i="26"/>
  <c r="F728" i="26"/>
  <c r="G727" i="26"/>
  <c r="F727" i="26"/>
  <c r="G726" i="26"/>
  <c r="F726" i="26"/>
  <c r="G725" i="26"/>
  <c r="F725" i="26"/>
  <c r="G724" i="26"/>
  <c r="F724" i="26"/>
  <c r="G723" i="26"/>
  <c r="F723" i="26"/>
  <c r="G722" i="26"/>
  <c r="F722" i="26"/>
  <c r="G721" i="26"/>
  <c r="F721" i="26"/>
  <c r="G720" i="26"/>
  <c r="F720" i="26"/>
  <c r="G719" i="26"/>
  <c r="F719" i="26"/>
  <c r="G718" i="26"/>
  <c r="F718" i="26"/>
  <c r="G717" i="26"/>
  <c r="F717" i="26"/>
  <c r="G716" i="26"/>
  <c r="F716" i="26"/>
  <c r="G715" i="26"/>
  <c r="F715" i="26"/>
  <c r="G714" i="26"/>
  <c r="F714" i="26"/>
  <c r="G713" i="26"/>
  <c r="F713" i="26"/>
  <c r="G712" i="26"/>
  <c r="F712" i="26"/>
  <c r="G711" i="26"/>
  <c r="F711" i="26"/>
  <c r="G710" i="26"/>
  <c r="F710" i="26"/>
  <c r="G709" i="26"/>
  <c r="F709" i="26"/>
  <c r="G708" i="26"/>
  <c r="F708" i="26"/>
  <c r="G707" i="26"/>
  <c r="F707" i="26"/>
  <c r="G706" i="26"/>
  <c r="F706" i="26"/>
  <c r="G705" i="26"/>
  <c r="F705" i="26"/>
  <c r="G704" i="26"/>
  <c r="F704" i="26"/>
  <c r="G703" i="26"/>
  <c r="F703" i="26"/>
  <c r="G702" i="26"/>
  <c r="F702" i="26"/>
  <c r="G701" i="26"/>
  <c r="F701" i="26"/>
  <c r="G700" i="26"/>
  <c r="F700" i="26"/>
  <c r="G699" i="26"/>
  <c r="F699" i="26"/>
  <c r="G698" i="26"/>
  <c r="F698" i="26"/>
  <c r="G697" i="26"/>
  <c r="F697" i="26"/>
  <c r="G696" i="26"/>
  <c r="F696" i="26"/>
  <c r="G695" i="26"/>
  <c r="F695" i="26"/>
  <c r="G694" i="26"/>
  <c r="F694" i="26"/>
  <c r="G693" i="26"/>
  <c r="F693" i="26"/>
  <c r="G692" i="26"/>
  <c r="F692" i="26"/>
  <c r="G691" i="26"/>
  <c r="F691" i="26"/>
  <c r="G690" i="26"/>
  <c r="F690" i="26"/>
  <c r="G689" i="26"/>
  <c r="F689" i="26"/>
  <c r="G688" i="26"/>
  <c r="F688" i="26"/>
  <c r="G687" i="26"/>
  <c r="F687" i="26"/>
  <c r="G686" i="26"/>
  <c r="F686" i="26"/>
  <c r="G685" i="26"/>
  <c r="F685" i="26"/>
  <c r="G684" i="26"/>
  <c r="F684" i="26"/>
  <c r="G683" i="26"/>
  <c r="F683" i="26"/>
  <c r="G682" i="26"/>
  <c r="F682" i="26"/>
  <c r="G681" i="26"/>
  <c r="F681" i="26"/>
  <c r="G680" i="26"/>
  <c r="F680" i="26"/>
  <c r="G679" i="26"/>
  <c r="F679" i="26"/>
  <c r="G678" i="26"/>
  <c r="F678" i="26"/>
  <c r="G677" i="26"/>
  <c r="F677" i="26"/>
  <c r="G676" i="26"/>
  <c r="F676" i="26"/>
  <c r="G675" i="26"/>
  <c r="F675" i="26"/>
  <c r="G674" i="26"/>
  <c r="F674" i="26"/>
  <c r="G673" i="26"/>
  <c r="F673" i="26"/>
  <c r="G672" i="26"/>
  <c r="F672" i="26"/>
  <c r="G671" i="26"/>
  <c r="F671" i="26"/>
  <c r="G670" i="26"/>
  <c r="F670" i="26"/>
  <c r="G669" i="26"/>
  <c r="F669" i="26"/>
  <c r="G668" i="26"/>
  <c r="F668" i="26"/>
  <c r="G667" i="26"/>
  <c r="F667" i="26"/>
  <c r="G666" i="26"/>
  <c r="F666" i="26"/>
  <c r="G665" i="26"/>
  <c r="F665" i="26"/>
  <c r="G664" i="26"/>
  <c r="F664" i="26"/>
  <c r="G663" i="26"/>
  <c r="F663" i="26"/>
  <c r="G662" i="26"/>
  <c r="F662" i="26"/>
  <c r="G661" i="26"/>
  <c r="F661" i="26"/>
  <c r="G660" i="26"/>
  <c r="F660" i="26"/>
  <c r="G659" i="26"/>
  <c r="F659" i="26"/>
  <c r="G658" i="26"/>
  <c r="F658" i="26"/>
  <c r="G657" i="26"/>
  <c r="F657" i="26"/>
  <c r="G656" i="26"/>
  <c r="F656" i="26"/>
  <c r="G655" i="26"/>
  <c r="F655" i="26"/>
  <c r="G654" i="26"/>
  <c r="F654" i="26"/>
  <c r="G653" i="26"/>
  <c r="F653" i="26"/>
  <c r="G652" i="26"/>
  <c r="F652" i="26"/>
  <c r="G651" i="26"/>
  <c r="F651" i="26"/>
  <c r="G650" i="26"/>
  <c r="F650" i="26"/>
  <c r="G649" i="26"/>
  <c r="F649" i="26"/>
  <c r="G648" i="26"/>
  <c r="F648" i="26"/>
  <c r="G647" i="26"/>
  <c r="F647" i="26"/>
  <c r="G646" i="26"/>
  <c r="F646" i="26"/>
  <c r="G645" i="26"/>
  <c r="F645" i="26"/>
  <c r="G644" i="26"/>
  <c r="F644" i="26"/>
  <c r="G643" i="26"/>
  <c r="F643" i="26"/>
  <c r="G642" i="26"/>
  <c r="F642" i="26"/>
  <c r="G641" i="26"/>
  <c r="F641" i="26"/>
  <c r="G640" i="26"/>
  <c r="F640" i="26"/>
  <c r="G639" i="26"/>
  <c r="F639" i="26"/>
  <c r="G638" i="26"/>
  <c r="F638" i="26"/>
  <c r="G637" i="26"/>
  <c r="F637" i="26"/>
  <c r="G636" i="26"/>
  <c r="F636" i="26"/>
  <c r="G635" i="26"/>
  <c r="F635" i="26"/>
  <c r="G634" i="26"/>
  <c r="F634" i="26"/>
  <c r="G633" i="26"/>
  <c r="F633" i="26"/>
  <c r="G632" i="26"/>
  <c r="F632" i="26"/>
  <c r="G631" i="26"/>
  <c r="F631" i="26"/>
  <c r="G630" i="26"/>
  <c r="F630" i="26"/>
  <c r="G629" i="26"/>
  <c r="F629" i="26"/>
  <c r="G628" i="26"/>
  <c r="F628" i="26"/>
  <c r="G627" i="26"/>
  <c r="F627" i="26"/>
  <c r="G626" i="26"/>
  <c r="F626" i="26"/>
  <c r="G625" i="26"/>
  <c r="F625" i="26"/>
  <c r="G624" i="26"/>
  <c r="F624" i="26"/>
  <c r="G623" i="26"/>
  <c r="F623" i="26"/>
  <c r="G622" i="26"/>
  <c r="F622" i="26"/>
  <c r="G621" i="26"/>
  <c r="F621" i="26"/>
  <c r="G620" i="26"/>
  <c r="F620" i="26"/>
  <c r="G619" i="26"/>
  <c r="F619" i="26"/>
  <c r="G618" i="26"/>
  <c r="F618" i="26"/>
  <c r="G617" i="26"/>
  <c r="F617" i="26"/>
  <c r="G616" i="26"/>
  <c r="F616" i="26"/>
  <c r="G615" i="26"/>
  <c r="F615" i="26"/>
  <c r="G614" i="26"/>
  <c r="F614" i="26"/>
  <c r="G613" i="26"/>
  <c r="F613" i="26"/>
  <c r="G612" i="26"/>
  <c r="F612" i="26"/>
  <c r="G611" i="26"/>
  <c r="F611" i="26"/>
  <c r="G610" i="26"/>
  <c r="F610" i="26"/>
  <c r="G609" i="26"/>
  <c r="F609" i="26"/>
  <c r="G608" i="26"/>
  <c r="F608" i="26"/>
  <c r="G607" i="26"/>
  <c r="F607" i="26"/>
  <c r="G606" i="26"/>
  <c r="F606" i="26"/>
  <c r="G605" i="26"/>
  <c r="F605" i="26"/>
  <c r="G604" i="26"/>
  <c r="F604" i="26"/>
  <c r="G603" i="26"/>
  <c r="F603" i="26"/>
  <c r="G602" i="26"/>
  <c r="F602" i="26"/>
  <c r="G601" i="26"/>
  <c r="F601" i="26"/>
  <c r="G600" i="26"/>
  <c r="F600" i="26"/>
  <c r="G599" i="26"/>
  <c r="F599" i="26"/>
  <c r="G598" i="26"/>
  <c r="F598" i="26"/>
  <c r="G597" i="26"/>
  <c r="F597" i="26"/>
  <c r="G596" i="26"/>
  <c r="F596" i="26"/>
  <c r="G595" i="26"/>
  <c r="F595" i="26"/>
  <c r="G594" i="26"/>
  <c r="F594" i="26"/>
  <c r="G593" i="26"/>
  <c r="F593" i="26"/>
  <c r="G592" i="26"/>
  <c r="F592" i="26"/>
  <c r="G591" i="26"/>
  <c r="F591" i="26"/>
  <c r="G590" i="26"/>
  <c r="F590" i="26"/>
  <c r="G589" i="26"/>
  <c r="F589" i="26"/>
  <c r="G588" i="26"/>
  <c r="F588" i="26"/>
  <c r="G587" i="26"/>
  <c r="F587" i="26"/>
  <c r="G586" i="26"/>
  <c r="F586" i="26"/>
  <c r="G585" i="26"/>
  <c r="F585" i="26"/>
  <c r="G584" i="26"/>
  <c r="F584" i="26"/>
  <c r="G583" i="26"/>
  <c r="F583" i="26"/>
  <c r="G582" i="26"/>
  <c r="F582" i="26"/>
  <c r="G581" i="26"/>
  <c r="F581" i="26"/>
  <c r="G580" i="26"/>
  <c r="F580" i="26"/>
  <c r="G579" i="26"/>
  <c r="F579" i="26"/>
  <c r="G578" i="26"/>
  <c r="F578" i="26"/>
  <c r="G577" i="26"/>
  <c r="F577" i="26"/>
  <c r="G576" i="26"/>
  <c r="F576" i="26"/>
  <c r="G575" i="26"/>
  <c r="F575" i="26"/>
  <c r="G574" i="26"/>
  <c r="F574" i="26"/>
  <c r="G573" i="26"/>
  <c r="F573" i="26"/>
  <c r="G572" i="26"/>
  <c r="F572" i="26"/>
  <c r="G571" i="26"/>
  <c r="F571" i="26"/>
  <c r="G570" i="26"/>
  <c r="F570" i="26"/>
  <c r="G569" i="26"/>
  <c r="F569" i="26"/>
  <c r="G568" i="26"/>
  <c r="F568" i="26"/>
  <c r="G567" i="26"/>
  <c r="F567" i="26"/>
  <c r="G566" i="26"/>
  <c r="F566" i="26"/>
  <c r="G565" i="26"/>
  <c r="F565" i="26"/>
  <c r="G564" i="26"/>
  <c r="F564" i="26"/>
  <c r="G563" i="26"/>
  <c r="F563" i="26"/>
  <c r="G562" i="26"/>
  <c r="F562" i="26"/>
  <c r="G561" i="26"/>
  <c r="F561" i="26"/>
  <c r="G560" i="26"/>
  <c r="F560" i="26"/>
  <c r="G559" i="26"/>
  <c r="F559" i="26"/>
  <c r="G558" i="26"/>
  <c r="F558" i="26"/>
  <c r="G557" i="26"/>
  <c r="F557" i="26"/>
  <c r="G556" i="26"/>
  <c r="F556" i="26"/>
  <c r="G555" i="26"/>
  <c r="F555" i="26"/>
  <c r="G554" i="26"/>
  <c r="F554" i="26"/>
  <c r="G553" i="26"/>
  <c r="F553" i="26"/>
  <c r="G552" i="26"/>
  <c r="F552" i="26"/>
  <c r="G551" i="26"/>
  <c r="F551" i="26"/>
  <c r="G550" i="26"/>
  <c r="F550" i="26"/>
  <c r="G549" i="26"/>
  <c r="F549" i="26"/>
  <c r="G548" i="26"/>
  <c r="F548" i="26"/>
  <c r="G547" i="26"/>
  <c r="F547" i="26"/>
  <c r="G546" i="26"/>
  <c r="F546" i="26"/>
  <c r="G545" i="26"/>
  <c r="F545" i="26"/>
  <c r="G544" i="26"/>
  <c r="F544" i="26"/>
  <c r="G543" i="26"/>
  <c r="F543" i="26"/>
  <c r="G542" i="26"/>
  <c r="F542" i="26"/>
  <c r="G541" i="26"/>
  <c r="F541" i="26"/>
  <c r="G540" i="26"/>
  <c r="F540" i="26"/>
  <c r="G539" i="26"/>
  <c r="F539" i="26"/>
  <c r="G538" i="26"/>
  <c r="F538" i="26"/>
  <c r="G537" i="26"/>
  <c r="F537" i="26"/>
  <c r="G536" i="26"/>
  <c r="F536" i="26"/>
  <c r="G535" i="26"/>
  <c r="F535" i="26"/>
  <c r="G534" i="26"/>
  <c r="F534" i="26"/>
  <c r="G533" i="26"/>
  <c r="F533" i="26"/>
  <c r="G532" i="26"/>
  <c r="F532" i="26"/>
  <c r="G531" i="26"/>
  <c r="F531" i="26"/>
  <c r="G530" i="26"/>
  <c r="F530" i="26"/>
  <c r="G529" i="26"/>
  <c r="F529" i="26"/>
  <c r="G528" i="26"/>
  <c r="F528" i="26"/>
  <c r="G527" i="26"/>
  <c r="F527" i="26"/>
  <c r="G526" i="26"/>
  <c r="F526" i="26"/>
  <c r="G525" i="26"/>
  <c r="F525" i="26"/>
  <c r="G524" i="26"/>
  <c r="F524" i="26"/>
  <c r="G523" i="26"/>
  <c r="F523" i="26"/>
  <c r="G522" i="26"/>
  <c r="F522" i="26"/>
  <c r="G521" i="26"/>
  <c r="F521" i="26"/>
  <c r="G520" i="26"/>
  <c r="F520" i="26"/>
  <c r="G519" i="26"/>
  <c r="F519" i="26"/>
  <c r="G518" i="26"/>
  <c r="F518" i="26"/>
  <c r="G517" i="26"/>
  <c r="F517" i="26"/>
  <c r="G516" i="26"/>
  <c r="F516" i="26"/>
  <c r="G515" i="26"/>
  <c r="F515" i="26"/>
  <c r="G514" i="26"/>
  <c r="F514" i="26"/>
  <c r="G513" i="26"/>
  <c r="F513" i="26"/>
  <c r="G512" i="26"/>
  <c r="F512" i="26"/>
  <c r="G511" i="26"/>
  <c r="F511" i="26"/>
  <c r="G510" i="26"/>
  <c r="F510" i="26"/>
  <c r="G509" i="26"/>
  <c r="F509" i="26"/>
  <c r="G508" i="26"/>
  <c r="F508" i="26"/>
  <c r="G507" i="26"/>
  <c r="F507" i="26"/>
  <c r="G506" i="26"/>
  <c r="F506" i="26"/>
  <c r="G505" i="26"/>
  <c r="F505" i="26"/>
  <c r="G504" i="26"/>
  <c r="F504" i="26"/>
  <c r="G503" i="26"/>
  <c r="F503" i="26"/>
  <c r="G502" i="26"/>
  <c r="F502" i="26"/>
  <c r="G501" i="26"/>
  <c r="F501" i="26"/>
  <c r="G500" i="26"/>
  <c r="F500" i="26"/>
  <c r="G499" i="26"/>
  <c r="F499" i="26"/>
  <c r="G498" i="26"/>
  <c r="F498" i="26"/>
  <c r="G497" i="26"/>
  <c r="F497" i="26"/>
  <c r="G496" i="26"/>
  <c r="F496" i="26"/>
  <c r="G495" i="26"/>
  <c r="F495" i="26"/>
  <c r="G494" i="26"/>
  <c r="F494" i="26"/>
  <c r="G493" i="26"/>
  <c r="F493" i="26"/>
  <c r="G492" i="26"/>
  <c r="F492" i="26"/>
  <c r="G491" i="26"/>
  <c r="F491" i="26"/>
  <c r="G490" i="26"/>
  <c r="F490" i="26"/>
  <c r="G489" i="26"/>
  <c r="F489" i="26"/>
  <c r="G488" i="26"/>
  <c r="F488" i="26"/>
  <c r="G487" i="26"/>
  <c r="F487" i="26"/>
  <c r="G486" i="26"/>
  <c r="F486" i="26"/>
  <c r="G485" i="26"/>
  <c r="F485" i="26"/>
  <c r="G484" i="26"/>
  <c r="F484" i="26"/>
  <c r="G483" i="26"/>
  <c r="F483" i="26"/>
  <c r="G482" i="26"/>
  <c r="F482" i="26"/>
  <c r="G481" i="26"/>
  <c r="F481" i="26"/>
  <c r="G480" i="26"/>
  <c r="F480" i="26"/>
  <c r="G479" i="26"/>
  <c r="F479" i="26"/>
  <c r="G478" i="26"/>
  <c r="F478" i="26"/>
  <c r="G477" i="26"/>
  <c r="F477" i="26"/>
  <c r="G476" i="26"/>
  <c r="F476" i="26"/>
  <c r="G475" i="26"/>
  <c r="F475" i="26"/>
  <c r="G474" i="26"/>
  <c r="F474" i="26"/>
  <c r="G473" i="26"/>
  <c r="F473" i="26"/>
  <c r="G472" i="26"/>
  <c r="F472" i="26"/>
  <c r="G471" i="26"/>
  <c r="F471" i="26"/>
  <c r="G470" i="26"/>
  <c r="F470" i="26"/>
  <c r="G469" i="26"/>
  <c r="F469" i="26"/>
  <c r="G468" i="26"/>
  <c r="F468" i="26"/>
  <c r="G467" i="26"/>
  <c r="F467" i="26"/>
  <c r="G466" i="26"/>
  <c r="F466" i="26"/>
  <c r="G465" i="26"/>
  <c r="F465" i="26"/>
  <c r="G464" i="26"/>
  <c r="F464" i="26"/>
  <c r="G463" i="26"/>
  <c r="F463" i="26"/>
  <c r="G462" i="26"/>
  <c r="F462" i="26"/>
  <c r="G461" i="26"/>
  <c r="F461" i="26"/>
  <c r="G460" i="26"/>
  <c r="F460" i="26"/>
  <c r="G459" i="26"/>
  <c r="F459" i="26"/>
  <c r="G458" i="26"/>
  <c r="F458" i="26"/>
  <c r="G457" i="26"/>
  <c r="F457" i="26"/>
  <c r="G456" i="26"/>
  <c r="F456" i="26"/>
  <c r="G455" i="26"/>
  <c r="F455" i="26"/>
  <c r="G454" i="26"/>
  <c r="F454" i="26"/>
  <c r="G453" i="26"/>
  <c r="F453" i="26"/>
  <c r="G452" i="26"/>
  <c r="F452" i="26"/>
  <c r="G451" i="26"/>
  <c r="F451" i="26"/>
  <c r="G450" i="26"/>
  <c r="F450" i="26"/>
  <c r="G449" i="26"/>
  <c r="F449" i="26"/>
  <c r="G448" i="26"/>
  <c r="F448" i="26"/>
  <c r="G447" i="26"/>
  <c r="F447" i="26"/>
  <c r="G446" i="26"/>
  <c r="F446" i="26"/>
  <c r="G445" i="26"/>
  <c r="F445" i="26"/>
  <c r="G444" i="26"/>
  <c r="F444" i="26"/>
  <c r="G443" i="26"/>
  <c r="F443" i="26"/>
  <c r="G442" i="26"/>
  <c r="F442" i="26"/>
  <c r="G441" i="26"/>
  <c r="F441" i="26"/>
  <c r="G440" i="26"/>
  <c r="F440" i="26"/>
  <c r="G439" i="26"/>
  <c r="F439" i="26"/>
  <c r="G438" i="26"/>
  <c r="F438" i="26"/>
  <c r="G437" i="26"/>
  <c r="F437" i="26"/>
  <c r="G436" i="26"/>
  <c r="F436" i="26"/>
  <c r="G435" i="26"/>
  <c r="F435" i="26"/>
  <c r="G434" i="26"/>
  <c r="F434" i="26"/>
  <c r="G433" i="26"/>
  <c r="F433" i="26"/>
  <c r="G432" i="26"/>
  <c r="F432" i="26"/>
  <c r="G431" i="26"/>
  <c r="F431" i="26"/>
  <c r="G430" i="26"/>
  <c r="F430" i="26"/>
  <c r="G429" i="26"/>
  <c r="F429" i="26"/>
  <c r="G428" i="26"/>
  <c r="F428" i="26"/>
  <c r="G427" i="26"/>
  <c r="F427" i="26"/>
  <c r="G426" i="26"/>
  <c r="F426" i="26"/>
  <c r="G425" i="26"/>
  <c r="F425" i="26"/>
  <c r="G424" i="26"/>
  <c r="F424" i="26"/>
  <c r="G423" i="26"/>
  <c r="F423" i="26"/>
  <c r="G422" i="26"/>
  <c r="F422" i="26"/>
  <c r="G421" i="26"/>
  <c r="F421" i="26"/>
  <c r="G420" i="26"/>
  <c r="F420" i="26"/>
  <c r="G419" i="26"/>
  <c r="F419" i="26"/>
  <c r="G418" i="26"/>
  <c r="F418" i="26"/>
  <c r="G417" i="26"/>
  <c r="F417" i="26"/>
  <c r="G416" i="26"/>
  <c r="F416" i="26"/>
  <c r="G415" i="26"/>
  <c r="F415" i="26"/>
  <c r="G414" i="26"/>
  <c r="F414" i="26"/>
  <c r="G413" i="26"/>
  <c r="F413" i="26"/>
  <c r="G412" i="26"/>
  <c r="F412" i="26"/>
  <c r="G411" i="26"/>
  <c r="F411" i="26"/>
  <c r="G410" i="26"/>
  <c r="F410" i="26"/>
  <c r="G409" i="26"/>
  <c r="F409" i="26"/>
  <c r="G408" i="26"/>
  <c r="F408" i="26"/>
  <c r="G407" i="26"/>
  <c r="F407" i="26"/>
  <c r="G406" i="26"/>
  <c r="F406" i="26"/>
  <c r="G405" i="26"/>
  <c r="F405" i="26"/>
  <c r="G404" i="26"/>
  <c r="F404" i="26"/>
  <c r="G403" i="26"/>
  <c r="F403" i="26"/>
  <c r="G402" i="26"/>
  <c r="F402" i="26"/>
  <c r="G401" i="26"/>
  <c r="F401" i="26"/>
  <c r="G400" i="26"/>
  <c r="F400" i="26"/>
  <c r="G399" i="26"/>
  <c r="F399" i="26"/>
  <c r="G398" i="26"/>
  <c r="F398" i="26"/>
  <c r="G397" i="26"/>
  <c r="F397" i="26"/>
  <c r="G396" i="26"/>
  <c r="F396" i="26"/>
  <c r="G395" i="26"/>
  <c r="F395" i="26"/>
  <c r="G394" i="26"/>
  <c r="F394" i="26"/>
  <c r="G393" i="26"/>
  <c r="F393" i="26"/>
  <c r="G392" i="26"/>
  <c r="F392" i="26"/>
  <c r="G391" i="26"/>
  <c r="F391" i="26"/>
  <c r="G390" i="26"/>
  <c r="F390" i="26"/>
  <c r="G389" i="26"/>
  <c r="F389" i="26"/>
  <c r="G388" i="26"/>
  <c r="F388" i="26"/>
  <c r="G387" i="26"/>
  <c r="F387" i="26"/>
  <c r="G386" i="26"/>
  <c r="F386" i="26"/>
  <c r="G385" i="26"/>
  <c r="F385" i="26"/>
  <c r="G384" i="26"/>
  <c r="F384" i="26"/>
  <c r="G383" i="26"/>
  <c r="F383" i="26"/>
  <c r="G382" i="26"/>
  <c r="F382" i="26"/>
  <c r="G381" i="26"/>
  <c r="F381" i="26"/>
  <c r="G380" i="26"/>
  <c r="F380" i="26"/>
  <c r="G379" i="26"/>
  <c r="F379" i="26"/>
  <c r="G378" i="26"/>
  <c r="F378" i="26"/>
  <c r="G377" i="26"/>
  <c r="F377" i="26"/>
  <c r="G376" i="26"/>
  <c r="F376" i="26"/>
  <c r="G375" i="26"/>
  <c r="F375" i="26"/>
  <c r="G374" i="26"/>
  <c r="F374" i="26"/>
  <c r="G373" i="26"/>
  <c r="F373" i="26"/>
  <c r="G372" i="26"/>
  <c r="F372" i="26"/>
  <c r="G371" i="26"/>
  <c r="F371" i="26"/>
  <c r="G370" i="26"/>
  <c r="F370" i="26"/>
  <c r="G369" i="26"/>
  <c r="F369" i="26"/>
  <c r="G368" i="26"/>
  <c r="F368" i="26"/>
  <c r="G367" i="26"/>
  <c r="F367" i="26"/>
  <c r="G366" i="26"/>
  <c r="F366" i="26"/>
  <c r="G365" i="26"/>
  <c r="F365" i="26"/>
  <c r="G364" i="26"/>
  <c r="F364" i="26"/>
  <c r="G363" i="26"/>
  <c r="F363" i="26"/>
  <c r="G362" i="26"/>
  <c r="F362" i="26"/>
  <c r="G361" i="26"/>
  <c r="F361" i="26"/>
  <c r="G360" i="26"/>
  <c r="F360" i="26"/>
  <c r="G359" i="26"/>
  <c r="F359" i="26"/>
  <c r="G358" i="26"/>
  <c r="F358" i="26"/>
  <c r="G357" i="26"/>
  <c r="F357" i="26"/>
  <c r="G356" i="26"/>
  <c r="F356" i="26"/>
  <c r="G355" i="26"/>
  <c r="F355" i="26"/>
  <c r="G354" i="26"/>
  <c r="F354" i="26"/>
  <c r="G353" i="26"/>
  <c r="F353" i="26"/>
  <c r="G352" i="26"/>
  <c r="F352" i="26"/>
  <c r="G351" i="26"/>
  <c r="F351" i="26"/>
  <c r="G350" i="26"/>
  <c r="F350" i="26"/>
  <c r="G349" i="26"/>
  <c r="F349" i="26"/>
  <c r="G348" i="26"/>
  <c r="F348" i="26"/>
  <c r="G347" i="26"/>
  <c r="F347" i="26"/>
  <c r="G346" i="26"/>
  <c r="F346" i="26"/>
  <c r="G345" i="26"/>
  <c r="F345" i="26"/>
  <c r="G344" i="26"/>
  <c r="F344" i="26"/>
  <c r="G343" i="26"/>
  <c r="F343" i="26"/>
  <c r="G342" i="26"/>
  <c r="F342" i="26"/>
  <c r="G341" i="26"/>
  <c r="F341" i="26"/>
  <c r="G340" i="26"/>
  <c r="F340" i="26"/>
  <c r="G339" i="26"/>
  <c r="F339" i="26"/>
  <c r="G338" i="26"/>
  <c r="F338" i="26"/>
  <c r="G337" i="26"/>
  <c r="F337" i="26"/>
  <c r="G336" i="26"/>
  <c r="F336" i="26"/>
  <c r="G335" i="26"/>
  <c r="F335" i="26"/>
  <c r="G334" i="26"/>
  <c r="F334" i="26"/>
  <c r="G333" i="26"/>
  <c r="F333" i="26"/>
  <c r="G332" i="26"/>
  <c r="F332" i="26"/>
  <c r="G331" i="26"/>
  <c r="F331" i="26"/>
  <c r="G330" i="26"/>
  <c r="F330" i="26"/>
  <c r="G329" i="26"/>
  <c r="F329" i="26"/>
  <c r="G328" i="26"/>
  <c r="F328" i="26"/>
  <c r="G327" i="26"/>
  <c r="F327" i="26"/>
  <c r="G326" i="26"/>
  <c r="F326" i="26"/>
  <c r="G325" i="26"/>
  <c r="F325" i="26"/>
  <c r="G324" i="26"/>
  <c r="F324" i="26"/>
  <c r="G323" i="26"/>
  <c r="F323" i="26"/>
  <c r="G322" i="26"/>
  <c r="F322" i="26"/>
  <c r="G321" i="26"/>
  <c r="F321" i="26"/>
  <c r="G320" i="26"/>
  <c r="F320" i="26"/>
  <c r="G319" i="26"/>
  <c r="F319" i="26"/>
  <c r="G318" i="26"/>
  <c r="F318" i="26"/>
  <c r="G317" i="26"/>
  <c r="F317" i="26"/>
  <c r="G316" i="26"/>
  <c r="F316" i="26"/>
  <c r="G315" i="26"/>
  <c r="F315" i="26"/>
  <c r="G314" i="26"/>
  <c r="F314" i="26"/>
  <c r="G313" i="26"/>
  <c r="F313" i="26"/>
  <c r="G312" i="26"/>
  <c r="F312" i="26"/>
  <c r="G311" i="26"/>
  <c r="F311" i="26"/>
  <c r="G310" i="26"/>
  <c r="F310" i="26"/>
  <c r="G309" i="26"/>
  <c r="F309" i="26"/>
  <c r="G308" i="26"/>
  <c r="F308" i="26"/>
  <c r="G307" i="26"/>
  <c r="F307" i="26"/>
  <c r="G306" i="26"/>
  <c r="F306" i="26"/>
  <c r="G305" i="26"/>
  <c r="F305" i="26"/>
  <c r="G304" i="26"/>
  <c r="F304" i="26"/>
  <c r="G303" i="26"/>
  <c r="F303" i="26"/>
  <c r="G302" i="26"/>
  <c r="F302" i="26"/>
  <c r="G301" i="26"/>
  <c r="F301" i="26"/>
  <c r="G300" i="26"/>
  <c r="F300" i="26"/>
  <c r="G299" i="26"/>
  <c r="F299" i="26"/>
  <c r="G298" i="26"/>
  <c r="F298" i="26"/>
  <c r="G297" i="26"/>
  <c r="F297" i="26"/>
  <c r="G296" i="26"/>
  <c r="F296" i="26"/>
  <c r="G295" i="26"/>
  <c r="F295" i="26"/>
  <c r="G294" i="26"/>
  <c r="F294" i="26"/>
  <c r="G293" i="26"/>
  <c r="F293" i="26"/>
  <c r="G292" i="26"/>
  <c r="F292" i="26"/>
  <c r="G291" i="26"/>
  <c r="F291" i="26"/>
  <c r="G290" i="26"/>
  <c r="F290" i="26"/>
  <c r="G289" i="26"/>
  <c r="F289" i="26"/>
  <c r="G288" i="26"/>
  <c r="F288" i="26"/>
  <c r="G287" i="26"/>
  <c r="F287" i="26"/>
  <c r="G286" i="26"/>
  <c r="F286" i="26"/>
  <c r="G285" i="26"/>
  <c r="F285" i="26"/>
  <c r="G284" i="26"/>
  <c r="F284" i="26"/>
  <c r="G283" i="26"/>
  <c r="F283" i="26"/>
  <c r="G282" i="26"/>
  <c r="F282" i="26"/>
  <c r="G281" i="26"/>
  <c r="F281" i="26"/>
  <c r="G280" i="26"/>
  <c r="F280" i="26"/>
  <c r="G279" i="26"/>
  <c r="F279" i="26"/>
  <c r="G278" i="26"/>
  <c r="F278" i="26"/>
  <c r="G277" i="26"/>
  <c r="F277" i="26"/>
  <c r="G276" i="26"/>
  <c r="F276" i="26"/>
  <c r="G275" i="26"/>
  <c r="F275" i="26"/>
  <c r="G274" i="26"/>
  <c r="F274" i="26"/>
  <c r="G273" i="26"/>
  <c r="F273" i="26"/>
  <c r="G272" i="26"/>
  <c r="F272" i="26"/>
  <c r="G271" i="26"/>
  <c r="F271" i="26"/>
  <c r="G270" i="26"/>
  <c r="F270" i="26"/>
  <c r="G269" i="26"/>
  <c r="F269" i="26"/>
  <c r="G268" i="26"/>
  <c r="F268" i="26"/>
  <c r="G267" i="26"/>
  <c r="F267" i="26"/>
  <c r="G266" i="26"/>
  <c r="F266" i="26"/>
  <c r="G265" i="26"/>
  <c r="F265" i="26"/>
  <c r="G264" i="26"/>
  <c r="F264" i="26"/>
  <c r="G263" i="26"/>
  <c r="F263" i="26"/>
  <c r="G262" i="26"/>
  <c r="F262" i="26"/>
  <c r="G261" i="26"/>
  <c r="F261" i="26"/>
  <c r="G260" i="26"/>
  <c r="F260" i="26"/>
  <c r="G259" i="26"/>
  <c r="F259" i="26"/>
  <c r="G258" i="26"/>
  <c r="F258" i="26"/>
  <c r="G257" i="26"/>
  <c r="F257" i="26"/>
  <c r="G256" i="26"/>
  <c r="F256" i="26"/>
  <c r="G255" i="26"/>
  <c r="F255" i="26"/>
  <c r="G254" i="26"/>
  <c r="F254" i="26"/>
  <c r="G253" i="26"/>
  <c r="F253" i="26"/>
  <c r="G252" i="26"/>
  <c r="F252" i="26"/>
  <c r="G251" i="26"/>
  <c r="F251" i="26"/>
  <c r="G250" i="26"/>
  <c r="F250" i="26"/>
  <c r="G249" i="26"/>
  <c r="F249" i="26"/>
  <c r="G248" i="26"/>
  <c r="F248" i="26"/>
  <c r="G247" i="26"/>
  <c r="F247" i="26"/>
  <c r="G246" i="26"/>
  <c r="F246" i="26"/>
  <c r="G245" i="26"/>
  <c r="F245" i="26"/>
  <c r="G244" i="26"/>
  <c r="F244" i="26"/>
  <c r="G243" i="26"/>
  <c r="F243" i="26"/>
  <c r="G242" i="26"/>
  <c r="F242" i="26"/>
  <c r="G241" i="26"/>
  <c r="F241" i="26"/>
  <c r="G240" i="26"/>
  <c r="F240" i="26"/>
  <c r="G239" i="26"/>
  <c r="F239" i="26"/>
  <c r="G238" i="26"/>
  <c r="F238" i="26"/>
  <c r="G237" i="26"/>
  <c r="F237" i="26"/>
  <c r="G236" i="26"/>
  <c r="F236" i="26"/>
  <c r="G235" i="26"/>
  <c r="F235" i="26"/>
  <c r="G234" i="26"/>
  <c r="F234" i="26"/>
  <c r="G233" i="26"/>
  <c r="F233" i="26"/>
  <c r="G232" i="26"/>
  <c r="F232" i="26"/>
  <c r="G231" i="26"/>
  <c r="F231" i="26"/>
  <c r="G230" i="26"/>
  <c r="F230" i="26"/>
  <c r="G229" i="26"/>
  <c r="F229" i="26"/>
  <c r="G228" i="26"/>
  <c r="F228" i="26"/>
  <c r="G227" i="26"/>
  <c r="F227" i="26"/>
  <c r="G226" i="26"/>
  <c r="F226" i="26"/>
  <c r="G225" i="26"/>
  <c r="F225" i="26"/>
  <c r="G224" i="26"/>
  <c r="F224" i="26"/>
  <c r="G223" i="26"/>
  <c r="F223" i="26"/>
  <c r="G222" i="26"/>
  <c r="F222" i="26"/>
  <c r="G221" i="26"/>
  <c r="F221" i="26"/>
  <c r="G220" i="26"/>
  <c r="F220" i="26"/>
  <c r="G219" i="26"/>
  <c r="F219" i="26"/>
  <c r="G218" i="26"/>
  <c r="F218" i="26"/>
  <c r="G217" i="26"/>
  <c r="F217" i="26"/>
  <c r="G216" i="26"/>
  <c r="F216" i="26"/>
  <c r="G215" i="26"/>
  <c r="F215" i="26"/>
  <c r="G214" i="26"/>
  <c r="F214" i="26"/>
  <c r="G213" i="26"/>
  <c r="F213" i="26"/>
  <c r="G212" i="26"/>
  <c r="F212" i="26"/>
  <c r="G211" i="26"/>
  <c r="F211" i="26"/>
  <c r="G210" i="26"/>
  <c r="F210" i="26"/>
  <c r="G209" i="26"/>
  <c r="F209" i="26"/>
  <c r="G208" i="26"/>
  <c r="F208" i="26"/>
  <c r="G207" i="26"/>
  <c r="F207" i="26"/>
  <c r="G206" i="26"/>
  <c r="F206" i="26"/>
  <c r="G205" i="26"/>
  <c r="F205" i="26"/>
  <c r="G204" i="26"/>
  <c r="F204" i="26"/>
  <c r="G203" i="26"/>
  <c r="F203" i="26"/>
  <c r="G202" i="26"/>
  <c r="F202" i="26"/>
  <c r="G201" i="26"/>
  <c r="F201" i="26"/>
  <c r="G200" i="26"/>
  <c r="F200" i="26"/>
  <c r="G199" i="26"/>
  <c r="F199" i="26"/>
  <c r="G198" i="26"/>
  <c r="F198" i="26"/>
  <c r="G197" i="26"/>
  <c r="F197" i="26"/>
  <c r="G196" i="26"/>
  <c r="F196" i="26"/>
  <c r="G195" i="26"/>
  <c r="F195" i="26"/>
  <c r="G194" i="26"/>
  <c r="F194" i="26"/>
  <c r="G193" i="26"/>
  <c r="F193" i="26"/>
  <c r="G192" i="26"/>
  <c r="F192" i="26"/>
  <c r="G191" i="26"/>
  <c r="F191" i="26"/>
  <c r="G190" i="26"/>
  <c r="F190" i="26"/>
  <c r="G189" i="26"/>
  <c r="F189" i="26"/>
  <c r="G188" i="26"/>
  <c r="F188" i="26"/>
  <c r="G187" i="26"/>
  <c r="F187" i="26"/>
  <c r="G186" i="26"/>
  <c r="F186" i="26"/>
  <c r="G185" i="26"/>
  <c r="F185" i="26"/>
  <c r="G184" i="26"/>
  <c r="F184" i="26"/>
  <c r="G183" i="26"/>
  <c r="F183" i="26"/>
  <c r="G182" i="26"/>
  <c r="F182" i="26"/>
  <c r="G181" i="26"/>
  <c r="F181" i="26"/>
  <c r="G180" i="26"/>
  <c r="F180" i="26"/>
  <c r="G179" i="26"/>
  <c r="F179" i="26"/>
  <c r="G178" i="26"/>
  <c r="F178" i="26"/>
  <c r="G177" i="26"/>
  <c r="F177" i="26"/>
  <c r="G176" i="26"/>
  <c r="F176" i="26"/>
  <c r="G175" i="26"/>
  <c r="F175" i="26"/>
  <c r="G174" i="26"/>
  <c r="F174" i="26"/>
  <c r="G173" i="26"/>
  <c r="F173" i="26"/>
  <c r="G172" i="26"/>
  <c r="F172" i="26"/>
  <c r="G171" i="26"/>
  <c r="F171" i="26"/>
  <c r="G170" i="26"/>
  <c r="F170" i="26"/>
  <c r="G169" i="26"/>
  <c r="F169" i="26"/>
  <c r="G168" i="26"/>
  <c r="F168" i="26"/>
  <c r="G167" i="26"/>
  <c r="F167" i="26"/>
  <c r="G166" i="26"/>
  <c r="F166" i="26"/>
  <c r="G165" i="26"/>
  <c r="F165" i="26"/>
  <c r="G164" i="26"/>
  <c r="F164" i="26"/>
  <c r="G163" i="26"/>
  <c r="F163" i="26"/>
  <c r="G162" i="26"/>
  <c r="F162" i="26"/>
  <c r="G161" i="26"/>
  <c r="F161" i="26"/>
  <c r="G160" i="26"/>
  <c r="F160" i="26"/>
  <c r="G159" i="26"/>
  <c r="F159" i="26"/>
  <c r="G158" i="26"/>
  <c r="F158" i="26"/>
  <c r="G157" i="26"/>
  <c r="F157" i="26"/>
  <c r="G156" i="26"/>
  <c r="F156" i="26"/>
  <c r="G155" i="26"/>
  <c r="F155" i="26"/>
  <c r="G154" i="26"/>
  <c r="F154" i="26"/>
  <c r="G153" i="26"/>
  <c r="F153" i="26"/>
  <c r="G152" i="26"/>
  <c r="F152" i="26"/>
  <c r="G151" i="26"/>
  <c r="F151" i="26"/>
  <c r="G150" i="26"/>
  <c r="F150" i="26"/>
  <c r="G149" i="26"/>
  <c r="F149" i="26"/>
  <c r="G148" i="26"/>
  <c r="F148" i="26"/>
  <c r="G147" i="26"/>
  <c r="F147" i="26"/>
  <c r="G146" i="26"/>
  <c r="F146" i="26"/>
  <c r="G145" i="26"/>
  <c r="F145" i="26"/>
  <c r="G144" i="26"/>
  <c r="F144" i="26"/>
  <c r="G143" i="26"/>
  <c r="F143" i="26"/>
  <c r="G142" i="26"/>
  <c r="F142" i="26"/>
  <c r="G141" i="26"/>
  <c r="F141" i="26"/>
  <c r="G140" i="26"/>
  <c r="F140" i="26"/>
  <c r="G139" i="26"/>
  <c r="F139" i="26"/>
  <c r="G138" i="26"/>
  <c r="F138" i="26"/>
  <c r="G137" i="26"/>
  <c r="F137" i="26"/>
  <c r="G136" i="26"/>
  <c r="F136" i="26"/>
  <c r="G135" i="26"/>
  <c r="F135" i="26"/>
  <c r="G134" i="26"/>
  <c r="F134" i="26"/>
  <c r="G133" i="26"/>
  <c r="F133" i="26"/>
  <c r="G132" i="26"/>
  <c r="F132" i="26"/>
  <c r="G131" i="26"/>
  <c r="F131" i="26"/>
  <c r="G130" i="26"/>
  <c r="F130" i="26"/>
  <c r="G129" i="26"/>
  <c r="F129" i="26"/>
  <c r="G128" i="26"/>
  <c r="F128" i="26"/>
  <c r="G127" i="26"/>
  <c r="F127" i="26"/>
  <c r="G126" i="26"/>
  <c r="F126" i="26"/>
  <c r="G125" i="26"/>
  <c r="F125" i="26"/>
  <c r="G124" i="26"/>
  <c r="F124" i="26"/>
  <c r="G123" i="26"/>
  <c r="F123" i="26"/>
  <c r="G122" i="26"/>
  <c r="F122" i="26"/>
  <c r="G121" i="26"/>
  <c r="F121" i="26"/>
  <c r="G120" i="26"/>
  <c r="F120" i="26"/>
  <c r="G119" i="26"/>
  <c r="F119" i="26"/>
  <c r="G118" i="26"/>
  <c r="F118" i="26"/>
  <c r="G117" i="26"/>
  <c r="F117" i="26"/>
  <c r="G116" i="26"/>
  <c r="F116" i="26"/>
  <c r="G115" i="26"/>
  <c r="F115" i="26"/>
  <c r="G114" i="26"/>
  <c r="F114" i="26"/>
  <c r="G113" i="26"/>
  <c r="F113" i="26"/>
  <c r="G112" i="26"/>
  <c r="F112" i="26"/>
  <c r="G111" i="26"/>
  <c r="F111" i="26"/>
  <c r="G110" i="26"/>
  <c r="F110" i="26"/>
  <c r="G109" i="26"/>
  <c r="F109" i="26"/>
  <c r="G108" i="26"/>
  <c r="F108" i="26"/>
  <c r="G107" i="26"/>
  <c r="F107" i="26"/>
  <c r="G106" i="26"/>
  <c r="F106" i="26"/>
  <c r="G105" i="26"/>
  <c r="F105" i="26"/>
  <c r="G104" i="26"/>
  <c r="F104" i="26"/>
  <c r="G103" i="26"/>
  <c r="F103" i="26"/>
  <c r="G102" i="26"/>
  <c r="F102" i="26"/>
  <c r="G101" i="26"/>
  <c r="F101" i="26"/>
  <c r="G100" i="26"/>
  <c r="F100" i="26"/>
  <c r="G99" i="26"/>
  <c r="F99" i="26"/>
  <c r="G98" i="26"/>
  <c r="F98" i="26"/>
  <c r="G97" i="26"/>
  <c r="F97" i="26"/>
  <c r="G96" i="26"/>
  <c r="F96" i="26"/>
  <c r="G95" i="26"/>
  <c r="F95" i="26"/>
  <c r="G94" i="26"/>
  <c r="F94" i="26"/>
  <c r="G93" i="26"/>
  <c r="F93" i="26"/>
  <c r="G92" i="26"/>
  <c r="F92" i="26"/>
  <c r="G91" i="26"/>
  <c r="F91" i="26"/>
  <c r="G90" i="26"/>
  <c r="F90" i="26"/>
  <c r="G89" i="26"/>
  <c r="F89" i="26"/>
  <c r="G88" i="26"/>
  <c r="F88" i="26"/>
  <c r="G87" i="26"/>
  <c r="F87" i="26"/>
  <c r="G86" i="26"/>
  <c r="F86" i="26"/>
  <c r="G85" i="26"/>
  <c r="F85" i="26"/>
  <c r="G84" i="26"/>
  <c r="F84" i="26"/>
  <c r="G83" i="26"/>
  <c r="F83" i="26"/>
  <c r="G82" i="26"/>
  <c r="F82" i="26"/>
  <c r="G81" i="26"/>
  <c r="F81" i="26"/>
  <c r="G80" i="26"/>
  <c r="F80" i="26"/>
  <c r="G79" i="26"/>
  <c r="F79" i="26"/>
  <c r="G78" i="26"/>
  <c r="F78" i="26"/>
  <c r="G77" i="26"/>
  <c r="F77" i="26"/>
  <c r="G76" i="26"/>
  <c r="F76" i="26"/>
  <c r="G75" i="26"/>
  <c r="F75" i="26"/>
  <c r="G74" i="26"/>
  <c r="F74" i="26"/>
  <c r="G73" i="26"/>
  <c r="F73" i="26"/>
  <c r="G72" i="26"/>
  <c r="F72" i="26"/>
  <c r="G71" i="26"/>
  <c r="F71" i="26"/>
  <c r="G70" i="26"/>
  <c r="F70" i="26"/>
  <c r="G69" i="26"/>
  <c r="F69" i="26"/>
  <c r="G68" i="26"/>
  <c r="F68" i="26"/>
  <c r="G67" i="26"/>
  <c r="F67" i="26"/>
  <c r="G66" i="26"/>
  <c r="F66" i="26"/>
  <c r="G65" i="26"/>
  <c r="F65" i="26"/>
  <c r="G64" i="26"/>
  <c r="F64" i="26"/>
  <c r="G63" i="26"/>
  <c r="F63" i="26"/>
  <c r="G62" i="26"/>
  <c r="F62" i="26"/>
  <c r="G61" i="26"/>
  <c r="F61" i="26"/>
  <c r="G60" i="26"/>
  <c r="F60" i="26"/>
  <c r="G59" i="26"/>
  <c r="F59" i="26"/>
  <c r="G58" i="26"/>
  <c r="F58" i="26"/>
  <c r="G57" i="26"/>
  <c r="F57" i="26"/>
  <c r="G56" i="26"/>
  <c r="F56" i="26"/>
  <c r="G55" i="26"/>
  <c r="F55" i="26"/>
  <c r="G54" i="26"/>
  <c r="F54" i="26"/>
  <c r="G53" i="26"/>
  <c r="F53" i="26"/>
  <c r="G52" i="26"/>
  <c r="F52" i="26"/>
  <c r="G51" i="26"/>
  <c r="F51" i="26"/>
  <c r="G50" i="26"/>
  <c r="F50" i="26"/>
  <c r="G49" i="26"/>
  <c r="F49" i="26"/>
  <c r="G48" i="26"/>
  <c r="F48" i="26"/>
  <c r="G47" i="26"/>
  <c r="F47" i="26"/>
  <c r="G46" i="26"/>
  <c r="F46" i="26"/>
  <c r="G45" i="26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I8" i="26" s="1"/>
  <c r="F3" i="26"/>
  <c r="G2522" i="25"/>
  <c r="F2522" i="25"/>
  <c r="G2521" i="25"/>
  <c r="F2521" i="25"/>
  <c r="G2520" i="25"/>
  <c r="F2520" i="25"/>
  <c r="G2519" i="25"/>
  <c r="F2519" i="25"/>
  <c r="G2518" i="25"/>
  <c r="F2518" i="25"/>
  <c r="G2517" i="25"/>
  <c r="F2517" i="25"/>
  <c r="G2516" i="25"/>
  <c r="F2516" i="25"/>
  <c r="G2515" i="25"/>
  <c r="F2515" i="25"/>
  <c r="G2514" i="25"/>
  <c r="F2514" i="25"/>
  <c r="G2513" i="25"/>
  <c r="F2513" i="25"/>
  <c r="G2512" i="25"/>
  <c r="F2512" i="25"/>
  <c r="G2511" i="25"/>
  <c r="F2511" i="25"/>
  <c r="G2510" i="25"/>
  <c r="F2510" i="25"/>
  <c r="G2509" i="25"/>
  <c r="F2509" i="25"/>
  <c r="G2508" i="25"/>
  <c r="F2508" i="25"/>
  <c r="G2507" i="25"/>
  <c r="F2507" i="25"/>
  <c r="G2506" i="25"/>
  <c r="F2506" i="25"/>
  <c r="G2505" i="25"/>
  <c r="F2505" i="25"/>
  <c r="G2504" i="25"/>
  <c r="F2504" i="25"/>
  <c r="G2503" i="25"/>
  <c r="F2503" i="25"/>
  <c r="G2502" i="25"/>
  <c r="F2502" i="25"/>
  <c r="G2501" i="25"/>
  <c r="F2501" i="25"/>
  <c r="G2500" i="25"/>
  <c r="F2500" i="25"/>
  <c r="G2499" i="25"/>
  <c r="F2499" i="25"/>
  <c r="G2498" i="25"/>
  <c r="F2498" i="25"/>
  <c r="G2497" i="25"/>
  <c r="F2497" i="25"/>
  <c r="G2496" i="25"/>
  <c r="F2496" i="25"/>
  <c r="G2495" i="25"/>
  <c r="F2495" i="25"/>
  <c r="G2494" i="25"/>
  <c r="F2494" i="25"/>
  <c r="G2493" i="25"/>
  <c r="F2493" i="25"/>
  <c r="G2492" i="25"/>
  <c r="F2492" i="25"/>
  <c r="G2491" i="25"/>
  <c r="F2491" i="25"/>
  <c r="G2490" i="25"/>
  <c r="F2490" i="25"/>
  <c r="G2489" i="25"/>
  <c r="F2489" i="25"/>
  <c r="G2488" i="25"/>
  <c r="F2488" i="25"/>
  <c r="G2487" i="25"/>
  <c r="F2487" i="25"/>
  <c r="G2486" i="25"/>
  <c r="F2486" i="25"/>
  <c r="G2485" i="25"/>
  <c r="F2485" i="25"/>
  <c r="G2484" i="25"/>
  <c r="F2484" i="25"/>
  <c r="G2483" i="25"/>
  <c r="F2483" i="25"/>
  <c r="G2482" i="25"/>
  <c r="F2482" i="25"/>
  <c r="G2481" i="25"/>
  <c r="F2481" i="25"/>
  <c r="G2480" i="25"/>
  <c r="F2480" i="25"/>
  <c r="G2479" i="25"/>
  <c r="F2479" i="25"/>
  <c r="G2478" i="25"/>
  <c r="F2478" i="25"/>
  <c r="G2477" i="25"/>
  <c r="F2477" i="25"/>
  <c r="G2476" i="25"/>
  <c r="F2476" i="25"/>
  <c r="G2475" i="25"/>
  <c r="F2475" i="25"/>
  <c r="G2474" i="25"/>
  <c r="F2474" i="25"/>
  <c r="G2473" i="25"/>
  <c r="F2473" i="25"/>
  <c r="G2472" i="25"/>
  <c r="F2472" i="25"/>
  <c r="G2471" i="25"/>
  <c r="F2471" i="25"/>
  <c r="G2470" i="25"/>
  <c r="F2470" i="25"/>
  <c r="G2469" i="25"/>
  <c r="F2469" i="25"/>
  <c r="G2468" i="25"/>
  <c r="F2468" i="25"/>
  <c r="G2467" i="25"/>
  <c r="F2467" i="25"/>
  <c r="G2466" i="25"/>
  <c r="F2466" i="25"/>
  <c r="G2465" i="25"/>
  <c r="F2465" i="25"/>
  <c r="G2464" i="25"/>
  <c r="F2464" i="25"/>
  <c r="G2463" i="25"/>
  <c r="F2463" i="25"/>
  <c r="G2462" i="25"/>
  <c r="F2462" i="25"/>
  <c r="G2461" i="25"/>
  <c r="F2461" i="25"/>
  <c r="G2460" i="25"/>
  <c r="F2460" i="25"/>
  <c r="G2459" i="25"/>
  <c r="F2459" i="25"/>
  <c r="G2458" i="25"/>
  <c r="F2458" i="25"/>
  <c r="G2457" i="25"/>
  <c r="F2457" i="25"/>
  <c r="G2456" i="25"/>
  <c r="F2456" i="25"/>
  <c r="G2455" i="25"/>
  <c r="F2455" i="25"/>
  <c r="G2454" i="25"/>
  <c r="F2454" i="25"/>
  <c r="G2453" i="25"/>
  <c r="F2453" i="25"/>
  <c r="G2452" i="25"/>
  <c r="F2452" i="25"/>
  <c r="G2451" i="25"/>
  <c r="F2451" i="25"/>
  <c r="G2450" i="25"/>
  <c r="F2450" i="25"/>
  <c r="G2449" i="25"/>
  <c r="F2449" i="25"/>
  <c r="G2448" i="25"/>
  <c r="F2448" i="25"/>
  <c r="G2447" i="25"/>
  <c r="F2447" i="25"/>
  <c r="G2446" i="25"/>
  <c r="F2446" i="25"/>
  <c r="G2445" i="25"/>
  <c r="F2445" i="25"/>
  <c r="G2444" i="25"/>
  <c r="F2444" i="25"/>
  <c r="G2443" i="25"/>
  <c r="F2443" i="25"/>
  <c r="G2442" i="25"/>
  <c r="F2442" i="25"/>
  <c r="G2441" i="25"/>
  <c r="F2441" i="25"/>
  <c r="G2440" i="25"/>
  <c r="F2440" i="25"/>
  <c r="G2439" i="25"/>
  <c r="F2439" i="25"/>
  <c r="G2438" i="25"/>
  <c r="F2438" i="25"/>
  <c r="G2437" i="25"/>
  <c r="F2437" i="25"/>
  <c r="G2436" i="25"/>
  <c r="F2436" i="25"/>
  <c r="G2435" i="25"/>
  <c r="F2435" i="25"/>
  <c r="G2434" i="25"/>
  <c r="F2434" i="25"/>
  <c r="G2433" i="25"/>
  <c r="F2433" i="25"/>
  <c r="G2432" i="25"/>
  <c r="F2432" i="25"/>
  <c r="G2431" i="25"/>
  <c r="F2431" i="25"/>
  <c r="G2430" i="25"/>
  <c r="F2430" i="25"/>
  <c r="G2429" i="25"/>
  <c r="F2429" i="25"/>
  <c r="G2428" i="25"/>
  <c r="F2428" i="25"/>
  <c r="G2427" i="25"/>
  <c r="F2427" i="25"/>
  <c r="G2426" i="25"/>
  <c r="F2426" i="25"/>
  <c r="G2425" i="25"/>
  <c r="F2425" i="25"/>
  <c r="G2424" i="25"/>
  <c r="F2424" i="25"/>
  <c r="G2423" i="25"/>
  <c r="F2423" i="25"/>
  <c r="G2422" i="25"/>
  <c r="F2422" i="25"/>
  <c r="G2421" i="25"/>
  <c r="F2421" i="25"/>
  <c r="G2420" i="25"/>
  <c r="F2420" i="25"/>
  <c r="G2419" i="25"/>
  <c r="F2419" i="25"/>
  <c r="G2418" i="25"/>
  <c r="F2418" i="25"/>
  <c r="G2417" i="25"/>
  <c r="F2417" i="25"/>
  <c r="G2416" i="25"/>
  <c r="F2416" i="25"/>
  <c r="G2415" i="25"/>
  <c r="F2415" i="25"/>
  <c r="G2414" i="25"/>
  <c r="F2414" i="25"/>
  <c r="G2413" i="25"/>
  <c r="F2413" i="25"/>
  <c r="G2412" i="25"/>
  <c r="F2412" i="25"/>
  <c r="G2411" i="25"/>
  <c r="F2411" i="25"/>
  <c r="G2410" i="25"/>
  <c r="F2410" i="25"/>
  <c r="G2409" i="25"/>
  <c r="F2409" i="25"/>
  <c r="G2408" i="25"/>
  <c r="F2408" i="25"/>
  <c r="G2407" i="25"/>
  <c r="F2407" i="25"/>
  <c r="G2406" i="25"/>
  <c r="F2406" i="25"/>
  <c r="G2405" i="25"/>
  <c r="F2405" i="25"/>
  <c r="G2404" i="25"/>
  <c r="F2404" i="25"/>
  <c r="G2403" i="25"/>
  <c r="F2403" i="25"/>
  <c r="G2402" i="25"/>
  <c r="F2402" i="25"/>
  <c r="G2401" i="25"/>
  <c r="F2401" i="25"/>
  <c r="G2400" i="25"/>
  <c r="F2400" i="25"/>
  <c r="G2399" i="25"/>
  <c r="F2399" i="25"/>
  <c r="G2398" i="25"/>
  <c r="F2398" i="25"/>
  <c r="G2397" i="25"/>
  <c r="F2397" i="25"/>
  <c r="G2396" i="25"/>
  <c r="F2396" i="25"/>
  <c r="G2395" i="25"/>
  <c r="F2395" i="25"/>
  <c r="G2394" i="25"/>
  <c r="F2394" i="25"/>
  <c r="G2393" i="25"/>
  <c r="F2393" i="25"/>
  <c r="G2392" i="25"/>
  <c r="F2392" i="25"/>
  <c r="G2391" i="25"/>
  <c r="F2391" i="25"/>
  <c r="G2390" i="25"/>
  <c r="F2390" i="25"/>
  <c r="G2389" i="25"/>
  <c r="F2389" i="25"/>
  <c r="G2388" i="25"/>
  <c r="F2388" i="25"/>
  <c r="G2387" i="25"/>
  <c r="F2387" i="25"/>
  <c r="G2386" i="25"/>
  <c r="F2386" i="25"/>
  <c r="G2385" i="25"/>
  <c r="F2385" i="25"/>
  <c r="G2384" i="25"/>
  <c r="F2384" i="25"/>
  <c r="G2383" i="25"/>
  <c r="F2383" i="25"/>
  <c r="G2382" i="25"/>
  <c r="F2382" i="25"/>
  <c r="G2381" i="25"/>
  <c r="F2381" i="25"/>
  <c r="G2380" i="25"/>
  <c r="F2380" i="25"/>
  <c r="G2379" i="25"/>
  <c r="F2379" i="25"/>
  <c r="G2378" i="25"/>
  <c r="F2378" i="25"/>
  <c r="G2377" i="25"/>
  <c r="F2377" i="25"/>
  <c r="G2376" i="25"/>
  <c r="F2376" i="25"/>
  <c r="G2375" i="25"/>
  <c r="F2375" i="25"/>
  <c r="G2374" i="25"/>
  <c r="F2374" i="25"/>
  <c r="G2373" i="25"/>
  <c r="F2373" i="25"/>
  <c r="G2372" i="25"/>
  <c r="F2372" i="25"/>
  <c r="G2371" i="25"/>
  <c r="F2371" i="25"/>
  <c r="G2370" i="25"/>
  <c r="F2370" i="25"/>
  <c r="G2369" i="25"/>
  <c r="F2369" i="25"/>
  <c r="G2368" i="25"/>
  <c r="F2368" i="25"/>
  <c r="G2367" i="25"/>
  <c r="F2367" i="25"/>
  <c r="G2366" i="25"/>
  <c r="F2366" i="25"/>
  <c r="G2365" i="25"/>
  <c r="F2365" i="25"/>
  <c r="G2364" i="25"/>
  <c r="F2364" i="25"/>
  <c r="G2363" i="25"/>
  <c r="F2363" i="25"/>
  <c r="G2362" i="25"/>
  <c r="F2362" i="25"/>
  <c r="G2361" i="25"/>
  <c r="F2361" i="25"/>
  <c r="G2360" i="25"/>
  <c r="F2360" i="25"/>
  <c r="G2359" i="25"/>
  <c r="F2359" i="25"/>
  <c r="G2358" i="25"/>
  <c r="F2358" i="25"/>
  <c r="G2357" i="25"/>
  <c r="F2357" i="25"/>
  <c r="G2356" i="25"/>
  <c r="F2356" i="25"/>
  <c r="G2355" i="25"/>
  <c r="F2355" i="25"/>
  <c r="G2354" i="25"/>
  <c r="F2354" i="25"/>
  <c r="G2353" i="25"/>
  <c r="F2353" i="25"/>
  <c r="G2352" i="25"/>
  <c r="F2352" i="25"/>
  <c r="G2351" i="25"/>
  <c r="F2351" i="25"/>
  <c r="G2350" i="25"/>
  <c r="F2350" i="25"/>
  <c r="G2349" i="25"/>
  <c r="F2349" i="25"/>
  <c r="G2348" i="25"/>
  <c r="F2348" i="25"/>
  <c r="G2347" i="25"/>
  <c r="F2347" i="25"/>
  <c r="G2346" i="25"/>
  <c r="F2346" i="25"/>
  <c r="G2345" i="25"/>
  <c r="F2345" i="25"/>
  <c r="G2344" i="25"/>
  <c r="F2344" i="25"/>
  <c r="G2343" i="25"/>
  <c r="F2343" i="25"/>
  <c r="G2342" i="25"/>
  <c r="F2342" i="25"/>
  <c r="G2341" i="25"/>
  <c r="F2341" i="25"/>
  <c r="G2340" i="25"/>
  <c r="F2340" i="25"/>
  <c r="G2339" i="25"/>
  <c r="F2339" i="25"/>
  <c r="G2338" i="25"/>
  <c r="F2338" i="25"/>
  <c r="G2337" i="25"/>
  <c r="F2337" i="25"/>
  <c r="G2336" i="25"/>
  <c r="F2336" i="25"/>
  <c r="G2335" i="25"/>
  <c r="F2335" i="25"/>
  <c r="G2334" i="25"/>
  <c r="F2334" i="25"/>
  <c r="G2333" i="25"/>
  <c r="F2333" i="25"/>
  <c r="G2332" i="25"/>
  <c r="F2332" i="25"/>
  <c r="G2331" i="25"/>
  <c r="F2331" i="25"/>
  <c r="G2330" i="25"/>
  <c r="F2330" i="25"/>
  <c r="G2329" i="25"/>
  <c r="F2329" i="25"/>
  <c r="G2328" i="25"/>
  <c r="F2328" i="25"/>
  <c r="G2327" i="25"/>
  <c r="F2327" i="25"/>
  <c r="G2326" i="25"/>
  <c r="F2326" i="25"/>
  <c r="G2325" i="25"/>
  <c r="F2325" i="25"/>
  <c r="G2324" i="25"/>
  <c r="F2324" i="25"/>
  <c r="G2323" i="25"/>
  <c r="F2323" i="25"/>
  <c r="G2322" i="25"/>
  <c r="F2322" i="25"/>
  <c r="G2321" i="25"/>
  <c r="F2321" i="25"/>
  <c r="G2320" i="25"/>
  <c r="F2320" i="25"/>
  <c r="G2319" i="25"/>
  <c r="F2319" i="25"/>
  <c r="G2318" i="25"/>
  <c r="F2318" i="25"/>
  <c r="G2317" i="25"/>
  <c r="F2317" i="25"/>
  <c r="G2316" i="25"/>
  <c r="F2316" i="25"/>
  <c r="G2315" i="25"/>
  <c r="F2315" i="25"/>
  <c r="G2314" i="25"/>
  <c r="F2314" i="25"/>
  <c r="G2313" i="25"/>
  <c r="F2313" i="25"/>
  <c r="G2312" i="25"/>
  <c r="F2312" i="25"/>
  <c r="G2311" i="25"/>
  <c r="F2311" i="25"/>
  <c r="G2310" i="25"/>
  <c r="F2310" i="25"/>
  <c r="G2309" i="25"/>
  <c r="F2309" i="25"/>
  <c r="G2308" i="25"/>
  <c r="F2308" i="25"/>
  <c r="G2307" i="25"/>
  <c r="F2307" i="25"/>
  <c r="G2306" i="25"/>
  <c r="F2306" i="25"/>
  <c r="G2305" i="25"/>
  <c r="F2305" i="25"/>
  <c r="G2304" i="25"/>
  <c r="F2304" i="25"/>
  <c r="G2303" i="25"/>
  <c r="F2303" i="25"/>
  <c r="G2302" i="25"/>
  <c r="F2302" i="25"/>
  <c r="G2301" i="25"/>
  <c r="F2301" i="25"/>
  <c r="G2300" i="25"/>
  <c r="F2300" i="25"/>
  <c r="G2299" i="25"/>
  <c r="F2299" i="25"/>
  <c r="G2298" i="25"/>
  <c r="F2298" i="25"/>
  <c r="G2297" i="25"/>
  <c r="F2297" i="25"/>
  <c r="G2296" i="25"/>
  <c r="F2296" i="25"/>
  <c r="G2295" i="25"/>
  <c r="F2295" i="25"/>
  <c r="G2294" i="25"/>
  <c r="F2294" i="25"/>
  <c r="G2293" i="25"/>
  <c r="F2293" i="25"/>
  <c r="G2292" i="25"/>
  <c r="F2292" i="25"/>
  <c r="G2291" i="25"/>
  <c r="F2291" i="25"/>
  <c r="G2290" i="25"/>
  <c r="F2290" i="25"/>
  <c r="G2289" i="25"/>
  <c r="F2289" i="25"/>
  <c r="G2288" i="25"/>
  <c r="F2288" i="25"/>
  <c r="G2287" i="25"/>
  <c r="F2287" i="25"/>
  <c r="G2286" i="25"/>
  <c r="F2286" i="25"/>
  <c r="G2285" i="25"/>
  <c r="F2285" i="25"/>
  <c r="G2284" i="25"/>
  <c r="F2284" i="25"/>
  <c r="G2283" i="25"/>
  <c r="F2283" i="25"/>
  <c r="G2282" i="25"/>
  <c r="F2282" i="25"/>
  <c r="G2281" i="25"/>
  <c r="F2281" i="25"/>
  <c r="G2280" i="25"/>
  <c r="F2280" i="25"/>
  <c r="G2279" i="25"/>
  <c r="F2279" i="25"/>
  <c r="G2278" i="25"/>
  <c r="F2278" i="25"/>
  <c r="G2277" i="25"/>
  <c r="F2277" i="25"/>
  <c r="G2276" i="25"/>
  <c r="F2276" i="25"/>
  <c r="G2275" i="25"/>
  <c r="F2275" i="25"/>
  <c r="G2274" i="25"/>
  <c r="F2274" i="25"/>
  <c r="G2273" i="25"/>
  <c r="F2273" i="25"/>
  <c r="G2272" i="25"/>
  <c r="F2272" i="25"/>
  <c r="G2271" i="25"/>
  <c r="F2271" i="25"/>
  <c r="G2270" i="25"/>
  <c r="F2270" i="25"/>
  <c r="G2269" i="25"/>
  <c r="F2269" i="25"/>
  <c r="G2268" i="25"/>
  <c r="F2268" i="25"/>
  <c r="G2267" i="25"/>
  <c r="F2267" i="25"/>
  <c r="G2266" i="25"/>
  <c r="F2266" i="25"/>
  <c r="G2265" i="25"/>
  <c r="F2265" i="25"/>
  <c r="G2264" i="25"/>
  <c r="F2264" i="25"/>
  <c r="G2263" i="25"/>
  <c r="F2263" i="25"/>
  <c r="G2262" i="25"/>
  <c r="F2262" i="25"/>
  <c r="G2261" i="25"/>
  <c r="F2261" i="25"/>
  <c r="G2260" i="25"/>
  <c r="F2260" i="25"/>
  <c r="G2259" i="25"/>
  <c r="F2259" i="25"/>
  <c r="G2258" i="25"/>
  <c r="F2258" i="25"/>
  <c r="G2257" i="25"/>
  <c r="F2257" i="25"/>
  <c r="G2256" i="25"/>
  <c r="F2256" i="25"/>
  <c r="G2255" i="25"/>
  <c r="F2255" i="25"/>
  <c r="G2254" i="25"/>
  <c r="F2254" i="25"/>
  <c r="G2253" i="25"/>
  <c r="F2253" i="25"/>
  <c r="G2252" i="25"/>
  <c r="F2252" i="25"/>
  <c r="G2251" i="25"/>
  <c r="F2251" i="25"/>
  <c r="G2250" i="25"/>
  <c r="F2250" i="25"/>
  <c r="G2249" i="25"/>
  <c r="F2249" i="25"/>
  <c r="G2248" i="25"/>
  <c r="F2248" i="25"/>
  <c r="G2247" i="25"/>
  <c r="F2247" i="25"/>
  <c r="G2246" i="25"/>
  <c r="F2246" i="25"/>
  <c r="G2245" i="25"/>
  <c r="F2245" i="25"/>
  <c r="G2244" i="25"/>
  <c r="F2244" i="25"/>
  <c r="G2243" i="25"/>
  <c r="F2243" i="25"/>
  <c r="G2242" i="25"/>
  <c r="F2242" i="25"/>
  <c r="G2241" i="25"/>
  <c r="F2241" i="25"/>
  <c r="G2240" i="25"/>
  <c r="F2240" i="25"/>
  <c r="G2239" i="25"/>
  <c r="F2239" i="25"/>
  <c r="G2238" i="25"/>
  <c r="F2238" i="25"/>
  <c r="G2237" i="25"/>
  <c r="F2237" i="25"/>
  <c r="G2236" i="25"/>
  <c r="F2236" i="25"/>
  <c r="G2235" i="25"/>
  <c r="F2235" i="25"/>
  <c r="G2234" i="25"/>
  <c r="F2234" i="25"/>
  <c r="G2233" i="25"/>
  <c r="F2233" i="25"/>
  <c r="G2232" i="25"/>
  <c r="F2232" i="25"/>
  <c r="G2231" i="25"/>
  <c r="F2231" i="25"/>
  <c r="G2230" i="25"/>
  <c r="F2230" i="25"/>
  <c r="G2229" i="25"/>
  <c r="F2229" i="25"/>
  <c r="G2228" i="25"/>
  <c r="F2228" i="25"/>
  <c r="G2227" i="25"/>
  <c r="F2227" i="25"/>
  <c r="G2226" i="25"/>
  <c r="F2226" i="25"/>
  <c r="G2225" i="25"/>
  <c r="F2225" i="25"/>
  <c r="G2224" i="25"/>
  <c r="F2224" i="25"/>
  <c r="G2223" i="25"/>
  <c r="F2223" i="25"/>
  <c r="G2222" i="25"/>
  <c r="F2222" i="25"/>
  <c r="G2221" i="25"/>
  <c r="F2221" i="25"/>
  <c r="G2220" i="25"/>
  <c r="F2220" i="25"/>
  <c r="G2219" i="25"/>
  <c r="F2219" i="25"/>
  <c r="G2218" i="25"/>
  <c r="F2218" i="25"/>
  <c r="G2217" i="25"/>
  <c r="F2217" i="25"/>
  <c r="G2216" i="25"/>
  <c r="F2216" i="25"/>
  <c r="G2215" i="25"/>
  <c r="F2215" i="25"/>
  <c r="G2214" i="25"/>
  <c r="F2214" i="25"/>
  <c r="G2213" i="25"/>
  <c r="F2213" i="25"/>
  <c r="G2212" i="25"/>
  <c r="F2212" i="25"/>
  <c r="G2211" i="25"/>
  <c r="F2211" i="25"/>
  <c r="G2210" i="25"/>
  <c r="F2210" i="25"/>
  <c r="G2209" i="25"/>
  <c r="F2209" i="25"/>
  <c r="G2208" i="25"/>
  <c r="F2208" i="25"/>
  <c r="G2207" i="25"/>
  <c r="F2207" i="25"/>
  <c r="G2206" i="25"/>
  <c r="F2206" i="25"/>
  <c r="G2205" i="25"/>
  <c r="F2205" i="25"/>
  <c r="G2204" i="25"/>
  <c r="F2204" i="25"/>
  <c r="G2203" i="25"/>
  <c r="F2203" i="25"/>
  <c r="G2202" i="25"/>
  <c r="F2202" i="25"/>
  <c r="G2201" i="25"/>
  <c r="F2201" i="25"/>
  <c r="G2200" i="25"/>
  <c r="F2200" i="25"/>
  <c r="G2199" i="25"/>
  <c r="F2199" i="25"/>
  <c r="G2198" i="25"/>
  <c r="F2198" i="25"/>
  <c r="G2197" i="25"/>
  <c r="F2197" i="25"/>
  <c r="G2196" i="25"/>
  <c r="F2196" i="25"/>
  <c r="G2195" i="25"/>
  <c r="F2195" i="25"/>
  <c r="G2194" i="25"/>
  <c r="F2194" i="25"/>
  <c r="G2193" i="25"/>
  <c r="F2193" i="25"/>
  <c r="G2192" i="25"/>
  <c r="F2192" i="25"/>
  <c r="G2191" i="25"/>
  <c r="F2191" i="25"/>
  <c r="G2190" i="25"/>
  <c r="F2190" i="25"/>
  <c r="G2189" i="25"/>
  <c r="F2189" i="25"/>
  <c r="G2188" i="25"/>
  <c r="F2188" i="25"/>
  <c r="G2187" i="25"/>
  <c r="F2187" i="25"/>
  <c r="G2186" i="25"/>
  <c r="F2186" i="25"/>
  <c r="G2185" i="25"/>
  <c r="F2185" i="25"/>
  <c r="G2184" i="25"/>
  <c r="F2184" i="25"/>
  <c r="G2183" i="25"/>
  <c r="F2183" i="25"/>
  <c r="G2182" i="25"/>
  <c r="F2182" i="25"/>
  <c r="G2181" i="25"/>
  <c r="F2181" i="25"/>
  <c r="G2180" i="25"/>
  <c r="F2180" i="25"/>
  <c r="G2179" i="25"/>
  <c r="F2179" i="25"/>
  <c r="G2178" i="25"/>
  <c r="F2178" i="25"/>
  <c r="G2177" i="25"/>
  <c r="F2177" i="25"/>
  <c r="G2176" i="25"/>
  <c r="F2176" i="25"/>
  <c r="G2175" i="25"/>
  <c r="F2175" i="25"/>
  <c r="G2174" i="25"/>
  <c r="F2174" i="25"/>
  <c r="G2173" i="25"/>
  <c r="F2173" i="25"/>
  <c r="G2172" i="25"/>
  <c r="F2172" i="25"/>
  <c r="G2171" i="25"/>
  <c r="F2171" i="25"/>
  <c r="G2170" i="25"/>
  <c r="F2170" i="25"/>
  <c r="G2169" i="25"/>
  <c r="F2169" i="25"/>
  <c r="G2168" i="25"/>
  <c r="F2168" i="25"/>
  <c r="G2167" i="25"/>
  <c r="F2167" i="25"/>
  <c r="G2166" i="25"/>
  <c r="F2166" i="25"/>
  <c r="G2165" i="25"/>
  <c r="F2165" i="25"/>
  <c r="G2164" i="25"/>
  <c r="F2164" i="25"/>
  <c r="G2163" i="25"/>
  <c r="F2163" i="25"/>
  <c r="G2162" i="25"/>
  <c r="F2162" i="25"/>
  <c r="G2161" i="25"/>
  <c r="F2161" i="25"/>
  <c r="G2160" i="25"/>
  <c r="F2160" i="25"/>
  <c r="G2159" i="25"/>
  <c r="F2159" i="25"/>
  <c r="G2158" i="25"/>
  <c r="F2158" i="25"/>
  <c r="G2157" i="25"/>
  <c r="F2157" i="25"/>
  <c r="G2156" i="25"/>
  <c r="F2156" i="25"/>
  <c r="G2155" i="25"/>
  <c r="F2155" i="25"/>
  <c r="G2154" i="25"/>
  <c r="F2154" i="25"/>
  <c r="G2153" i="25"/>
  <c r="F2153" i="25"/>
  <c r="G2152" i="25"/>
  <c r="F2152" i="25"/>
  <c r="G2151" i="25"/>
  <c r="F2151" i="25"/>
  <c r="G2150" i="25"/>
  <c r="F2150" i="25"/>
  <c r="G2149" i="25"/>
  <c r="F2149" i="25"/>
  <c r="G2148" i="25"/>
  <c r="F2148" i="25"/>
  <c r="G2147" i="25"/>
  <c r="F2147" i="25"/>
  <c r="G2146" i="25"/>
  <c r="F2146" i="25"/>
  <c r="G2145" i="25"/>
  <c r="F2145" i="25"/>
  <c r="G2144" i="25"/>
  <c r="F2144" i="25"/>
  <c r="G2143" i="25"/>
  <c r="F2143" i="25"/>
  <c r="G2142" i="25"/>
  <c r="F2142" i="25"/>
  <c r="G2141" i="25"/>
  <c r="F2141" i="25"/>
  <c r="G2140" i="25"/>
  <c r="F2140" i="25"/>
  <c r="G2139" i="25"/>
  <c r="F2139" i="25"/>
  <c r="G2138" i="25"/>
  <c r="F2138" i="25"/>
  <c r="G2137" i="25"/>
  <c r="F2137" i="25"/>
  <c r="G2136" i="25"/>
  <c r="F2136" i="25"/>
  <c r="G2135" i="25"/>
  <c r="F2135" i="25"/>
  <c r="G2134" i="25"/>
  <c r="F2134" i="25"/>
  <c r="G2133" i="25"/>
  <c r="F2133" i="25"/>
  <c r="G2132" i="25"/>
  <c r="F2132" i="25"/>
  <c r="G2131" i="25"/>
  <c r="F2131" i="25"/>
  <c r="G2130" i="25"/>
  <c r="F2130" i="25"/>
  <c r="G2129" i="25"/>
  <c r="F2129" i="25"/>
  <c r="G2128" i="25"/>
  <c r="F2128" i="25"/>
  <c r="G2127" i="25"/>
  <c r="F2127" i="25"/>
  <c r="G2126" i="25"/>
  <c r="F2126" i="25"/>
  <c r="G2125" i="25"/>
  <c r="F2125" i="25"/>
  <c r="G2124" i="25"/>
  <c r="F2124" i="25"/>
  <c r="G2123" i="25"/>
  <c r="F2123" i="25"/>
  <c r="G2122" i="25"/>
  <c r="F2122" i="25"/>
  <c r="G2121" i="25"/>
  <c r="F2121" i="25"/>
  <c r="G2120" i="25"/>
  <c r="F2120" i="25"/>
  <c r="G2119" i="25"/>
  <c r="F2119" i="25"/>
  <c r="G2118" i="25"/>
  <c r="F2118" i="25"/>
  <c r="G2117" i="25"/>
  <c r="F2117" i="25"/>
  <c r="G2116" i="25"/>
  <c r="F2116" i="25"/>
  <c r="G2115" i="25"/>
  <c r="F2115" i="25"/>
  <c r="G2114" i="25"/>
  <c r="F2114" i="25"/>
  <c r="G2113" i="25"/>
  <c r="F2113" i="25"/>
  <c r="G2112" i="25"/>
  <c r="F2112" i="25"/>
  <c r="G2111" i="25"/>
  <c r="F2111" i="25"/>
  <c r="G2110" i="25"/>
  <c r="F2110" i="25"/>
  <c r="G2109" i="25"/>
  <c r="F2109" i="25"/>
  <c r="G2108" i="25"/>
  <c r="F2108" i="25"/>
  <c r="G2107" i="25"/>
  <c r="F2107" i="25"/>
  <c r="G2106" i="25"/>
  <c r="F2106" i="25"/>
  <c r="G2105" i="25"/>
  <c r="F2105" i="25"/>
  <c r="G2104" i="25"/>
  <c r="F2104" i="25"/>
  <c r="G2103" i="25"/>
  <c r="F2103" i="25"/>
  <c r="G2102" i="25"/>
  <c r="F2102" i="25"/>
  <c r="G2101" i="25"/>
  <c r="F2101" i="25"/>
  <c r="G2100" i="25"/>
  <c r="F2100" i="25"/>
  <c r="G2099" i="25"/>
  <c r="F2099" i="25"/>
  <c r="G2098" i="25"/>
  <c r="F2098" i="25"/>
  <c r="G2097" i="25"/>
  <c r="F2097" i="25"/>
  <c r="G2096" i="25"/>
  <c r="F2096" i="25"/>
  <c r="G2095" i="25"/>
  <c r="F2095" i="25"/>
  <c r="G2094" i="25"/>
  <c r="F2094" i="25"/>
  <c r="G2093" i="25"/>
  <c r="F2093" i="25"/>
  <c r="G2092" i="25"/>
  <c r="F2092" i="25"/>
  <c r="G2091" i="25"/>
  <c r="F2091" i="25"/>
  <c r="G2090" i="25"/>
  <c r="F2090" i="25"/>
  <c r="G2089" i="25"/>
  <c r="F2089" i="25"/>
  <c r="G2088" i="25"/>
  <c r="F2088" i="25"/>
  <c r="G2087" i="25"/>
  <c r="F2087" i="25"/>
  <c r="G2086" i="25"/>
  <c r="F2086" i="25"/>
  <c r="G2085" i="25"/>
  <c r="F2085" i="25"/>
  <c r="G2084" i="25"/>
  <c r="F2084" i="25"/>
  <c r="G2083" i="25"/>
  <c r="F2083" i="25"/>
  <c r="G2082" i="25"/>
  <c r="F2082" i="25"/>
  <c r="G2081" i="25"/>
  <c r="F2081" i="25"/>
  <c r="G2080" i="25"/>
  <c r="F2080" i="25"/>
  <c r="G2079" i="25"/>
  <c r="F2079" i="25"/>
  <c r="G2078" i="25"/>
  <c r="F2078" i="25"/>
  <c r="G2077" i="25"/>
  <c r="F2077" i="25"/>
  <c r="G2076" i="25"/>
  <c r="F2076" i="25"/>
  <c r="G2075" i="25"/>
  <c r="F2075" i="25"/>
  <c r="G2074" i="25"/>
  <c r="F2074" i="25"/>
  <c r="G2073" i="25"/>
  <c r="F2073" i="25"/>
  <c r="G2072" i="25"/>
  <c r="F2072" i="25"/>
  <c r="G2071" i="25"/>
  <c r="F2071" i="25"/>
  <c r="G2070" i="25"/>
  <c r="F2070" i="25"/>
  <c r="G2069" i="25"/>
  <c r="F2069" i="25"/>
  <c r="G2068" i="25"/>
  <c r="F2068" i="25"/>
  <c r="G2067" i="25"/>
  <c r="F2067" i="25"/>
  <c r="G2066" i="25"/>
  <c r="F2066" i="25"/>
  <c r="G2065" i="25"/>
  <c r="F2065" i="25"/>
  <c r="G2064" i="25"/>
  <c r="F2064" i="25"/>
  <c r="G2063" i="25"/>
  <c r="F2063" i="25"/>
  <c r="G2062" i="25"/>
  <c r="F2062" i="25"/>
  <c r="G2061" i="25"/>
  <c r="F2061" i="25"/>
  <c r="G2060" i="25"/>
  <c r="F2060" i="25"/>
  <c r="G2059" i="25"/>
  <c r="F2059" i="25"/>
  <c r="G2058" i="25"/>
  <c r="F2058" i="25"/>
  <c r="G2057" i="25"/>
  <c r="F2057" i="25"/>
  <c r="G2056" i="25"/>
  <c r="F2056" i="25"/>
  <c r="G2055" i="25"/>
  <c r="F2055" i="25"/>
  <c r="G2054" i="25"/>
  <c r="F2054" i="25"/>
  <c r="G2053" i="25"/>
  <c r="F2053" i="25"/>
  <c r="G2052" i="25"/>
  <c r="F2052" i="25"/>
  <c r="G2051" i="25"/>
  <c r="F2051" i="25"/>
  <c r="G2050" i="25"/>
  <c r="F2050" i="25"/>
  <c r="G2049" i="25"/>
  <c r="F2049" i="25"/>
  <c r="G2048" i="25"/>
  <c r="F2048" i="25"/>
  <c r="G2047" i="25"/>
  <c r="F2047" i="25"/>
  <c r="G2046" i="25"/>
  <c r="F2046" i="25"/>
  <c r="G2045" i="25"/>
  <c r="F2045" i="25"/>
  <c r="G2044" i="25"/>
  <c r="F2044" i="25"/>
  <c r="G2043" i="25"/>
  <c r="F2043" i="25"/>
  <c r="G2042" i="25"/>
  <c r="F2042" i="25"/>
  <c r="G2041" i="25"/>
  <c r="F2041" i="25"/>
  <c r="G2040" i="25"/>
  <c r="F2040" i="25"/>
  <c r="G2039" i="25"/>
  <c r="F2039" i="25"/>
  <c r="G2038" i="25"/>
  <c r="F2038" i="25"/>
  <c r="G2037" i="25"/>
  <c r="F2037" i="25"/>
  <c r="G2036" i="25"/>
  <c r="F2036" i="25"/>
  <c r="G2035" i="25"/>
  <c r="F2035" i="25"/>
  <c r="G2034" i="25"/>
  <c r="F2034" i="25"/>
  <c r="G2033" i="25"/>
  <c r="F2033" i="25"/>
  <c r="G2032" i="25"/>
  <c r="F2032" i="25"/>
  <c r="G2031" i="25"/>
  <c r="F2031" i="25"/>
  <c r="G2030" i="25"/>
  <c r="F2030" i="25"/>
  <c r="G2029" i="25"/>
  <c r="F2029" i="25"/>
  <c r="G2028" i="25"/>
  <c r="F2028" i="25"/>
  <c r="G2027" i="25"/>
  <c r="F2027" i="25"/>
  <c r="G2026" i="25"/>
  <c r="F2026" i="25"/>
  <c r="G2025" i="25"/>
  <c r="F2025" i="25"/>
  <c r="G2024" i="25"/>
  <c r="F2024" i="25"/>
  <c r="G2023" i="25"/>
  <c r="F2023" i="25"/>
  <c r="G2022" i="25"/>
  <c r="F2022" i="25"/>
  <c r="G2021" i="25"/>
  <c r="F2021" i="25"/>
  <c r="G2020" i="25"/>
  <c r="F2020" i="25"/>
  <c r="G2019" i="25"/>
  <c r="F2019" i="25"/>
  <c r="G2018" i="25"/>
  <c r="F2018" i="25"/>
  <c r="G2017" i="25"/>
  <c r="F2017" i="25"/>
  <c r="G2016" i="25"/>
  <c r="F2016" i="25"/>
  <c r="G2015" i="25"/>
  <c r="F2015" i="25"/>
  <c r="G2014" i="25"/>
  <c r="F2014" i="25"/>
  <c r="G2013" i="25"/>
  <c r="F2013" i="25"/>
  <c r="G2012" i="25"/>
  <c r="F2012" i="25"/>
  <c r="G2011" i="25"/>
  <c r="F2011" i="25"/>
  <c r="G2010" i="25"/>
  <c r="F2010" i="25"/>
  <c r="G2009" i="25"/>
  <c r="F2009" i="25"/>
  <c r="G2008" i="25"/>
  <c r="F2008" i="25"/>
  <c r="G2007" i="25"/>
  <c r="F2007" i="25"/>
  <c r="G2006" i="25"/>
  <c r="F2006" i="25"/>
  <c r="G2005" i="25"/>
  <c r="F2005" i="25"/>
  <c r="G2004" i="25"/>
  <c r="F2004" i="25"/>
  <c r="G2003" i="25"/>
  <c r="F2003" i="25"/>
  <c r="G2002" i="25"/>
  <c r="F2002" i="25"/>
  <c r="G2001" i="25"/>
  <c r="F2001" i="25"/>
  <c r="G2000" i="25"/>
  <c r="F2000" i="25"/>
  <c r="G1999" i="25"/>
  <c r="F1999" i="25"/>
  <c r="G1998" i="25"/>
  <c r="F1998" i="25"/>
  <c r="G1997" i="25"/>
  <c r="F1997" i="25"/>
  <c r="G1996" i="25"/>
  <c r="F1996" i="25"/>
  <c r="G1995" i="25"/>
  <c r="F1995" i="25"/>
  <c r="G1994" i="25"/>
  <c r="F1994" i="25"/>
  <c r="G1993" i="25"/>
  <c r="F1993" i="25"/>
  <c r="G1992" i="25"/>
  <c r="F1992" i="25"/>
  <c r="G1991" i="25"/>
  <c r="F1991" i="25"/>
  <c r="G1990" i="25"/>
  <c r="F1990" i="25"/>
  <c r="G1989" i="25"/>
  <c r="F1989" i="25"/>
  <c r="G1988" i="25"/>
  <c r="F1988" i="25"/>
  <c r="G1987" i="25"/>
  <c r="F1987" i="25"/>
  <c r="G1986" i="25"/>
  <c r="F1986" i="25"/>
  <c r="G1985" i="25"/>
  <c r="F1985" i="25"/>
  <c r="G1984" i="25"/>
  <c r="F1984" i="25"/>
  <c r="G1983" i="25"/>
  <c r="F1983" i="25"/>
  <c r="G1982" i="25"/>
  <c r="F1982" i="25"/>
  <c r="G1981" i="25"/>
  <c r="F1981" i="25"/>
  <c r="G1980" i="25"/>
  <c r="F1980" i="25"/>
  <c r="G1979" i="25"/>
  <c r="F1979" i="25"/>
  <c r="G1978" i="25"/>
  <c r="F1978" i="25"/>
  <c r="G1977" i="25"/>
  <c r="F1977" i="25"/>
  <c r="G1976" i="25"/>
  <c r="F1976" i="25"/>
  <c r="G1975" i="25"/>
  <c r="F1975" i="25"/>
  <c r="G1974" i="25"/>
  <c r="F1974" i="25"/>
  <c r="G1973" i="25"/>
  <c r="F1973" i="25"/>
  <c r="G1972" i="25"/>
  <c r="F1972" i="25"/>
  <c r="G1971" i="25"/>
  <c r="F1971" i="25"/>
  <c r="G1970" i="25"/>
  <c r="F1970" i="25"/>
  <c r="G1969" i="25"/>
  <c r="F1969" i="25"/>
  <c r="G1968" i="25"/>
  <c r="F1968" i="25"/>
  <c r="G1967" i="25"/>
  <c r="F1967" i="25"/>
  <c r="G1966" i="25"/>
  <c r="F1966" i="25"/>
  <c r="G1965" i="25"/>
  <c r="F1965" i="25"/>
  <c r="G1964" i="25"/>
  <c r="F1964" i="25"/>
  <c r="G1963" i="25"/>
  <c r="F1963" i="25"/>
  <c r="G1962" i="25"/>
  <c r="F1962" i="25"/>
  <c r="G1961" i="25"/>
  <c r="F1961" i="25"/>
  <c r="G1960" i="25"/>
  <c r="F1960" i="25"/>
  <c r="G1959" i="25"/>
  <c r="F1959" i="25"/>
  <c r="G1958" i="25"/>
  <c r="F1958" i="25"/>
  <c r="G1957" i="25"/>
  <c r="F1957" i="25"/>
  <c r="G1956" i="25"/>
  <c r="F1956" i="25"/>
  <c r="G1955" i="25"/>
  <c r="F1955" i="25"/>
  <c r="G1954" i="25"/>
  <c r="F1954" i="25"/>
  <c r="G1953" i="25"/>
  <c r="F1953" i="25"/>
  <c r="G1952" i="25"/>
  <c r="F1952" i="25"/>
  <c r="G1951" i="25"/>
  <c r="F1951" i="25"/>
  <c r="G1950" i="25"/>
  <c r="F1950" i="25"/>
  <c r="G1949" i="25"/>
  <c r="F1949" i="25"/>
  <c r="G1948" i="25"/>
  <c r="F1948" i="25"/>
  <c r="G1947" i="25"/>
  <c r="F1947" i="25"/>
  <c r="G1946" i="25"/>
  <c r="F1946" i="25"/>
  <c r="G1945" i="25"/>
  <c r="F1945" i="25"/>
  <c r="G1944" i="25"/>
  <c r="F1944" i="25"/>
  <c r="G1943" i="25"/>
  <c r="F1943" i="25"/>
  <c r="G1942" i="25"/>
  <c r="F1942" i="25"/>
  <c r="G1941" i="25"/>
  <c r="F1941" i="25"/>
  <c r="G1940" i="25"/>
  <c r="F1940" i="25"/>
  <c r="G1939" i="25"/>
  <c r="F1939" i="25"/>
  <c r="G1938" i="25"/>
  <c r="F1938" i="25"/>
  <c r="G1937" i="25"/>
  <c r="F1937" i="25"/>
  <c r="G1936" i="25"/>
  <c r="F1936" i="25"/>
  <c r="G1935" i="25"/>
  <c r="F1935" i="25"/>
  <c r="G1934" i="25"/>
  <c r="F1934" i="25"/>
  <c r="G1933" i="25"/>
  <c r="F1933" i="25"/>
  <c r="G1932" i="25"/>
  <c r="F1932" i="25"/>
  <c r="G1931" i="25"/>
  <c r="F1931" i="25"/>
  <c r="G1930" i="25"/>
  <c r="F1930" i="25"/>
  <c r="G1929" i="25"/>
  <c r="F1929" i="25"/>
  <c r="G1928" i="25"/>
  <c r="F1928" i="25"/>
  <c r="G1927" i="25"/>
  <c r="F1927" i="25"/>
  <c r="G1926" i="25"/>
  <c r="F1926" i="25"/>
  <c r="G1925" i="25"/>
  <c r="F1925" i="25"/>
  <c r="G1924" i="25"/>
  <c r="F1924" i="25"/>
  <c r="G1923" i="25"/>
  <c r="F1923" i="25"/>
  <c r="G1922" i="25"/>
  <c r="F1922" i="25"/>
  <c r="G1921" i="25"/>
  <c r="F1921" i="25"/>
  <c r="G1920" i="25"/>
  <c r="F1920" i="25"/>
  <c r="G1919" i="25"/>
  <c r="F1919" i="25"/>
  <c r="G1918" i="25"/>
  <c r="F1918" i="25"/>
  <c r="G1917" i="25"/>
  <c r="F1917" i="25"/>
  <c r="G1916" i="25"/>
  <c r="F1916" i="25"/>
  <c r="G1915" i="25"/>
  <c r="F1915" i="25"/>
  <c r="G1914" i="25"/>
  <c r="F1914" i="25"/>
  <c r="G1913" i="25"/>
  <c r="F1913" i="25"/>
  <c r="G1912" i="25"/>
  <c r="F1912" i="25"/>
  <c r="G1911" i="25"/>
  <c r="F1911" i="25"/>
  <c r="G1910" i="25"/>
  <c r="F1910" i="25"/>
  <c r="G1909" i="25"/>
  <c r="F1909" i="25"/>
  <c r="G1908" i="25"/>
  <c r="F1908" i="25"/>
  <c r="G1907" i="25"/>
  <c r="F1907" i="25"/>
  <c r="G1906" i="25"/>
  <c r="F1906" i="25"/>
  <c r="G1905" i="25"/>
  <c r="F1905" i="25"/>
  <c r="G1904" i="25"/>
  <c r="F1904" i="25"/>
  <c r="G1903" i="25"/>
  <c r="F1903" i="25"/>
  <c r="G1902" i="25"/>
  <c r="F1902" i="25"/>
  <c r="G1901" i="25"/>
  <c r="F1901" i="25"/>
  <c r="G1900" i="25"/>
  <c r="F1900" i="25"/>
  <c r="G1899" i="25"/>
  <c r="F1899" i="25"/>
  <c r="G1898" i="25"/>
  <c r="F1898" i="25"/>
  <c r="G1897" i="25"/>
  <c r="F1897" i="25"/>
  <c r="G1896" i="25"/>
  <c r="F1896" i="25"/>
  <c r="G1895" i="25"/>
  <c r="F1895" i="25"/>
  <c r="G1894" i="25"/>
  <c r="F1894" i="25"/>
  <c r="G1893" i="25"/>
  <c r="F1893" i="25"/>
  <c r="G1892" i="25"/>
  <c r="F1892" i="25"/>
  <c r="G1891" i="25"/>
  <c r="F1891" i="25"/>
  <c r="G1890" i="25"/>
  <c r="F1890" i="25"/>
  <c r="G1889" i="25"/>
  <c r="F1889" i="25"/>
  <c r="G1888" i="25"/>
  <c r="F1888" i="25"/>
  <c r="G1887" i="25"/>
  <c r="F1887" i="25"/>
  <c r="G1886" i="25"/>
  <c r="F1886" i="25"/>
  <c r="G1885" i="25"/>
  <c r="F1885" i="25"/>
  <c r="G1884" i="25"/>
  <c r="F1884" i="25"/>
  <c r="G1883" i="25"/>
  <c r="F1883" i="25"/>
  <c r="G1882" i="25"/>
  <c r="F1882" i="25"/>
  <c r="G1881" i="25"/>
  <c r="F1881" i="25"/>
  <c r="G1880" i="25"/>
  <c r="F1880" i="25"/>
  <c r="G1879" i="25"/>
  <c r="F1879" i="25"/>
  <c r="G1878" i="25"/>
  <c r="F1878" i="25"/>
  <c r="G1877" i="25"/>
  <c r="F1877" i="25"/>
  <c r="G1876" i="25"/>
  <c r="F1876" i="25"/>
  <c r="G1875" i="25"/>
  <c r="F1875" i="25"/>
  <c r="G1874" i="25"/>
  <c r="F1874" i="25"/>
  <c r="G1873" i="25"/>
  <c r="F1873" i="25"/>
  <c r="G1872" i="25"/>
  <c r="F1872" i="25"/>
  <c r="G1871" i="25"/>
  <c r="F1871" i="25"/>
  <c r="G1870" i="25"/>
  <c r="F1870" i="25"/>
  <c r="G1869" i="25"/>
  <c r="F1869" i="25"/>
  <c r="G1868" i="25"/>
  <c r="F1868" i="25"/>
  <c r="G1867" i="25"/>
  <c r="F1867" i="25"/>
  <c r="G1866" i="25"/>
  <c r="F1866" i="25"/>
  <c r="G1865" i="25"/>
  <c r="F1865" i="25"/>
  <c r="G1864" i="25"/>
  <c r="F1864" i="25"/>
  <c r="G1863" i="25"/>
  <c r="F1863" i="25"/>
  <c r="G1862" i="25"/>
  <c r="F1862" i="25"/>
  <c r="G1861" i="25"/>
  <c r="F1861" i="25"/>
  <c r="G1860" i="25"/>
  <c r="F1860" i="25"/>
  <c r="G1859" i="25"/>
  <c r="F1859" i="25"/>
  <c r="G1858" i="25"/>
  <c r="F1858" i="25"/>
  <c r="G1857" i="25"/>
  <c r="F1857" i="25"/>
  <c r="G1856" i="25"/>
  <c r="F1856" i="25"/>
  <c r="G1855" i="25"/>
  <c r="F1855" i="25"/>
  <c r="G1854" i="25"/>
  <c r="F1854" i="25"/>
  <c r="G1853" i="25"/>
  <c r="F1853" i="25"/>
  <c r="G1852" i="25"/>
  <c r="F1852" i="25"/>
  <c r="G1851" i="25"/>
  <c r="F1851" i="25"/>
  <c r="G1850" i="25"/>
  <c r="F1850" i="25"/>
  <c r="G1849" i="25"/>
  <c r="F1849" i="25"/>
  <c r="G1848" i="25"/>
  <c r="F1848" i="25"/>
  <c r="G1847" i="25"/>
  <c r="F1847" i="25"/>
  <c r="G1846" i="25"/>
  <c r="F1846" i="25"/>
  <c r="G1845" i="25"/>
  <c r="F1845" i="25"/>
  <c r="G1844" i="25"/>
  <c r="F1844" i="25"/>
  <c r="G1843" i="25"/>
  <c r="F1843" i="25"/>
  <c r="G1842" i="25"/>
  <c r="F1842" i="25"/>
  <c r="G1841" i="25"/>
  <c r="F1841" i="25"/>
  <c r="G1840" i="25"/>
  <c r="F1840" i="25"/>
  <c r="G1839" i="25"/>
  <c r="F1839" i="25"/>
  <c r="G1838" i="25"/>
  <c r="F1838" i="25"/>
  <c r="G1837" i="25"/>
  <c r="F1837" i="25"/>
  <c r="G1836" i="25"/>
  <c r="F1836" i="25"/>
  <c r="G1835" i="25"/>
  <c r="F1835" i="25"/>
  <c r="G1834" i="25"/>
  <c r="F1834" i="25"/>
  <c r="G1833" i="25"/>
  <c r="F1833" i="25"/>
  <c r="G1832" i="25"/>
  <c r="F1832" i="25"/>
  <c r="G1831" i="25"/>
  <c r="F1831" i="25"/>
  <c r="G1830" i="25"/>
  <c r="F1830" i="25"/>
  <c r="G1829" i="25"/>
  <c r="F1829" i="25"/>
  <c r="G1828" i="25"/>
  <c r="F1828" i="25"/>
  <c r="G1827" i="25"/>
  <c r="F1827" i="25"/>
  <c r="G1826" i="25"/>
  <c r="F1826" i="25"/>
  <c r="G1825" i="25"/>
  <c r="F1825" i="25"/>
  <c r="G1824" i="25"/>
  <c r="F1824" i="25"/>
  <c r="G1823" i="25"/>
  <c r="F1823" i="25"/>
  <c r="G1822" i="25"/>
  <c r="F1822" i="25"/>
  <c r="G1821" i="25"/>
  <c r="F1821" i="25"/>
  <c r="G1820" i="25"/>
  <c r="F1820" i="25"/>
  <c r="G1819" i="25"/>
  <c r="F1819" i="25"/>
  <c r="G1818" i="25"/>
  <c r="F1818" i="25"/>
  <c r="G1817" i="25"/>
  <c r="F1817" i="25"/>
  <c r="G1816" i="25"/>
  <c r="F1816" i="25"/>
  <c r="G1815" i="25"/>
  <c r="F1815" i="25"/>
  <c r="G1814" i="25"/>
  <c r="F1814" i="25"/>
  <c r="G1813" i="25"/>
  <c r="F1813" i="25"/>
  <c r="G1812" i="25"/>
  <c r="F1812" i="25"/>
  <c r="G1811" i="25"/>
  <c r="F1811" i="25"/>
  <c r="G1810" i="25"/>
  <c r="F1810" i="25"/>
  <c r="G1809" i="25"/>
  <c r="F1809" i="25"/>
  <c r="G1808" i="25"/>
  <c r="F1808" i="25"/>
  <c r="G1807" i="25"/>
  <c r="F1807" i="25"/>
  <c r="G1806" i="25"/>
  <c r="F1806" i="25"/>
  <c r="G1805" i="25"/>
  <c r="F1805" i="25"/>
  <c r="G1804" i="25"/>
  <c r="F1804" i="25"/>
  <c r="G1803" i="25"/>
  <c r="F1803" i="25"/>
  <c r="G1802" i="25"/>
  <c r="F1802" i="25"/>
  <c r="G1801" i="25"/>
  <c r="F1801" i="25"/>
  <c r="G1800" i="25"/>
  <c r="F1800" i="25"/>
  <c r="G1799" i="25"/>
  <c r="F1799" i="25"/>
  <c r="G1798" i="25"/>
  <c r="F1798" i="25"/>
  <c r="G1797" i="25"/>
  <c r="F1797" i="25"/>
  <c r="G1796" i="25"/>
  <c r="F1796" i="25"/>
  <c r="G1795" i="25"/>
  <c r="F1795" i="25"/>
  <c r="G1794" i="25"/>
  <c r="F1794" i="25"/>
  <c r="G1793" i="25"/>
  <c r="F1793" i="25"/>
  <c r="G1792" i="25"/>
  <c r="F1792" i="25"/>
  <c r="G1791" i="25"/>
  <c r="F1791" i="25"/>
  <c r="G1790" i="25"/>
  <c r="F1790" i="25"/>
  <c r="G1789" i="25"/>
  <c r="F1789" i="25"/>
  <c r="G1788" i="25"/>
  <c r="F1788" i="25"/>
  <c r="G1787" i="25"/>
  <c r="F1787" i="25"/>
  <c r="G1786" i="25"/>
  <c r="F1786" i="25"/>
  <c r="G1785" i="25"/>
  <c r="F1785" i="25"/>
  <c r="G1784" i="25"/>
  <c r="F1784" i="25"/>
  <c r="G1783" i="25"/>
  <c r="F1783" i="25"/>
  <c r="G1782" i="25"/>
  <c r="F1782" i="25"/>
  <c r="G1781" i="25"/>
  <c r="F1781" i="25"/>
  <c r="G1780" i="25"/>
  <c r="F1780" i="25"/>
  <c r="G1779" i="25"/>
  <c r="F1779" i="25"/>
  <c r="G1778" i="25"/>
  <c r="F1778" i="25"/>
  <c r="G1777" i="25"/>
  <c r="F1777" i="25"/>
  <c r="G1776" i="25"/>
  <c r="F1776" i="25"/>
  <c r="G1775" i="25"/>
  <c r="F1775" i="25"/>
  <c r="G1774" i="25"/>
  <c r="F1774" i="25"/>
  <c r="G1773" i="25"/>
  <c r="F1773" i="25"/>
  <c r="G1772" i="25"/>
  <c r="F1772" i="25"/>
  <c r="G1771" i="25"/>
  <c r="F1771" i="25"/>
  <c r="G1770" i="25"/>
  <c r="F1770" i="25"/>
  <c r="G1769" i="25"/>
  <c r="F1769" i="25"/>
  <c r="G1768" i="25"/>
  <c r="F1768" i="25"/>
  <c r="G1767" i="25"/>
  <c r="F1767" i="25"/>
  <c r="G1766" i="25"/>
  <c r="F1766" i="25"/>
  <c r="G1765" i="25"/>
  <c r="F1765" i="25"/>
  <c r="G1764" i="25"/>
  <c r="F1764" i="25"/>
  <c r="G1763" i="25"/>
  <c r="F1763" i="25"/>
  <c r="G1762" i="25"/>
  <c r="F1762" i="25"/>
  <c r="G1761" i="25"/>
  <c r="F1761" i="25"/>
  <c r="G1760" i="25"/>
  <c r="F1760" i="25"/>
  <c r="G1759" i="25"/>
  <c r="F1759" i="25"/>
  <c r="G1758" i="25"/>
  <c r="F1758" i="25"/>
  <c r="G1757" i="25"/>
  <c r="F1757" i="25"/>
  <c r="G1756" i="25"/>
  <c r="F1756" i="25"/>
  <c r="G1755" i="25"/>
  <c r="F1755" i="25"/>
  <c r="G1754" i="25"/>
  <c r="F1754" i="25"/>
  <c r="G1753" i="25"/>
  <c r="F1753" i="25"/>
  <c r="G1752" i="25"/>
  <c r="F1752" i="25"/>
  <c r="G1751" i="25"/>
  <c r="F1751" i="25"/>
  <c r="G1750" i="25"/>
  <c r="F1750" i="25"/>
  <c r="G1749" i="25"/>
  <c r="F1749" i="25"/>
  <c r="G1748" i="25"/>
  <c r="F1748" i="25"/>
  <c r="G1747" i="25"/>
  <c r="F1747" i="25"/>
  <c r="G1746" i="25"/>
  <c r="F1746" i="25"/>
  <c r="G1745" i="25"/>
  <c r="F1745" i="25"/>
  <c r="G1744" i="25"/>
  <c r="F1744" i="25"/>
  <c r="G1743" i="25"/>
  <c r="F1743" i="25"/>
  <c r="G1742" i="25"/>
  <c r="F1742" i="25"/>
  <c r="G1741" i="25"/>
  <c r="F1741" i="25"/>
  <c r="G1740" i="25"/>
  <c r="F1740" i="25"/>
  <c r="G1739" i="25"/>
  <c r="F1739" i="25"/>
  <c r="G1738" i="25"/>
  <c r="F1738" i="25"/>
  <c r="G1737" i="25"/>
  <c r="F1737" i="25"/>
  <c r="G1736" i="25"/>
  <c r="F1736" i="25"/>
  <c r="G1735" i="25"/>
  <c r="F1735" i="25"/>
  <c r="G1734" i="25"/>
  <c r="F1734" i="25"/>
  <c r="G1733" i="25"/>
  <c r="F1733" i="25"/>
  <c r="G1732" i="25"/>
  <c r="F1732" i="25"/>
  <c r="G1731" i="25"/>
  <c r="F1731" i="25"/>
  <c r="G1730" i="25"/>
  <c r="F1730" i="25"/>
  <c r="G1729" i="25"/>
  <c r="F1729" i="25"/>
  <c r="G1728" i="25"/>
  <c r="F1728" i="25"/>
  <c r="G1727" i="25"/>
  <c r="F1727" i="25"/>
  <c r="G1726" i="25"/>
  <c r="F1726" i="25"/>
  <c r="G1725" i="25"/>
  <c r="F1725" i="25"/>
  <c r="G1724" i="25"/>
  <c r="F1724" i="25"/>
  <c r="G1723" i="25"/>
  <c r="F1723" i="25"/>
  <c r="G1722" i="25"/>
  <c r="F1722" i="25"/>
  <c r="G1721" i="25"/>
  <c r="F1721" i="25"/>
  <c r="G1720" i="25"/>
  <c r="F1720" i="25"/>
  <c r="G1719" i="25"/>
  <c r="F1719" i="25"/>
  <c r="G1718" i="25"/>
  <c r="F1718" i="25"/>
  <c r="G1717" i="25"/>
  <c r="F1717" i="25"/>
  <c r="G1716" i="25"/>
  <c r="F1716" i="25"/>
  <c r="G1715" i="25"/>
  <c r="F1715" i="25"/>
  <c r="G1714" i="25"/>
  <c r="F1714" i="25"/>
  <c r="G1713" i="25"/>
  <c r="F1713" i="25"/>
  <c r="G1712" i="25"/>
  <c r="F1712" i="25"/>
  <c r="G1711" i="25"/>
  <c r="F1711" i="25"/>
  <c r="G1710" i="25"/>
  <c r="F1710" i="25"/>
  <c r="G1709" i="25"/>
  <c r="F1709" i="25"/>
  <c r="G1708" i="25"/>
  <c r="F1708" i="25"/>
  <c r="G1707" i="25"/>
  <c r="F1707" i="25"/>
  <c r="G1706" i="25"/>
  <c r="F1706" i="25"/>
  <c r="G1705" i="25"/>
  <c r="F1705" i="25"/>
  <c r="G1704" i="25"/>
  <c r="F1704" i="25"/>
  <c r="G1703" i="25"/>
  <c r="F1703" i="25"/>
  <c r="G1702" i="25"/>
  <c r="F1702" i="25"/>
  <c r="G1701" i="25"/>
  <c r="F1701" i="25"/>
  <c r="G1700" i="25"/>
  <c r="F1700" i="25"/>
  <c r="G1699" i="25"/>
  <c r="F1699" i="25"/>
  <c r="G1698" i="25"/>
  <c r="F1698" i="25"/>
  <c r="G1697" i="25"/>
  <c r="F1697" i="25"/>
  <c r="G1696" i="25"/>
  <c r="F1696" i="25"/>
  <c r="G1695" i="25"/>
  <c r="F1695" i="25"/>
  <c r="G1694" i="25"/>
  <c r="F1694" i="25"/>
  <c r="G1693" i="25"/>
  <c r="F1693" i="25"/>
  <c r="G1692" i="25"/>
  <c r="F1692" i="25"/>
  <c r="G1691" i="25"/>
  <c r="F1691" i="25"/>
  <c r="G1690" i="25"/>
  <c r="F1690" i="25"/>
  <c r="G1689" i="25"/>
  <c r="F1689" i="25"/>
  <c r="G1688" i="25"/>
  <c r="F1688" i="25"/>
  <c r="G1687" i="25"/>
  <c r="F1687" i="25"/>
  <c r="G1686" i="25"/>
  <c r="F1686" i="25"/>
  <c r="G1685" i="25"/>
  <c r="F1685" i="25"/>
  <c r="G1684" i="25"/>
  <c r="F1684" i="25"/>
  <c r="G1683" i="25"/>
  <c r="F1683" i="25"/>
  <c r="G1682" i="25"/>
  <c r="F1682" i="25"/>
  <c r="G1681" i="25"/>
  <c r="F1681" i="25"/>
  <c r="G1680" i="25"/>
  <c r="F1680" i="25"/>
  <c r="G1679" i="25"/>
  <c r="F1679" i="25"/>
  <c r="G1678" i="25"/>
  <c r="F1678" i="25"/>
  <c r="G1677" i="25"/>
  <c r="F1677" i="25"/>
  <c r="G1676" i="25"/>
  <c r="F1676" i="25"/>
  <c r="G1675" i="25"/>
  <c r="F1675" i="25"/>
  <c r="G1674" i="25"/>
  <c r="F1674" i="25"/>
  <c r="G1673" i="25"/>
  <c r="F1673" i="25"/>
  <c r="G1672" i="25"/>
  <c r="F1672" i="25"/>
  <c r="G1671" i="25"/>
  <c r="F1671" i="25"/>
  <c r="G1670" i="25"/>
  <c r="F1670" i="25"/>
  <c r="G1669" i="25"/>
  <c r="F1669" i="25"/>
  <c r="G1668" i="25"/>
  <c r="F1668" i="25"/>
  <c r="G1667" i="25"/>
  <c r="F1667" i="25"/>
  <c r="G1666" i="25"/>
  <c r="F1666" i="25"/>
  <c r="G1665" i="25"/>
  <c r="F1665" i="25"/>
  <c r="G1664" i="25"/>
  <c r="F1664" i="25"/>
  <c r="G1663" i="25"/>
  <c r="F1663" i="25"/>
  <c r="G1662" i="25"/>
  <c r="F1662" i="25"/>
  <c r="G1661" i="25"/>
  <c r="F1661" i="25"/>
  <c r="G1660" i="25"/>
  <c r="F1660" i="25"/>
  <c r="G1659" i="25"/>
  <c r="F1659" i="25"/>
  <c r="G1658" i="25"/>
  <c r="F1658" i="25"/>
  <c r="G1657" i="25"/>
  <c r="F1657" i="25"/>
  <c r="G1656" i="25"/>
  <c r="F1656" i="25"/>
  <c r="G1655" i="25"/>
  <c r="F1655" i="25"/>
  <c r="G1654" i="25"/>
  <c r="F1654" i="25"/>
  <c r="G1653" i="25"/>
  <c r="F1653" i="25"/>
  <c r="G1652" i="25"/>
  <c r="F1652" i="25"/>
  <c r="G1651" i="25"/>
  <c r="F1651" i="25"/>
  <c r="G1650" i="25"/>
  <c r="F1650" i="25"/>
  <c r="G1649" i="25"/>
  <c r="F1649" i="25"/>
  <c r="G1648" i="25"/>
  <c r="F1648" i="25"/>
  <c r="G1647" i="25"/>
  <c r="F1647" i="25"/>
  <c r="G1646" i="25"/>
  <c r="F1646" i="25"/>
  <c r="G1645" i="25"/>
  <c r="F1645" i="25"/>
  <c r="G1644" i="25"/>
  <c r="F1644" i="25"/>
  <c r="G1643" i="25"/>
  <c r="F1643" i="25"/>
  <c r="G1642" i="25"/>
  <c r="F1642" i="25"/>
  <c r="G1641" i="25"/>
  <c r="F1641" i="25"/>
  <c r="G1640" i="25"/>
  <c r="F1640" i="25"/>
  <c r="G1639" i="25"/>
  <c r="F1639" i="25"/>
  <c r="G1638" i="25"/>
  <c r="F1638" i="25"/>
  <c r="G1637" i="25"/>
  <c r="F1637" i="25"/>
  <c r="G1636" i="25"/>
  <c r="F1636" i="25"/>
  <c r="G1635" i="25"/>
  <c r="F1635" i="25"/>
  <c r="G1634" i="25"/>
  <c r="F1634" i="25"/>
  <c r="G1633" i="25"/>
  <c r="F1633" i="25"/>
  <c r="G1632" i="25"/>
  <c r="F1632" i="25"/>
  <c r="G1631" i="25"/>
  <c r="F1631" i="25"/>
  <c r="G1630" i="25"/>
  <c r="F1630" i="25"/>
  <c r="G1629" i="25"/>
  <c r="F1629" i="25"/>
  <c r="G1628" i="25"/>
  <c r="F1628" i="25"/>
  <c r="G1627" i="25"/>
  <c r="F1627" i="25"/>
  <c r="G1626" i="25"/>
  <c r="F1626" i="25"/>
  <c r="G1625" i="25"/>
  <c r="F1625" i="25"/>
  <c r="G1624" i="25"/>
  <c r="F1624" i="25"/>
  <c r="G1623" i="25"/>
  <c r="F1623" i="25"/>
  <c r="G1622" i="25"/>
  <c r="F1622" i="25"/>
  <c r="G1621" i="25"/>
  <c r="F1621" i="25"/>
  <c r="G1620" i="25"/>
  <c r="F1620" i="25"/>
  <c r="G1619" i="25"/>
  <c r="F1619" i="25"/>
  <c r="G1618" i="25"/>
  <c r="F1618" i="25"/>
  <c r="G1617" i="25"/>
  <c r="F1617" i="25"/>
  <c r="G1616" i="25"/>
  <c r="F1616" i="25"/>
  <c r="G1615" i="25"/>
  <c r="F1615" i="25"/>
  <c r="G1614" i="25"/>
  <c r="F1614" i="25"/>
  <c r="G1613" i="25"/>
  <c r="F1613" i="25"/>
  <c r="G1612" i="25"/>
  <c r="F1612" i="25"/>
  <c r="G1611" i="25"/>
  <c r="F1611" i="25"/>
  <c r="G1610" i="25"/>
  <c r="F1610" i="25"/>
  <c r="G1609" i="25"/>
  <c r="F1609" i="25"/>
  <c r="G1608" i="25"/>
  <c r="F1608" i="25"/>
  <c r="G1607" i="25"/>
  <c r="F1607" i="25"/>
  <c r="G1606" i="25"/>
  <c r="F1606" i="25"/>
  <c r="G1605" i="25"/>
  <c r="F1605" i="25"/>
  <c r="G1604" i="25"/>
  <c r="F1604" i="25"/>
  <c r="G1603" i="25"/>
  <c r="F1603" i="25"/>
  <c r="G1602" i="25"/>
  <c r="F1602" i="25"/>
  <c r="G1601" i="25"/>
  <c r="F1601" i="25"/>
  <c r="G1600" i="25"/>
  <c r="F1600" i="25"/>
  <c r="G1599" i="25"/>
  <c r="F1599" i="25"/>
  <c r="G1598" i="25"/>
  <c r="F1598" i="25"/>
  <c r="G1597" i="25"/>
  <c r="F1597" i="25"/>
  <c r="G1596" i="25"/>
  <c r="F1596" i="25"/>
  <c r="G1595" i="25"/>
  <c r="F1595" i="25"/>
  <c r="G1594" i="25"/>
  <c r="F1594" i="25"/>
  <c r="G1593" i="25"/>
  <c r="F1593" i="25"/>
  <c r="G1592" i="25"/>
  <c r="F1592" i="25"/>
  <c r="G1591" i="25"/>
  <c r="F1591" i="25"/>
  <c r="G1590" i="25"/>
  <c r="F1590" i="25"/>
  <c r="G1589" i="25"/>
  <c r="F1589" i="25"/>
  <c r="G1588" i="25"/>
  <c r="F1588" i="25"/>
  <c r="G1587" i="25"/>
  <c r="F1587" i="25"/>
  <c r="G1586" i="25"/>
  <c r="F1586" i="25"/>
  <c r="G1585" i="25"/>
  <c r="F1585" i="25"/>
  <c r="G1584" i="25"/>
  <c r="F1584" i="25"/>
  <c r="G1583" i="25"/>
  <c r="F1583" i="25"/>
  <c r="G1582" i="25"/>
  <c r="F1582" i="25"/>
  <c r="G1581" i="25"/>
  <c r="F1581" i="25"/>
  <c r="G1580" i="25"/>
  <c r="F1580" i="25"/>
  <c r="G1579" i="25"/>
  <c r="F1579" i="25"/>
  <c r="G1578" i="25"/>
  <c r="F1578" i="25"/>
  <c r="G1577" i="25"/>
  <c r="F1577" i="25"/>
  <c r="G1576" i="25"/>
  <c r="F1576" i="25"/>
  <c r="G1575" i="25"/>
  <c r="F1575" i="25"/>
  <c r="G1574" i="25"/>
  <c r="F1574" i="25"/>
  <c r="G1573" i="25"/>
  <c r="F1573" i="25"/>
  <c r="G1572" i="25"/>
  <c r="F1572" i="25"/>
  <c r="G1571" i="25"/>
  <c r="F1571" i="25"/>
  <c r="G1570" i="25"/>
  <c r="F1570" i="25"/>
  <c r="G1569" i="25"/>
  <c r="F1569" i="25"/>
  <c r="G1568" i="25"/>
  <c r="F1568" i="25"/>
  <c r="G1567" i="25"/>
  <c r="F1567" i="25"/>
  <c r="G1566" i="25"/>
  <c r="F1566" i="25"/>
  <c r="G1565" i="25"/>
  <c r="F1565" i="25"/>
  <c r="G1564" i="25"/>
  <c r="F1564" i="25"/>
  <c r="G1563" i="25"/>
  <c r="F1563" i="25"/>
  <c r="G1562" i="25"/>
  <c r="F1562" i="25"/>
  <c r="G1561" i="25"/>
  <c r="F1561" i="25"/>
  <c r="G1560" i="25"/>
  <c r="F1560" i="25"/>
  <c r="G1559" i="25"/>
  <c r="F1559" i="25"/>
  <c r="G1558" i="25"/>
  <c r="F1558" i="25"/>
  <c r="G1557" i="25"/>
  <c r="F1557" i="25"/>
  <c r="G1556" i="25"/>
  <c r="F1556" i="25"/>
  <c r="G1555" i="25"/>
  <c r="F1555" i="25"/>
  <c r="G1554" i="25"/>
  <c r="F1554" i="25"/>
  <c r="G1553" i="25"/>
  <c r="F1553" i="25"/>
  <c r="G1552" i="25"/>
  <c r="F1552" i="25"/>
  <c r="G1551" i="25"/>
  <c r="F1551" i="25"/>
  <c r="G1550" i="25"/>
  <c r="F1550" i="25"/>
  <c r="G1549" i="25"/>
  <c r="F1549" i="25"/>
  <c r="G1548" i="25"/>
  <c r="F1548" i="25"/>
  <c r="G1547" i="25"/>
  <c r="F1547" i="25"/>
  <c r="G1546" i="25"/>
  <c r="F1546" i="25"/>
  <c r="G1545" i="25"/>
  <c r="F1545" i="25"/>
  <c r="G1544" i="25"/>
  <c r="F1544" i="25"/>
  <c r="G1543" i="25"/>
  <c r="F1543" i="25"/>
  <c r="G1542" i="25"/>
  <c r="F1542" i="25"/>
  <c r="G1541" i="25"/>
  <c r="F1541" i="25"/>
  <c r="G1540" i="25"/>
  <c r="F1540" i="25"/>
  <c r="G1539" i="25"/>
  <c r="F1539" i="25"/>
  <c r="G1538" i="25"/>
  <c r="F1538" i="25"/>
  <c r="G1537" i="25"/>
  <c r="F1537" i="25"/>
  <c r="G1536" i="25"/>
  <c r="F1536" i="25"/>
  <c r="G1535" i="25"/>
  <c r="F1535" i="25"/>
  <c r="G1534" i="25"/>
  <c r="F1534" i="25"/>
  <c r="G1533" i="25"/>
  <c r="F1533" i="25"/>
  <c r="G1532" i="25"/>
  <c r="F1532" i="25"/>
  <c r="G1531" i="25"/>
  <c r="F1531" i="25"/>
  <c r="G1530" i="25"/>
  <c r="F1530" i="25"/>
  <c r="G1529" i="25"/>
  <c r="F1529" i="25"/>
  <c r="G1528" i="25"/>
  <c r="F1528" i="25"/>
  <c r="G1527" i="25"/>
  <c r="F1527" i="25"/>
  <c r="G1526" i="25"/>
  <c r="F1526" i="25"/>
  <c r="G1525" i="25"/>
  <c r="F1525" i="25"/>
  <c r="G1524" i="25"/>
  <c r="F1524" i="25"/>
  <c r="G1523" i="25"/>
  <c r="F1523" i="25"/>
  <c r="G1522" i="25"/>
  <c r="F1522" i="25"/>
  <c r="G1521" i="25"/>
  <c r="F1521" i="25"/>
  <c r="G1520" i="25"/>
  <c r="F1520" i="25"/>
  <c r="G1519" i="25"/>
  <c r="F1519" i="25"/>
  <c r="G1518" i="25"/>
  <c r="F1518" i="25"/>
  <c r="G1517" i="25"/>
  <c r="F1517" i="25"/>
  <c r="G1516" i="25"/>
  <c r="F1516" i="25"/>
  <c r="G1515" i="25"/>
  <c r="F1515" i="25"/>
  <c r="G1514" i="25"/>
  <c r="F1514" i="25"/>
  <c r="G1513" i="25"/>
  <c r="F1513" i="25"/>
  <c r="G1512" i="25"/>
  <c r="F1512" i="25"/>
  <c r="G1511" i="25"/>
  <c r="F1511" i="25"/>
  <c r="G1510" i="25"/>
  <c r="F1510" i="25"/>
  <c r="G1509" i="25"/>
  <c r="F1509" i="25"/>
  <c r="G1508" i="25"/>
  <c r="F1508" i="25"/>
  <c r="G1507" i="25"/>
  <c r="F1507" i="25"/>
  <c r="G1506" i="25"/>
  <c r="F1506" i="25"/>
  <c r="G1505" i="25"/>
  <c r="F1505" i="25"/>
  <c r="G1504" i="25"/>
  <c r="F1504" i="25"/>
  <c r="G1503" i="25"/>
  <c r="F1503" i="25"/>
  <c r="G1502" i="25"/>
  <c r="F1502" i="25"/>
  <c r="G1501" i="25"/>
  <c r="F1501" i="25"/>
  <c r="G1500" i="25"/>
  <c r="F1500" i="25"/>
  <c r="G1499" i="25"/>
  <c r="F1499" i="25"/>
  <c r="G1498" i="25"/>
  <c r="F1498" i="25"/>
  <c r="G1497" i="25"/>
  <c r="F1497" i="25"/>
  <c r="G1496" i="25"/>
  <c r="F1496" i="25"/>
  <c r="G1495" i="25"/>
  <c r="F1495" i="25"/>
  <c r="G1494" i="25"/>
  <c r="F1494" i="25"/>
  <c r="G1493" i="25"/>
  <c r="F1493" i="25"/>
  <c r="G1492" i="25"/>
  <c r="F1492" i="25"/>
  <c r="G1491" i="25"/>
  <c r="F1491" i="25"/>
  <c r="G1490" i="25"/>
  <c r="F1490" i="25"/>
  <c r="G1489" i="25"/>
  <c r="F1489" i="25"/>
  <c r="G1488" i="25"/>
  <c r="F1488" i="25"/>
  <c r="G1487" i="25"/>
  <c r="F1487" i="25"/>
  <c r="G1486" i="25"/>
  <c r="F1486" i="25"/>
  <c r="G1485" i="25"/>
  <c r="F1485" i="25"/>
  <c r="G1484" i="25"/>
  <c r="F1484" i="25"/>
  <c r="G1483" i="25"/>
  <c r="F1483" i="25"/>
  <c r="G1482" i="25"/>
  <c r="F1482" i="25"/>
  <c r="G1481" i="25"/>
  <c r="F1481" i="25"/>
  <c r="G1480" i="25"/>
  <c r="F1480" i="25"/>
  <c r="G1479" i="25"/>
  <c r="F1479" i="25"/>
  <c r="G1478" i="25"/>
  <c r="F1478" i="25"/>
  <c r="G1477" i="25"/>
  <c r="F1477" i="25"/>
  <c r="G1476" i="25"/>
  <c r="F1476" i="25"/>
  <c r="G1475" i="25"/>
  <c r="F1475" i="25"/>
  <c r="G1474" i="25"/>
  <c r="F1474" i="25"/>
  <c r="G1473" i="25"/>
  <c r="F1473" i="25"/>
  <c r="G1472" i="25"/>
  <c r="F1472" i="25"/>
  <c r="G1471" i="25"/>
  <c r="F1471" i="25"/>
  <c r="G1470" i="25"/>
  <c r="F1470" i="25"/>
  <c r="G1469" i="25"/>
  <c r="F1469" i="25"/>
  <c r="G1468" i="25"/>
  <c r="F1468" i="25"/>
  <c r="G1467" i="25"/>
  <c r="F1467" i="25"/>
  <c r="G1466" i="25"/>
  <c r="F1466" i="25"/>
  <c r="G1465" i="25"/>
  <c r="F1465" i="25"/>
  <c r="G1464" i="25"/>
  <c r="F1464" i="25"/>
  <c r="G1463" i="25"/>
  <c r="F1463" i="25"/>
  <c r="G1462" i="25"/>
  <c r="F1462" i="25"/>
  <c r="G1461" i="25"/>
  <c r="F1461" i="25"/>
  <c r="G1460" i="25"/>
  <c r="F1460" i="25"/>
  <c r="G1459" i="25"/>
  <c r="F1459" i="25"/>
  <c r="G1458" i="25"/>
  <c r="F1458" i="25"/>
  <c r="G1457" i="25"/>
  <c r="F1457" i="25"/>
  <c r="G1456" i="25"/>
  <c r="F1456" i="25"/>
  <c r="G1455" i="25"/>
  <c r="F1455" i="25"/>
  <c r="G1454" i="25"/>
  <c r="F1454" i="25"/>
  <c r="G1453" i="25"/>
  <c r="F1453" i="25"/>
  <c r="G1452" i="25"/>
  <c r="F1452" i="25"/>
  <c r="G1451" i="25"/>
  <c r="F1451" i="25"/>
  <c r="G1450" i="25"/>
  <c r="F1450" i="25"/>
  <c r="G1449" i="25"/>
  <c r="F1449" i="25"/>
  <c r="G1448" i="25"/>
  <c r="F1448" i="25"/>
  <c r="G1447" i="25"/>
  <c r="F1447" i="25"/>
  <c r="G1446" i="25"/>
  <c r="F1446" i="25"/>
  <c r="G1445" i="25"/>
  <c r="F1445" i="25"/>
  <c r="G1444" i="25"/>
  <c r="F1444" i="25"/>
  <c r="G1443" i="25"/>
  <c r="F1443" i="25"/>
  <c r="G1442" i="25"/>
  <c r="F1442" i="25"/>
  <c r="G1441" i="25"/>
  <c r="F1441" i="25"/>
  <c r="G1440" i="25"/>
  <c r="F1440" i="25"/>
  <c r="G1439" i="25"/>
  <c r="F1439" i="25"/>
  <c r="G1438" i="25"/>
  <c r="F1438" i="25"/>
  <c r="G1437" i="25"/>
  <c r="F1437" i="25"/>
  <c r="G1436" i="25"/>
  <c r="F1436" i="25"/>
  <c r="G1435" i="25"/>
  <c r="F1435" i="25"/>
  <c r="G1434" i="25"/>
  <c r="F1434" i="25"/>
  <c r="G1433" i="25"/>
  <c r="F1433" i="25"/>
  <c r="G1432" i="25"/>
  <c r="F1432" i="25"/>
  <c r="G1431" i="25"/>
  <c r="F1431" i="25"/>
  <c r="G1430" i="25"/>
  <c r="F1430" i="25"/>
  <c r="G1429" i="25"/>
  <c r="F1429" i="25"/>
  <c r="G1428" i="25"/>
  <c r="F1428" i="25"/>
  <c r="G1427" i="25"/>
  <c r="F1427" i="25"/>
  <c r="G1426" i="25"/>
  <c r="F1426" i="25"/>
  <c r="G1425" i="25"/>
  <c r="F1425" i="25"/>
  <c r="G1424" i="25"/>
  <c r="F1424" i="25"/>
  <c r="G1423" i="25"/>
  <c r="F1423" i="25"/>
  <c r="G1422" i="25"/>
  <c r="F1422" i="25"/>
  <c r="G1421" i="25"/>
  <c r="F1421" i="25"/>
  <c r="G1420" i="25"/>
  <c r="F1420" i="25"/>
  <c r="G1419" i="25"/>
  <c r="F1419" i="25"/>
  <c r="G1418" i="25"/>
  <c r="F1418" i="25"/>
  <c r="G1417" i="25"/>
  <c r="F1417" i="25"/>
  <c r="G1416" i="25"/>
  <c r="F1416" i="25"/>
  <c r="G1415" i="25"/>
  <c r="F1415" i="25"/>
  <c r="G1414" i="25"/>
  <c r="F1414" i="25"/>
  <c r="G1413" i="25"/>
  <c r="F1413" i="25"/>
  <c r="G1412" i="25"/>
  <c r="F1412" i="25"/>
  <c r="G1411" i="25"/>
  <c r="F1411" i="25"/>
  <c r="G1410" i="25"/>
  <c r="F1410" i="25"/>
  <c r="G1409" i="25"/>
  <c r="F1409" i="25"/>
  <c r="G1408" i="25"/>
  <c r="F1408" i="25"/>
  <c r="G1407" i="25"/>
  <c r="F1407" i="25"/>
  <c r="G1406" i="25"/>
  <c r="F1406" i="25"/>
  <c r="G1405" i="25"/>
  <c r="F1405" i="25"/>
  <c r="G1404" i="25"/>
  <c r="F1404" i="25"/>
  <c r="G1403" i="25"/>
  <c r="F1403" i="25"/>
  <c r="G1402" i="25"/>
  <c r="F1402" i="25"/>
  <c r="G1401" i="25"/>
  <c r="F1401" i="25"/>
  <c r="G1400" i="25"/>
  <c r="F1400" i="25"/>
  <c r="G1399" i="25"/>
  <c r="F1399" i="25"/>
  <c r="G1398" i="25"/>
  <c r="F1398" i="25"/>
  <c r="G1397" i="25"/>
  <c r="F1397" i="25"/>
  <c r="G1396" i="25"/>
  <c r="F1396" i="25"/>
  <c r="G1395" i="25"/>
  <c r="F1395" i="25"/>
  <c r="G1394" i="25"/>
  <c r="F1394" i="25"/>
  <c r="G1393" i="25"/>
  <c r="F1393" i="25"/>
  <c r="G1392" i="25"/>
  <c r="F1392" i="25"/>
  <c r="G1391" i="25"/>
  <c r="F1391" i="25"/>
  <c r="G1390" i="25"/>
  <c r="F1390" i="25"/>
  <c r="G1389" i="25"/>
  <c r="F1389" i="25"/>
  <c r="G1388" i="25"/>
  <c r="F1388" i="25"/>
  <c r="G1387" i="25"/>
  <c r="F1387" i="25"/>
  <c r="G1386" i="25"/>
  <c r="F1386" i="25"/>
  <c r="G1385" i="25"/>
  <c r="F1385" i="25"/>
  <c r="G1384" i="25"/>
  <c r="F1384" i="25"/>
  <c r="G1383" i="25"/>
  <c r="F1383" i="25"/>
  <c r="G1382" i="25"/>
  <c r="F1382" i="25"/>
  <c r="G1381" i="25"/>
  <c r="F1381" i="25"/>
  <c r="G1380" i="25"/>
  <c r="F1380" i="25"/>
  <c r="G1379" i="25"/>
  <c r="F1379" i="25"/>
  <c r="G1378" i="25"/>
  <c r="F1378" i="25"/>
  <c r="G1377" i="25"/>
  <c r="F1377" i="25"/>
  <c r="G1376" i="25"/>
  <c r="F1376" i="25"/>
  <c r="G1375" i="25"/>
  <c r="F1375" i="25"/>
  <c r="G1374" i="25"/>
  <c r="F1374" i="25"/>
  <c r="G1373" i="25"/>
  <c r="F1373" i="25"/>
  <c r="G1372" i="25"/>
  <c r="F1372" i="25"/>
  <c r="G1371" i="25"/>
  <c r="F1371" i="25"/>
  <c r="G1370" i="25"/>
  <c r="F1370" i="25"/>
  <c r="G1369" i="25"/>
  <c r="F1369" i="25"/>
  <c r="G1368" i="25"/>
  <c r="F1368" i="25"/>
  <c r="G1367" i="25"/>
  <c r="F1367" i="25"/>
  <c r="G1366" i="25"/>
  <c r="F1366" i="25"/>
  <c r="G1365" i="25"/>
  <c r="F1365" i="25"/>
  <c r="G1364" i="25"/>
  <c r="F1364" i="25"/>
  <c r="G1363" i="25"/>
  <c r="F1363" i="25"/>
  <c r="G1362" i="25"/>
  <c r="F1362" i="25"/>
  <c r="G1361" i="25"/>
  <c r="F1361" i="25"/>
  <c r="G1360" i="25"/>
  <c r="F1360" i="25"/>
  <c r="G1359" i="25"/>
  <c r="F1359" i="25"/>
  <c r="G1358" i="25"/>
  <c r="F1358" i="25"/>
  <c r="G1357" i="25"/>
  <c r="F1357" i="25"/>
  <c r="G1356" i="25"/>
  <c r="F1356" i="25"/>
  <c r="G1355" i="25"/>
  <c r="F1355" i="25"/>
  <c r="G1354" i="25"/>
  <c r="F1354" i="25"/>
  <c r="G1353" i="25"/>
  <c r="F1353" i="25"/>
  <c r="G1352" i="25"/>
  <c r="F1352" i="25"/>
  <c r="G1351" i="25"/>
  <c r="F1351" i="25"/>
  <c r="G1350" i="25"/>
  <c r="F1350" i="25"/>
  <c r="G1349" i="25"/>
  <c r="F1349" i="25"/>
  <c r="G1348" i="25"/>
  <c r="F1348" i="25"/>
  <c r="G1347" i="25"/>
  <c r="F1347" i="25"/>
  <c r="G1346" i="25"/>
  <c r="F1346" i="25"/>
  <c r="G1345" i="25"/>
  <c r="F1345" i="25"/>
  <c r="G1344" i="25"/>
  <c r="F1344" i="25"/>
  <c r="G1343" i="25"/>
  <c r="F1343" i="25"/>
  <c r="G1342" i="25"/>
  <c r="F1342" i="25"/>
  <c r="G1341" i="25"/>
  <c r="F1341" i="25"/>
  <c r="G1340" i="25"/>
  <c r="F1340" i="25"/>
  <c r="G1339" i="25"/>
  <c r="F1339" i="25"/>
  <c r="G1338" i="25"/>
  <c r="F1338" i="25"/>
  <c r="G1337" i="25"/>
  <c r="F1337" i="25"/>
  <c r="G1336" i="25"/>
  <c r="F1336" i="25"/>
  <c r="G1335" i="25"/>
  <c r="F1335" i="25"/>
  <c r="G1334" i="25"/>
  <c r="F1334" i="25"/>
  <c r="G1333" i="25"/>
  <c r="F1333" i="25"/>
  <c r="G1332" i="25"/>
  <c r="F1332" i="25"/>
  <c r="G1331" i="25"/>
  <c r="F1331" i="25"/>
  <c r="G1330" i="25"/>
  <c r="F1330" i="25"/>
  <c r="G1329" i="25"/>
  <c r="F1329" i="25"/>
  <c r="G1328" i="25"/>
  <c r="F1328" i="25"/>
  <c r="G1327" i="25"/>
  <c r="F1327" i="25"/>
  <c r="G1326" i="25"/>
  <c r="F1326" i="25"/>
  <c r="G1325" i="25"/>
  <c r="F1325" i="25"/>
  <c r="G1324" i="25"/>
  <c r="F1324" i="25"/>
  <c r="G1323" i="25"/>
  <c r="F1323" i="25"/>
  <c r="G1322" i="25"/>
  <c r="F1322" i="25"/>
  <c r="G1321" i="25"/>
  <c r="F1321" i="25"/>
  <c r="G1320" i="25"/>
  <c r="F1320" i="25"/>
  <c r="G1319" i="25"/>
  <c r="F1319" i="25"/>
  <c r="G1318" i="25"/>
  <c r="F1318" i="25"/>
  <c r="G1317" i="25"/>
  <c r="F1317" i="25"/>
  <c r="G1316" i="25"/>
  <c r="F1316" i="25"/>
  <c r="G1315" i="25"/>
  <c r="F1315" i="25"/>
  <c r="G1314" i="25"/>
  <c r="F1314" i="25"/>
  <c r="G1313" i="25"/>
  <c r="F1313" i="25"/>
  <c r="G1312" i="25"/>
  <c r="F1312" i="25"/>
  <c r="G1311" i="25"/>
  <c r="F1311" i="25"/>
  <c r="G1310" i="25"/>
  <c r="F1310" i="25"/>
  <c r="G1309" i="25"/>
  <c r="F1309" i="25"/>
  <c r="G1308" i="25"/>
  <c r="F1308" i="25"/>
  <c r="G1307" i="25"/>
  <c r="F1307" i="25"/>
  <c r="G1306" i="25"/>
  <c r="F1306" i="25"/>
  <c r="G1305" i="25"/>
  <c r="F1305" i="25"/>
  <c r="G1304" i="25"/>
  <c r="F1304" i="25"/>
  <c r="G1303" i="25"/>
  <c r="F1303" i="25"/>
  <c r="G1302" i="25"/>
  <c r="F1302" i="25"/>
  <c r="G1301" i="25"/>
  <c r="F1301" i="25"/>
  <c r="G1300" i="25"/>
  <c r="F1300" i="25"/>
  <c r="G1299" i="25"/>
  <c r="F1299" i="25"/>
  <c r="G1298" i="25"/>
  <c r="F1298" i="25"/>
  <c r="G1297" i="25"/>
  <c r="F1297" i="25"/>
  <c r="G1296" i="25"/>
  <c r="F1296" i="25"/>
  <c r="G1295" i="25"/>
  <c r="F1295" i="25"/>
  <c r="G1294" i="25"/>
  <c r="F1294" i="25"/>
  <c r="G1293" i="25"/>
  <c r="F1293" i="25"/>
  <c r="G1292" i="25"/>
  <c r="F1292" i="25"/>
  <c r="G1291" i="25"/>
  <c r="F1291" i="25"/>
  <c r="G1290" i="25"/>
  <c r="F1290" i="25"/>
  <c r="G1289" i="25"/>
  <c r="F1289" i="25"/>
  <c r="G1288" i="25"/>
  <c r="F1288" i="25"/>
  <c r="G1287" i="25"/>
  <c r="F1287" i="25"/>
  <c r="G1286" i="25"/>
  <c r="F1286" i="25"/>
  <c r="G1285" i="25"/>
  <c r="F1285" i="25"/>
  <c r="G1284" i="25"/>
  <c r="F1284" i="25"/>
  <c r="G1283" i="25"/>
  <c r="F1283" i="25"/>
  <c r="G1282" i="25"/>
  <c r="F1282" i="25"/>
  <c r="G1281" i="25"/>
  <c r="F1281" i="25"/>
  <c r="G1280" i="25"/>
  <c r="F1280" i="25"/>
  <c r="G1279" i="25"/>
  <c r="F1279" i="25"/>
  <c r="G1278" i="25"/>
  <c r="F1278" i="25"/>
  <c r="G1277" i="25"/>
  <c r="F1277" i="25"/>
  <c r="G1276" i="25"/>
  <c r="F1276" i="25"/>
  <c r="G1275" i="25"/>
  <c r="F1275" i="25"/>
  <c r="G1274" i="25"/>
  <c r="F1274" i="25"/>
  <c r="G1273" i="25"/>
  <c r="F1273" i="25"/>
  <c r="G1272" i="25"/>
  <c r="F1272" i="25"/>
  <c r="G1271" i="25"/>
  <c r="F1271" i="25"/>
  <c r="G1270" i="25"/>
  <c r="F1270" i="25"/>
  <c r="G1269" i="25"/>
  <c r="F1269" i="25"/>
  <c r="G1268" i="25"/>
  <c r="F1268" i="25"/>
  <c r="G1267" i="25"/>
  <c r="F1267" i="25"/>
  <c r="G1266" i="25"/>
  <c r="F1266" i="25"/>
  <c r="G1265" i="25"/>
  <c r="F1265" i="25"/>
  <c r="G1264" i="25"/>
  <c r="F1264" i="25"/>
  <c r="G1263" i="25"/>
  <c r="F1263" i="25"/>
  <c r="G1262" i="25"/>
  <c r="F1262" i="25"/>
  <c r="G1261" i="25"/>
  <c r="F1261" i="25"/>
  <c r="G1260" i="25"/>
  <c r="F1260" i="25"/>
  <c r="G1259" i="25"/>
  <c r="F1259" i="25"/>
  <c r="G1258" i="25"/>
  <c r="F1258" i="25"/>
  <c r="G1257" i="25"/>
  <c r="F1257" i="25"/>
  <c r="G1256" i="25"/>
  <c r="F1256" i="25"/>
  <c r="G1255" i="25"/>
  <c r="F1255" i="25"/>
  <c r="G1254" i="25"/>
  <c r="F1254" i="25"/>
  <c r="G1253" i="25"/>
  <c r="F1253" i="25"/>
  <c r="G1252" i="25"/>
  <c r="F1252" i="25"/>
  <c r="G1251" i="25"/>
  <c r="F1251" i="25"/>
  <c r="G1250" i="25"/>
  <c r="F1250" i="25"/>
  <c r="G1249" i="25"/>
  <c r="F1249" i="25"/>
  <c r="G1248" i="25"/>
  <c r="F1248" i="25"/>
  <c r="G1247" i="25"/>
  <c r="F1247" i="25"/>
  <c r="G1246" i="25"/>
  <c r="F1246" i="25"/>
  <c r="G1245" i="25"/>
  <c r="F1245" i="25"/>
  <c r="G1244" i="25"/>
  <c r="F1244" i="25"/>
  <c r="G1243" i="25"/>
  <c r="F1243" i="25"/>
  <c r="G1242" i="25"/>
  <c r="F1242" i="25"/>
  <c r="G1241" i="25"/>
  <c r="F1241" i="25"/>
  <c r="G1240" i="25"/>
  <c r="F1240" i="25"/>
  <c r="G1239" i="25"/>
  <c r="F1239" i="25"/>
  <c r="G1238" i="25"/>
  <c r="F1238" i="25"/>
  <c r="G1237" i="25"/>
  <c r="F1237" i="25"/>
  <c r="G1236" i="25"/>
  <c r="F1236" i="25"/>
  <c r="G1235" i="25"/>
  <c r="F1235" i="25"/>
  <c r="G1234" i="25"/>
  <c r="F1234" i="25"/>
  <c r="G1233" i="25"/>
  <c r="F1233" i="25"/>
  <c r="G1232" i="25"/>
  <c r="F1232" i="25"/>
  <c r="G1231" i="25"/>
  <c r="F1231" i="25"/>
  <c r="G1230" i="25"/>
  <c r="F1230" i="25"/>
  <c r="G1229" i="25"/>
  <c r="F1229" i="25"/>
  <c r="G1228" i="25"/>
  <c r="F1228" i="25"/>
  <c r="G1227" i="25"/>
  <c r="F1227" i="25"/>
  <c r="G1226" i="25"/>
  <c r="F1226" i="25"/>
  <c r="G1225" i="25"/>
  <c r="F1225" i="25"/>
  <c r="G1224" i="25"/>
  <c r="F1224" i="25"/>
  <c r="G1223" i="25"/>
  <c r="F1223" i="25"/>
  <c r="G1222" i="25"/>
  <c r="F1222" i="25"/>
  <c r="G1221" i="25"/>
  <c r="F1221" i="25"/>
  <c r="G1220" i="25"/>
  <c r="F1220" i="25"/>
  <c r="G1219" i="25"/>
  <c r="F1219" i="25"/>
  <c r="G1218" i="25"/>
  <c r="F1218" i="25"/>
  <c r="G1217" i="25"/>
  <c r="F1217" i="25"/>
  <c r="G1216" i="25"/>
  <c r="F1216" i="25"/>
  <c r="G1215" i="25"/>
  <c r="F1215" i="25"/>
  <c r="G1214" i="25"/>
  <c r="F1214" i="25"/>
  <c r="G1213" i="25"/>
  <c r="F1213" i="25"/>
  <c r="G1212" i="25"/>
  <c r="F1212" i="25"/>
  <c r="G1211" i="25"/>
  <c r="F1211" i="25"/>
  <c r="G1210" i="25"/>
  <c r="F1210" i="25"/>
  <c r="G1209" i="25"/>
  <c r="F1209" i="25"/>
  <c r="G1208" i="25"/>
  <c r="F1208" i="25"/>
  <c r="G1207" i="25"/>
  <c r="F1207" i="25"/>
  <c r="G1206" i="25"/>
  <c r="F1206" i="25"/>
  <c r="G1205" i="25"/>
  <c r="F1205" i="25"/>
  <c r="G1204" i="25"/>
  <c r="F1204" i="25"/>
  <c r="G1203" i="25"/>
  <c r="F1203" i="25"/>
  <c r="G1202" i="25"/>
  <c r="F1202" i="25"/>
  <c r="G1201" i="25"/>
  <c r="F1201" i="25"/>
  <c r="G1200" i="25"/>
  <c r="F1200" i="25"/>
  <c r="G1199" i="25"/>
  <c r="F1199" i="25"/>
  <c r="G1198" i="25"/>
  <c r="F1198" i="25"/>
  <c r="G1197" i="25"/>
  <c r="F1197" i="25"/>
  <c r="G1196" i="25"/>
  <c r="F1196" i="25"/>
  <c r="G1195" i="25"/>
  <c r="F1195" i="25"/>
  <c r="G1194" i="25"/>
  <c r="F1194" i="25"/>
  <c r="G1193" i="25"/>
  <c r="F1193" i="25"/>
  <c r="G1192" i="25"/>
  <c r="F1192" i="25"/>
  <c r="G1191" i="25"/>
  <c r="F1191" i="25"/>
  <c r="G1190" i="25"/>
  <c r="F1190" i="25"/>
  <c r="G1189" i="25"/>
  <c r="F1189" i="25"/>
  <c r="G1188" i="25"/>
  <c r="F1188" i="25"/>
  <c r="G1187" i="25"/>
  <c r="F1187" i="25"/>
  <c r="G1186" i="25"/>
  <c r="F1186" i="25"/>
  <c r="G1185" i="25"/>
  <c r="F1185" i="25"/>
  <c r="G1184" i="25"/>
  <c r="F1184" i="25"/>
  <c r="G1183" i="25"/>
  <c r="F1183" i="25"/>
  <c r="G1182" i="25"/>
  <c r="F1182" i="25"/>
  <c r="G1181" i="25"/>
  <c r="F1181" i="25"/>
  <c r="G1180" i="25"/>
  <c r="F1180" i="25"/>
  <c r="G1179" i="25"/>
  <c r="F1179" i="25"/>
  <c r="G1178" i="25"/>
  <c r="F1178" i="25"/>
  <c r="G1177" i="25"/>
  <c r="F1177" i="25"/>
  <c r="G1176" i="25"/>
  <c r="F1176" i="25"/>
  <c r="G1175" i="25"/>
  <c r="F1175" i="25"/>
  <c r="G1174" i="25"/>
  <c r="F1174" i="25"/>
  <c r="G1173" i="25"/>
  <c r="F1173" i="25"/>
  <c r="G1172" i="25"/>
  <c r="F1172" i="25"/>
  <c r="G1171" i="25"/>
  <c r="F1171" i="25"/>
  <c r="G1170" i="25"/>
  <c r="F1170" i="25"/>
  <c r="G1169" i="25"/>
  <c r="F1169" i="25"/>
  <c r="G1168" i="25"/>
  <c r="F1168" i="25"/>
  <c r="G1167" i="25"/>
  <c r="F1167" i="25"/>
  <c r="G1166" i="25"/>
  <c r="F1166" i="25"/>
  <c r="G1165" i="25"/>
  <c r="F1165" i="25"/>
  <c r="G1164" i="25"/>
  <c r="F1164" i="25"/>
  <c r="G1163" i="25"/>
  <c r="F1163" i="25"/>
  <c r="G1162" i="25"/>
  <c r="F1162" i="25"/>
  <c r="G1161" i="25"/>
  <c r="F1161" i="25"/>
  <c r="G1160" i="25"/>
  <c r="F1160" i="25"/>
  <c r="G1159" i="25"/>
  <c r="F1159" i="25"/>
  <c r="G1158" i="25"/>
  <c r="F1158" i="25"/>
  <c r="G1157" i="25"/>
  <c r="F1157" i="25"/>
  <c r="G1156" i="25"/>
  <c r="F1156" i="25"/>
  <c r="G1155" i="25"/>
  <c r="F1155" i="25"/>
  <c r="G1154" i="25"/>
  <c r="F1154" i="25"/>
  <c r="G1153" i="25"/>
  <c r="F1153" i="25"/>
  <c r="G1152" i="25"/>
  <c r="F1152" i="25"/>
  <c r="G1151" i="25"/>
  <c r="F1151" i="25"/>
  <c r="G1150" i="25"/>
  <c r="F1150" i="25"/>
  <c r="G1149" i="25"/>
  <c r="F1149" i="25"/>
  <c r="G1148" i="25"/>
  <c r="F1148" i="25"/>
  <c r="G1147" i="25"/>
  <c r="F1147" i="25"/>
  <c r="G1146" i="25"/>
  <c r="F1146" i="25"/>
  <c r="G1145" i="25"/>
  <c r="F1145" i="25"/>
  <c r="G1144" i="25"/>
  <c r="F1144" i="25"/>
  <c r="G1143" i="25"/>
  <c r="F1143" i="25"/>
  <c r="G1142" i="25"/>
  <c r="F1142" i="25"/>
  <c r="G1141" i="25"/>
  <c r="F1141" i="25"/>
  <c r="G1140" i="25"/>
  <c r="F1140" i="25"/>
  <c r="G1139" i="25"/>
  <c r="F1139" i="25"/>
  <c r="G1138" i="25"/>
  <c r="F1138" i="25"/>
  <c r="G1137" i="25"/>
  <c r="F1137" i="25"/>
  <c r="G1136" i="25"/>
  <c r="F1136" i="25"/>
  <c r="G1135" i="25"/>
  <c r="F1135" i="25"/>
  <c r="G1134" i="25"/>
  <c r="F1134" i="25"/>
  <c r="G1133" i="25"/>
  <c r="F1133" i="25"/>
  <c r="G1132" i="25"/>
  <c r="F1132" i="25"/>
  <c r="G1131" i="25"/>
  <c r="F1131" i="25"/>
  <c r="G1130" i="25"/>
  <c r="F1130" i="25"/>
  <c r="G1129" i="25"/>
  <c r="F1129" i="25"/>
  <c r="G1128" i="25"/>
  <c r="F1128" i="25"/>
  <c r="G1127" i="25"/>
  <c r="F1127" i="25"/>
  <c r="G1126" i="25"/>
  <c r="F1126" i="25"/>
  <c r="G1125" i="25"/>
  <c r="F1125" i="25"/>
  <c r="G1124" i="25"/>
  <c r="F1124" i="25"/>
  <c r="G1123" i="25"/>
  <c r="F1123" i="25"/>
  <c r="G1122" i="25"/>
  <c r="F1122" i="25"/>
  <c r="G1121" i="25"/>
  <c r="F1121" i="25"/>
  <c r="G1120" i="25"/>
  <c r="F1120" i="25"/>
  <c r="G1119" i="25"/>
  <c r="F1119" i="25"/>
  <c r="G1118" i="25"/>
  <c r="F1118" i="25"/>
  <c r="G1117" i="25"/>
  <c r="F1117" i="25"/>
  <c r="G1116" i="25"/>
  <c r="F1116" i="25"/>
  <c r="G1115" i="25"/>
  <c r="F1115" i="25"/>
  <c r="G1114" i="25"/>
  <c r="F1114" i="25"/>
  <c r="G1113" i="25"/>
  <c r="F1113" i="25"/>
  <c r="G1112" i="25"/>
  <c r="F1112" i="25"/>
  <c r="G1111" i="25"/>
  <c r="F1111" i="25"/>
  <c r="G1110" i="25"/>
  <c r="F1110" i="25"/>
  <c r="G1109" i="25"/>
  <c r="F1109" i="25"/>
  <c r="G1108" i="25"/>
  <c r="F1108" i="25"/>
  <c r="G1107" i="25"/>
  <c r="F1107" i="25"/>
  <c r="G1106" i="25"/>
  <c r="F1106" i="25"/>
  <c r="G1105" i="25"/>
  <c r="F1105" i="25"/>
  <c r="G1104" i="25"/>
  <c r="F1104" i="25"/>
  <c r="G1103" i="25"/>
  <c r="F1103" i="25"/>
  <c r="G1102" i="25"/>
  <c r="F1102" i="25"/>
  <c r="G1101" i="25"/>
  <c r="F1101" i="25"/>
  <c r="G1100" i="25"/>
  <c r="F1100" i="25"/>
  <c r="G1099" i="25"/>
  <c r="F1099" i="25"/>
  <c r="G1098" i="25"/>
  <c r="F1098" i="25"/>
  <c r="G1097" i="25"/>
  <c r="F1097" i="25"/>
  <c r="G1096" i="25"/>
  <c r="F1096" i="25"/>
  <c r="G1095" i="25"/>
  <c r="F1095" i="25"/>
  <c r="G1094" i="25"/>
  <c r="F1094" i="25"/>
  <c r="G1093" i="25"/>
  <c r="F1093" i="25"/>
  <c r="G1092" i="25"/>
  <c r="F1092" i="25"/>
  <c r="G1091" i="25"/>
  <c r="F1091" i="25"/>
  <c r="G1090" i="25"/>
  <c r="F1090" i="25"/>
  <c r="G1089" i="25"/>
  <c r="F1089" i="25"/>
  <c r="G1088" i="25"/>
  <c r="F1088" i="25"/>
  <c r="G1087" i="25"/>
  <c r="F1087" i="25"/>
  <c r="G1086" i="25"/>
  <c r="F1086" i="25"/>
  <c r="G1085" i="25"/>
  <c r="F1085" i="25"/>
  <c r="G1084" i="25"/>
  <c r="F1084" i="25"/>
  <c r="G1083" i="25"/>
  <c r="F1083" i="25"/>
  <c r="G1082" i="25"/>
  <c r="F1082" i="25"/>
  <c r="G1081" i="25"/>
  <c r="F1081" i="25"/>
  <c r="G1080" i="25"/>
  <c r="F1080" i="25"/>
  <c r="G1079" i="25"/>
  <c r="F1079" i="25"/>
  <c r="G1078" i="25"/>
  <c r="F1078" i="25"/>
  <c r="G1077" i="25"/>
  <c r="F1077" i="25"/>
  <c r="G1076" i="25"/>
  <c r="F1076" i="25"/>
  <c r="G1075" i="25"/>
  <c r="F1075" i="25"/>
  <c r="G1074" i="25"/>
  <c r="F1074" i="25"/>
  <c r="G1073" i="25"/>
  <c r="F1073" i="25"/>
  <c r="G1072" i="25"/>
  <c r="F1072" i="25"/>
  <c r="G1071" i="25"/>
  <c r="F1071" i="25"/>
  <c r="G1070" i="25"/>
  <c r="F1070" i="25"/>
  <c r="G1069" i="25"/>
  <c r="F1069" i="25"/>
  <c r="G1068" i="25"/>
  <c r="F1068" i="25"/>
  <c r="G1067" i="25"/>
  <c r="F1067" i="25"/>
  <c r="G1066" i="25"/>
  <c r="F1066" i="25"/>
  <c r="G1065" i="25"/>
  <c r="F1065" i="25"/>
  <c r="G1064" i="25"/>
  <c r="F1064" i="25"/>
  <c r="G1063" i="25"/>
  <c r="F1063" i="25"/>
  <c r="G1062" i="25"/>
  <c r="F1062" i="25"/>
  <c r="G1061" i="25"/>
  <c r="F1061" i="25"/>
  <c r="G1060" i="25"/>
  <c r="F1060" i="25"/>
  <c r="G1059" i="25"/>
  <c r="F1059" i="25"/>
  <c r="G1058" i="25"/>
  <c r="F1058" i="25"/>
  <c r="G1057" i="25"/>
  <c r="F1057" i="25"/>
  <c r="G1056" i="25"/>
  <c r="F1056" i="25"/>
  <c r="G1055" i="25"/>
  <c r="F1055" i="25"/>
  <c r="G1054" i="25"/>
  <c r="F1054" i="25"/>
  <c r="G1053" i="25"/>
  <c r="F1053" i="25"/>
  <c r="G1052" i="25"/>
  <c r="F1052" i="25"/>
  <c r="G1051" i="25"/>
  <c r="F1051" i="25"/>
  <c r="G1050" i="25"/>
  <c r="F1050" i="25"/>
  <c r="G1049" i="25"/>
  <c r="F1049" i="25"/>
  <c r="G1048" i="25"/>
  <c r="F1048" i="25"/>
  <c r="G1047" i="25"/>
  <c r="F1047" i="25"/>
  <c r="G1046" i="25"/>
  <c r="F1046" i="25"/>
  <c r="G1045" i="25"/>
  <c r="F1045" i="25"/>
  <c r="G1044" i="25"/>
  <c r="F1044" i="25"/>
  <c r="G1043" i="25"/>
  <c r="F1043" i="25"/>
  <c r="G1042" i="25"/>
  <c r="F1042" i="25"/>
  <c r="G1041" i="25"/>
  <c r="F1041" i="25"/>
  <c r="G1040" i="25"/>
  <c r="F1040" i="25"/>
  <c r="G1039" i="25"/>
  <c r="F1039" i="25"/>
  <c r="G1038" i="25"/>
  <c r="F1038" i="25"/>
  <c r="G1037" i="25"/>
  <c r="F1037" i="25"/>
  <c r="G1036" i="25"/>
  <c r="F1036" i="25"/>
  <c r="G1035" i="25"/>
  <c r="F1035" i="25"/>
  <c r="G1034" i="25"/>
  <c r="F1034" i="25"/>
  <c r="G1033" i="25"/>
  <c r="F1033" i="25"/>
  <c r="G1032" i="25"/>
  <c r="F1032" i="25"/>
  <c r="G1031" i="25"/>
  <c r="F1031" i="25"/>
  <c r="G1030" i="25"/>
  <c r="F1030" i="25"/>
  <c r="G1029" i="25"/>
  <c r="F1029" i="25"/>
  <c r="G1028" i="25"/>
  <c r="F1028" i="25"/>
  <c r="G1027" i="25"/>
  <c r="F1027" i="25"/>
  <c r="G1026" i="25"/>
  <c r="F1026" i="25"/>
  <c r="G1025" i="25"/>
  <c r="F1025" i="25"/>
  <c r="G1024" i="25"/>
  <c r="F1024" i="25"/>
  <c r="G1023" i="25"/>
  <c r="F1023" i="25"/>
  <c r="G1022" i="25"/>
  <c r="F1022" i="25"/>
  <c r="G1021" i="25"/>
  <c r="F1021" i="25"/>
  <c r="G1020" i="25"/>
  <c r="F1020" i="25"/>
  <c r="G1019" i="25"/>
  <c r="F1019" i="25"/>
  <c r="G1018" i="25"/>
  <c r="F1018" i="25"/>
  <c r="G1017" i="25"/>
  <c r="F1017" i="25"/>
  <c r="G1016" i="25"/>
  <c r="F1016" i="25"/>
  <c r="G1015" i="25"/>
  <c r="F1015" i="25"/>
  <c r="G1014" i="25"/>
  <c r="F1014" i="25"/>
  <c r="G1013" i="25"/>
  <c r="F1013" i="25"/>
  <c r="G1012" i="25"/>
  <c r="F1012" i="25"/>
  <c r="G1011" i="25"/>
  <c r="F1011" i="25"/>
  <c r="G1010" i="25"/>
  <c r="F1010" i="25"/>
  <c r="G1009" i="25"/>
  <c r="F1009" i="25"/>
  <c r="G1008" i="25"/>
  <c r="F1008" i="25"/>
  <c r="G1007" i="25"/>
  <c r="F1007" i="25"/>
  <c r="G1006" i="25"/>
  <c r="F1006" i="25"/>
  <c r="G1005" i="25"/>
  <c r="F1005" i="25"/>
  <c r="G1004" i="25"/>
  <c r="F1004" i="25"/>
  <c r="G1003" i="25"/>
  <c r="F1003" i="25"/>
  <c r="G1002" i="25"/>
  <c r="F1002" i="25"/>
  <c r="G1001" i="25"/>
  <c r="F1001" i="25"/>
  <c r="G1000" i="25"/>
  <c r="F1000" i="25"/>
  <c r="G999" i="25"/>
  <c r="F999" i="25"/>
  <c r="G998" i="25"/>
  <c r="F998" i="25"/>
  <c r="G997" i="25"/>
  <c r="F997" i="25"/>
  <c r="G996" i="25"/>
  <c r="F996" i="25"/>
  <c r="G995" i="25"/>
  <c r="F995" i="25"/>
  <c r="G994" i="25"/>
  <c r="F994" i="25"/>
  <c r="G993" i="25"/>
  <c r="F993" i="25"/>
  <c r="G992" i="25"/>
  <c r="F992" i="25"/>
  <c r="G991" i="25"/>
  <c r="F991" i="25"/>
  <c r="G990" i="25"/>
  <c r="F990" i="25"/>
  <c r="G989" i="25"/>
  <c r="F989" i="25"/>
  <c r="G988" i="25"/>
  <c r="F988" i="25"/>
  <c r="G987" i="25"/>
  <c r="F987" i="25"/>
  <c r="G986" i="25"/>
  <c r="F986" i="25"/>
  <c r="G985" i="25"/>
  <c r="F985" i="25"/>
  <c r="G984" i="25"/>
  <c r="F984" i="25"/>
  <c r="G983" i="25"/>
  <c r="F983" i="25"/>
  <c r="G982" i="25"/>
  <c r="F982" i="25"/>
  <c r="G981" i="25"/>
  <c r="F981" i="25"/>
  <c r="G980" i="25"/>
  <c r="F980" i="25"/>
  <c r="G979" i="25"/>
  <c r="F979" i="25"/>
  <c r="G978" i="25"/>
  <c r="F978" i="25"/>
  <c r="G977" i="25"/>
  <c r="F977" i="25"/>
  <c r="G976" i="25"/>
  <c r="F976" i="25"/>
  <c r="G975" i="25"/>
  <c r="F975" i="25"/>
  <c r="G974" i="25"/>
  <c r="F974" i="25"/>
  <c r="G973" i="25"/>
  <c r="F973" i="25"/>
  <c r="G972" i="25"/>
  <c r="F972" i="25"/>
  <c r="G971" i="25"/>
  <c r="F971" i="25"/>
  <c r="G970" i="25"/>
  <c r="F970" i="25"/>
  <c r="G969" i="25"/>
  <c r="F969" i="25"/>
  <c r="G968" i="25"/>
  <c r="F968" i="25"/>
  <c r="G967" i="25"/>
  <c r="F967" i="25"/>
  <c r="G966" i="25"/>
  <c r="F966" i="25"/>
  <c r="G965" i="25"/>
  <c r="F965" i="25"/>
  <c r="G964" i="25"/>
  <c r="F964" i="25"/>
  <c r="G963" i="25"/>
  <c r="F963" i="25"/>
  <c r="G962" i="25"/>
  <c r="F962" i="25"/>
  <c r="G961" i="25"/>
  <c r="F961" i="25"/>
  <c r="G960" i="25"/>
  <c r="F960" i="25"/>
  <c r="G959" i="25"/>
  <c r="F959" i="25"/>
  <c r="G958" i="25"/>
  <c r="F958" i="25"/>
  <c r="G957" i="25"/>
  <c r="F957" i="25"/>
  <c r="G956" i="25"/>
  <c r="F956" i="25"/>
  <c r="G955" i="25"/>
  <c r="F955" i="25"/>
  <c r="G954" i="25"/>
  <c r="F954" i="25"/>
  <c r="G953" i="25"/>
  <c r="F953" i="25"/>
  <c r="G952" i="25"/>
  <c r="F952" i="25"/>
  <c r="G951" i="25"/>
  <c r="F951" i="25"/>
  <c r="G950" i="25"/>
  <c r="F950" i="25"/>
  <c r="G949" i="25"/>
  <c r="F949" i="25"/>
  <c r="G948" i="25"/>
  <c r="F948" i="25"/>
  <c r="G947" i="25"/>
  <c r="F947" i="25"/>
  <c r="G946" i="25"/>
  <c r="F946" i="25"/>
  <c r="G945" i="25"/>
  <c r="F945" i="25"/>
  <c r="G944" i="25"/>
  <c r="F944" i="25"/>
  <c r="G943" i="25"/>
  <c r="F943" i="25"/>
  <c r="G942" i="25"/>
  <c r="F942" i="25"/>
  <c r="G941" i="25"/>
  <c r="F941" i="25"/>
  <c r="G940" i="25"/>
  <c r="F940" i="25"/>
  <c r="G939" i="25"/>
  <c r="F939" i="25"/>
  <c r="G938" i="25"/>
  <c r="F938" i="25"/>
  <c r="G937" i="25"/>
  <c r="F937" i="25"/>
  <c r="G936" i="25"/>
  <c r="F936" i="25"/>
  <c r="G935" i="25"/>
  <c r="F935" i="25"/>
  <c r="G934" i="25"/>
  <c r="F934" i="25"/>
  <c r="G933" i="25"/>
  <c r="F933" i="25"/>
  <c r="G932" i="25"/>
  <c r="F932" i="25"/>
  <c r="G931" i="25"/>
  <c r="F931" i="25"/>
  <c r="G930" i="25"/>
  <c r="F930" i="25"/>
  <c r="G929" i="25"/>
  <c r="F929" i="25"/>
  <c r="G928" i="25"/>
  <c r="F928" i="25"/>
  <c r="G927" i="25"/>
  <c r="F927" i="25"/>
  <c r="G926" i="25"/>
  <c r="F926" i="25"/>
  <c r="G925" i="25"/>
  <c r="F925" i="25"/>
  <c r="G924" i="25"/>
  <c r="F924" i="25"/>
  <c r="G923" i="25"/>
  <c r="F923" i="25"/>
  <c r="G922" i="25"/>
  <c r="F922" i="25"/>
  <c r="G921" i="25"/>
  <c r="F921" i="25"/>
  <c r="G920" i="25"/>
  <c r="F920" i="25"/>
  <c r="G919" i="25"/>
  <c r="F919" i="25"/>
  <c r="G918" i="25"/>
  <c r="F918" i="25"/>
  <c r="G917" i="25"/>
  <c r="F917" i="25"/>
  <c r="G916" i="25"/>
  <c r="F916" i="25"/>
  <c r="G915" i="25"/>
  <c r="F915" i="25"/>
  <c r="G914" i="25"/>
  <c r="F914" i="25"/>
  <c r="G913" i="25"/>
  <c r="F913" i="25"/>
  <c r="G912" i="25"/>
  <c r="F912" i="25"/>
  <c r="G911" i="25"/>
  <c r="F911" i="25"/>
  <c r="G910" i="25"/>
  <c r="F910" i="25"/>
  <c r="G909" i="25"/>
  <c r="F909" i="25"/>
  <c r="G908" i="25"/>
  <c r="F908" i="25"/>
  <c r="G907" i="25"/>
  <c r="F907" i="25"/>
  <c r="G906" i="25"/>
  <c r="F906" i="25"/>
  <c r="G905" i="25"/>
  <c r="F905" i="25"/>
  <c r="G904" i="25"/>
  <c r="F904" i="25"/>
  <c r="G903" i="25"/>
  <c r="F903" i="25"/>
  <c r="G902" i="25"/>
  <c r="F902" i="25"/>
  <c r="G901" i="25"/>
  <c r="F901" i="25"/>
  <c r="G900" i="25"/>
  <c r="F900" i="25"/>
  <c r="G899" i="25"/>
  <c r="F899" i="25"/>
  <c r="G898" i="25"/>
  <c r="F898" i="25"/>
  <c r="G897" i="25"/>
  <c r="F897" i="25"/>
  <c r="G896" i="25"/>
  <c r="F896" i="25"/>
  <c r="G895" i="25"/>
  <c r="F895" i="25"/>
  <c r="G894" i="25"/>
  <c r="F894" i="25"/>
  <c r="G893" i="25"/>
  <c r="F893" i="25"/>
  <c r="G892" i="25"/>
  <c r="F892" i="25"/>
  <c r="G891" i="25"/>
  <c r="F891" i="25"/>
  <c r="G890" i="25"/>
  <c r="F890" i="25"/>
  <c r="G889" i="25"/>
  <c r="F889" i="25"/>
  <c r="G888" i="25"/>
  <c r="F888" i="25"/>
  <c r="G887" i="25"/>
  <c r="F887" i="25"/>
  <c r="G886" i="25"/>
  <c r="F886" i="25"/>
  <c r="G885" i="25"/>
  <c r="F885" i="25"/>
  <c r="G884" i="25"/>
  <c r="F884" i="25"/>
  <c r="G883" i="25"/>
  <c r="F883" i="25"/>
  <c r="G882" i="25"/>
  <c r="F882" i="25"/>
  <c r="G881" i="25"/>
  <c r="F881" i="25"/>
  <c r="G880" i="25"/>
  <c r="F880" i="25"/>
  <c r="G879" i="25"/>
  <c r="F879" i="25"/>
  <c r="G878" i="25"/>
  <c r="F878" i="25"/>
  <c r="G877" i="25"/>
  <c r="F877" i="25"/>
  <c r="G876" i="25"/>
  <c r="F876" i="25"/>
  <c r="G875" i="25"/>
  <c r="F875" i="25"/>
  <c r="G874" i="25"/>
  <c r="F874" i="25"/>
  <c r="G873" i="25"/>
  <c r="F873" i="25"/>
  <c r="G872" i="25"/>
  <c r="F872" i="25"/>
  <c r="G871" i="25"/>
  <c r="F871" i="25"/>
  <c r="G870" i="25"/>
  <c r="F870" i="25"/>
  <c r="G869" i="25"/>
  <c r="F869" i="25"/>
  <c r="G868" i="25"/>
  <c r="F868" i="25"/>
  <c r="G867" i="25"/>
  <c r="F867" i="25"/>
  <c r="G866" i="25"/>
  <c r="F866" i="25"/>
  <c r="G865" i="25"/>
  <c r="F865" i="25"/>
  <c r="G864" i="25"/>
  <c r="F864" i="25"/>
  <c r="G863" i="25"/>
  <c r="F863" i="25"/>
  <c r="G862" i="25"/>
  <c r="F862" i="25"/>
  <c r="G861" i="25"/>
  <c r="F861" i="25"/>
  <c r="G860" i="25"/>
  <c r="F860" i="25"/>
  <c r="G859" i="25"/>
  <c r="F859" i="25"/>
  <c r="G858" i="25"/>
  <c r="F858" i="25"/>
  <c r="G857" i="25"/>
  <c r="F857" i="25"/>
  <c r="G856" i="25"/>
  <c r="F856" i="25"/>
  <c r="G855" i="25"/>
  <c r="F855" i="25"/>
  <c r="G854" i="25"/>
  <c r="F854" i="25"/>
  <c r="G853" i="25"/>
  <c r="F853" i="25"/>
  <c r="G852" i="25"/>
  <c r="F852" i="25"/>
  <c r="G851" i="25"/>
  <c r="F851" i="25"/>
  <c r="G850" i="25"/>
  <c r="F850" i="25"/>
  <c r="G849" i="25"/>
  <c r="F849" i="25"/>
  <c r="G848" i="25"/>
  <c r="F848" i="25"/>
  <c r="G847" i="25"/>
  <c r="F847" i="25"/>
  <c r="G846" i="25"/>
  <c r="F846" i="25"/>
  <c r="G845" i="25"/>
  <c r="F845" i="25"/>
  <c r="G844" i="25"/>
  <c r="F844" i="25"/>
  <c r="G843" i="25"/>
  <c r="F843" i="25"/>
  <c r="G842" i="25"/>
  <c r="F842" i="25"/>
  <c r="G841" i="25"/>
  <c r="F841" i="25"/>
  <c r="G840" i="25"/>
  <c r="F840" i="25"/>
  <c r="G839" i="25"/>
  <c r="F839" i="25"/>
  <c r="G838" i="25"/>
  <c r="F838" i="25"/>
  <c r="G837" i="25"/>
  <c r="F837" i="25"/>
  <c r="G836" i="25"/>
  <c r="F836" i="25"/>
  <c r="G835" i="25"/>
  <c r="F835" i="25"/>
  <c r="G834" i="25"/>
  <c r="F834" i="25"/>
  <c r="G833" i="25"/>
  <c r="F833" i="25"/>
  <c r="G832" i="25"/>
  <c r="F832" i="25"/>
  <c r="G831" i="25"/>
  <c r="F831" i="25"/>
  <c r="G830" i="25"/>
  <c r="F830" i="25"/>
  <c r="G829" i="25"/>
  <c r="F829" i="25"/>
  <c r="G828" i="25"/>
  <c r="F828" i="25"/>
  <c r="G827" i="25"/>
  <c r="F827" i="25"/>
  <c r="G826" i="25"/>
  <c r="F826" i="25"/>
  <c r="G825" i="25"/>
  <c r="F825" i="25"/>
  <c r="G824" i="25"/>
  <c r="F824" i="25"/>
  <c r="G823" i="25"/>
  <c r="F823" i="25"/>
  <c r="G822" i="25"/>
  <c r="F822" i="25"/>
  <c r="G821" i="25"/>
  <c r="F821" i="25"/>
  <c r="G820" i="25"/>
  <c r="F820" i="25"/>
  <c r="G819" i="25"/>
  <c r="F819" i="25"/>
  <c r="G818" i="25"/>
  <c r="F818" i="25"/>
  <c r="G817" i="25"/>
  <c r="F817" i="25"/>
  <c r="G816" i="25"/>
  <c r="F816" i="25"/>
  <c r="G815" i="25"/>
  <c r="F815" i="25"/>
  <c r="G814" i="25"/>
  <c r="F814" i="25"/>
  <c r="G813" i="25"/>
  <c r="F813" i="25"/>
  <c r="G812" i="25"/>
  <c r="F812" i="25"/>
  <c r="G811" i="25"/>
  <c r="F811" i="25"/>
  <c r="G810" i="25"/>
  <c r="F810" i="25"/>
  <c r="G809" i="25"/>
  <c r="F809" i="25"/>
  <c r="G808" i="25"/>
  <c r="F808" i="25"/>
  <c r="G807" i="25"/>
  <c r="F807" i="25"/>
  <c r="G806" i="25"/>
  <c r="F806" i="25"/>
  <c r="G805" i="25"/>
  <c r="F805" i="25"/>
  <c r="G804" i="25"/>
  <c r="F804" i="25"/>
  <c r="G803" i="25"/>
  <c r="F803" i="25"/>
  <c r="G802" i="25"/>
  <c r="F802" i="25"/>
  <c r="G801" i="25"/>
  <c r="F801" i="25"/>
  <c r="G800" i="25"/>
  <c r="F800" i="25"/>
  <c r="G799" i="25"/>
  <c r="F799" i="25"/>
  <c r="G798" i="25"/>
  <c r="F798" i="25"/>
  <c r="G797" i="25"/>
  <c r="F797" i="25"/>
  <c r="G796" i="25"/>
  <c r="F796" i="25"/>
  <c r="G795" i="25"/>
  <c r="F795" i="25"/>
  <c r="G794" i="25"/>
  <c r="F794" i="25"/>
  <c r="G793" i="25"/>
  <c r="F793" i="25"/>
  <c r="G792" i="25"/>
  <c r="F792" i="25"/>
  <c r="G791" i="25"/>
  <c r="F791" i="25"/>
  <c r="G790" i="25"/>
  <c r="F790" i="25"/>
  <c r="G789" i="25"/>
  <c r="F789" i="25"/>
  <c r="G788" i="25"/>
  <c r="F788" i="25"/>
  <c r="G787" i="25"/>
  <c r="F787" i="25"/>
  <c r="G786" i="25"/>
  <c r="F786" i="25"/>
  <c r="G785" i="25"/>
  <c r="F785" i="25"/>
  <c r="G784" i="25"/>
  <c r="F784" i="25"/>
  <c r="G783" i="25"/>
  <c r="F783" i="25"/>
  <c r="G782" i="25"/>
  <c r="F782" i="25"/>
  <c r="G781" i="25"/>
  <c r="F781" i="25"/>
  <c r="G780" i="25"/>
  <c r="F780" i="25"/>
  <c r="G779" i="25"/>
  <c r="F779" i="25"/>
  <c r="G778" i="25"/>
  <c r="F778" i="25"/>
  <c r="G777" i="25"/>
  <c r="F777" i="25"/>
  <c r="G776" i="25"/>
  <c r="F776" i="25"/>
  <c r="G775" i="25"/>
  <c r="F775" i="25"/>
  <c r="G774" i="25"/>
  <c r="F774" i="25"/>
  <c r="G773" i="25"/>
  <c r="F773" i="25"/>
  <c r="G772" i="25"/>
  <c r="F772" i="25"/>
  <c r="G771" i="25"/>
  <c r="F771" i="25"/>
  <c r="G770" i="25"/>
  <c r="F770" i="25"/>
  <c r="G769" i="25"/>
  <c r="F769" i="25"/>
  <c r="G768" i="25"/>
  <c r="F768" i="25"/>
  <c r="G767" i="25"/>
  <c r="F767" i="25"/>
  <c r="G766" i="25"/>
  <c r="F766" i="25"/>
  <c r="G765" i="25"/>
  <c r="F765" i="25"/>
  <c r="G764" i="25"/>
  <c r="F764" i="25"/>
  <c r="G763" i="25"/>
  <c r="F763" i="25"/>
  <c r="G762" i="25"/>
  <c r="F762" i="25"/>
  <c r="G761" i="25"/>
  <c r="F761" i="25"/>
  <c r="G760" i="25"/>
  <c r="F760" i="25"/>
  <c r="G759" i="25"/>
  <c r="F759" i="25"/>
  <c r="G758" i="25"/>
  <c r="F758" i="25"/>
  <c r="G757" i="25"/>
  <c r="F757" i="25"/>
  <c r="G756" i="25"/>
  <c r="F756" i="25"/>
  <c r="G755" i="25"/>
  <c r="F755" i="25"/>
  <c r="G754" i="25"/>
  <c r="F754" i="25"/>
  <c r="G753" i="25"/>
  <c r="F753" i="25"/>
  <c r="G752" i="25"/>
  <c r="F752" i="25"/>
  <c r="G751" i="25"/>
  <c r="F751" i="25"/>
  <c r="G750" i="25"/>
  <c r="F750" i="25"/>
  <c r="G749" i="25"/>
  <c r="F749" i="25"/>
  <c r="G748" i="25"/>
  <c r="F748" i="25"/>
  <c r="G747" i="25"/>
  <c r="F747" i="25"/>
  <c r="G746" i="25"/>
  <c r="F746" i="25"/>
  <c r="G745" i="25"/>
  <c r="F745" i="25"/>
  <c r="G744" i="25"/>
  <c r="F744" i="25"/>
  <c r="G743" i="25"/>
  <c r="F743" i="25"/>
  <c r="G742" i="25"/>
  <c r="F742" i="25"/>
  <c r="G741" i="25"/>
  <c r="F741" i="25"/>
  <c r="G740" i="25"/>
  <c r="F740" i="25"/>
  <c r="G739" i="25"/>
  <c r="F739" i="25"/>
  <c r="G738" i="25"/>
  <c r="F738" i="25"/>
  <c r="G737" i="25"/>
  <c r="F737" i="25"/>
  <c r="G736" i="25"/>
  <c r="F736" i="25"/>
  <c r="G735" i="25"/>
  <c r="F735" i="25"/>
  <c r="G734" i="25"/>
  <c r="F734" i="25"/>
  <c r="G733" i="25"/>
  <c r="F733" i="25"/>
  <c r="G732" i="25"/>
  <c r="F732" i="25"/>
  <c r="G731" i="25"/>
  <c r="F731" i="25"/>
  <c r="G730" i="25"/>
  <c r="F730" i="25"/>
  <c r="G729" i="25"/>
  <c r="F729" i="25"/>
  <c r="G728" i="25"/>
  <c r="F728" i="25"/>
  <c r="G727" i="25"/>
  <c r="F727" i="25"/>
  <c r="G726" i="25"/>
  <c r="F726" i="25"/>
  <c r="G725" i="25"/>
  <c r="F725" i="25"/>
  <c r="G724" i="25"/>
  <c r="F724" i="25"/>
  <c r="G723" i="25"/>
  <c r="F723" i="25"/>
  <c r="G722" i="25"/>
  <c r="F722" i="25"/>
  <c r="G721" i="25"/>
  <c r="F721" i="25"/>
  <c r="G720" i="25"/>
  <c r="F720" i="25"/>
  <c r="G719" i="25"/>
  <c r="F719" i="25"/>
  <c r="G718" i="25"/>
  <c r="F718" i="25"/>
  <c r="G717" i="25"/>
  <c r="F717" i="25"/>
  <c r="G716" i="25"/>
  <c r="F716" i="25"/>
  <c r="G715" i="25"/>
  <c r="F715" i="25"/>
  <c r="G714" i="25"/>
  <c r="F714" i="25"/>
  <c r="G713" i="25"/>
  <c r="F713" i="25"/>
  <c r="G712" i="25"/>
  <c r="F712" i="25"/>
  <c r="G711" i="25"/>
  <c r="F711" i="25"/>
  <c r="G710" i="25"/>
  <c r="F710" i="25"/>
  <c r="G709" i="25"/>
  <c r="F709" i="25"/>
  <c r="G708" i="25"/>
  <c r="F708" i="25"/>
  <c r="G707" i="25"/>
  <c r="F707" i="25"/>
  <c r="G706" i="25"/>
  <c r="F706" i="25"/>
  <c r="G705" i="25"/>
  <c r="F705" i="25"/>
  <c r="G704" i="25"/>
  <c r="F704" i="25"/>
  <c r="G703" i="25"/>
  <c r="F703" i="25"/>
  <c r="G702" i="25"/>
  <c r="F702" i="25"/>
  <c r="G701" i="25"/>
  <c r="F701" i="25"/>
  <c r="G700" i="25"/>
  <c r="F700" i="25"/>
  <c r="G699" i="25"/>
  <c r="F699" i="25"/>
  <c r="G698" i="25"/>
  <c r="F698" i="25"/>
  <c r="G697" i="25"/>
  <c r="F697" i="25"/>
  <c r="G696" i="25"/>
  <c r="F696" i="25"/>
  <c r="G695" i="25"/>
  <c r="F695" i="25"/>
  <c r="G694" i="25"/>
  <c r="F694" i="25"/>
  <c r="G693" i="25"/>
  <c r="F693" i="25"/>
  <c r="G692" i="25"/>
  <c r="F692" i="25"/>
  <c r="G691" i="25"/>
  <c r="F691" i="25"/>
  <c r="G690" i="25"/>
  <c r="F690" i="25"/>
  <c r="G689" i="25"/>
  <c r="F689" i="25"/>
  <c r="G688" i="25"/>
  <c r="F688" i="25"/>
  <c r="G687" i="25"/>
  <c r="F687" i="25"/>
  <c r="G686" i="25"/>
  <c r="F686" i="25"/>
  <c r="G685" i="25"/>
  <c r="F685" i="25"/>
  <c r="G684" i="25"/>
  <c r="F684" i="25"/>
  <c r="G683" i="25"/>
  <c r="F683" i="25"/>
  <c r="G682" i="25"/>
  <c r="F682" i="25"/>
  <c r="G681" i="25"/>
  <c r="F681" i="25"/>
  <c r="G680" i="25"/>
  <c r="F680" i="25"/>
  <c r="G679" i="25"/>
  <c r="F679" i="25"/>
  <c r="G678" i="25"/>
  <c r="F678" i="25"/>
  <c r="G677" i="25"/>
  <c r="F677" i="25"/>
  <c r="G676" i="25"/>
  <c r="F676" i="25"/>
  <c r="G675" i="25"/>
  <c r="F675" i="25"/>
  <c r="G674" i="25"/>
  <c r="F674" i="25"/>
  <c r="G673" i="25"/>
  <c r="F673" i="25"/>
  <c r="G672" i="25"/>
  <c r="F672" i="25"/>
  <c r="G671" i="25"/>
  <c r="F671" i="25"/>
  <c r="G670" i="25"/>
  <c r="F670" i="25"/>
  <c r="G669" i="25"/>
  <c r="F669" i="25"/>
  <c r="G668" i="25"/>
  <c r="F668" i="25"/>
  <c r="G667" i="25"/>
  <c r="F667" i="25"/>
  <c r="G666" i="25"/>
  <c r="F666" i="25"/>
  <c r="G665" i="25"/>
  <c r="F665" i="25"/>
  <c r="G664" i="25"/>
  <c r="F664" i="25"/>
  <c r="G663" i="25"/>
  <c r="F663" i="25"/>
  <c r="G662" i="25"/>
  <c r="F662" i="25"/>
  <c r="G661" i="25"/>
  <c r="F661" i="25"/>
  <c r="G660" i="25"/>
  <c r="F660" i="25"/>
  <c r="G659" i="25"/>
  <c r="F659" i="25"/>
  <c r="G658" i="25"/>
  <c r="F658" i="25"/>
  <c r="G657" i="25"/>
  <c r="F657" i="25"/>
  <c r="G656" i="25"/>
  <c r="F656" i="25"/>
  <c r="G655" i="25"/>
  <c r="F655" i="25"/>
  <c r="G654" i="25"/>
  <c r="F654" i="25"/>
  <c r="G653" i="25"/>
  <c r="F653" i="25"/>
  <c r="G652" i="25"/>
  <c r="F652" i="25"/>
  <c r="G651" i="25"/>
  <c r="F651" i="25"/>
  <c r="G650" i="25"/>
  <c r="F650" i="25"/>
  <c r="G649" i="25"/>
  <c r="F649" i="25"/>
  <c r="G648" i="25"/>
  <c r="F648" i="25"/>
  <c r="G647" i="25"/>
  <c r="F647" i="25"/>
  <c r="G646" i="25"/>
  <c r="F646" i="25"/>
  <c r="G645" i="25"/>
  <c r="F645" i="25"/>
  <c r="G644" i="25"/>
  <c r="F644" i="25"/>
  <c r="G643" i="25"/>
  <c r="F643" i="25"/>
  <c r="G642" i="25"/>
  <c r="F642" i="25"/>
  <c r="G641" i="25"/>
  <c r="F641" i="25"/>
  <c r="G640" i="25"/>
  <c r="F640" i="25"/>
  <c r="G639" i="25"/>
  <c r="F639" i="25"/>
  <c r="G638" i="25"/>
  <c r="F638" i="25"/>
  <c r="G637" i="25"/>
  <c r="F637" i="25"/>
  <c r="G636" i="25"/>
  <c r="F636" i="25"/>
  <c r="G635" i="25"/>
  <c r="F635" i="25"/>
  <c r="G634" i="25"/>
  <c r="F634" i="25"/>
  <c r="G633" i="25"/>
  <c r="F633" i="25"/>
  <c r="G632" i="25"/>
  <c r="F632" i="25"/>
  <c r="G631" i="25"/>
  <c r="F631" i="25"/>
  <c r="G630" i="25"/>
  <c r="F630" i="25"/>
  <c r="G629" i="25"/>
  <c r="F629" i="25"/>
  <c r="G628" i="25"/>
  <c r="F628" i="25"/>
  <c r="G627" i="25"/>
  <c r="F627" i="25"/>
  <c r="G626" i="25"/>
  <c r="F626" i="25"/>
  <c r="G625" i="25"/>
  <c r="F625" i="25"/>
  <c r="G624" i="25"/>
  <c r="F624" i="25"/>
  <c r="G623" i="25"/>
  <c r="F623" i="25"/>
  <c r="G622" i="25"/>
  <c r="F622" i="25"/>
  <c r="G621" i="25"/>
  <c r="F621" i="25"/>
  <c r="G620" i="25"/>
  <c r="F620" i="25"/>
  <c r="G619" i="25"/>
  <c r="F619" i="25"/>
  <c r="G618" i="25"/>
  <c r="F618" i="25"/>
  <c r="G617" i="25"/>
  <c r="F617" i="25"/>
  <c r="G616" i="25"/>
  <c r="F616" i="25"/>
  <c r="G615" i="25"/>
  <c r="F615" i="25"/>
  <c r="G614" i="25"/>
  <c r="F614" i="25"/>
  <c r="G613" i="25"/>
  <c r="F613" i="25"/>
  <c r="G612" i="25"/>
  <c r="F612" i="25"/>
  <c r="G611" i="25"/>
  <c r="F611" i="25"/>
  <c r="G610" i="25"/>
  <c r="F610" i="25"/>
  <c r="G609" i="25"/>
  <c r="F609" i="25"/>
  <c r="G608" i="25"/>
  <c r="F608" i="25"/>
  <c r="G607" i="25"/>
  <c r="F607" i="25"/>
  <c r="G606" i="25"/>
  <c r="F606" i="25"/>
  <c r="G605" i="25"/>
  <c r="F605" i="25"/>
  <c r="G604" i="25"/>
  <c r="F604" i="25"/>
  <c r="G603" i="25"/>
  <c r="F603" i="25"/>
  <c r="G602" i="25"/>
  <c r="F602" i="25"/>
  <c r="G601" i="25"/>
  <c r="F601" i="25"/>
  <c r="G600" i="25"/>
  <c r="F600" i="25"/>
  <c r="G599" i="25"/>
  <c r="F599" i="25"/>
  <c r="G598" i="25"/>
  <c r="F598" i="25"/>
  <c r="G597" i="25"/>
  <c r="F597" i="25"/>
  <c r="G596" i="25"/>
  <c r="F596" i="25"/>
  <c r="G595" i="25"/>
  <c r="F595" i="25"/>
  <c r="G594" i="25"/>
  <c r="F594" i="25"/>
  <c r="G593" i="25"/>
  <c r="F593" i="25"/>
  <c r="G592" i="25"/>
  <c r="F592" i="25"/>
  <c r="G591" i="25"/>
  <c r="F591" i="25"/>
  <c r="G590" i="25"/>
  <c r="F590" i="25"/>
  <c r="G589" i="25"/>
  <c r="F589" i="25"/>
  <c r="G588" i="25"/>
  <c r="F588" i="25"/>
  <c r="G587" i="25"/>
  <c r="F587" i="25"/>
  <c r="G586" i="25"/>
  <c r="F586" i="25"/>
  <c r="G585" i="25"/>
  <c r="F585" i="25"/>
  <c r="G584" i="25"/>
  <c r="F584" i="25"/>
  <c r="G583" i="25"/>
  <c r="F583" i="25"/>
  <c r="G582" i="25"/>
  <c r="F582" i="25"/>
  <c r="G581" i="25"/>
  <c r="F581" i="25"/>
  <c r="G580" i="25"/>
  <c r="F580" i="25"/>
  <c r="G579" i="25"/>
  <c r="F579" i="25"/>
  <c r="G578" i="25"/>
  <c r="F578" i="25"/>
  <c r="G577" i="25"/>
  <c r="F577" i="25"/>
  <c r="G576" i="25"/>
  <c r="F576" i="25"/>
  <c r="G575" i="25"/>
  <c r="F575" i="25"/>
  <c r="G574" i="25"/>
  <c r="F574" i="25"/>
  <c r="G573" i="25"/>
  <c r="F573" i="25"/>
  <c r="G572" i="25"/>
  <c r="F572" i="25"/>
  <c r="G571" i="25"/>
  <c r="F571" i="25"/>
  <c r="G570" i="25"/>
  <c r="F570" i="25"/>
  <c r="G569" i="25"/>
  <c r="F569" i="25"/>
  <c r="G568" i="25"/>
  <c r="F568" i="25"/>
  <c r="G567" i="25"/>
  <c r="F567" i="25"/>
  <c r="G566" i="25"/>
  <c r="F566" i="25"/>
  <c r="G565" i="25"/>
  <c r="F565" i="25"/>
  <c r="G564" i="25"/>
  <c r="F564" i="25"/>
  <c r="G563" i="25"/>
  <c r="F563" i="25"/>
  <c r="G562" i="25"/>
  <c r="F562" i="25"/>
  <c r="G561" i="25"/>
  <c r="F561" i="25"/>
  <c r="G560" i="25"/>
  <c r="F560" i="25"/>
  <c r="G559" i="25"/>
  <c r="F559" i="25"/>
  <c r="G558" i="25"/>
  <c r="F558" i="25"/>
  <c r="G557" i="25"/>
  <c r="F557" i="25"/>
  <c r="G556" i="25"/>
  <c r="F556" i="25"/>
  <c r="G555" i="25"/>
  <c r="F555" i="25"/>
  <c r="G554" i="25"/>
  <c r="F554" i="25"/>
  <c r="G553" i="25"/>
  <c r="F553" i="25"/>
  <c r="G552" i="25"/>
  <c r="F552" i="25"/>
  <c r="G551" i="25"/>
  <c r="F551" i="25"/>
  <c r="G550" i="25"/>
  <c r="F550" i="25"/>
  <c r="G549" i="25"/>
  <c r="F549" i="25"/>
  <c r="G548" i="25"/>
  <c r="F548" i="25"/>
  <c r="G547" i="25"/>
  <c r="F547" i="25"/>
  <c r="G546" i="25"/>
  <c r="F546" i="25"/>
  <c r="G545" i="25"/>
  <c r="F545" i="25"/>
  <c r="G544" i="25"/>
  <c r="F544" i="25"/>
  <c r="G543" i="25"/>
  <c r="F543" i="25"/>
  <c r="G542" i="25"/>
  <c r="F542" i="25"/>
  <c r="G541" i="25"/>
  <c r="F541" i="25"/>
  <c r="G540" i="25"/>
  <c r="F540" i="25"/>
  <c r="G539" i="25"/>
  <c r="F539" i="25"/>
  <c r="G538" i="25"/>
  <c r="F538" i="25"/>
  <c r="G537" i="25"/>
  <c r="F537" i="25"/>
  <c r="G536" i="25"/>
  <c r="F536" i="25"/>
  <c r="G535" i="25"/>
  <c r="F535" i="25"/>
  <c r="G534" i="25"/>
  <c r="F534" i="25"/>
  <c r="G533" i="25"/>
  <c r="F533" i="25"/>
  <c r="G532" i="25"/>
  <c r="F532" i="25"/>
  <c r="G531" i="25"/>
  <c r="F531" i="25"/>
  <c r="G530" i="25"/>
  <c r="F530" i="25"/>
  <c r="G529" i="25"/>
  <c r="F529" i="25"/>
  <c r="G528" i="25"/>
  <c r="F528" i="25"/>
  <c r="G527" i="25"/>
  <c r="F527" i="25"/>
  <c r="G526" i="25"/>
  <c r="F526" i="25"/>
  <c r="G525" i="25"/>
  <c r="F525" i="25"/>
  <c r="G524" i="25"/>
  <c r="F524" i="25"/>
  <c r="G523" i="25"/>
  <c r="F523" i="25"/>
  <c r="G522" i="25"/>
  <c r="F522" i="25"/>
  <c r="G521" i="25"/>
  <c r="F521" i="25"/>
  <c r="G520" i="25"/>
  <c r="F520" i="25"/>
  <c r="G519" i="25"/>
  <c r="F519" i="25"/>
  <c r="G518" i="25"/>
  <c r="F518" i="25"/>
  <c r="G517" i="25"/>
  <c r="F517" i="25"/>
  <c r="G516" i="25"/>
  <c r="F516" i="25"/>
  <c r="G515" i="25"/>
  <c r="F515" i="25"/>
  <c r="G514" i="25"/>
  <c r="F514" i="25"/>
  <c r="G513" i="25"/>
  <c r="F513" i="25"/>
  <c r="G512" i="25"/>
  <c r="F512" i="25"/>
  <c r="G511" i="25"/>
  <c r="F511" i="25"/>
  <c r="G510" i="25"/>
  <c r="F510" i="25"/>
  <c r="G509" i="25"/>
  <c r="F509" i="25"/>
  <c r="G508" i="25"/>
  <c r="F508" i="25"/>
  <c r="G507" i="25"/>
  <c r="F507" i="25"/>
  <c r="G506" i="25"/>
  <c r="F506" i="25"/>
  <c r="G505" i="25"/>
  <c r="F505" i="25"/>
  <c r="G504" i="25"/>
  <c r="F504" i="25"/>
  <c r="G503" i="25"/>
  <c r="F503" i="25"/>
  <c r="G502" i="25"/>
  <c r="F502" i="25"/>
  <c r="G501" i="25"/>
  <c r="F501" i="25"/>
  <c r="G500" i="25"/>
  <c r="F500" i="25"/>
  <c r="G499" i="25"/>
  <c r="F499" i="25"/>
  <c r="G498" i="25"/>
  <c r="F498" i="25"/>
  <c r="G497" i="25"/>
  <c r="F497" i="25"/>
  <c r="G496" i="25"/>
  <c r="F496" i="25"/>
  <c r="G495" i="25"/>
  <c r="F495" i="25"/>
  <c r="G494" i="25"/>
  <c r="F494" i="25"/>
  <c r="G493" i="25"/>
  <c r="F493" i="25"/>
  <c r="G492" i="25"/>
  <c r="F492" i="25"/>
  <c r="G491" i="25"/>
  <c r="F491" i="25"/>
  <c r="G490" i="25"/>
  <c r="F490" i="25"/>
  <c r="G489" i="25"/>
  <c r="F489" i="25"/>
  <c r="G488" i="25"/>
  <c r="F488" i="25"/>
  <c r="G487" i="25"/>
  <c r="F487" i="25"/>
  <c r="G486" i="25"/>
  <c r="F486" i="25"/>
  <c r="G485" i="25"/>
  <c r="F485" i="25"/>
  <c r="G484" i="25"/>
  <c r="F484" i="25"/>
  <c r="G483" i="25"/>
  <c r="F483" i="25"/>
  <c r="G482" i="25"/>
  <c r="F482" i="25"/>
  <c r="G481" i="25"/>
  <c r="F481" i="25"/>
  <c r="G480" i="25"/>
  <c r="F480" i="25"/>
  <c r="G479" i="25"/>
  <c r="F479" i="25"/>
  <c r="G478" i="25"/>
  <c r="F478" i="25"/>
  <c r="G477" i="25"/>
  <c r="F477" i="25"/>
  <c r="G476" i="25"/>
  <c r="F476" i="25"/>
  <c r="G475" i="25"/>
  <c r="F475" i="25"/>
  <c r="G474" i="25"/>
  <c r="F474" i="25"/>
  <c r="G473" i="25"/>
  <c r="F473" i="25"/>
  <c r="G472" i="25"/>
  <c r="F472" i="25"/>
  <c r="G471" i="25"/>
  <c r="F471" i="25"/>
  <c r="G470" i="25"/>
  <c r="F470" i="25"/>
  <c r="G469" i="25"/>
  <c r="F469" i="25"/>
  <c r="G468" i="25"/>
  <c r="F468" i="25"/>
  <c r="G467" i="25"/>
  <c r="F467" i="25"/>
  <c r="G466" i="25"/>
  <c r="F466" i="25"/>
  <c r="G465" i="25"/>
  <c r="F465" i="25"/>
  <c r="G464" i="25"/>
  <c r="F464" i="25"/>
  <c r="G463" i="25"/>
  <c r="F463" i="25"/>
  <c r="G462" i="25"/>
  <c r="F462" i="25"/>
  <c r="G461" i="25"/>
  <c r="F461" i="25"/>
  <c r="G460" i="25"/>
  <c r="F460" i="25"/>
  <c r="G459" i="25"/>
  <c r="F459" i="25"/>
  <c r="G458" i="25"/>
  <c r="F458" i="25"/>
  <c r="G457" i="25"/>
  <c r="F457" i="25"/>
  <c r="G456" i="25"/>
  <c r="F456" i="25"/>
  <c r="G455" i="25"/>
  <c r="F455" i="25"/>
  <c r="G454" i="25"/>
  <c r="F454" i="25"/>
  <c r="G453" i="25"/>
  <c r="F453" i="25"/>
  <c r="G452" i="25"/>
  <c r="F452" i="25"/>
  <c r="G451" i="25"/>
  <c r="F451" i="25"/>
  <c r="G450" i="25"/>
  <c r="F450" i="25"/>
  <c r="G449" i="25"/>
  <c r="F449" i="25"/>
  <c r="G448" i="25"/>
  <c r="F448" i="25"/>
  <c r="G447" i="25"/>
  <c r="F447" i="25"/>
  <c r="G446" i="25"/>
  <c r="F446" i="25"/>
  <c r="G445" i="25"/>
  <c r="F445" i="25"/>
  <c r="G444" i="25"/>
  <c r="F444" i="25"/>
  <c r="G443" i="25"/>
  <c r="F443" i="25"/>
  <c r="G442" i="25"/>
  <c r="F442" i="25"/>
  <c r="G441" i="25"/>
  <c r="F441" i="25"/>
  <c r="G440" i="25"/>
  <c r="F440" i="25"/>
  <c r="G439" i="25"/>
  <c r="F439" i="25"/>
  <c r="G438" i="25"/>
  <c r="F438" i="25"/>
  <c r="G437" i="25"/>
  <c r="F437" i="25"/>
  <c r="G436" i="25"/>
  <c r="F436" i="25"/>
  <c r="G435" i="25"/>
  <c r="F435" i="25"/>
  <c r="G434" i="25"/>
  <c r="F434" i="25"/>
  <c r="G433" i="25"/>
  <c r="F433" i="25"/>
  <c r="G432" i="25"/>
  <c r="F432" i="25"/>
  <c r="G431" i="25"/>
  <c r="F431" i="25"/>
  <c r="G430" i="25"/>
  <c r="F430" i="25"/>
  <c r="G429" i="25"/>
  <c r="F429" i="25"/>
  <c r="G428" i="25"/>
  <c r="F428" i="25"/>
  <c r="G427" i="25"/>
  <c r="F427" i="25"/>
  <c r="G426" i="25"/>
  <c r="F426" i="25"/>
  <c r="G425" i="25"/>
  <c r="F425" i="25"/>
  <c r="G424" i="25"/>
  <c r="F424" i="25"/>
  <c r="G423" i="25"/>
  <c r="F423" i="25"/>
  <c r="G422" i="25"/>
  <c r="F422" i="25"/>
  <c r="G421" i="25"/>
  <c r="F421" i="25"/>
  <c r="G420" i="25"/>
  <c r="F420" i="25"/>
  <c r="G419" i="25"/>
  <c r="F419" i="25"/>
  <c r="G418" i="25"/>
  <c r="F418" i="25"/>
  <c r="G417" i="25"/>
  <c r="F417" i="25"/>
  <c r="G416" i="25"/>
  <c r="F416" i="25"/>
  <c r="G415" i="25"/>
  <c r="F415" i="25"/>
  <c r="G414" i="25"/>
  <c r="F414" i="25"/>
  <c r="G413" i="25"/>
  <c r="F413" i="25"/>
  <c r="G412" i="25"/>
  <c r="F412" i="25"/>
  <c r="G411" i="25"/>
  <c r="F411" i="25"/>
  <c r="G410" i="25"/>
  <c r="F410" i="25"/>
  <c r="G409" i="25"/>
  <c r="F409" i="25"/>
  <c r="G408" i="25"/>
  <c r="F408" i="25"/>
  <c r="G407" i="25"/>
  <c r="F407" i="25"/>
  <c r="G406" i="25"/>
  <c r="F406" i="25"/>
  <c r="G405" i="25"/>
  <c r="F405" i="25"/>
  <c r="G404" i="25"/>
  <c r="F404" i="25"/>
  <c r="G403" i="25"/>
  <c r="F403" i="25"/>
  <c r="G402" i="25"/>
  <c r="F402" i="25"/>
  <c r="G401" i="25"/>
  <c r="F401" i="25"/>
  <c r="G400" i="25"/>
  <c r="F400" i="25"/>
  <c r="G399" i="25"/>
  <c r="F399" i="25"/>
  <c r="G398" i="25"/>
  <c r="F398" i="25"/>
  <c r="G397" i="25"/>
  <c r="F397" i="25"/>
  <c r="G396" i="25"/>
  <c r="F396" i="25"/>
  <c r="G395" i="25"/>
  <c r="F395" i="25"/>
  <c r="G394" i="25"/>
  <c r="F394" i="25"/>
  <c r="G393" i="25"/>
  <c r="F393" i="25"/>
  <c r="G392" i="25"/>
  <c r="F392" i="25"/>
  <c r="G391" i="25"/>
  <c r="F391" i="25"/>
  <c r="G390" i="25"/>
  <c r="F390" i="25"/>
  <c r="G389" i="25"/>
  <c r="F389" i="25"/>
  <c r="G388" i="25"/>
  <c r="F388" i="25"/>
  <c r="G387" i="25"/>
  <c r="F387" i="25"/>
  <c r="G386" i="25"/>
  <c r="F386" i="25"/>
  <c r="G385" i="25"/>
  <c r="F385" i="25"/>
  <c r="G384" i="25"/>
  <c r="F384" i="25"/>
  <c r="G383" i="25"/>
  <c r="F383" i="25"/>
  <c r="G382" i="25"/>
  <c r="F382" i="25"/>
  <c r="G381" i="25"/>
  <c r="F381" i="25"/>
  <c r="G380" i="25"/>
  <c r="F380" i="25"/>
  <c r="G379" i="25"/>
  <c r="F379" i="25"/>
  <c r="G378" i="25"/>
  <c r="F378" i="25"/>
  <c r="G377" i="25"/>
  <c r="F377" i="25"/>
  <c r="G376" i="25"/>
  <c r="F376" i="25"/>
  <c r="G375" i="25"/>
  <c r="F375" i="25"/>
  <c r="G374" i="25"/>
  <c r="F374" i="25"/>
  <c r="G373" i="25"/>
  <c r="F373" i="25"/>
  <c r="G372" i="25"/>
  <c r="F372" i="25"/>
  <c r="G371" i="25"/>
  <c r="F371" i="25"/>
  <c r="G370" i="25"/>
  <c r="F370" i="25"/>
  <c r="G369" i="25"/>
  <c r="F369" i="25"/>
  <c r="G368" i="25"/>
  <c r="F368" i="25"/>
  <c r="G367" i="25"/>
  <c r="F367" i="25"/>
  <c r="G366" i="25"/>
  <c r="F366" i="25"/>
  <c r="G365" i="25"/>
  <c r="F365" i="25"/>
  <c r="G364" i="25"/>
  <c r="F364" i="25"/>
  <c r="G363" i="25"/>
  <c r="F363" i="25"/>
  <c r="G362" i="25"/>
  <c r="F362" i="25"/>
  <c r="G361" i="25"/>
  <c r="F361" i="25"/>
  <c r="G360" i="25"/>
  <c r="F360" i="25"/>
  <c r="G359" i="25"/>
  <c r="F359" i="25"/>
  <c r="G358" i="25"/>
  <c r="F358" i="25"/>
  <c r="G357" i="25"/>
  <c r="F357" i="25"/>
  <c r="G356" i="25"/>
  <c r="F356" i="25"/>
  <c r="G355" i="25"/>
  <c r="F355" i="25"/>
  <c r="G354" i="25"/>
  <c r="F354" i="25"/>
  <c r="G353" i="25"/>
  <c r="F353" i="25"/>
  <c r="G352" i="25"/>
  <c r="F352" i="25"/>
  <c r="G351" i="25"/>
  <c r="F351" i="25"/>
  <c r="G350" i="25"/>
  <c r="F350" i="25"/>
  <c r="G349" i="25"/>
  <c r="F349" i="25"/>
  <c r="G348" i="25"/>
  <c r="F348" i="25"/>
  <c r="G347" i="25"/>
  <c r="F347" i="25"/>
  <c r="G346" i="25"/>
  <c r="F346" i="25"/>
  <c r="G345" i="25"/>
  <c r="F345" i="25"/>
  <c r="G344" i="25"/>
  <c r="F344" i="25"/>
  <c r="G343" i="25"/>
  <c r="F343" i="25"/>
  <c r="G342" i="25"/>
  <c r="F342" i="25"/>
  <c r="G341" i="25"/>
  <c r="F341" i="25"/>
  <c r="G340" i="25"/>
  <c r="F340" i="25"/>
  <c r="G339" i="25"/>
  <c r="F339" i="25"/>
  <c r="G338" i="25"/>
  <c r="F338" i="25"/>
  <c r="G337" i="25"/>
  <c r="F337" i="25"/>
  <c r="G336" i="25"/>
  <c r="F336" i="25"/>
  <c r="G335" i="25"/>
  <c r="F335" i="25"/>
  <c r="G334" i="25"/>
  <c r="F334" i="25"/>
  <c r="G333" i="25"/>
  <c r="F333" i="25"/>
  <c r="G332" i="25"/>
  <c r="F332" i="25"/>
  <c r="G331" i="25"/>
  <c r="F331" i="25"/>
  <c r="G330" i="25"/>
  <c r="F330" i="25"/>
  <c r="G329" i="25"/>
  <c r="F329" i="25"/>
  <c r="G328" i="25"/>
  <c r="F328" i="25"/>
  <c r="G327" i="25"/>
  <c r="F327" i="25"/>
  <c r="G326" i="25"/>
  <c r="F326" i="25"/>
  <c r="G325" i="25"/>
  <c r="F325" i="25"/>
  <c r="G324" i="25"/>
  <c r="F324" i="25"/>
  <c r="G323" i="25"/>
  <c r="F323" i="25"/>
  <c r="G322" i="25"/>
  <c r="F322" i="25"/>
  <c r="G321" i="25"/>
  <c r="F321" i="25"/>
  <c r="G320" i="25"/>
  <c r="F320" i="25"/>
  <c r="G319" i="25"/>
  <c r="F319" i="25"/>
  <c r="G318" i="25"/>
  <c r="F318" i="25"/>
  <c r="G317" i="25"/>
  <c r="F317" i="25"/>
  <c r="G316" i="25"/>
  <c r="F316" i="25"/>
  <c r="G315" i="25"/>
  <c r="F315" i="25"/>
  <c r="G314" i="25"/>
  <c r="F314" i="25"/>
  <c r="G313" i="25"/>
  <c r="F313" i="25"/>
  <c r="G312" i="25"/>
  <c r="F312" i="25"/>
  <c r="G311" i="25"/>
  <c r="F311" i="25"/>
  <c r="G310" i="25"/>
  <c r="F310" i="25"/>
  <c r="G309" i="25"/>
  <c r="F309" i="25"/>
  <c r="G308" i="25"/>
  <c r="F308" i="25"/>
  <c r="G307" i="25"/>
  <c r="F307" i="25"/>
  <c r="G306" i="25"/>
  <c r="F306" i="25"/>
  <c r="G305" i="25"/>
  <c r="F305" i="25"/>
  <c r="G304" i="25"/>
  <c r="F304" i="25"/>
  <c r="G303" i="25"/>
  <c r="F303" i="25"/>
  <c r="G302" i="25"/>
  <c r="F302" i="25"/>
  <c r="G301" i="25"/>
  <c r="F301" i="25"/>
  <c r="G300" i="25"/>
  <c r="F300" i="25"/>
  <c r="G299" i="25"/>
  <c r="F299" i="25"/>
  <c r="G298" i="25"/>
  <c r="F298" i="25"/>
  <c r="G297" i="25"/>
  <c r="F297" i="25"/>
  <c r="G296" i="25"/>
  <c r="F296" i="25"/>
  <c r="G295" i="25"/>
  <c r="F295" i="25"/>
  <c r="G294" i="25"/>
  <c r="F294" i="25"/>
  <c r="G293" i="25"/>
  <c r="F293" i="25"/>
  <c r="G292" i="25"/>
  <c r="F292" i="25"/>
  <c r="G291" i="25"/>
  <c r="F291" i="25"/>
  <c r="G290" i="25"/>
  <c r="F290" i="25"/>
  <c r="G289" i="25"/>
  <c r="F289" i="25"/>
  <c r="G288" i="25"/>
  <c r="F288" i="25"/>
  <c r="G287" i="25"/>
  <c r="F287" i="25"/>
  <c r="G286" i="25"/>
  <c r="F286" i="25"/>
  <c r="G285" i="25"/>
  <c r="F285" i="25"/>
  <c r="G284" i="25"/>
  <c r="F284" i="25"/>
  <c r="G283" i="25"/>
  <c r="F283" i="25"/>
  <c r="G282" i="25"/>
  <c r="F282" i="25"/>
  <c r="G281" i="25"/>
  <c r="F281" i="25"/>
  <c r="G280" i="25"/>
  <c r="F280" i="25"/>
  <c r="G279" i="25"/>
  <c r="F279" i="25"/>
  <c r="G278" i="25"/>
  <c r="F278" i="25"/>
  <c r="G277" i="25"/>
  <c r="F277" i="25"/>
  <c r="G276" i="25"/>
  <c r="F276" i="25"/>
  <c r="G275" i="25"/>
  <c r="F275" i="25"/>
  <c r="G274" i="25"/>
  <c r="F274" i="25"/>
  <c r="G273" i="25"/>
  <c r="F273" i="25"/>
  <c r="G272" i="25"/>
  <c r="F272" i="25"/>
  <c r="G271" i="25"/>
  <c r="F271" i="25"/>
  <c r="G270" i="25"/>
  <c r="F270" i="25"/>
  <c r="G269" i="25"/>
  <c r="F269" i="25"/>
  <c r="G268" i="25"/>
  <c r="F268" i="25"/>
  <c r="G267" i="25"/>
  <c r="F267" i="25"/>
  <c r="G266" i="25"/>
  <c r="F266" i="25"/>
  <c r="G265" i="25"/>
  <c r="F265" i="25"/>
  <c r="G264" i="25"/>
  <c r="F264" i="25"/>
  <c r="G263" i="25"/>
  <c r="F263" i="25"/>
  <c r="G262" i="25"/>
  <c r="F262" i="25"/>
  <c r="G261" i="25"/>
  <c r="F261" i="25"/>
  <c r="G260" i="25"/>
  <c r="F260" i="25"/>
  <c r="G259" i="25"/>
  <c r="F259" i="25"/>
  <c r="G258" i="25"/>
  <c r="F258" i="25"/>
  <c r="G257" i="25"/>
  <c r="F257" i="25"/>
  <c r="G256" i="25"/>
  <c r="F256" i="25"/>
  <c r="G255" i="25"/>
  <c r="F255" i="25"/>
  <c r="G254" i="25"/>
  <c r="F254" i="25"/>
  <c r="G253" i="25"/>
  <c r="F253" i="25"/>
  <c r="G252" i="25"/>
  <c r="F252" i="25"/>
  <c r="G251" i="25"/>
  <c r="F251" i="25"/>
  <c r="G250" i="25"/>
  <c r="F250" i="25"/>
  <c r="G249" i="25"/>
  <c r="F249" i="25"/>
  <c r="G248" i="25"/>
  <c r="F248" i="25"/>
  <c r="G247" i="25"/>
  <c r="F247" i="25"/>
  <c r="G246" i="25"/>
  <c r="F246" i="25"/>
  <c r="G245" i="25"/>
  <c r="F245" i="25"/>
  <c r="G244" i="25"/>
  <c r="F244" i="25"/>
  <c r="G243" i="25"/>
  <c r="F243" i="25"/>
  <c r="G242" i="25"/>
  <c r="F242" i="25"/>
  <c r="G241" i="25"/>
  <c r="F241" i="25"/>
  <c r="G240" i="25"/>
  <c r="F240" i="25"/>
  <c r="G239" i="25"/>
  <c r="F239" i="25"/>
  <c r="G238" i="25"/>
  <c r="F238" i="25"/>
  <c r="G237" i="25"/>
  <c r="F237" i="25"/>
  <c r="G236" i="25"/>
  <c r="F236" i="25"/>
  <c r="G235" i="25"/>
  <c r="F235" i="25"/>
  <c r="G234" i="25"/>
  <c r="F234" i="25"/>
  <c r="G233" i="25"/>
  <c r="F233" i="25"/>
  <c r="G232" i="25"/>
  <c r="F232" i="25"/>
  <c r="G231" i="25"/>
  <c r="F231" i="25"/>
  <c r="G230" i="25"/>
  <c r="F230" i="25"/>
  <c r="G229" i="25"/>
  <c r="F229" i="25"/>
  <c r="G228" i="25"/>
  <c r="F228" i="25"/>
  <c r="G227" i="25"/>
  <c r="F227" i="25"/>
  <c r="G226" i="25"/>
  <c r="F226" i="25"/>
  <c r="G225" i="25"/>
  <c r="F225" i="25"/>
  <c r="G224" i="25"/>
  <c r="F224" i="25"/>
  <c r="G223" i="25"/>
  <c r="F223" i="25"/>
  <c r="G222" i="25"/>
  <c r="F222" i="25"/>
  <c r="G221" i="25"/>
  <c r="F221" i="25"/>
  <c r="G220" i="25"/>
  <c r="F220" i="25"/>
  <c r="G219" i="25"/>
  <c r="F219" i="25"/>
  <c r="G218" i="25"/>
  <c r="F218" i="25"/>
  <c r="G217" i="25"/>
  <c r="F217" i="25"/>
  <c r="G216" i="25"/>
  <c r="F216" i="25"/>
  <c r="G215" i="25"/>
  <c r="F215" i="25"/>
  <c r="G214" i="25"/>
  <c r="F214" i="25"/>
  <c r="G213" i="25"/>
  <c r="F213" i="25"/>
  <c r="G212" i="25"/>
  <c r="F212" i="25"/>
  <c r="G211" i="25"/>
  <c r="F211" i="25"/>
  <c r="G210" i="25"/>
  <c r="F210" i="25"/>
  <c r="G209" i="25"/>
  <c r="F209" i="25"/>
  <c r="G208" i="25"/>
  <c r="F208" i="25"/>
  <c r="G207" i="25"/>
  <c r="F207" i="25"/>
  <c r="G206" i="25"/>
  <c r="F206" i="25"/>
  <c r="G205" i="25"/>
  <c r="F205" i="25"/>
  <c r="G204" i="25"/>
  <c r="F204" i="25"/>
  <c r="G203" i="25"/>
  <c r="F203" i="25"/>
  <c r="G202" i="25"/>
  <c r="F202" i="25"/>
  <c r="G201" i="25"/>
  <c r="F201" i="25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I8" i="25" s="1"/>
  <c r="F3" i="25"/>
  <c r="I4" i="25" s="1"/>
  <c r="I5" i="26" l="1"/>
  <c r="I3" i="26" s="1"/>
  <c r="I5" i="27"/>
  <c r="I5" i="25"/>
  <c r="I3" i="25" s="1"/>
  <c r="I4" i="27"/>
  <c r="I3" i="27" s="1"/>
  <c r="I9" i="25" l="1"/>
  <c r="E20" i="21"/>
  <c r="I9" i="26"/>
  <c r="E24" i="21"/>
  <c r="I9" i="27"/>
  <c r="E26" i="21"/>
  <c r="F3" i="24"/>
  <c r="G3" i="24"/>
  <c r="F4" i="24"/>
  <c r="G4" i="24"/>
  <c r="F5" i="24"/>
  <c r="G5" i="24"/>
  <c r="F6" i="24"/>
  <c r="G6" i="24"/>
  <c r="F7" i="24"/>
  <c r="G7" i="24"/>
  <c r="F8" i="24"/>
  <c r="G8" i="24"/>
  <c r="F9" i="24"/>
  <c r="G9" i="24"/>
  <c r="F10" i="24"/>
  <c r="G1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F20" i="24"/>
  <c r="G20" i="24"/>
  <c r="F21" i="24"/>
  <c r="G21" i="24"/>
  <c r="F22" i="24"/>
  <c r="G22" i="24"/>
  <c r="F23" i="24"/>
  <c r="G23" i="24"/>
  <c r="F24" i="24"/>
  <c r="G24" i="24"/>
  <c r="F25" i="24"/>
  <c r="G25" i="24"/>
  <c r="F26" i="24"/>
  <c r="G26" i="24"/>
  <c r="F27" i="24"/>
  <c r="G27" i="24"/>
  <c r="F28" i="24"/>
  <c r="G28" i="24"/>
  <c r="F29" i="24"/>
  <c r="G29" i="24"/>
  <c r="F30" i="24"/>
  <c r="G30" i="24"/>
  <c r="F31" i="24"/>
  <c r="G31" i="24"/>
  <c r="F32" i="24"/>
  <c r="G32" i="24"/>
  <c r="F33" i="24"/>
  <c r="G33" i="24"/>
  <c r="F34" i="24"/>
  <c r="G34" i="24"/>
  <c r="F35" i="24"/>
  <c r="G35" i="24"/>
  <c r="F36" i="24"/>
  <c r="G36" i="24"/>
  <c r="F37" i="24"/>
  <c r="G37" i="24"/>
  <c r="F38" i="24"/>
  <c r="G38" i="24"/>
  <c r="F39" i="24"/>
  <c r="G39" i="24"/>
  <c r="F40" i="24"/>
  <c r="G40" i="24"/>
  <c r="F41" i="24"/>
  <c r="G41" i="24"/>
  <c r="F42" i="24"/>
  <c r="G42" i="24"/>
  <c r="F43" i="24"/>
  <c r="G43" i="24"/>
  <c r="F44" i="24"/>
  <c r="G44" i="24"/>
  <c r="F45" i="24"/>
  <c r="G45" i="24"/>
  <c r="F46" i="24"/>
  <c r="G46" i="24"/>
  <c r="F47" i="24"/>
  <c r="G47" i="24"/>
  <c r="F48" i="24"/>
  <c r="G48" i="24"/>
  <c r="F49" i="24"/>
  <c r="G49" i="24"/>
  <c r="F50" i="24"/>
  <c r="G50" i="24"/>
  <c r="F51" i="24"/>
  <c r="G51" i="24"/>
  <c r="F52" i="24"/>
  <c r="G52" i="24"/>
  <c r="F53" i="24"/>
  <c r="G53" i="24"/>
  <c r="F54" i="24"/>
  <c r="G54" i="24"/>
  <c r="F55" i="24"/>
  <c r="G55" i="24"/>
  <c r="F56" i="24"/>
  <c r="G56" i="24"/>
  <c r="F57" i="24"/>
  <c r="G57" i="24"/>
  <c r="F58" i="24"/>
  <c r="G58" i="24"/>
  <c r="F59" i="24"/>
  <c r="G59" i="24"/>
  <c r="F60" i="24"/>
  <c r="G60" i="24"/>
  <c r="F61" i="24"/>
  <c r="G61" i="24"/>
  <c r="F62" i="24"/>
  <c r="G62" i="24"/>
  <c r="F63" i="24"/>
  <c r="G63" i="24"/>
  <c r="F64" i="24"/>
  <c r="G64" i="24"/>
  <c r="F65" i="24"/>
  <c r="G65" i="24"/>
  <c r="F66" i="24"/>
  <c r="G66" i="24"/>
  <c r="F67" i="24"/>
  <c r="G67" i="24"/>
  <c r="F68" i="24"/>
  <c r="G68" i="24"/>
  <c r="F69" i="24"/>
  <c r="G69" i="24"/>
  <c r="F70" i="24"/>
  <c r="G70" i="24"/>
  <c r="F71" i="24"/>
  <c r="G71" i="24"/>
  <c r="F72" i="24"/>
  <c r="G72" i="24"/>
  <c r="F73" i="24"/>
  <c r="G73" i="24"/>
  <c r="F74" i="24"/>
  <c r="G74" i="24"/>
  <c r="F75" i="24"/>
  <c r="G75" i="24"/>
  <c r="F76" i="24"/>
  <c r="G76" i="24"/>
  <c r="F77" i="24"/>
  <c r="G77" i="24"/>
  <c r="F78" i="24"/>
  <c r="G78" i="24"/>
  <c r="F79" i="24"/>
  <c r="G79" i="24"/>
  <c r="F80" i="24"/>
  <c r="G80" i="24"/>
  <c r="F81" i="24"/>
  <c r="G81" i="24"/>
  <c r="F82" i="24"/>
  <c r="G82" i="24"/>
  <c r="F83" i="24"/>
  <c r="G83" i="24"/>
  <c r="F84" i="24"/>
  <c r="G84" i="24"/>
  <c r="F85" i="24"/>
  <c r="G85" i="24"/>
  <c r="F86" i="24"/>
  <c r="G86" i="24"/>
  <c r="F87" i="24"/>
  <c r="G87" i="24"/>
  <c r="F88" i="24"/>
  <c r="G88" i="24"/>
  <c r="F89" i="24"/>
  <c r="G89" i="24"/>
  <c r="F90" i="24"/>
  <c r="G90" i="24"/>
  <c r="F91" i="24"/>
  <c r="G91" i="24"/>
  <c r="F92" i="24"/>
  <c r="G92" i="24"/>
  <c r="F93" i="24"/>
  <c r="G93" i="24"/>
  <c r="F94" i="24"/>
  <c r="G94" i="24"/>
  <c r="F95" i="24"/>
  <c r="G95" i="24"/>
  <c r="F96" i="24"/>
  <c r="G96" i="24"/>
  <c r="F97" i="24"/>
  <c r="G97" i="24"/>
  <c r="F98" i="24"/>
  <c r="G98" i="24"/>
  <c r="F99" i="24"/>
  <c r="G99" i="24"/>
  <c r="F100" i="24"/>
  <c r="G100" i="24"/>
  <c r="F101" i="24"/>
  <c r="G101" i="24"/>
  <c r="F102" i="24"/>
  <c r="G102" i="24"/>
  <c r="F103" i="24"/>
  <c r="G103" i="24"/>
  <c r="F104" i="24"/>
  <c r="G104" i="24"/>
  <c r="F105" i="24"/>
  <c r="G105" i="24"/>
  <c r="F106" i="24"/>
  <c r="G106" i="24"/>
  <c r="F107" i="24"/>
  <c r="G107" i="24"/>
  <c r="F108" i="24"/>
  <c r="G108" i="24"/>
  <c r="F109" i="24"/>
  <c r="G109" i="24"/>
  <c r="F110" i="24"/>
  <c r="G110" i="24"/>
  <c r="F111" i="24"/>
  <c r="G111" i="24"/>
  <c r="F112" i="24"/>
  <c r="G112" i="24"/>
  <c r="F113" i="24"/>
  <c r="G113" i="24"/>
  <c r="F114" i="24"/>
  <c r="G114" i="24"/>
  <c r="F115" i="24"/>
  <c r="G115" i="24"/>
  <c r="F116" i="24"/>
  <c r="G116" i="24"/>
  <c r="F117" i="24"/>
  <c r="G117" i="24"/>
  <c r="F118" i="24"/>
  <c r="G118" i="24"/>
  <c r="F119" i="24"/>
  <c r="G119" i="24"/>
  <c r="F120" i="24"/>
  <c r="G120" i="24"/>
  <c r="F121" i="24"/>
  <c r="G121" i="24"/>
  <c r="F122" i="24"/>
  <c r="G122" i="24"/>
  <c r="F123" i="24"/>
  <c r="G123" i="24"/>
  <c r="F124" i="24"/>
  <c r="G124" i="24"/>
  <c r="F125" i="24"/>
  <c r="G125" i="24"/>
  <c r="F126" i="24"/>
  <c r="G126" i="24"/>
  <c r="F127" i="24"/>
  <c r="G127" i="24"/>
  <c r="F128" i="24"/>
  <c r="G128" i="24"/>
  <c r="F129" i="24"/>
  <c r="G129" i="24"/>
  <c r="F130" i="24"/>
  <c r="G130" i="24"/>
  <c r="F131" i="24"/>
  <c r="G131" i="24"/>
  <c r="F132" i="24"/>
  <c r="G132" i="24"/>
  <c r="F133" i="24"/>
  <c r="G133" i="24"/>
  <c r="F134" i="24"/>
  <c r="G134" i="24"/>
  <c r="F135" i="24"/>
  <c r="G135" i="24"/>
  <c r="F136" i="24"/>
  <c r="G136" i="24"/>
  <c r="F137" i="24"/>
  <c r="G137" i="24"/>
  <c r="F138" i="24"/>
  <c r="G138" i="24"/>
  <c r="F139" i="24"/>
  <c r="G139" i="24"/>
  <c r="F140" i="24"/>
  <c r="G140" i="24"/>
  <c r="F141" i="24"/>
  <c r="G141" i="24"/>
  <c r="F142" i="24"/>
  <c r="G142" i="24"/>
  <c r="F143" i="24"/>
  <c r="G143" i="24"/>
  <c r="F144" i="24"/>
  <c r="G144" i="24"/>
  <c r="F145" i="24"/>
  <c r="G145" i="24"/>
  <c r="F146" i="24"/>
  <c r="G146" i="24"/>
  <c r="F147" i="24"/>
  <c r="G147" i="24"/>
  <c r="F148" i="24"/>
  <c r="G148" i="24"/>
  <c r="F149" i="24"/>
  <c r="G149" i="24"/>
  <c r="F150" i="24"/>
  <c r="G150" i="24"/>
  <c r="F151" i="24"/>
  <c r="G151" i="24"/>
  <c r="F152" i="24"/>
  <c r="G152" i="24"/>
  <c r="F153" i="24"/>
  <c r="G153" i="24"/>
  <c r="F154" i="24"/>
  <c r="G154" i="24"/>
  <c r="F155" i="24"/>
  <c r="G155" i="24"/>
  <c r="F156" i="24"/>
  <c r="G156" i="24"/>
  <c r="F157" i="24"/>
  <c r="G157" i="24"/>
  <c r="F158" i="24"/>
  <c r="G158" i="24"/>
  <c r="F159" i="24"/>
  <c r="G159" i="24"/>
  <c r="F160" i="24"/>
  <c r="G160" i="24"/>
  <c r="F161" i="24"/>
  <c r="G161" i="24"/>
  <c r="F162" i="24"/>
  <c r="G162" i="24"/>
  <c r="F163" i="24"/>
  <c r="G163" i="24"/>
  <c r="F164" i="24"/>
  <c r="G164" i="24"/>
  <c r="F165" i="24"/>
  <c r="G165" i="24"/>
  <c r="F166" i="24"/>
  <c r="G166" i="24"/>
  <c r="F167" i="24"/>
  <c r="G167" i="24"/>
  <c r="F168" i="24"/>
  <c r="G168" i="24"/>
  <c r="F169" i="24"/>
  <c r="G169" i="24"/>
  <c r="F170" i="24"/>
  <c r="G170" i="24"/>
  <c r="F171" i="24"/>
  <c r="G171" i="24"/>
  <c r="F172" i="24"/>
  <c r="G172" i="24"/>
  <c r="F173" i="24"/>
  <c r="G173" i="24"/>
  <c r="F174" i="24"/>
  <c r="G174" i="24"/>
  <c r="F175" i="24"/>
  <c r="G175" i="24"/>
  <c r="F176" i="24"/>
  <c r="G176" i="24"/>
  <c r="F177" i="24"/>
  <c r="G177" i="24"/>
  <c r="F178" i="24"/>
  <c r="G178" i="24"/>
  <c r="F179" i="24"/>
  <c r="G179" i="24"/>
  <c r="F180" i="24"/>
  <c r="G180" i="24"/>
  <c r="F181" i="24"/>
  <c r="G181" i="24"/>
  <c r="F182" i="24"/>
  <c r="G182" i="24"/>
  <c r="F183" i="24"/>
  <c r="G183" i="24"/>
  <c r="F184" i="24"/>
  <c r="G184" i="24"/>
  <c r="F185" i="24"/>
  <c r="G185" i="24"/>
  <c r="F186" i="24"/>
  <c r="G186" i="24"/>
  <c r="F187" i="24"/>
  <c r="G187" i="24"/>
  <c r="F188" i="24"/>
  <c r="G188" i="24"/>
  <c r="F189" i="24"/>
  <c r="G189" i="24"/>
  <c r="F190" i="24"/>
  <c r="G190" i="24"/>
  <c r="F191" i="24"/>
  <c r="G191" i="24"/>
  <c r="F192" i="24"/>
  <c r="G192" i="24"/>
  <c r="F193" i="24"/>
  <c r="G193" i="24"/>
  <c r="F194" i="24"/>
  <c r="G194" i="24"/>
  <c r="F195" i="24"/>
  <c r="G195" i="24"/>
  <c r="F196" i="24"/>
  <c r="G196" i="24"/>
  <c r="F197" i="24"/>
  <c r="G197" i="24"/>
  <c r="F198" i="24"/>
  <c r="G198" i="24"/>
  <c r="F199" i="24"/>
  <c r="G199" i="24"/>
  <c r="F200" i="24"/>
  <c r="G200" i="24"/>
  <c r="F201" i="24"/>
  <c r="G201" i="24"/>
  <c r="F202" i="24"/>
  <c r="G202" i="24"/>
  <c r="F203" i="24"/>
  <c r="G203" i="24"/>
  <c r="F204" i="24"/>
  <c r="G204" i="24"/>
  <c r="F205" i="24"/>
  <c r="G205" i="24"/>
  <c r="F206" i="24"/>
  <c r="G206" i="24"/>
  <c r="F207" i="24"/>
  <c r="G207" i="24"/>
  <c r="F208" i="24"/>
  <c r="G208" i="24"/>
  <c r="F209" i="24"/>
  <c r="G209" i="24"/>
  <c r="F210" i="24"/>
  <c r="G210" i="24"/>
  <c r="F211" i="24"/>
  <c r="G211" i="24"/>
  <c r="F212" i="24"/>
  <c r="G212" i="24"/>
  <c r="F213" i="24"/>
  <c r="G213" i="24"/>
  <c r="F214" i="24"/>
  <c r="G214" i="24"/>
  <c r="F215" i="24"/>
  <c r="G215" i="24"/>
  <c r="F216" i="24"/>
  <c r="G216" i="24"/>
  <c r="F217" i="24"/>
  <c r="G217" i="24"/>
  <c r="F218" i="24"/>
  <c r="G218" i="24"/>
  <c r="F219" i="24"/>
  <c r="G219" i="24"/>
  <c r="F220" i="24"/>
  <c r="G220" i="24"/>
  <c r="F221" i="24"/>
  <c r="G221" i="24"/>
  <c r="F222" i="24"/>
  <c r="G222" i="24"/>
  <c r="F223" i="24"/>
  <c r="G223" i="24"/>
  <c r="F224" i="24"/>
  <c r="G224" i="24"/>
  <c r="F225" i="24"/>
  <c r="G225" i="24"/>
  <c r="F226" i="24"/>
  <c r="G226" i="24"/>
  <c r="F227" i="24"/>
  <c r="G227" i="24"/>
  <c r="F228" i="24"/>
  <c r="G228" i="24"/>
  <c r="F229" i="24"/>
  <c r="G229" i="24"/>
  <c r="F230" i="24"/>
  <c r="G230" i="24"/>
  <c r="F231" i="24"/>
  <c r="G231" i="24"/>
  <c r="F232" i="24"/>
  <c r="G232" i="24"/>
  <c r="F233" i="24"/>
  <c r="G233" i="24"/>
  <c r="F234" i="24"/>
  <c r="G234" i="24"/>
  <c r="F235" i="24"/>
  <c r="G235" i="24"/>
  <c r="F236" i="24"/>
  <c r="G236" i="24"/>
  <c r="F237" i="24"/>
  <c r="G237" i="24"/>
  <c r="F238" i="24"/>
  <c r="G238" i="24"/>
  <c r="F239" i="24"/>
  <c r="G239" i="24"/>
  <c r="F240" i="24"/>
  <c r="G240" i="24"/>
  <c r="F241" i="24"/>
  <c r="G241" i="24"/>
  <c r="F242" i="24"/>
  <c r="G242" i="24"/>
  <c r="F243" i="24"/>
  <c r="G243" i="24"/>
  <c r="F244" i="24"/>
  <c r="G244" i="24"/>
  <c r="F245" i="24"/>
  <c r="G245" i="24"/>
  <c r="F246" i="24"/>
  <c r="G246" i="24"/>
  <c r="F247" i="24"/>
  <c r="G247" i="24"/>
  <c r="F248" i="24"/>
  <c r="G248" i="24"/>
  <c r="F249" i="24"/>
  <c r="G249" i="24"/>
  <c r="F250" i="24"/>
  <c r="G250" i="24"/>
  <c r="F251" i="24"/>
  <c r="G251" i="24"/>
  <c r="F252" i="24"/>
  <c r="G252" i="24"/>
  <c r="F253" i="24"/>
  <c r="G253" i="24"/>
  <c r="F254" i="24"/>
  <c r="G254" i="24"/>
  <c r="F255" i="24"/>
  <c r="G255" i="24"/>
  <c r="F256" i="24"/>
  <c r="G256" i="24"/>
  <c r="F257" i="24"/>
  <c r="G257" i="24"/>
  <c r="F258" i="24"/>
  <c r="G258" i="24"/>
  <c r="F259" i="24"/>
  <c r="G259" i="24"/>
  <c r="F260" i="24"/>
  <c r="G260" i="24"/>
  <c r="F261" i="24"/>
  <c r="G261" i="24"/>
  <c r="F262" i="24"/>
  <c r="G262" i="24"/>
  <c r="F263" i="24"/>
  <c r="G263" i="24"/>
  <c r="F264" i="24"/>
  <c r="G264" i="24"/>
  <c r="F265" i="24"/>
  <c r="G265" i="24"/>
  <c r="F266" i="24"/>
  <c r="G266" i="24"/>
  <c r="F267" i="24"/>
  <c r="G267" i="24"/>
  <c r="F268" i="24"/>
  <c r="G268" i="24"/>
  <c r="F269" i="24"/>
  <c r="G269" i="24"/>
  <c r="F270" i="24"/>
  <c r="G270" i="24"/>
  <c r="F271" i="24"/>
  <c r="G271" i="24"/>
  <c r="F272" i="24"/>
  <c r="G272" i="24"/>
  <c r="F273" i="24"/>
  <c r="G273" i="24"/>
  <c r="F274" i="24"/>
  <c r="G274" i="24"/>
  <c r="F275" i="24"/>
  <c r="G275" i="24"/>
  <c r="F276" i="24"/>
  <c r="G276" i="24"/>
  <c r="F277" i="24"/>
  <c r="G277" i="24"/>
  <c r="F278" i="24"/>
  <c r="G278" i="24"/>
  <c r="F279" i="24"/>
  <c r="G279" i="24"/>
  <c r="F280" i="24"/>
  <c r="G280" i="24"/>
  <c r="F281" i="24"/>
  <c r="G281" i="24"/>
  <c r="F282" i="24"/>
  <c r="G282" i="24"/>
  <c r="F283" i="24"/>
  <c r="G283" i="24"/>
  <c r="F284" i="24"/>
  <c r="G284" i="24"/>
  <c r="F285" i="24"/>
  <c r="G285" i="24"/>
  <c r="F286" i="24"/>
  <c r="G286" i="24"/>
  <c r="F287" i="24"/>
  <c r="G287" i="24"/>
  <c r="F288" i="24"/>
  <c r="G288" i="24"/>
  <c r="F289" i="24"/>
  <c r="G289" i="24"/>
  <c r="F290" i="24"/>
  <c r="G290" i="24"/>
  <c r="F291" i="24"/>
  <c r="G291" i="24"/>
  <c r="F292" i="24"/>
  <c r="G292" i="24"/>
  <c r="F293" i="24"/>
  <c r="G293" i="24"/>
  <c r="F294" i="24"/>
  <c r="G294" i="24"/>
  <c r="F295" i="24"/>
  <c r="G295" i="24"/>
  <c r="F296" i="24"/>
  <c r="G296" i="24"/>
  <c r="F297" i="24"/>
  <c r="G297" i="24"/>
  <c r="F298" i="24"/>
  <c r="G298" i="24"/>
  <c r="F299" i="24"/>
  <c r="G299" i="24"/>
  <c r="F300" i="24"/>
  <c r="G300" i="24"/>
  <c r="F301" i="24"/>
  <c r="G301" i="24"/>
  <c r="F302" i="24"/>
  <c r="G302" i="24"/>
  <c r="F303" i="24"/>
  <c r="G303" i="24"/>
  <c r="F304" i="24"/>
  <c r="G304" i="24"/>
  <c r="F305" i="24"/>
  <c r="G305" i="24"/>
  <c r="F306" i="24"/>
  <c r="G306" i="24"/>
  <c r="F307" i="24"/>
  <c r="G307" i="24"/>
  <c r="F308" i="24"/>
  <c r="G308" i="24"/>
  <c r="F309" i="24"/>
  <c r="G309" i="24"/>
  <c r="F310" i="24"/>
  <c r="G310" i="24"/>
  <c r="F311" i="24"/>
  <c r="G311" i="24"/>
  <c r="F312" i="24"/>
  <c r="G312" i="24"/>
  <c r="F313" i="24"/>
  <c r="G313" i="24"/>
  <c r="F314" i="24"/>
  <c r="G314" i="24"/>
  <c r="F315" i="24"/>
  <c r="G315" i="24"/>
  <c r="F316" i="24"/>
  <c r="G316" i="24"/>
  <c r="F317" i="24"/>
  <c r="G317" i="24"/>
  <c r="F318" i="24"/>
  <c r="G318" i="24"/>
  <c r="F319" i="24"/>
  <c r="G319" i="24"/>
  <c r="F320" i="24"/>
  <c r="G320" i="24"/>
  <c r="F321" i="24"/>
  <c r="G321" i="24"/>
  <c r="F322" i="24"/>
  <c r="G322" i="24"/>
  <c r="F323" i="24"/>
  <c r="G323" i="24"/>
  <c r="F324" i="24"/>
  <c r="G324" i="24"/>
  <c r="F325" i="24"/>
  <c r="G325" i="24"/>
  <c r="F326" i="24"/>
  <c r="G326" i="24"/>
  <c r="F327" i="24"/>
  <c r="G327" i="24"/>
  <c r="F328" i="24"/>
  <c r="G328" i="24"/>
  <c r="F329" i="24"/>
  <c r="G329" i="24"/>
  <c r="F330" i="24"/>
  <c r="G330" i="24"/>
  <c r="F331" i="24"/>
  <c r="G331" i="24"/>
  <c r="F332" i="24"/>
  <c r="G332" i="24"/>
  <c r="F333" i="24"/>
  <c r="G333" i="24"/>
  <c r="F334" i="24"/>
  <c r="G334" i="24"/>
  <c r="F335" i="24"/>
  <c r="G335" i="24"/>
  <c r="F336" i="24"/>
  <c r="G336" i="24"/>
  <c r="F337" i="24"/>
  <c r="G337" i="24"/>
  <c r="F338" i="24"/>
  <c r="G338" i="24"/>
  <c r="F339" i="24"/>
  <c r="G339" i="24"/>
  <c r="F340" i="24"/>
  <c r="G340" i="24"/>
  <c r="F341" i="24"/>
  <c r="G341" i="24"/>
  <c r="F342" i="24"/>
  <c r="G342" i="24"/>
  <c r="F343" i="24"/>
  <c r="G343" i="24"/>
  <c r="F344" i="24"/>
  <c r="G344" i="24"/>
  <c r="F345" i="24"/>
  <c r="G345" i="24"/>
  <c r="F346" i="24"/>
  <c r="G346" i="24"/>
  <c r="F347" i="24"/>
  <c r="G347" i="24"/>
  <c r="F348" i="24"/>
  <c r="G348" i="24"/>
  <c r="F349" i="24"/>
  <c r="G349" i="24"/>
  <c r="F350" i="24"/>
  <c r="G350" i="24"/>
  <c r="F351" i="24"/>
  <c r="G351" i="24"/>
  <c r="F352" i="24"/>
  <c r="G352" i="24"/>
  <c r="F353" i="24"/>
  <c r="G353" i="24"/>
  <c r="F354" i="24"/>
  <c r="G354" i="24"/>
  <c r="F355" i="24"/>
  <c r="G355" i="24"/>
  <c r="F356" i="24"/>
  <c r="G356" i="24"/>
  <c r="F357" i="24"/>
  <c r="G357" i="24"/>
  <c r="F358" i="24"/>
  <c r="G358" i="24"/>
  <c r="F359" i="24"/>
  <c r="G359" i="24"/>
  <c r="F360" i="24"/>
  <c r="G360" i="24"/>
  <c r="F361" i="24"/>
  <c r="G361" i="24"/>
  <c r="F362" i="24"/>
  <c r="G362" i="24"/>
  <c r="F363" i="24"/>
  <c r="G363" i="24"/>
  <c r="F364" i="24"/>
  <c r="G364" i="24"/>
  <c r="F365" i="24"/>
  <c r="G365" i="24"/>
  <c r="F366" i="24"/>
  <c r="G366" i="24"/>
  <c r="F367" i="24"/>
  <c r="G367" i="24"/>
  <c r="F368" i="24"/>
  <c r="G368" i="24"/>
  <c r="F369" i="24"/>
  <c r="G369" i="24"/>
  <c r="F370" i="24"/>
  <c r="G370" i="24"/>
  <c r="F371" i="24"/>
  <c r="G371" i="24"/>
  <c r="F372" i="24"/>
  <c r="G372" i="24"/>
  <c r="F373" i="24"/>
  <c r="G373" i="24"/>
  <c r="F374" i="24"/>
  <c r="G374" i="24"/>
  <c r="F375" i="24"/>
  <c r="G375" i="24"/>
  <c r="F376" i="24"/>
  <c r="G376" i="24"/>
  <c r="F377" i="24"/>
  <c r="G377" i="24"/>
  <c r="F378" i="24"/>
  <c r="G378" i="24"/>
  <c r="F379" i="24"/>
  <c r="G379" i="24"/>
  <c r="F380" i="24"/>
  <c r="G380" i="24"/>
  <c r="F381" i="24"/>
  <c r="G381" i="24"/>
  <c r="F382" i="24"/>
  <c r="G382" i="24"/>
  <c r="F383" i="24"/>
  <c r="G383" i="24"/>
  <c r="F384" i="24"/>
  <c r="G384" i="24"/>
  <c r="F385" i="24"/>
  <c r="G385" i="24"/>
  <c r="F386" i="24"/>
  <c r="G386" i="24"/>
  <c r="F387" i="24"/>
  <c r="G387" i="24"/>
  <c r="F388" i="24"/>
  <c r="G388" i="24"/>
  <c r="F389" i="24"/>
  <c r="G389" i="24"/>
  <c r="F390" i="24"/>
  <c r="G390" i="24"/>
  <c r="F391" i="24"/>
  <c r="G391" i="24"/>
  <c r="F392" i="24"/>
  <c r="G392" i="24"/>
  <c r="F393" i="24"/>
  <c r="G393" i="24"/>
  <c r="F394" i="24"/>
  <c r="G394" i="24"/>
  <c r="F395" i="24"/>
  <c r="G395" i="24"/>
  <c r="F396" i="24"/>
  <c r="G396" i="24"/>
  <c r="F397" i="24"/>
  <c r="G397" i="24"/>
  <c r="F398" i="24"/>
  <c r="G398" i="24"/>
  <c r="F399" i="24"/>
  <c r="G399" i="24"/>
  <c r="F400" i="24"/>
  <c r="G400" i="24"/>
  <c r="F401" i="24"/>
  <c r="G401" i="24"/>
  <c r="F402" i="24"/>
  <c r="G402" i="24"/>
  <c r="F403" i="24"/>
  <c r="G403" i="24"/>
  <c r="F404" i="24"/>
  <c r="G404" i="24"/>
  <c r="F405" i="24"/>
  <c r="G405" i="24"/>
  <c r="F406" i="24"/>
  <c r="G406" i="24"/>
  <c r="F407" i="24"/>
  <c r="G407" i="24"/>
  <c r="F408" i="24"/>
  <c r="G408" i="24"/>
  <c r="F409" i="24"/>
  <c r="G409" i="24"/>
  <c r="F410" i="24"/>
  <c r="G410" i="24"/>
  <c r="F411" i="24"/>
  <c r="G411" i="24"/>
  <c r="F412" i="24"/>
  <c r="G412" i="24"/>
  <c r="F413" i="24"/>
  <c r="G413" i="24"/>
  <c r="F414" i="24"/>
  <c r="G414" i="24"/>
  <c r="F415" i="24"/>
  <c r="G415" i="24"/>
  <c r="F416" i="24"/>
  <c r="G416" i="24"/>
  <c r="F417" i="24"/>
  <c r="G417" i="24"/>
  <c r="F418" i="24"/>
  <c r="G418" i="24"/>
  <c r="F419" i="24"/>
  <c r="G419" i="24"/>
  <c r="F420" i="24"/>
  <c r="G420" i="24"/>
  <c r="F421" i="24"/>
  <c r="G421" i="24"/>
  <c r="F422" i="24"/>
  <c r="G422" i="24"/>
  <c r="F423" i="24"/>
  <c r="G423" i="24"/>
  <c r="F424" i="24"/>
  <c r="G424" i="24"/>
  <c r="F425" i="24"/>
  <c r="G425" i="24"/>
  <c r="F426" i="24"/>
  <c r="G426" i="24"/>
  <c r="F427" i="24"/>
  <c r="G427" i="24"/>
  <c r="F428" i="24"/>
  <c r="G428" i="24"/>
  <c r="F429" i="24"/>
  <c r="G429" i="24"/>
  <c r="F430" i="24"/>
  <c r="G430" i="24"/>
  <c r="F431" i="24"/>
  <c r="G431" i="24"/>
  <c r="F432" i="24"/>
  <c r="G432" i="24"/>
  <c r="F433" i="24"/>
  <c r="G433" i="24"/>
  <c r="F434" i="24"/>
  <c r="G434" i="24"/>
  <c r="F435" i="24"/>
  <c r="G435" i="24"/>
  <c r="F436" i="24"/>
  <c r="G436" i="24"/>
  <c r="F437" i="24"/>
  <c r="G437" i="24"/>
  <c r="F438" i="24"/>
  <c r="G438" i="24"/>
  <c r="F439" i="24"/>
  <c r="G439" i="24"/>
  <c r="F440" i="24"/>
  <c r="G440" i="24"/>
  <c r="F441" i="24"/>
  <c r="G441" i="24"/>
  <c r="F442" i="24"/>
  <c r="G442" i="24"/>
  <c r="F443" i="24"/>
  <c r="G443" i="24"/>
  <c r="F444" i="24"/>
  <c r="G444" i="24"/>
  <c r="F445" i="24"/>
  <c r="G445" i="24"/>
  <c r="F446" i="24"/>
  <c r="G446" i="24"/>
  <c r="F447" i="24"/>
  <c r="G447" i="24"/>
  <c r="F448" i="24"/>
  <c r="G448" i="24"/>
  <c r="F449" i="24"/>
  <c r="G449" i="24"/>
  <c r="F450" i="24"/>
  <c r="G450" i="24"/>
  <c r="F451" i="24"/>
  <c r="G451" i="24"/>
  <c r="F452" i="24"/>
  <c r="G452" i="24"/>
  <c r="F453" i="24"/>
  <c r="G453" i="24"/>
  <c r="F454" i="24"/>
  <c r="G454" i="24"/>
  <c r="F455" i="24"/>
  <c r="G455" i="24"/>
  <c r="F456" i="24"/>
  <c r="G456" i="24"/>
  <c r="F457" i="24"/>
  <c r="G457" i="24"/>
  <c r="F458" i="24"/>
  <c r="G458" i="24"/>
  <c r="F459" i="24"/>
  <c r="G459" i="24"/>
  <c r="F460" i="24"/>
  <c r="G460" i="24"/>
  <c r="F461" i="24"/>
  <c r="G461" i="24"/>
  <c r="F462" i="24"/>
  <c r="G462" i="24"/>
  <c r="F463" i="24"/>
  <c r="G463" i="24"/>
  <c r="F464" i="24"/>
  <c r="G464" i="24"/>
  <c r="F465" i="24"/>
  <c r="G465" i="24"/>
  <c r="F466" i="24"/>
  <c r="G466" i="24"/>
  <c r="F467" i="24"/>
  <c r="G467" i="24"/>
  <c r="F468" i="24"/>
  <c r="G468" i="24"/>
  <c r="F469" i="24"/>
  <c r="G469" i="24"/>
  <c r="F470" i="24"/>
  <c r="G470" i="24"/>
  <c r="F471" i="24"/>
  <c r="G471" i="24"/>
  <c r="F472" i="24"/>
  <c r="G472" i="24"/>
  <c r="F473" i="24"/>
  <c r="G473" i="24"/>
  <c r="F474" i="24"/>
  <c r="G474" i="24"/>
  <c r="F475" i="24"/>
  <c r="G475" i="24"/>
  <c r="F476" i="24"/>
  <c r="G476" i="24"/>
  <c r="F477" i="24"/>
  <c r="G477" i="24"/>
  <c r="F478" i="24"/>
  <c r="G478" i="24"/>
  <c r="F479" i="24"/>
  <c r="G479" i="24"/>
  <c r="F480" i="24"/>
  <c r="G480" i="24"/>
  <c r="F481" i="24"/>
  <c r="G481" i="24"/>
  <c r="F482" i="24"/>
  <c r="G482" i="24"/>
  <c r="F483" i="24"/>
  <c r="G483" i="24"/>
  <c r="F484" i="24"/>
  <c r="G484" i="24"/>
  <c r="F485" i="24"/>
  <c r="G485" i="24"/>
  <c r="F486" i="24"/>
  <c r="G486" i="24"/>
  <c r="F487" i="24"/>
  <c r="G487" i="24"/>
  <c r="F488" i="24"/>
  <c r="G488" i="24"/>
  <c r="F489" i="24"/>
  <c r="G489" i="24"/>
  <c r="F490" i="24"/>
  <c r="G490" i="24"/>
  <c r="F491" i="24"/>
  <c r="G491" i="24"/>
  <c r="F492" i="24"/>
  <c r="G492" i="24"/>
  <c r="F493" i="24"/>
  <c r="G493" i="24"/>
  <c r="F494" i="24"/>
  <c r="G494" i="24"/>
  <c r="F495" i="24"/>
  <c r="G495" i="24"/>
  <c r="F496" i="24"/>
  <c r="G496" i="24"/>
  <c r="F497" i="24"/>
  <c r="G497" i="24"/>
  <c r="F498" i="24"/>
  <c r="G498" i="24"/>
  <c r="F499" i="24"/>
  <c r="G499" i="24"/>
  <c r="F500" i="24"/>
  <c r="G500" i="24"/>
  <c r="F501" i="24"/>
  <c r="G501" i="24"/>
  <c r="F502" i="24"/>
  <c r="G502" i="24"/>
  <c r="F503" i="24"/>
  <c r="G503" i="24"/>
  <c r="F504" i="24"/>
  <c r="G504" i="24"/>
  <c r="F505" i="24"/>
  <c r="G505" i="24"/>
  <c r="F506" i="24"/>
  <c r="G506" i="24"/>
  <c r="F507" i="24"/>
  <c r="G507" i="24"/>
  <c r="F508" i="24"/>
  <c r="G508" i="24"/>
  <c r="F509" i="24"/>
  <c r="G509" i="24"/>
  <c r="F510" i="24"/>
  <c r="G510" i="24"/>
  <c r="F511" i="24"/>
  <c r="G511" i="24"/>
  <c r="F512" i="24"/>
  <c r="G512" i="24"/>
  <c r="F513" i="24"/>
  <c r="G513" i="24"/>
  <c r="F514" i="24"/>
  <c r="G514" i="24"/>
  <c r="F515" i="24"/>
  <c r="G515" i="24"/>
  <c r="F516" i="24"/>
  <c r="G516" i="24"/>
  <c r="F517" i="24"/>
  <c r="G517" i="24"/>
  <c r="F518" i="24"/>
  <c r="G518" i="24"/>
  <c r="F519" i="24"/>
  <c r="G519" i="24"/>
  <c r="F520" i="24"/>
  <c r="G520" i="24"/>
  <c r="F521" i="24"/>
  <c r="G521" i="24"/>
  <c r="F522" i="24"/>
  <c r="G522" i="24"/>
  <c r="F523" i="24"/>
  <c r="G523" i="24"/>
  <c r="F524" i="24"/>
  <c r="G524" i="24"/>
  <c r="F525" i="24"/>
  <c r="G525" i="24"/>
  <c r="F526" i="24"/>
  <c r="G526" i="24"/>
  <c r="F527" i="24"/>
  <c r="G527" i="24"/>
  <c r="F528" i="24"/>
  <c r="G528" i="24"/>
  <c r="F529" i="24"/>
  <c r="G529" i="24"/>
  <c r="F530" i="24"/>
  <c r="G530" i="24"/>
  <c r="F531" i="24"/>
  <c r="G531" i="24"/>
  <c r="F532" i="24"/>
  <c r="G532" i="24"/>
  <c r="F533" i="24"/>
  <c r="G533" i="24"/>
  <c r="F534" i="24"/>
  <c r="G534" i="24"/>
  <c r="F535" i="24"/>
  <c r="G535" i="24"/>
  <c r="F536" i="24"/>
  <c r="G536" i="24"/>
  <c r="F537" i="24"/>
  <c r="G537" i="24"/>
  <c r="F538" i="24"/>
  <c r="G538" i="24"/>
  <c r="F539" i="24"/>
  <c r="G539" i="24"/>
  <c r="F540" i="24"/>
  <c r="G540" i="24"/>
  <c r="F541" i="24"/>
  <c r="G541" i="24"/>
  <c r="F542" i="24"/>
  <c r="G542" i="24"/>
  <c r="F543" i="24"/>
  <c r="G543" i="24"/>
  <c r="F544" i="24"/>
  <c r="G544" i="24"/>
  <c r="F545" i="24"/>
  <c r="G545" i="24"/>
  <c r="F546" i="24"/>
  <c r="G546" i="24"/>
  <c r="F547" i="24"/>
  <c r="G547" i="24"/>
  <c r="F548" i="24"/>
  <c r="G548" i="24"/>
  <c r="F549" i="24"/>
  <c r="G549" i="24"/>
  <c r="F550" i="24"/>
  <c r="G550" i="24"/>
  <c r="F551" i="24"/>
  <c r="G551" i="24"/>
  <c r="F552" i="24"/>
  <c r="G552" i="24"/>
  <c r="F553" i="24"/>
  <c r="G553" i="24"/>
  <c r="F554" i="24"/>
  <c r="G554" i="24"/>
  <c r="F555" i="24"/>
  <c r="G555" i="24"/>
  <c r="F556" i="24"/>
  <c r="G556" i="24"/>
  <c r="F557" i="24"/>
  <c r="G557" i="24"/>
  <c r="F558" i="24"/>
  <c r="G558" i="24"/>
  <c r="F559" i="24"/>
  <c r="G559" i="24"/>
  <c r="F560" i="24"/>
  <c r="G560" i="24"/>
  <c r="F561" i="24"/>
  <c r="G561" i="24"/>
  <c r="F562" i="24"/>
  <c r="G562" i="24"/>
  <c r="F563" i="24"/>
  <c r="G563" i="24"/>
  <c r="F564" i="24"/>
  <c r="G564" i="24"/>
  <c r="F565" i="24"/>
  <c r="G565" i="24"/>
  <c r="F566" i="24"/>
  <c r="G566" i="24"/>
  <c r="F567" i="24"/>
  <c r="G567" i="24"/>
  <c r="F568" i="24"/>
  <c r="G568" i="24"/>
  <c r="F569" i="24"/>
  <c r="G569" i="24"/>
  <c r="F570" i="24"/>
  <c r="G570" i="24"/>
  <c r="F571" i="24"/>
  <c r="G571" i="24"/>
  <c r="F572" i="24"/>
  <c r="G572" i="24"/>
  <c r="F573" i="24"/>
  <c r="G573" i="24"/>
  <c r="F574" i="24"/>
  <c r="G574" i="24"/>
  <c r="F575" i="24"/>
  <c r="G575" i="24"/>
  <c r="F576" i="24"/>
  <c r="G576" i="24"/>
  <c r="F577" i="24"/>
  <c r="G577" i="24"/>
  <c r="F578" i="24"/>
  <c r="G578" i="24"/>
  <c r="F579" i="24"/>
  <c r="G579" i="24"/>
  <c r="F580" i="24"/>
  <c r="G580" i="24"/>
  <c r="F581" i="24"/>
  <c r="G581" i="24"/>
  <c r="F582" i="24"/>
  <c r="G582" i="24"/>
  <c r="F583" i="24"/>
  <c r="G583" i="24"/>
  <c r="F584" i="24"/>
  <c r="G584" i="24"/>
  <c r="F585" i="24"/>
  <c r="G585" i="24"/>
  <c r="F586" i="24"/>
  <c r="G586" i="24"/>
  <c r="F587" i="24"/>
  <c r="G587" i="24"/>
  <c r="F588" i="24"/>
  <c r="G588" i="24"/>
  <c r="F589" i="24"/>
  <c r="G589" i="24"/>
  <c r="F590" i="24"/>
  <c r="G590" i="24"/>
  <c r="F591" i="24"/>
  <c r="G591" i="24"/>
  <c r="F592" i="24"/>
  <c r="G592" i="24"/>
  <c r="F593" i="24"/>
  <c r="G593" i="24"/>
  <c r="F594" i="24"/>
  <c r="G594" i="24"/>
  <c r="F595" i="24"/>
  <c r="G595" i="24"/>
  <c r="F596" i="24"/>
  <c r="G596" i="24"/>
  <c r="F597" i="24"/>
  <c r="G597" i="24"/>
  <c r="F598" i="24"/>
  <c r="G598" i="24"/>
  <c r="F599" i="24"/>
  <c r="G599" i="24"/>
  <c r="F600" i="24"/>
  <c r="G600" i="24"/>
  <c r="F601" i="24"/>
  <c r="G601" i="24"/>
  <c r="F602" i="24"/>
  <c r="G602" i="24"/>
  <c r="F603" i="24"/>
  <c r="G603" i="24"/>
  <c r="F604" i="24"/>
  <c r="G604" i="24"/>
  <c r="F605" i="24"/>
  <c r="G605" i="24"/>
  <c r="F606" i="24"/>
  <c r="G606" i="24"/>
  <c r="F607" i="24"/>
  <c r="G607" i="24"/>
  <c r="F608" i="24"/>
  <c r="G608" i="24"/>
  <c r="F609" i="24"/>
  <c r="G609" i="24"/>
  <c r="F610" i="24"/>
  <c r="G610" i="24"/>
  <c r="F611" i="24"/>
  <c r="G611" i="24"/>
  <c r="F612" i="24"/>
  <c r="G612" i="24"/>
  <c r="F613" i="24"/>
  <c r="G613" i="24"/>
  <c r="F614" i="24"/>
  <c r="G614" i="24"/>
  <c r="F615" i="24"/>
  <c r="G615" i="24"/>
  <c r="F616" i="24"/>
  <c r="G616" i="24"/>
  <c r="F617" i="24"/>
  <c r="G617" i="24"/>
  <c r="F618" i="24"/>
  <c r="G618" i="24"/>
  <c r="F619" i="24"/>
  <c r="G619" i="24"/>
  <c r="F620" i="24"/>
  <c r="G620" i="24"/>
  <c r="F621" i="24"/>
  <c r="G621" i="24"/>
  <c r="F622" i="24"/>
  <c r="G622" i="24"/>
  <c r="F623" i="24"/>
  <c r="G623" i="24"/>
  <c r="F624" i="24"/>
  <c r="G624" i="24"/>
  <c r="F625" i="24"/>
  <c r="G625" i="24"/>
  <c r="F626" i="24"/>
  <c r="G626" i="24"/>
  <c r="F627" i="24"/>
  <c r="G627" i="24"/>
  <c r="F628" i="24"/>
  <c r="G628" i="24"/>
  <c r="F629" i="24"/>
  <c r="G629" i="24"/>
  <c r="F630" i="24"/>
  <c r="G630" i="24"/>
  <c r="F631" i="24"/>
  <c r="G631" i="24"/>
  <c r="F632" i="24"/>
  <c r="G632" i="24"/>
  <c r="F633" i="24"/>
  <c r="G633" i="24"/>
  <c r="F634" i="24"/>
  <c r="G634" i="24"/>
  <c r="F635" i="24"/>
  <c r="G635" i="24"/>
  <c r="F636" i="24"/>
  <c r="G636" i="24"/>
  <c r="F637" i="24"/>
  <c r="G637" i="24"/>
  <c r="F638" i="24"/>
  <c r="G638" i="24"/>
  <c r="F639" i="24"/>
  <c r="G639" i="24"/>
  <c r="F640" i="24"/>
  <c r="G640" i="24"/>
  <c r="F641" i="24"/>
  <c r="G641" i="24"/>
  <c r="F642" i="24"/>
  <c r="G642" i="24"/>
  <c r="F643" i="24"/>
  <c r="G643" i="24"/>
  <c r="F644" i="24"/>
  <c r="G644" i="24"/>
  <c r="F645" i="24"/>
  <c r="G645" i="24"/>
  <c r="F646" i="24"/>
  <c r="G646" i="24"/>
  <c r="F647" i="24"/>
  <c r="G647" i="24"/>
  <c r="F648" i="24"/>
  <c r="G648" i="24"/>
  <c r="F649" i="24"/>
  <c r="G649" i="24"/>
  <c r="F650" i="24"/>
  <c r="G650" i="24"/>
  <c r="F651" i="24"/>
  <c r="G651" i="24"/>
  <c r="F652" i="24"/>
  <c r="G652" i="24"/>
  <c r="F653" i="24"/>
  <c r="G653" i="24"/>
  <c r="F654" i="24"/>
  <c r="G654" i="24"/>
  <c r="F655" i="24"/>
  <c r="G655" i="24"/>
  <c r="F656" i="24"/>
  <c r="G656" i="24"/>
  <c r="F657" i="24"/>
  <c r="G657" i="24"/>
  <c r="F658" i="24"/>
  <c r="G658" i="24"/>
  <c r="F659" i="24"/>
  <c r="G659" i="24"/>
  <c r="F660" i="24"/>
  <c r="G660" i="24"/>
  <c r="F661" i="24"/>
  <c r="G661" i="24"/>
  <c r="F662" i="24"/>
  <c r="G662" i="24"/>
  <c r="F663" i="24"/>
  <c r="G663" i="24"/>
  <c r="F664" i="24"/>
  <c r="G664" i="24"/>
  <c r="F665" i="24"/>
  <c r="G665" i="24"/>
  <c r="F666" i="24"/>
  <c r="G666" i="24"/>
  <c r="F667" i="24"/>
  <c r="G667" i="24"/>
  <c r="F668" i="24"/>
  <c r="G668" i="24"/>
  <c r="F669" i="24"/>
  <c r="G669" i="24"/>
  <c r="F670" i="24"/>
  <c r="G670" i="24"/>
  <c r="F671" i="24"/>
  <c r="G671" i="24"/>
  <c r="F672" i="24"/>
  <c r="G672" i="24"/>
  <c r="F673" i="24"/>
  <c r="G673" i="24"/>
  <c r="F674" i="24"/>
  <c r="G674" i="24"/>
  <c r="F675" i="24"/>
  <c r="G675" i="24"/>
  <c r="F676" i="24"/>
  <c r="G676" i="24"/>
  <c r="F677" i="24"/>
  <c r="G677" i="24"/>
  <c r="F678" i="24"/>
  <c r="G678" i="24"/>
  <c r="F679" i="24"/>
  <c r="G679" i="24"/>
  <c r="F680" i="24"/>
  <c r="G680" i="24"/>
  <c r="F681" i="24"/>
  <c r="G681" i="24"/>
  <c r="F682" i="24"/>
  <c r="G682" i="24"/>
  <c r="F683" i="24"/>
  <c r="G683" i="24"/>
  <c r="F684" i="24"/>
  <c r="G684" i="24"/>
  <c r="F685" i="24"/>
  <c r="G685" i="24"/>
  <c r="F686" i="24"/>
  <c r="G686" i="24"/>
  <c r="F687" i="24"/>
  <c r="G687" i="24"/>
  <c r="F688" i="24"/>
  <c r="G688" i="24"/>
  <c r="F689" i="24"/>
  <c r="G689" i="24"/>
  <c r="F690" i="24"/>
  <c r="G690" i="24"/>
  <c r="F691" i="24"/>
  <c r="G691" i="24"/>
  <c r="F692" i="24"/>
  <c r="G692" i="24"/>
  <c r="F693" i="24"/>
  <c r="G693" i="24"/>
  <c r="F694" i="24"/>
  <c r="G694" i="24"/>
  <c r="F695" i="24"/>
  <c r="G695" i="24"/>
  <c r="F696" i="24"/>
  <c r="G696" i="24"/>
  <c r="F697" i="24"/>
  <c r="G697" i="24"/>
  <c r="F698" i="24"/>
  <c r="G698" i="24"/>
  <c r="F699" i="24"/>
  <c r="G699" i="24"/>
  <c r="F700" i="24"/>
  <c r="G700" i="24"/>
  <c r="F701" i="24"/>
  <c r="G701" i="24"/>
  <c r="F702" i="24"/>
  <c r="G702" i="24"/>
  <c r="F703" i="24"/>
  <c r="G703" i="24"/>
  <c r="F704" i="24"/>
  <c r="G704" i="24"/>
  <c r="F705" i="24"/>
  <c r="G705" i="24"/>
  <c r="F706" i="24"/>
  <c r="G706" i="24"/>
  <c r="F707" i="24"/>
  <c r="G707" i="24"/>
  <c r="F708" i="24"/>
  <c r="G708" i="24"/>
  <c r="F709" i="24"/>
  <c r="G709" i="24"/>
  <c r="F710" i="24"/>
  <c r="G710" i="24"/>
  <c r="F711" i="24"/>
  <c r="G711" i="24"/>
  <c r="F712" i="24"/>
  <c r="G712" i="24"/>
  <c r="F713" i="24"/>
  <c r="G713" i="24"/>
  <c r="F714" i="24"/>
  <c r="G714" i="24"/>
  <c r="F715" i="24"/>
  <c r="G715" i="24"/>
  <c r="F716" i="24"/>
  <c r="G716" i="24"/>
  <c r="F717" i="24"/>
  <c r="G717" i="24"/>
  <c r="F718" i="24"/>
  <c r="G718" i="24"/>
  <c r="F719" i="24"/>
  <c r="G719" i="24"/>
  <c r="F720" i="24"/>
  <c r="G720" i="24"/>
  <c r="F721" i="24"/>
  <c r="G721" i="24"/>
  <c r="F722" i="24"/>
  <c r="G722" i="24"/>
  <c r="F723" i="24"/>
  <c r="G723" i="24"/>
  <c r="F724" i="24"/>
  <c r="G724" i="24"/>
  <c r="F725" i="24"/>
  <c r="G725" i="24"/>
  <c r="F726" i="24"/>
  <c r="G726" i="24"/>
  <c r="F727" i="24"/>
  <c r="G727" i="24"/>
  <c r="F728" i="24"/>
  <c r="G728" i="24"/>
  <c r="F729" i="24"/>
  <c r="G729" i="24"/>
  <c r="F730" i="24"/>
  <c r="G730" i="24"/>
  <c r="F731" i="24"/>
  <c r="G731" i="24"/>
  <c r="F732" i="24"/>
  <c r="G732" i="24"/>
  <c r="F733" i="24"/>
  <c r="G733" i="24"/>
  <c r="F734" i="24"/>
  <c r="G734" i="24"/>
  <c r="F735" i="24"/>
  <c r="G735" i="24"/>
  <c r="F736" i="24"/>
  <c r="G736" i="24"/>
  <c r="F737" i="24"/>
  <c r="G737" i="24"/>
  <c r="F738" i="24"/>
  <c r="G738" i="24"/>
  <c r="F739" i="24"/>
  <c r="G739" i="24"/>
  <c r="F740" i="24"/>
  <c r="G740" i="24"/>
  <c r="F741" i="24"/>
  <c r="G741" i="24"/>
  <c r="F742" i="24"/>
  <c r="G742" i="24"/>
  <c r="F743" i="24"/>
  <c r="G743" i="24"/>
  <c r="F744" i="24"/>
  <c r="G744" i="24"/>
  <c r="F745" i="24"/>
  <c r="G745" i="24"/>
  <c r="F746" i="24"/>
  <c r="G746" i="24"/>
  <c r="F747" i="24"/>
  <c r="G747" i="24"/>
  <c r="F748" i="24"/>
  <c r="G748" i="24"/>
  <c r="F749" i="24"/>
  <c r="G749" i="24"/>
  <c r="F750" i="24"/>
  <c r="G750" i="24"/>
  <c r="F751" i="24"/>
  <c r="G751" i="24"/>
  <c r="F752" i="24"/>
  <c r="G752" i="24"/>
  <c r="F753" i="24"/>
  <c r="G753" i="24"/>
  <c r="F754" i="24"/>
  <c r="G754" i="24"/>
  <c r="F755" i="24"/>
  <c r="G755" i="24"/>
  <c r="F756" i="24"/>
  <c r="G756" i="24"/>
  <c r="F757" i="24"/>
  <c r="G757" i="24"/>
  <c r="F758" i="24"/>
  <c r="G758" i="24"/>
  <c r="F759" i="24"/>
  <c r="G759" i="24"/>
  <c r="F760" i="24"/>
  <c r="G760" i="24"/>
  <c r="F761" i="24"/>
  <c r="G761" i="24"/>
  <c r="F762" i="24"/>
  <c r="G762" i="24"/>
  <c r="F763" i="24"/>
  <c r="G763" i="24"/>
  <c r="F764" i="24"/>
  <c r="G764" i="24"/>
  <c r="F765" i="24"/>
  <c r="G765" i="24"/>
  <c r="F766" i="24"/>
  <c r="G766" i="24"/>
  <c r="F767" i="24"/>
  <c r="G767" i="24"/>
  <c r="F768" i="24"/>
  <c r="G768" i="24"/>
  <c r="F769" i="24"/>
  <c r="G769" i="24"/>
  <c r="F770" i="24"/>
  <c r="G770" i="24"/>
  <c r="F771" i="24"/>
  <c r="G771" i="24"/>
  <c r="F772" i="24"/>
  <c r="G772" i="24"/>
  <c r="F773" i="24"/>
  <c r="G773" i="24"/>
  <c r="F774" i="24"/>
  <c r="G774" i="24"/>
  <c r="F775" i="24"/>
  <c r="G775" i="24"/>
  <c r="F776" i="24"/>
  <c r="G776" i="24"/>
  <c r="F777" i="24"/>
  <c r="G777" i="24"/>
  <c r="F778" i="24"/>
  <c r="G778" i="24"/>
  <c r="F779" i="24"/>
  <c r="G779" i="24"/>
  <c r="F780" i="24"/>
  <c r="G780" i="24"/>
  <c r="F781" i="24"/>
  <c r="G781" i="24"/>
  <c r="F782" i="24"/>
  <c r="G782" i="24"/>
  <c r="F783" i="24"/>
  <c r="G783" i="24"/>
  <c r="F784" i="24"/>
  <c r="G784" i="24"/>
  <c r="F785" i="24"/>
  <c r="G785" i="24"/>
  <c r="F786" i="24"/>
  <c r="G786" i="24"/>
  <c r="F787" i="24"/>
  <c r="G787" i="24"/>
  <c r="F788" i="24"/>
  <c r="G788" i="24"/>
  <c r="F789" i="24"/>
  <c r="G789" i="24"/>
  <c r="F790" i="24"/>
  <c r="G790" i="24"/>
  <c r="F791" i="24"/>
  <c r="G791" i="24"/>
  <c r="F792" i="24"/>
  <c r="G792" i="24"/>
  <c r="F793" i="24"/>
  <c r="G793" i="24"/>
  <c r="F794" i="24"/>
  <c r="G794" i="24"/>
  <c r="F795" i="24"/>
  <c r="G795" i="24"/>
  <c r="F796" i="24"/>
  <c r="G796" i="24"/>
  <c r="F797" i="24"/>
  <c r="G797" i="24"/>
  <c r="F798" i="24"/>
  <c r="G798" i="24"/>
  <c r="F799" i="24"/>
  <c r="G799" i="24"/>
  <c r="F800" i="24"/>
  <c r="G800" i="24"/>
  <c r="F801" i="24"/>
  <c r="G801" i="24"/>
  <c r="F802" i="24"/>
  <c r="G802" i="24"/>
  <c r="F803" i="24"/>
  <c r="G803" i="24"/>
  <c r="F804" i="24"/>
  <c r="G804" i="24"/>
  <c r="F805" i="24"/>
  <c r="G805" i="24"/>
  <c r="F806" i="24"/>
  <c r="G806" i="24"/>
  <c r="F807" i="24"/>
  <c r="G807" i="24"/>
  <c r="F808" i="24"/>
  <c r="G808" i="24"/>
  <c r="F809" i="24"/>
  <c r="G809" i="24"/>
  <c r="F810" i="24"/>
  <c r="G810" i="24"/>
  <c r="F811" i="24"/>
  <c r="G811" i="24"/>
  <c r="F812" i="24"/>
  <c r="G812" i="24"/>
  <c r="F813" i="24"/>
  <c r="G813" i="24"/>
  <c r="F814" i="24"/>
  <c r="G814" i="24"/>
  <c r="F815" i="24"/>
  <c r="G815" i="24"/>
  <c r="F816" i="24"/>
  <c r="G816" i="24"/>
  <c r="F817" i="24"/>
  <c r="G817" i="24"/>
  <c r="F818" i="24"/>
  <c r="G818" i="24"/>
  <c r="F819" i="24"/>
  <c r="G819" i="24"/>
  <c r="F820" i="24"/>
  <c r="G820" i="24"/>
  <c r="F821" i="24"/>
  <c r="G821" i="24"/>
  <c r="F822" i="24"/>
  <c r="G822" i="24"/>
  <c r="F823" i="24"/>
  <c r="G823" i="24"/>
  <c r="F824" i="24"/>
  <c r="G824" i="24"/>
  <c r="F825" i="24"/>
  <c r="G825" i="24"/>
  <c r="F826" i="24"/>
  <c r="G826" i="24"/>
  <c r="F827" i="24"/>
  <c r="G827" i="24"/>
  <c r="F828" i="24"/>
  <c r="G828" i="24"/>
  <c r="F829" i="24"/>
  <c r="G829" i="24"/>
  <c r="F830" i="24"/>
  <c r="G830" i="24"/>
  <c r="F831" i="24"/>
  <c r="G831" i="24"/>
  <c r="F832" i="24"/>
  <c r="G832" i="24"/>
  <c r="F833" i="24"/>
  <c r="G833" i="24"/>
  <c r="F834" i="24"/>
  <c r="G834" i="24"/>
  <c r="F835" i="24"/>
  <c r="G835" i="24"/>
  <c r="F836" i="24"/>
  <c r="G836" i="24"/>
  <c r="F837" i="24"/>
  <c r="G837" i="24"/>
  <c r="F838" i="24"/>
  <c r="G838" i="24"/>
  <c r="F839" i="24"/>
  <c r="G839" i="24"/>
  <c r="F840" i="24"/>
  <c r="G840" i="24"/>
  <c r="F841" i="24"/>
  <c r="G841" i="24"/>
  <c r="F842" i="24"/>
  <c r="G842" i="24"/>
  <c r="F843" i="24"/>
  <c r="G843" i="24"/>
  <c r="F844" i="24"/>
  <c r="G844" i="24"/>
  <c r="F845" i="24"/>
  <c r="G845" i="24"/>
  <c r="F846" i="24"/>
  <c r="G846" i="24"/>
  <c r="F847" i="24"/>
  <c r="G847" i="24"/>
  <c r="F848" i="24"/>
  <c r="G848" i="24"/>
  <c r="F849" i="24"/>
  <c r="G849" i="24"/>
  <c r="F850" i="24"/>
  <c r="G850" i="24"/>
  <c r="F851" i="24"/>
  <c r="G851" i="24"/>
  <c r="F852" i="24"/>
  <c r="G852" i="24"/>
  <c r="F853" i="24"/>
  <c r="G853" i="24"/>
  <c r="F854" i="24"/>
  <c r="G854" i="24"/>
  <c r="F855" i="24"/>
  <c r="G855" i="24"/>
  <c r="F856" i="24"/>
  <c r="G856" i="24"/>
  <c r="F857" i="24"/>
  <c r="G857" i="24"/>
  <c r="F858" i="24"/>
  <c r="G858" i="24"/>
  <c r="F859" i="24"/>
  <c r="G859" i="24"/>
  <c r="F860" i="24"/>
  <c r="G860" i="24"/>
  <c r="F861" i="24"/>
  <c r="G861" i="24"/>
  <c r="F862" i="24"/>
  <c r="G862" i="24"/>
  <c r="F863" i="24"/>
  <c r="G863" i="24"/>
  <c r="F864" i="24"/>
  <c r="G864" i="24"/>
  <c r="F865" i="24"/>
  <c r="G865" i="24"/>
  <c r="F866" i="24"/>
  <c r="G866" i="24"/>
  <c r="F867" i="24"/>
  <c r="G867" i="24"/>
  <c r="F868" i="24"/>
  <c r="G868" i="24"/>
  <c r="F869" i="24"/>
  <c r="G869" i="24"/>
  <c r="F870" i="24"/>
  <c r="G870" i="24"/>
  <c r="F871" i="24"/>
  <c r="G871" i="24"/>
  <c r="F872" i="24"/>
  <c r="G872" i="24"/>
  <c r="F873" i="24"/>
  <c r="G873" i="24"/>
  <c r="F874" i="24"/>
  <c r="G874" i="24"/>
  <c r="F875" i="24"/>
  <c r="G875" i="24"/>
  <c r="F876" i="24"/>
  <c r="G876" i="24"/>
  <c r="F877" i="24"/>
  <c r="G877" i="24"/>
  <c r="F878" i="24"/>
  <c r="G878" i="24"/>
  <c r="F879" i="24"/>
  <c r="G879" i="24"/>
  <c r="F880" i="24"/>
  <c r="G880" i="24"/>
  <c r="F881" i="24"/>
  <c r="G881" i="24"/>
  <c r="F882" i="24"/>
  <c r="G882" i="24"/>
  <c r="F883" i="24"/>
  <c r="G883" i="24"/>
  <c r="F884" i="24"/>
  <c r="G884" i="24"/>
  <c r="F885" i="24"/>
  <c r="G885" i="24"/>
  <c r="F886" i="24"/>
  <c r="G886" i="24"/>
  <c r="F887" i="24"/>
  <c r="G887" i="24"/>
  <c r="F888" i="24"/>
  <c r="G888" i="24"/>
  <c r="F889" i="24"/>
  <c r="G889" i="24"/>
  <c r="F890" i="24"/>
  <c r="G890" i="24"/>
  <c r="F891" i="24"/>
  <c r="G891" i="24"/>
  <c r="F892" i="24"/>
  <c r="G892" i="24"/>
  <c r="F893" i="24"/>
  <c r="G893" i="24"/>
  <c r="F894" i="24"/>
  <c r="G894" i="24"/>
  <c r="F895" i="24"/>
  <c r="G895" i="24"/>
  <c r="F896" i="24"/>
  <c r="G896" i="24"/>
  <c r="F897" i="24"/>
  <c r="G897" i="24"/>
  <c r="F898" i="24"/>
  <c r="G898" i="24"/>
  <c r="F899" i="24"/>
  <c r="G899" i="24"/>
  <c r="F900" i="24"/>
  <c r="G900" i="24"/>
  <c r="F901" i="24"/>
  <c r="G901" i="24"/>
  <c r="F902" i="24"/>
  <c r="G902" i="24"/>
  <c r="F903" i="24"/>
  <c r="G903" i="24"/>
  <c r="F904" i="24"/>
  <c r="G904" i="24"/>
  <c r="F905" i="24"/>
  <c r="G905" i="24"/>
  <c r="F906" i="24"/>
  <c r="G906" i="24"/>
  <c r="F907" i="24"/>
  <c r="G907" i="24"/>
  <c r="F908" i="24"/>
  <c r="G908" i="24"/>
  <c r="F909" i="24"/>
  <c r="G909" i="24"/>
  <c r="F910" i="24"/>
  <c r="G910" i="24"/>
  <c r="F911" i="24"/>
  <c r="G911" i="24"/>
  <c r="F912" i="24"/>
  <c r="G912" i="24"/>
  <c r="F913" i="24"/>
  <c r="G913" i="24"/>
  <c r="F914" i="24"/>
  <c r="G914" i="24"/>
  <c r="F915" i="24"/>
  <c r="G915" i="24"/>
  <c r="F916" i="24"/>
  <c r="G916" i="24"/>
  <c r="F917" i="24"/>
  <c r="G917" i="24"/>
  <c r="F918" i="24"/>
  <c r="G918" i="24"/>
  <c r="F919" i="24"/>
  <c r="G919" i="24"/>
  <c r="F920" i="24"/>
  <c r="G920" i="24"/>
  <c r="F921" i="24"/>
  <c r="G921" i="24"/>
  <c r="F922" i="24"/>
  <c r="G922" i="24"/>
  <c r="F923" i="24"/>
  <c r="G923" i="24"/>
  <c r="F924" i="24"/>
  <c r="G924" i="24"/>
  <c r="F925" i="24"/>
  <c r="G925" i="24"/>
  <c r="F926" i="24"/>
  <c r="G926" i="24"/>
  <c r="F927" i="24"/>
  <c r="G927" i="24"/>
  <c r="F928" i="24"/>
  <c r="G928" i="24"/>
  <c r="F929" i="24"/>
  <c r="G929" i="24"/>
  <c r="F930" i="24"/>
  <c r="G930" i="24"/>
  <c r="F931" i="24"/>
  <c r="G931" i="24"/>
  <c r="F932" i="24"/>
  <c r="G932" i="24"/>
  <c r="F933" i="24"/>
  <c r="G933" i="24"/>
  <c r="F934" i="24"/>
  <c r="G934" i="24"/>
  <c r="F935" i="24"/>
  <c r="G935" i="24"/>
  <c r="F936" i="24"/>
  <c r="G936" i="24"/>
  <c r="F937" i="24"/>
  <c r="G937" i="24"/>
  <c r="F938" i="24"/>
  <c r="G938" i="24"/>
  <c r="F939" i="24"/>
  <c r="G939" i="24"/>
  <c r="F940" i="24"/>
  <c r="G940" i="24"/>
  <c r="F941" i="24"/>
  <c r="G941" i="24"/>
  <c r="F942" i="24"/>
  <c r="G942" i="24"/>
  <c r="F943" i="24"/>
  <c r="G943" i="24"/>
  <c r="F944" i="24"/>
  <c r="G944" i="24"/>
  <c r="F945" i="24"/>
  <c r="G945" i="24"/>
  <c r="F946" i="24"/>
  <c r="G946" i="24"/>
  <c r="F947" i="24"/>
  <c r="G947" i="24"/>
  <c r="F948" i="24"/>
  <c r="G948" i="24"/>
  <c r="F949" i="24"/>
  <c r="G949" i="24"/>
  <c r="F950" i="24"/>
  <c r="G950" i="24"/>
  <c r="F951" i="24"/>
  <c r="G951" i="24"/>
  <c r="F952" i="24"/>
  <c r="G952" i="24"/>
  <c r="F953" i="24"/>
  <c r="G953" i="24"/>
  <c r="F954" i="24"/>
  <c r="G954" i="24"/>
  <c r="F955" i="24"/>
  <c r="G955" i="24"/>
  <c r="F956" i="24"/>
  <c r="G956" i="24"/>
  <c r="F957" i="24"/>
  <c r="G957" i="24"/>
  <c r="F958" i="24"/>
  <c r="G958" i="24"/>
  <c r="F959" i="24"/>
  <c r="G959" i="24"/>
  <c r="F960" i="24"/>
  <c r="G960" i="24"/>
  <c r="F961" i="24"/>
  <c r="G961" i="24"/>
  <c r="F962" i="24"/>
  <c r="G962" i="24"/>
  <c r="F963" i="24"/>
  <c r="G963" i="24"/>
  <c r="F964" i="24"/>
  <c r="G964" i="24"/>
  <c r="F965" i="24"/>
  <c r="G965" i="24"/>
  <c r="F966" i="24"/>
  <c r="G966" i="24"/>
  <c r="F967" i="24"/>
  <c r="G967" i="24"/>
  <c r="F968" i="24"/>
  <c r="G968" i="24"/>
  <c r="F969" i="24"/>
  <c r="G969" i="24"/>
  <c r="F970" i="24"/>
  <c r="G970" i="24"/>
  <c r="F971" i="24"/>
  <c r="G971" i="24"/>
  <c r="F972" i="24"/>
  <c r="G972" i="24"/>
  <c r="F973" i="24"/>
  <c r="G973" i="24"/>
  <c r="F974" i="24"/>
  <c r="G974" i="24"/>
  <c r="F975" i="24"/>
  <c r="G975" i="24"/>
  <c r="F976" i="24"/>
  <c r="G976" i="24"/>
  <c r="F977" i="24"/>
  <c r="G977" i="24"/>
  <c r="F978" i="24"/>
  <c r="G978" i="24"/>
  <c r="F979" i="24"/>
  <c r="G979" i="24"/>
  <c r="F980" i="24"/>
  <c r="G980" i="24"/>
  <c r="F981" i="24"/>
  <c r="G981" i="24"/>
  <c r="F982" i="24"/>
  <c r="G982" i="24"/>
  <c r="F983" i="24"/>
  <c r="G983" i="24"/>
  <c r="F984" i="24"/>
  <c r="G984" i="24"/>
  <c r="F985" i="24"/>
  <c r="G985" i="24"/>
  <c r="F986" i="24"/>
  <c r="G986" i="24"/>
  <c r="F987" i="24"/>
  <c r="G987" i="24"/>
  <c r="F988" i="24"/>
  <c r="G988" i="24"/>
  <c r="F989" i="24"/>
  <c r="G989" i="24"/>
  <c r="F990" i="24"/>
  <c r="G990" i="24"/>
  <c r="F991" i="24"/>
  <c r="G991" i="24"/>
  <c r="F992" i="24"/>
  <c r="G992" i="24"/>
  <c r="F993" i="24"/>
  <c r="G993" i="24"/>
  <c r="F994" i="24"/>
  <c r="G994" i="24"/>
  <c r="F995" i="24"/>
  <c r="G995" i="24"/>
  <c r="F996" i="24"/>
  <c r="G996" i="24"/>
  <c r="F997" i="24"/>
  <c r="G997" i="24"/>
  <c r="F998" i="24"/>
  <c r="G998" i="24"/>
  <c r="F999" i="24"/>
  <c r="G999" i="24"/>
  <c r="F1000" i="24"/>
  <c r="G1000" i="24"/>
  <c r="F1001" i="24"/>
  <c r="G1001" i="24"/>
  <c r="F1002" i="24"/>
  <c r="G1002" i="24"/>
  <c r="F1003" i="24"/>
  <c r="G1003" i="24"/>
  <c r="F1004" i="24"/>
  <c r="G1004" i="24"/>
  <c r="F1005" i="24"/>
  <c r="G1005" i="24"/>
  <c r="F1006" i="24"/>
  <c r="G1006" i="24"/>
  <c r="F1007" i="24"/>
  <c r="G1007" i="24"/>
  <c r="F1008" i="24"/>
  <c r="G1008" i="24"/>
  <c r="F1009" i="24"/>
  <c r="G1009" i="24"/>
  <c r="F1010" i="24"/>
  <c r="G1010" i="24"/>
  <c r="F1011" i="24"/>
  <c r="G1011" i="24"/>
  <c r="F1012" i="24"/>
  <c r="G1012" i="24"/>
  <c r="F1013" i="24"/>
  <c r="G1013" i="24"/>
  <c r="F1014" i="24"/>
  <c r="G1014" i="24"/>
  <c r="F1015" i="24"/>
  <c r="G1015" i="24"/>
  <c r="F1016" i="24"/>
  <c r="G1016" i="24"/>
  <c r="F1017" i="24"/>
  <c r="G1017" i="24"/>
  <c r="F1018" i="24"/>
  <c r="G1018" i="24"/>
  <c r="F1019" i="24"/>
  <c r="G1019" i="24"/>
  <c r="F1020" i="24"/>
  <c r="G1020" i="24"/>
  <c r="F1021" i="24"/>
  <c r="G1021" i="24"/>
  <c r="F1022" i="24"/>
  <c r="G1022" i="24"/>
  <c r="F1023" i="24"/>
  <c r="G1023" i="24"/>
  <c r="F1024" i="24"/>
  <c r="G1024" i="24"/>
  <c r="F1025" i="24"/>
  <c r="G1025" i="24"/>
  <c r="F1026" i="24"/>
  <c r="G1026" i="24"/>
  <c r="F1027" i="24"/>
  <c r="G1027" i="24"/>
  <c r="F1028" i="24"/>
  <c r="G1028" i="24"/>
  <c r="F1029" i="24"/>
  <c r="G1029" i="24"/>
  <c r="F1030" i="24"/>
  <c r="G1030" i="24"/>
  <c r="F1031" i="24"/>
  <c r="G1031" i="24"/>
  <c r="F1032" i="24"/>
  <c r="G1032" i="24"/>
  <c r="F1033" i="24"/>
  <c r="G1033" i="24"/>
  <c r="F1034" i="24"/>
  <c r="G1034" i="24"/>
  <c r="F1035" i="24"/>
  <c r="G1035" i="24"/>
  <c r="F1036" i="24"/>
  <c r="G1036" i="24"/>
  <c r="F1037" i="24"/>
  <c r="G1037" i="24"/>
  <c r="F1038" i="24"/>
  <c r="G1038" i="24"/>
  <c r="F1039" i="24"/>
  <c r="G1039" i="24"/>
  <c r="F1040" i="24"/>
  <c r="G1040" i="24"/>
  <c r="F1041" i="24"/>
  <c r="G1041" i="24"/>
  <c r="F1042" i="24"/>
  <c r="G1042" i="24"/>
  <c r="F1043" i="24"/>
  <c r="G1043" i="24"/>
  <c r="F1044" i="24"/>
  <c r="G1044" i="24"/>
  <c r="F1045" i="24"/>
  <c r="G1045" i="24"/>
  <c r="F1046" i="24"/>
  <c r="G1046" i="24"/>
  <c r="F1047" i="24"/>
  <c r="G1047" i="24"/>
  <c r="F1048" i="24"/>
  <c r="G1048" i="24"/>
  <c r="F1049" i="24"/>
  <c r="G1049" i="24"/>
  <c r="F1050" i="24"/>
  <c r="G1050" i="24"/>
  <c r="F1051" i="24"/>
  <c r="G1051" i="24"/>
  <c r="F1052" i="24"/>
  <c r="G1052" i="24"/>
  <c r="F1053" i="24"/>
  <c r="G1053" i="24"/>
  <c r="F1054" i="24"/>
  <c r="G1054" i="24"/>
  <c r="F1055" i="24"/>
  <c r="G1055" i="24"/>
  <c r="F1056" i="24"/>
  <c r="G1056" i="24"/>
  <c r="F1057" i="24"/>
  <c r="G1057" i="24"/>
  <c r="F1058" i="24"/>
  <c r="G1058" i="24"/>
  <c r="F1059" i="24"/>
  <c r="G1059" i="24"/>
  <c r="F1060" i="24"/>
  <c r="G1060" i="24"/>
  <c r="F1061" i="24"/>
  <c r="G1061" i="24"/>
  <c r="F1062" i="24"/>
  <c r="G1062" i="24"/>
  <c r="F1063" i="24"/>
  <c r="G1063" i="24"/>
  <c r="F1064" i="24"/>
  <c r="G1064" i="24"/>
  <c r="F1065" i="24"/>
  <c r="G1065" i="24"/>
  <c r="F1066" i="24"/>
  <c r="G1066" i="24"/>
  <c r="F1067" i="24"/>
  <c r="G1067" i="24"/>
  <c r="F1068" i="24"/>
  <c r="G1068" i="24"/>
  <c r="F1069" i="24"/>
  <c r="G1069" i="24"/>
  <c r="F1070" i="24"/>
  <c r="G1070" i="24"/>
  <c r="F1071" i="24"/>
  <c r="G1071" i="24"/>
  <c r="F1072" i="24"/>
  <c r="G1072" i="24"/>
  <c r="F1073" i="24"/>
  <c r="G1073" i="24"/>
  <c r="F1074" i="24"/>
  <c r="G1074" i="24"/>
  <c r="F1075" i="24"/>
  <c r="G1075" i="24"/>
  <c r="F1076" i="24"/>
  <c r="G1076" i="24"/>
  <c r="F1077" i="24"/>
  <c r="G1077" i="24"/>
  <c r="F1078" i="24"/>
  <c r="G1078" i="24"/>
  <c r="F1079" i="24"/>
  <c r="G1079" i="24"/>
  <c r="F1080" i="24"/>
  <c r="G1080" i="24"/>
  <c r="F1081" i="24"/>
  <c r="G1081" i="24"/>
  <c r="F1082" i="24"/>
  <c r="G1082" i="24"/>
  <c r="F1083" i="24"/>
  <c r="G1083" i="24"/>
  <c r="F1084" i="24"/>
  <c r="G1084" i="24"/>
  <c r="F1085" i="24"/>
  <c r="G1085" i="24"/>
  <c r="F1086" i="24"/>
  <c r="G1086" i="24"/>
  <c r="F1087" i="24"/>
  <c r="G1087" i="24"/>
  <c r="F1088" i="24"/>
  <c r="G1088" i="24"/>
  <c r="F1089" i="24"/>
  <c r="G1089" i="24"/>
  <c r="F1090" i="24"/>
  <c r="G1090" i="24"/>
  <c r="F1091" i="24"/>
  <c r="G1091" i="24"/>
  <c r="F1092" i="24"/>
  <c r="G1092" i="24"/>
  <c r="F1093" i="24"/>
  <c r="G1093" i="24"/>
  <c r="F1094" i="24"/>
  <c r="G1094" i="24"/>
  <c r="F1095" i="24"/>
  <c r="G1095" i="24"/>
  <c r="F1096" i="24"/>
  <c r="G1096" i="24"/>
  <c r="F1097" i="24"/>
  <c r="G1097" i="24"/>
  <c r="F1098" i="24"/>
  <c r="G1098" i="24"/>
  <c r="F1099" i="24"/>
  <c r="G1099" i="24"/>
  <c r="F1100" i="24"/>
  <c r="G1100" i="24"/>
  <c r="F1101" i="24"/>
  <c r="G1101" i="24"/>
  <c r="F1102" i="24"/>
  <c r="G1102" i="24"/>
  <c r="F1103" i="24"/>
  <c r="G1103" i="24"/>
  <c r="F1104" i="24"/>
  <c r="G1104" i="24"/>
  <c r="F1105" i="24"/>
  <c r="G1105" i="24"/>
  <c r="F1106" i="24"/>
  <c r="G1106" i="24"/>
  <c r="F1107" i="24"/>
  <c r="G1107" i="24"/>
  <c r="F1108" i="24"/>
  <c r="G1108" i="24"/>
  <c r="F1109" i="24"/>
  <c r="G1109" i="24"/>
  <c r="F1110" i="24"/>
  <c r="G1110" i="24"/>
  <c r="F1111" i="24"/>
  <c r="G1111" i="24"/>
  <c r="F1112" i="24"/>
  <c r="G1112" i="24"/>
  <c r="F1113" i="24"/>
  <c r="G1113" i="24"/>
  <c r="F1114" i="24"/>
  <c r="G1114" i="24"/>
  <c r="F1115" i="24"/>
  <c r="G1115" i="24"/>
  <c r="F1116" i="24"/>
  <c r="G1116" i="24"/>
  <c r="F1117" i="24"/>
  <c r="G1117" i="24"/>
  <c r="F1118" i="24"/>
  <c r="G1118" i="24"/>
  <c r="F1119" i="24"/>
  <c r="G1119" i="24"/>
  <c r="F1120" i="24"/>
  <c r="G1120" i="24"/>
  <c r="F1121" i="24"/>
  <c r="G1121" i="24"/>
  <c r="F1122" i="24"/>
  <c r="G1122" i="24"/>
  <c r="F1123" i="24"/>
  <c r="G1123" i="24"/>
  <c r="F1124" i="24"/>
  <c r="G1124" i="24"/>
  <c r="F1125" i="24"/>
  <c r="G1125" i="24"/>
  <c r="F1126" i="24"/>
  <c r="G1126" i="24"/>
  <c r="F1127" i="24"/>
  <c r="G1127" i="24"/>
  <c r="F1128" i="24"/>
  <c r="G1128" i="24"/>
  <c r="F1129" i="24"/>
  <c r="G1129" i="24"/>
  <c r="F1130" i="24"/>
  <c r="G1130" i="24"/>
  <c r="F1131" i="24"/>
  <c r="G1131" i="24"/>
  <c r="F1132" i="24"/>
  <c r="G1132" i="24"/>
  <c r="F1133" i="24"/>
  <c r="G1133" i="24"/>
  <c r="F1134" i="24"/>
  <c r="G1134" i="24"/>
  <c r="F1135" i="24"/>
  <c r="G1135" i="24"/>
  <c r="F1136" i="24"/>
  <c r="G1136" i="24"/>
  <c r="F1137" i="24"/>
  <c r="G1137" i="24"/>
  <c r="F1138" i="24"/>
  <c r="G1138" i="24"/>
  <c r="F1139" i="24"/>
  <c r="G1139" i="24"/>
  <c r="F1140" i="24"/>
  <c r="G1140" i="24"/>
  <c r="F1141" i="24"/>
  <c r="G1141" i="24"/>
  <c r="F1142" i="24"/>
  <c r="G1142" i="24"/>
  <c r="F1143" i="24"/>
  <c r="G1143" i="24"/>
  <c r="F1144" i="24"/>
  <c r="G1144" i="24"/>
  <c r="F1145" i="24"/>
  <c r="G1145" i="24"/>
  <c r="F1146" i="24"/>
  <c r="G1146" i="24"/>
  <c r="F1147" i="24"/>
  <c r="G1147" i="24"/>
  <c r="F1148" i="24"/>
  <c r="G1148" i="24"/>
  <c r="F1149" i="24"/>
  <c r="G1149" i="24"/>
  <c r="F1150" i="24"/>
  <c r="G1150" i="24"/>
  <c r="F1151" i="24"/>
  <c r="G1151" i="24"/>
  <c r="F1152" i="24"/>
  <c r="G1152" i="24"/>
  <c r="F1153" i="24"/>
  <c r="G1153" i="24"/>
  <c r="F1154" i="24"/>
  <c r="G1154" i="24"/>
  <c r="F1155" i="24"/>
  <c r="G1155" i="24"/>
  <c r="F1156" i="24"/>
  <c r="G1156" i="24"/>
  <c r="F1157" i="24"/>
  <c r="G1157" i="24"/>
  <c r="F1158" i="24"/>
  <c r="G1158" i="24"/>
  <c r="F1159" i="24"/>
  <c r="G1159" i="24"/>
  <c r="F1160" i="24"/>
  <c r="G1160" i="24"/>
  <c r="F1161" i="24"/>
  <c r="G1161" i="24"/>
  <c r="F1162" i="24"/>
  <c r="G1162" i="24"/>
  <c r="F1163" i="24"/>
  <c r="G1163" i="24"/>
  <c r="F1164" i="24"/>
  <c r="G1164" i="24"/>
  <c r="F1165" i="24"/>
  <c r="G1165" i="24"/>
  <c r="F1166" i="24"/>
  <c r="G1166" i="24"/>
  <c r="F1167" i="24"/>
  <c r="G1167" i="24"/>
  <c r="F1168" i="24"/>
  <c r="G1168" i="24"/>
  <c r="F1169" i="24"/>
  <c r="G1169" i="24"/>
  <c r="F1170" i="24"/>
  <c r="G1170" i="24"/>
  <c r="F1171" i="24"/>
  <c r="G1171" i="24"/>
  <c r="F1172" i="24"/>
  <c r="G1172" i="24"/>
  <c r="F1173" i="24"/>
  <c r="G1173" i="24"/>
  <c r="F1174" i="24"/>
  <c r="G1174" i="24"/>
  <c r="F1175" i="24"/>
  <c r="G1175" i="24"/>
  <c r="F1176" i="24"/>
  <c r="G1176" i="24"/>
  <c r="F1177" i="24"/>
  <c r="G1177" i="24"/>
  <c r="F1178" i="24"/>
  <c r="G1178" i="24"/>
  <c r="F1179" i="24"/>
  <c r="G1179" i="24"/>
  <c r="F1180" i="24"/>
  <c r="G1180" i="24"/>
  <c r="F1181" i="24"/>
  <c r="G1181" i="24"/>
  <c r="F1182" i="24"/>
  <c r="G1182" i="24"/>
  <c r="F1183" i="24"/>
  <c r="G1183" i="24"/>
  <c r="F1184" i="24"/>
  <c r="G1184" i="24"/>
  <c r="F1185" i="24"/>
  <c r="G1185" i="24"/>
  <c r="F1186" i="24"/>
  <c r="G1186" i="24"/>
  <c r="F1187" i="24"/>
  <c r="G1187" i="24"/>
  <c r="F1188" i="24"/>
  <c r="G1188" i="24"/>
  <c r="F1189" i="24"/>
  <c r="G1189" i="24"/>
  <c r="F1190" i="24"/>
  <c r="G1190" i="24"/>
  <c r="F1191" i="24"/>
  <c r="G1191" i="24"/>
  <c r="F1192" i="24"/>
  <c r="G1192" i="24"/>
  <c r="F1193" i="24"/>
  <c r="G1193" i="24"/>
  <c r="F1194" i="24"/>
  <c r="G1194" i="24"/>
  <c r="F1195" i="24"/>
  <c r="G1195" i="24"/>
  <c r="F1196" i="24"/>
  <c r="G1196" i="24"/>
  <c r="F1197" i="24"/>
  <c r="G1197" i="24"/>
  <c r="F1198" i="24"/>
  <c r="G1198" i="24"/>
  <c r="F1199" i="24"/>
  <c r="G1199" i="24"/>
  <c r="F1200" i="24"/>
  <c r="G1200" i="24"/>
  <c r="F1201" i="24"/>
  <c r="G1201" i="24"/>
  <c r="F1202" i="24"/>
  <c r="G1202" i="24"/>
  <c r="F1203" i="24"/>
  <c r="G1203" i="24"/>
  <c r="F1204" i="24"/>
  <c r="G1204" i="24"/>
  <c r="F1205" i="24"/>
  <c r="G1205" i="24"/>
  <c r="F1206" i="24"/>
  <c r="G1206" i="24"/>
  <c r="F1207" i="24"/>
  <c r="G1207" i="24"/>
  <c r="F1208" i="24"/>
  <c r="G1208" i="24"/>
  <c r="F1209" i="24"/>
  <c r="G1209" i="24"/>
  <c r="F1210" i="24"/>
  <c r="G1210" i="24"/>
  <c r="F1211" i="24"/>
  <c r="G1211" i="24"/>
  <c r="F1212" i="24"/>
  <c r="G1212" i="24"/>
  <c r="F1213" i="24"/>
  <c r="G1213" i="24"/>
  <c r="F1214" i="24"/>
  <c r="G1214" i="24"/>
  <c r="F1215" i="24"/>
  <c r="G1215" i="24"/>
  <c r="F1216" i="24"/>
  <c r="G1216" i="24"/>
  <c r="F1217" i="24"/>
  <c r="G1217" i="24"/>
  <c r="F1218" i="24"/>
  <c r="G1218" i="24"/>
  <c r="F1219" i="24"/>
  <c r="G1219" i="24"/>
  <c r="F1220" i="24"/>
  <c r="G1220" i="24"/>
  <c r="F1221" i="24"/>
  <c r="G1221" i="24"/>
  <c r="F1222" i="24"/>
  <c r="G1222" i="24"/>
  <c r="F1223" i="24"/>
  <c r="G1223" i="24"/>
  <c r="F1224" i="24"/>
  <c r="G1224" i="24"/>
  <c r="F1225" i="24"/>
  <c r="G1225" i="24"/>
  <c r="F1226" i="24"/>
  <c r="G1226" i="24"/>
  <c r="F1227" i="24"/>
  <c r="G1227" i="24"/>
  <c r="F1228" i="24"/>
  <c r="G1228" i="24"/>
  <c r="F1229" i="24"/>
  <c r="G1229" i="24"/>
  <c r="F1230" i="24"/>
  <c r="G1230" i="24"/>
  <c r="F1231" i="24"/>
  <c r="G1231" i="24"/>
  <c r="F1232" i="24"/>
  <c r="G1232" i="24"/>
  <c r="F1233" i="24"/>
  <c r="G1233" i="24"/>
  <c r="F1234" i="24"/>
  <c r="G1234" i="24"/>
  <c r="F1235" i="24"/>
  <c r="G1235" i="24"/>
  <c r="F1236" i="24"/>
  <c r="G1236" i="24"/>
  <c r="F1237" i="24"/>
  <c r="G1237" i="24"/>
  <c r="F1238" i="24"/>
  <c r="G1238" i="24"/>
  <c r="F1239" i="24"/>
  <c r="G1239" i="24"/>
  <c r="F1240" i="24"/>
  <c r="G1240" i="24"/>
  <c r="F1241" i="24"/>
  <c r="G1241" i="24"/>
  <c r="F1242" i="24"/>
  <c r="G1242" i="24"/>
  <c r="F1243" i="24"/>
  <c r="G1243" i="24"/>
  <c r="F1244" i="24"/>
  <c r="G1244" i="24"/>
  <c r="F1245" i="24"/>
  <c r="G1245" i="24"/>
  <c r="F1246" i="24"/>
  <c r="G1246" i="24"/>
  <c r="F1247" i="24"/>
  <c r="G1247" i="24"/>
  <c r="F1248" i="24"/>
  <c r="G1248" i="24"/>
  <c r="F1249" i="24"/>
  <c r="G1249" i="24"/>
  <c r="F1250" i="24"/>
  <c r="G1250" i="24"/>
  <c r="F1251" i="24"/>
  <c r="G1251" i="24"/>
  <c r="F1252" i="24"/>
  <c r="G1252" i="24"/>
  <c r="F1253" i="24"/>
  <c r="G1253" i="24"/>
  <c r="F1254" i="24"/>
  <c r="G1254" i="24"/>
  <c r="F1255" i="24"/>
  <c r="G1255" i="24"/>
  <c r="F1256" i="24"/>
  <c r="G1256" i="24"/>
  <c r="F1257" i="24"/>
  <c r="G1257" i="24"/>
  <c r="F1258" i="24"/>
  <c r="G1258" i="24"/>
  <c r="F1259" i="24"/>
  <c r="G1259" i="24"/>
  <c r="F1260" i="24"/>
  <c r="G1260" i="24"/>
  <c r="F1261" i="24"/>
  <c r="G1261" i="24"/>
  <c r="F1262" i="24"/>
  <c r="G1262" i="24"/>
  <c r="F1263" i="24"/>
  <c r="G1263" i="24"/>
  <c r="F3" i="23"/>
  <c r="G3" i="23"/>
  <c r="F4" i="23"/>
  <c r="G4" i="23"/>
  <c r="I4" i="23"/>
  <c r="F5" i="23"/>
  <c r="G5" i="23"/>
  <c r="F6" i="23"/>
  <c r="G6" i="23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F26" i="23"/>
  <c r="G26" i="23"/>
  <c r="F27" i="23"/>
  <c r="G27" i="23"/>
  <c r="F28" i="23"/>
  <c r="G28" i="23"/>
  <c r="F29" i="23"/>
  <c r="G29" i="23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G36" i="23"/>
  <c r="F37" i="23"/>
  <c r="G37" i="23"/>
  <c r="F38" i="23"/>
  <c r="G38" i="23"/>
  <c r="F39" i="23"/>
  <c r="G39" i="23"/>
  <c r="F40" i="23"/>
  <c r="G40" i="23"/>
  <c r="F41" i="23"/>
  <c r="G41" i="23"/>
  <c r="F42" i="23"/>
  <c r="G42" i="23"/>
  <c r="F43" i="23"/>
  <c r="G43" i="23"/>
  <c r="F44" i="23"/>
  <c r="G44" i="23"/>
  <c r="F45" i="23"/>
  <c r="G45" i="23"/>
  <c r="F46" i="23"/>
  <c r="G46" i="23"/>
  <c r="F47" i="23"/>
  <c r="G47" i="23"/>
  <c r="F48" i="23"/>
  <c r="G48" i="23"/>
  <c r="F49" i="23"/>
  <c r="G49" i="23"/>
  <c r="F50" i="23"/>
  <c r="G50" i="23"/>
  <c r="F51" i="23"/>
  <c r="G51" i="23"/>
  <c r="F52" i="23"/>
  <c r="G52" i="23"/>
  <c r="F53" i="23"/>
  <c r="G53" i="23"/>
  <c r="F54" i="23"/>
  <c r="G54" i="23"/>
  <c r="F55" i="23"/>
  <c r="G55" i="23"/>
  <c r="F56" i="23"/>
  <c r="G56" i="23"/>
  <c r="F57" i="23"/>
  <c r="G57" i="23"/>
  <c r="F58" i="23"/>
  <c r="G58" i="23"/>
  <c r="F59" i="23"/>
  <c r="G59" i="23"/>
  <c r="F60" i="23"/>
  <c r="G60" i="23"/>
  <c r="F61" i="23"/>
  <c r="G61" i="23"/>
  <c r="F62" i="23"/>
  <c r="G62" i="23"/>
  <c r="F63" i="23"/>
  <c r="G63" i="23"/>
  <c r="F64" i="23"/>
  <c r="G64" i="23"/>
  <c r="F65" i="23"/>
  <c r="G65" i="23"/>
  <c r="F66" i="23"/>
  <c r="G66" i="23"/>
  <c r="F67" i="23"/>
  <c r="G67" i="23"/>
  <c r="F68" i="23"/>
  <c r="G68" i="23"/>
  <c r="F69" i="23"/>
  <c r="G69" i="23"/>
  <c r="F70" i="23"/>
  <c r="G70" i="23"/>
  <c r="F71" i="23"/>
  <c r="G71" i="23"/>
  <c r="F72" i="23"/>
  <c r="G72" i="23"/>
  <c r="F73" i="23"/>
  <c r="G73" i="23"/>
  <c r="F74" i="23"/>
  <c r="G74" i="23"/>
  <c r="F75" i="23"/>
  <c r="G75" i="23"/>
  <c r="F76" i="23"/>
  <c r="G76" i="23"/>
  <c r="F77" i="23"/>
  <c r="G77" i="23"/>
  <c r="F78" i="23"/>
  <c r="G78" i="23"/>
  <c r="F79" i="23"/>
  <c r="G79" i="23"/>
  <c r="F80" i="23"/>
  <c r="G80" i="23"/>
  <c r="F81" i="23"/>
  <c r="G81" i="23"/>
  <c r="F82" i="23"/>
  <c r="G82" i="23"/>
  <c r="F83" i="23"/>
  <c r="G83" i="23"/>
  <c r="F84" i="23"/>
  <c r="G84" i="23"/>
  <c r="F85" i="23"/>
  <c r="G85" i="23"/>
  <c r="F86" i="23"/>
  <c r="G86" i="23"/>
  <c r="F87" i="23"/>
  <c r="G87" i="23"/>
  <c r="F88" i="23"/>
  <c r="G88" i="23"/>
  <c r="F89" i="23"/>
  <c r="G89" i="23"/>
  <c r="F90" i="23"/>
  <c r="G90" i="23"/>
  <c r="F91" i="23"/>
  <c r="G91" i="23"/>
  <c r="F92" i="23"/>
  <c r="G92" i="23"/>
  <c r="F93" i="23"/>
  <c r="G93" i="23"/>
  <c r="F94" i="23"/>
  <c r="G94" i="23"/>
  <c r="F95" i="23"/>
  <c r="G95" i="23"/>
  <c r="F96" i="23"/>
  <c r="G96" i="23"/>
  <c r="F97" i="23"/>
  <c r="G97" i="23"/>
  <c r="F98" i="23"/>
  <c r="G98" i="23"/>
  <c r="F99" i="23"/>
  <c r="G99" i="23"/>
  <c r="F100" i="23"/>
  <c r="G100" i="23"/>
  <c r="F101" i="23"/>
  <c r="G101" i="23"/>
  <c r="F102" i="23"/>
  <c r="G102" i="23"/>
  <c r="F103" i="23"/>
  <c r="G103" i="23"/>
  <c r="F104" i="23"/>
  <c r="G104" i="23"/>
  <c r="F105" i="23"/>
  <c r="G105" i="23"/>
  <c r="F106" i="23"/>
  <c r="G106" i="23"/>
  <c r="F107" i="23"/>
  <c r="G107" i="23"/>
  <c r="F108" i="23"/>
  <c r="G108" i="23"/>
  <c r="F109" i="23"/>
  <c r="G109" i="23"/>
  <c r="F110" i="23"/>
  <c r="G110" i="23"/>
  <c r="F111" i="23"/>
  <c r="G111" i="23"/>
  <c r="F112" i="23"/>
  <c r="G112" i="23"/>
  <c r="F113" i="23"/>
  <c r="G113" i="23"/>
  <c r="F114" i="23"/>
  <c r="G114" i="23"/>
  <c r="F115" i="23"/>
  <c r="G115" i="23"/>
  <c r="F116" i="23"/>
  <c r="G116" i="23"/>
  <c r="F117" i="23"/>
  <c r="G117" i="23"/>
  <c r="F118" i="23"/>
  <c r="G118" i="23"/>
  <c r="F119" i="23"/>
  <c r="G119" i="23"/>
  <c r="F120" i="23"/>
  <c r="G120" i="23"/>
  <c r="F121" i="23"/>
  <c r="G121" i="23"/>
  <c r="F122" i="23"/>
  <c r="G122" i="23"/>
  <c r="F123" i="23"/>
  <c r="G123" i="23"/>
  <c r="F124" i="23"/>
  <c r="G124" i="23"/>
  <c r="F125" i="23"/>
  <c r="G125" i="23"/>
  <c r="F126" i="23"/>
  <c r="G126" i="23"/>
  <c r="F127" i="23"/>
  <c r="G127" i="23"/>
  <c r="F128" i="23"/>
  <c r="G128" i="23"/>
  <c r="F129" i="23"/>
  <c r="G129" i="23"/>
  <c r="F130" i="23"/>
  <c r="G130" i="23"/>
  <c r="F131" i="23"/>
  <c r="G131" i="23"/>
  <c r="F132" i="23"/>
  <c r="G132" i="23"/>
  <c r="F133" i="23"/>
  <c r="G133" i="23"/>
  <c r="F134" i="23"/>
  <c r="G134" i="23"/>
  <c r="F135" i="23"/>
  <c r="G135" i="23"/>
  <c r="F136" i="23"/>
  <c r="G136" i="23"/>
  <c r="F137" i="23"/>
  <c r="G137" i="23"/>
  <c r="F138" i="23"/>
  <c r="G138" i="23"/>
  <c r="F139" i="23"/>
  <c r="G139" i="23"/>
  <c r="F140" i="23"/>
  <c r="G140" i="23"/>
  <c r="F141" i="23"/>
  <c r="G141" i="23"/>
  <c r="F142" i="23"/>
  <c r="G142" i="23"/>
  <c r="F143" i="23"/>
  <c r="G143" i="23"/>
  <c r="F144" i="23"/>
  <c r="G144" i="23"/>
  <c r="F145" i="23"/>
  <c r="G145" i="23"/>
  <c r="F146" i="23"/>
  <c r="G146" i="23"/>
  <c r="F147" i="23"/>
  <c r="G147" i="23"/>
  <c r="F148" i="23"/>
  <c r="G148" i="23"/>
  <c r="F149" i="23"/>
  <c r="G149" i="23"/>
  <c r="F150" i="23"/>
  <c r="G150" i="23"/>
  <c r="F151" i="23"/>
  <c r="G151" i="23"/>
  <c r="F152" i="23"/>
  <c r="G152" i="23"/>
  <c r="F153" i="23"/>
  <c r="G153" i="23"/>
  <c r="F154" i="23"/>
  <c r="G154" i="23"/>
  <c r="F155" i="23"/>
  <c r="G155" i="23"/>
  <c r="F156" i="23"/>
  <c r="G156" i="23"/>
  <c r="F157" i="23"/>
  <c r="G157" i="23"/>
  <c r="F158" i="23"/>
  <c r="G158" i="23"/>
  <c r="F159" i="23"/>
  <c r="G159" i="23"/>
  <c r="F160" i="23"/>
  <c r="G160" i="23"/>
  <c r="F161" i="23"/>
  <c r="G161" i="23"/>
  <c r="F162" i="23"/>
  <c r="G162" i="23"/>
  <c r="F163" i="23"/>
  <c r="G163" i="23"/>
  <c r="F164" i="23"/>
  <c r="G164" i="23"/>
  <c r="F165" i="23"/>
  <c r="G165" i="23"/>
  <c r="F166" i="23"/>
  <c r="G166" i="23"/>
  <c r="F167" i="23"/>
  <c r="G167" i="23"/>
  <c r="F168" i="23"/>
  <c r="G168" i="23"/>
  <c r="F169" i="23"/>
  <c r="G169" i="23"/>
  <c r="F170" i="23"/>
  <c r="G170" i="23"/>
  <c r="F171" i="23"/>
  <c r="G171" i="23"/>
  <c r="F172" i="23"/>
  <c r="G172" i="23"/>
  <c r="F173" i="23"/>
  <c r="G173" i="23"/>
  <c r="F174" i="23"/>
  <c r="G174" i="23"/>
  <c r="F175" i="23"/>
  <c r="G175" i="23"/>
  <c r="F176" i="23"/>
  <c r="G176" i="23"/>
  <c r="F177" i="23"/>
  <c r="G177" i="23"/>
  <c r="F178" i="23"/>
  <c r="G178" i="23"/>
  <c r="F179" i="23"/>
  <c r="G179" i="23"/>
  <c r="F180" i="23"/>
  <c r="G180" i="23"/>
  <c r="F181" i="23"/>
  <c r="G181" i="23"/>
  <c r="F182" i="23"/>
  <c r="G182" i="23"/>
  <c r="F183" i="23"/>
  <c r="G183" i="23"/>
  <c r="F184" i="23"/>
  <c r="G184" i="23"/>
  <c r="F185" i="23"/>
  <c r="G185" i="23"/>
  <c r="F186" i="23"/>
  <c r="G186" i="23"/>
  <c r="F187" i="23"/>
  <c r="G187" i="23"/>
  <c r="F188" i="23"/>
  <c r="G188" i="23"/>
  <c r="F189" i="23"/>
  <c r="G189" i="23"/>
  <c r="F190" i="23"/>
  <c r="G190" i="23"/>
  <c r="F191" i="23"/>
  <c r="G191" i="23"/>
  <c r="F192" i="23"/>
  <c r="G192" i="23"/>
  <c r="F193" i="23"/>
  <c r="G193" i="23"/>
  <c r="F194" i="23"/>
  <c r="G194" i="23"/>
  <c r="F195" i="23"/>
  <c r="G195" i="23"/>
  <c r="F196" i="23"/>
  <c r="G196" i="23"/>
  <c r="F197" i="23"/>
  <c r="G197" i="23"/>
  <c r="F198" i="23"/>
  <c r="G198" i="23"/>
  <c r="F199" i="23"/>
  <c r="G199" i="23"/>
  <c r="F200" i="23"/>
  <c r="G200" i="23"/>
  <c r="F201" i="23"/>
  <c r="G201" i="23"/>
  <c r="F202" i="23"/>
  <c r="G202" i="23"/>
  <c r="F203" i="23"/>
  <c r="G203" i="23"/>
  <c r="F204" i="23"/>
  <c r="G204" i="23"/>
  <c r="F205" i="23"/>
  <c r="G205" i="23"/>
  <c r="F206" i="23"/>
  <c r="G206" i="23"/>
  <c r="F207" i="23"/>
  <c r="G207" i="23"/>
  <c r="F208" i="23"/>
  <c r="G208" i="23"/>
  <c r="F209" i="23"/>
  <c r="G209" i="23"/>
  <c r="F210" i="23"/>
  <c r="G210" i="23"/>
  <c r="F211" i="23"/>
  <c r="G211" i="23"/>
  <c r="F212" i="23"/>
  <c r="G212" i="23"/>
  <c r="F213" i="23"/>
  <c r="G213" i="23"/>
  <c r="F214" i="23"/>
  <c r="G214" i="23"/>
  <c r="F215" i="23"/>
  <c r="G215" i="23"/>
  <c r="F216" i="23"/>
  <c r="G216" i="23"/>
  <c r="F217" i="23"/>
  <c r="G217" i="23"/>
  <c r="F218" i="23"/>
  <c r="G218" i="23"/>
  <c r="F219" i="23"/>
  <c r="G219" i="23"/>
  <c r="F220" i="23"/>
  <c r="G220" i="23"/>
  <c r="F221" i="23"/>
  <c r="G221" i="23"/>
  <c r="F222" i="23"/>
  <c r="G222" i="23"/>
  <c r="F223" i="23"/>
  <c r="G223" i="23"/>
  <c r="F224" i="23"/>
  <c r="G224" i="23"/>
  <c r="F225" i="23"/>
  <c r="G225" i="23"/>
  <c r="F226" i="23"/>
  <c r="G226" i="23"/>
  <c r="F227" i="23"/>
  <c r="G227" i="23"/>
  <c r="F228" i="23"/>
  <c r="G228" i="23"/>
  <c r="F229" i="23"/>
  <c r="G229" i="23"/>
  <c r="F230" i="23"/>
  <c r="G230" i="23"/>
  <c r="F231" i="23"/>
  <c r="G231" i="23"/>
  <c r="F232" i="23"/>
  <c r="G232" i="23"/>
  <c r="F233" i="23"/>
  <c r="G233" i="23"/>
  <c r="F234" i="23"/>
  <c r="G234" i="23"/>
  <c r="F235" i="23"/>
  <c r="G235" i="23"/>
  <c r="F236" i="23"/>
  <c r="G236" i="23"/>
  <c r="F237" i="23"/>
  <c r="G237" i="23"/>
  <c r="F238" i="23"/>
  <c r="G238" i="23"/>
  <c r="F239" i="23"/>
  <c r="G239" i="23"/>
  <c r="F240" i="23"/>
  <c r="G240" i="23"/>
  <c r="F241" i="23"/>
  <c r="G241" i="23"/>
  <c r="F242" i="23"/>
  <c r="G242" i="23"/>
  <c r="F243" i="23"/>
  <c r="G243" i="23"/>
  <c r="F244" i="23"/>
  <c r="G244" i="23"/>
  <c r="F245" i="23"/>
  <c r="G245" i="23"/>
  <c r="F246" i="23"/>
  <c r="G246" i="23"/>
  <c r="F247" i="23"/>
  <c r="G247" i="23"/>
  <c r="F248" i="23"/>
  <c r="G248" i="23"/>
  <c r="F249" i="23"/>
  <c r="G249" i="23"/>
  <c r="F250" i="23"/>
  <c r="G250" i="23"/>
  <c r="F251" i="23"/>
  <c r="G251" i="23"/>
  <c r="F252" i="23"/>
  <c r="G252" i="23"/>
  <c r="F253" i="23"/>
  <c r="G253" i="23"/>
  <c r="F254" i="23"/>
  <c r="G254" i="23"/>
  <c r="F255" i="23"/>
  <c r="G255" i="23"/>
  <c r="F256" i="23"/>
  <c r="G256" i="23"/>
  <c r="F257" i="23"/>
  <c r="G257" i="23"/>
  <c r="F258" i="23"/>
  <c r="G258" i="23"/>
  <c r="F259" i="23"/>
  <c r="G259" i="23"/>
  <c r="F260" i="23"/>
  <c r="G260" i="23"/>
  <c r="F261" i="23"/>
  <c r="G261" i="23"/>
  <c r="F262" i="23"/>
  <c r="G262" i="23"/>
  <c r="F263" i="23"/>
  <c r="G263" i="23"/>
  <c r="F264" i="23"/>
  <c r="G264" i="23"/>
  <c r="F265" i="23"/>
  <c r="G265" i="23"/>
  <c r="F266" i="23"/>
  <c r="G266" i="23"/>
  <c r="F267" i="23"/>
  <c r="G267" i="23"/>
  <c r="F268" i="23"/>
  <c r="G268" i="23"/>
  <c r="F269" i="23"/>
  <c r="G269" i="23"/>
  <c r="F270" i="23"/>
  <c r="G270" i="23"/>
  <c r="F271" i="23"/>
  <c r="G271" i="23"/>
  <c r="F272" i="23"/>
  <c r="G272" i="23"/>
  <c r="F273" i="23"/>
  <c r="G273" i="23"/>
  <c r="F274" i="23"/>
  <c r="G274" i="23"/>
  <c r="F275" i="23"/>
  <c r="G275" i="23"/>
  <c r="F276" i="23"/>
  <c r="G276" i="23"/>
  <c r="F277" i="23"/>
  <c r="G277" i="23"/>
  <c r="F278" i="23"/>
  <c r="G278" i="23"/>
  <c r="F279" i="23"/>
  <c r="G279" i="23"/>
  <c r="F280" i="23"/>
  <c r="G280" i="23"/>
  <c r="F281" i="23"/>
  <c r="G281" i="23"/>
  <c r="F282" i="23"/>
  <c r="G282" i="23"/>
  <c r="F283" i="23"/>
  <c r="G283" i="23"/>
  <c r="F284" i="23"/>
  <c r="G284" i="23"/>
  <c r="F285" i="23"/>
  <c r="G285" i="23"/>
  <c r="F286" i="23"/>
  <c r="G286" i="23"/>
  <c r="F287" i="23"/>
  <c r="G287" i="23"/>
  <c r="F288" i="23"/>
  <c r="G288" i="23"/>
  <c r="F289" i="23"/>
  <c r="G289" i="23"/>
  <c r="F290" i="23"/>
  <c r="G290" i="23"/>
  <c r="F291" i="23"/>
  <c r="G291" i="23"/>
  <c r="F292" i="23"/>
  <c r="G292" i="23"/>
  <c r="F293" i="23"/>
  <c r="G293" i="23"/>
  <c r="F294" i="23"/>
  <c r="G294" i="23"/>
  <c r="F295" i="23"/>
  <c r="G295" i="23"/>
  <c r="F296" i="23"/>
  <c r="G296" i="23"/>
  <c r="F297" i="23"/>
  <c r="G297" i="23"/>
  <c r="F298" i="23"/>
  <c r="G298" i="23"/>
  <c r="F299" i="23"/>
  <c r="G299" i="23"/>
  <c r="F300" i="23"/>
  <c r="G300" i="23"/>
  <c r="F301" i="23"/>
  <c r="G301" i="23"/>
  <c r="F302" i="23"/>
  <c r="G302" i="23"/>
  <c r="F303" i="23"/>
  <c r="G303" i="23"/>
  <c r="F304" i="23"/>
  <c r="G304" i="23"/>
  <c r="F305" i="23"/>
  <c r="G305" i="23"/>
  <c r="F306" i="23"/>
  <c r="G306" i="23"/>
  <c r="F307" i="23"/>
  <c r="G307" i="23"/>
  <c r="F308" i="23"/>
  <c r="G308" i="23"/>
  <c r="F309" i="23"/>
  <c r="G309" i="23"/>
  <c r="F310" i="23"/>
  <c r="G310" i="23"/>
  <c r="F311" i="23"/>
  <c r="G311" i="23"/>
  <c r="F312" i="23"/>
  <c r="G312" i="23"/>
  <c r="F313" i="23"/>
  <c r="G313" i="23"/>
  <c r="F314" i="23"/>
  <c r="G314" i="23"/>
  <c r="F315" i="23"/>
  <c r="G315" i="23"/>
  <c r="F316" i="23"/>
  <c r="G316" i="23"/>
  <c r="F317" i="23"/>
  <c r="G317" i="23"/>
  <c r="F318" i="23"/>
  <c r="G318" i="23"/>
  <c r="F319" i="23"/>
  <c r="G319" i="23"/>
  <c r="F320" i="23"/>
  <c r="G320" i="23"/>
  <c r="F321" i="23"/>
  <c r="G321" i="23"/>
  <c r="F322" i="23"/>
  <c r="G322" i="23"/>
  <c r="F323" i="23"/>
  <c r="G323" i="23"/>
  <c r="F324" i="23"/>
  <c r="G324" i="23"/>
  <c r="F325" i="23"/>
  <c r="G325" i="23"/>
  <c r="F326" i="23"/>
  <c r="G326" i="23"/>
  <c r="F327" i="23"/>
  <c r="G327" i="23"/>
  <c r="F328" i="23"/>
  <c r="G328" i="23"/>
  <c r="F329" i="23"/>
  <c r="G329" i="23"/>
  <c r="F330" i="23"/>
  <c r="G330" i="23"/>
  <c r="F331" i="23"/>
  <c r="G331" i="23"/>
  <c r="F332" i="23"/>
  <c r="G332" i="23"/>
  <c r="F333" i="23"/>
  <c r="G333" i="23"/>
  <c r="F334" i="23"/>
  <c r="G334" i="23"/>
  <c r="F335" i="23"/>
  <c r="G335" i="23"/>
  <c r="F336" i="23"/>
  <c r="G336" i="23"/>
  <c r="F337" i="23"/>
  <c r="G337" i="23"/>
  <c r="F338" i="23"/>
  <c r="G338" i="23"/>
  <c r="F339" i="23"/>
  <c r="G339" i="23"/>
  <c r="F340" i="23"/>
  <c r="G340" i="23"/>
  <c r="F341" i="23"/>
  <c r="G341" i="23"/>
  <c r="F342" i="23"/>
  <c r="G342" i="23"/>
  <c r="F343" i="23"/>
  <c r="G343" i="23"/>
  <c r="F344" i="23"/>
  <c r="G344" i="23"/>
  <c r="F345" i="23"/>
  <c r="G345" i="23"/>
  <c r="F346" i="23"/>
  <c r="G346" i="23"/>
  <c r="F347" i="23"/>
  <c r="G347" i="23"/>
  <c r="F348" i="23"/>
  <c r="G348" i="23"/>
  <c r="F349" i="23"/>
  <c r="G349" i="23"/>
  <c r="F350" i="23"/>
  <c r="G350" i="23"/>
  <c r="F351" i="23"/>
  <c r="G351" i="23"/>
  <c r="F352" i="23"/>
  <c r="G352" i="23"/>
  <c r="F353" i="23"/>
  <c r="G353" i="23"/>
  <c r="F354" i="23"/>
  <c r="G354" i="23"/>
  <c r="F355" i="23"/>
  <c r="G355" i="23"/>
  <c r="F356" i="23"/>
  <c r="G356" i="23"/>
  <c r="F357" i="23"/>
  <c r="G357" i="23"/>
  <c r="F358" i="23"/>
  <c r="G358" i="23"/>
  <c r="F359" i="23"/>
  <c r="G359" i="23"/>
  <c r="F360" i="23"/>
  <c r="G360" i="23"/>
  <c r="F361" i="23"/>
  <c r="G361" i="23"/>
  <c r="F362" i="23"/>
  <c r="G362" i="23"/>
  <c r="F363" i="23"/>
  <c r="G363" i="23"/>
  <c r="F364" i="23"/>
  <c r="G364" i="23"/>
  <c r="F365" i="23"/>
  <c r="G365" i="23"/>
  <c r="F366" i="23"/>
  <c r="G366" i="23"/>
  <c r="F367" i="23"/>
  <c r="G367" i="23"/>
  <c r="F368" i="23"/>
  <c r="G368" i="23"/>
  <c r="F369" i="23"/>
  <c r="G369" i="23"/>
  <c r="F370" i="23"/>
  <c r="G370" i="23"/>
  <c r="F371" i="23"/>
  <c r="G371" i="23"/>
  <c r="F372" i="23"/>
  <c r="G372" i="23"/>
  <c r="F373" i="23"/>
  <c r="G373" i="23"/>
  <c r="F374" i="23"/>
  <c r="G374" i="23"/>
  <c r="F375" i="23"/>
  <c r="G375" i="23"/>
  <c r="F376" i="23"/>
  <c r="G376" i="23"/>
  <c r="F377" i="23"/>
  <c r="G377" i="23"/>
  <c r="F378" i="23"/>
  <c r="G378" i="23"/>
  <c r="F379" i="23"/>
  <c r="G379" i="23"/>
  <c r="F380" i="23"/>
  <c r="G380" i="23"/>
  <c r="F381" i="23"/>
  <c r="G381" i="23"/>
  <c r="F382" i="23"/>
  <c r="G382" i="23"/>
  <c r="F383" i="23"/>
  <c r="G383" i="23"/>
  <c r="F384" i="23"/>
  <c r="G384" i="23"/>
  <c r="F385" i="23"/>
  <c r="G385" i="23"/>
  <c r="F386" i="23"/>
  <c r="G386" i="23"/>
  <c r="F387" i="23"/>
  <c r="G387" i="23"/>
  <c r="F388" i="23"/>
  <c r="G388" i="23"/>
  <c r="F389" i="23"/>
  <c r="G389" i="23"/>
  <c r="F390" i="23"/>
  <c r="G390" i="23"/>
  <c r="F391" i="23"/>
  <c r="G391" i="23"/>
  <c r="F392" i="23"/>
  <c r="G392" i="23"/>
  <c r="F393" i="23"/>
  <c r="G393" i="23"/>
  <c r="F394" i="23"/>
  <c r="G394" i="23"/>
  <c r="F395" i="23"/>
  <c r="G395" i="23"/>
  <c r="F396" i="23"/>
  <c r="G396" i="23"/>
  <c r="F397" i="23"/>
  <c r="G397" i="23"/>
  <c r="F398" i="23"/>
  <c r="G398" i="23"/>
  <c r="F399" i="23"/>
  <c r="G399" i="23"/>
  <c r="F400" i="23"/>
  <c r="G400" i="23"/>
  <c r="F401" i="23"/>
  <c r="G401" i="23"/>
  <c r="F402" i="23"/>
  <c r="G402" i="23"/>
  <c r="F403" i="23"/>
  <c r="G403" i="23"/>
  <c r="F404" i="23"/>
  <c r="G404" i="23"/>
  <c r="F405" i="23"/>
  <c r="G405" i="23"/>
  <c r="F406" i="23"/>
  <c r="G406" i="23"/>
  <c r="F407" i="23"/>
  <c r="G407" i="23"/>
  <c r="F408" i="23"/>
  <c r="G408" i="23"/>
  <c r="F409" i="23"/>
  <c r="G409" i="23"/>
  <c r="F410" i="23"/>
  <c r="G410" i="23"/>
  <c r="F411" i="23"/>
  <c r="G411" i="23"/>
  <c r="F412" i="23"/>
  <c r="G412" i="23"/>
  <c r="F413" i="23"/>
  <c r="G413" i="23"/>
  <c r="F414" i="23"/>
  <c r="G414" i="23"/>
  <c r="F415" i="23"/>
  <c r="G415" i="23"/>
  <c r="F416" i="23"/>
  <c r="G416" i="23"/>
  <c r="F417" i="23"/>
  <c r="G417" i="23"/>
  <c r="F418" i="23"/>
  <c r="G418" i="23"/>
  <c r="F419" i="23"/>
  <c r="G419" i="23"/>
  <c r="F420" i="23"/>
  <c r="G420" i="23"/>
  <c r="F421" i="23"/>
  <c r="G421" i="23"/>
  <c r="F422" i="23"/>
  <c r="G422" i="23"/>
  <c r="F423" i="23"/>
  <c r="G423" i="23"/>
  <c r="F424" i="23"/>
  <c r="G424" i="23"/>
  <c r="F425" i="23"/>
  <c r="G425" i="23"/>
  <c r="F426" i="23"/>
  <c r="G426" i="23"/>
  <c r="F427" i="23"/>
  <c r="G427" i="23"/>
  <c r="F428" i="23"/>
  <c r="G428" i="23"/>
  <c r="F429" i="23"/>
  <c r="G429" i="23"/>
  <c r="F430" i="23"/>
  <c r="G430" i="23"/>
  <c r="F431" i="23"/>
  <c r="G431" i="23"/>
  <c r="F432" i="23"/>
  <c r="G432" i="23"/>
  <c r="F433" i="23"/>
  <c r="G433" i="23"/>
  <c r="F434" i="23"/>
  <c r="G434" i="23"/>
  <c r="F435" i="23"/>
  <c r="G435" i="23"/>
  <c r="F436" i="23"/>
  <c r="G436" i="23"/>
  <c r="F437" i="23"/>
  <c r="G437" i="23"/>
  <c r="F438" i="23"/>
  <c r="G438" i="23"/>
  <c r="F439" i="23"/>
  <c r="G439" i="23"/>
  <c r="F440" i="23"/>
  <c r="G440" i="23"/>
  <c r="F441" i="23"/>
  <c r="G441" i="23"/>
  <c r="F442" i="23"/>
  <c r="G442" i="23"/>
  <c r="F443" i="23"/>
  <c r="G443" i="23"/>
  <c r="F444" i="23"/>
  <c r="G444" i="23"/>
  <c r="F445" i="23"/>
  <c r="G445" i="23"/>
  <c r="F446" i="23"/>
  <c r="G446" i="23"/>
  <c r="F447" i="23"/>
  <c r="G447" i="23"/>
  <c r="F448" i="23"/>
  <c r="G448" i="23"/>
  <c r="F449" i="23"/>
  <c r="G449" i="23"/>
  <c r="F450" i="23"/>
  <c r="G450" i="23"/>
  <c r="F451" i="23"/>
  <c r="G451" i="23"/>
  <c r="F452" i="23"/>
  <c r="G452" i="23"/>
  <c r="F453" i="23"/>
  <c r="G453" i="23"/>
  <c r="F454" i="23"/>
  <c r="G454" i="23"/>
  <c r="F455" i="23"/>
  <c r="G455" i="23"/>
  <c r="F456" i="23"/>
  <c r="G456" i="23"/>
  <c r="F457" i="23"/>
  <c r="G457" i="23"/>
  <c r="F458" i="23"/>
  <c r="G458" i="23"/>
  <c r="F459" i="23"/>
  <c r="G459" i="23"/>
  <c r="F460" i="23"/>
  <c r="G460" i="23"/>
  <c r="F461" i="23"/>
  <c r="G461" i="23"/>
  <c r="F462" i="23"/>
  <c r="G462" i="23"/>
  <c r="F463" i="23"/>
  <c r="G463" i="23"/>
  <c r="F464" i="23"/>
  <c r="G464" i="23"/>
  <c r="F465" i="23"/>
  <c r="G465" i="23"/>
  <c r="F466" i="23"/>
  <c r="G466" i="23"/>
  <c r="F467" i="23"/>
  <c r="G467" i="23"/>
  <c r="F468" i="23"/>
  <c r="G468" i="23"/>
  <c r="F469" i="23"/>
  <c r="G469" i="23"/>
  <c r="F470" i="23"/>
  <c r="G470" i="23"/>
  <c r="F471" i="23"/>
  <c r="G471" i="23"/>
  <c r="F472" i="23"/>
  <c r="G472" i="23"/>
  <c r="F473" i="23"/>
  <c r="G473" i="23"/>
  <c r="F474" i="23"/>
  <c r="G474" i="23"/>
  <c r="F475" i="23"/>
  <c r="G475" i="23"/>
  <c r="F476" i="23"/>
  <c r="G476" i="23"/>
  <c r="F477" i="23"/>
  <c r="G477" i="23"/>
  <c r="F478" i="23"/>
  <c r="G478" i="23"/>
  <c r="F479" i="23"/>
  <c r="G479" i="23"/>
  <c r="F480" i="23"/>
  <c r="G480" i="23"/>
  <c r="F481" i="23"/>
  <c r="G481" i="23"/>
  <c r="F482" i="23"/>
  <c r="G482" i="23"/>
  <c r="F483" i="23"/>
  <c r="G483" i="23"/>
  <c r="F484" i="23"/>
  <c r="G484" i="23"/>
  <c r="F485" i="23"/>
  <c r="G485" i="23"/>
  <c r="F486" i="23"/>
  <c r="G486" i="23"/>
  <c r="F487" i="23"/>
  <c r="G487" i="23"/>
  <c r="F488" i="23"/>
  <c r="G488" i="23"/>
  <c r="F489" i="23"/>
  <c r="G489" i="23"/>
  <c r="F490" i="23"/>
  <c r="G490" i="23"/>
  <c r="F491" i="23"/>
  <c r="G491" i="23"/>
  <c r="F492" i="23"/>
  <c r="G492" i="23"/>
  <c r="F493" i="23"/>
  <c r="G493" i="23"/>
  <c r="F494" i="23"/>
  <c r="G494" i="23"/>
  <c r="F495" i="23"/>
  <c r="G495" i="23"/>
  <c r="F496" i="23"/>
  <c r="G496" i="23"/>
  <c r="F497" i="23"/>
  <c r="G497" i="23"/>
  <c r="F498" i="23"/>
  <c r="G498" i="23"/>
  <c r="F499" i="23"/>
  <c r="G499" i="23"/>
  <c r="F500" i="23"/>
  <c r="G500" i="23"/>
  <c r="F501" i="23"/>
  <c r="G501" i="23"/>
  <c r="F502" i="23"/>
  <c r="G502" i="23"/>
  <c r="F503" i="23"/>
  <c r="G503" i="23"/>
  <c r="F504" i="23"/>
  <c r="G504" i="23"/>
  <c r="F505" i="23"/>
  <c r="G505" i="23"/>
  <c r="F506" i="23"/>
  <c r="G506" i="23"/>
  <c r="F507" i="23"/>
  <c r="G507" i="23"/>
  <c r="F508" i="23"/>
  <c r="G508" i="23"/>
  <c r="F509" i="23"/>
  <c r="G509" i="23"/>
  <c r="F510" i="23"/>
  <c r="G510" i="23"/>
  <c r="F511" i="23"/>
  <c r="G511" i="23"/>
  <c r="F512" i="23"/>
  <c r="G512" i="23"/>
  <c r="F513" i="23"/>
  <c r="G513" i="23"/>
  <c r="F514" i="23"/>
  <c r="G514" i="23"/>
  <c r="F515" i="23"/>
  <c r="G515" i="23"/>
  <c r="F516" i="23"/>
  <c r="G516" i="23"/>
  <c r="F517" i="23"/>
  <c r="G517" i="23"/>
  <c r="F518" i="23"/>
  <c r="G518" i="23"/>
  <c r="F519" i="23"/>
  <c r="G519" i="23"/>
  <c r="F520" i="23"/>
  <c r="G520" i="23"/>
  <c r="F521" i="23"/>
  <c r="G521" i="23"/>
  <c r="F522" i="23"/>
  <c r="G522" i="23"/>
  <c r="F523" i="23"/>
  <c r="G523" i="23"/>
  <c r="F524" i="23"/>
  <c r="G524" i="23"/>
  <c r="F525" i="23"/>
  <c r="G525" i="23"/>
  <c r="F526" i="23"/>
  <c r="G526" i="23"/>
  <c r="F527" i="23"/>
  <c r="G527" i="23"/>
  <c r="F528" i="23"/>
  <c r="G528" i="23"/>
  <c r="F529" i="23"/>
  <c r="G529" i="23"/>
  <c r="F530" i="23"/>
  <c r="G530" i="23"/>
  <c r="F531" i="23"/>
  <c r="G531" i="23"/>
  <c r="F532" i="23"/>
  <c r="G532" i="23"/>
  <c r="F533" i="23"/>
  <c r="G533" i="23"/>
  <c r="F534" i="23"/>
  <c r="G534" i="23"/>
  <c r="F535" i="23"/>
  <c r="G535" i="23"/>
  <c r="F536" i="23"/>
  <c r="G536" i="23"/>
  <c r="F537" i="23"/>
  <c r="G537" i="23"/>
  <c r="F538" i="23"/>
  <c r="G538" i="23"/>
  <c r="F539" i="23"/>
  <c r="G539" i="23"/>
  <c r="F540" i="23"/>
  <c r="G540" i="23"/>
  <c r="F541" i="23"/>
  <c r="G541" i="23"/>
  <c r="F542" i="23"/>
  <c r="G542" i="23"/>
  <c r="F543" i="23"/>
  <c r="G543" i="23"/>
  <c r="F544" i="23"/>
  <c r="G544" i="23"/>
  <c r="F545" i="23"/>
  <c r="G545" i="23"/>
  <c r="F546" i="23"/>
  <c r="G546" i="23"/>
  <c r="F547" i="23"/>
  <c r="G547" i="23"/>
  <c r="F548" i="23"/>
  <c r="G548" i="23"/>
  <c r="F549" i="23"/>
  <c r="G549" i="23"/>
  <c r="F550" i="23"/>
  <c r="G550" i="23"/>
  <c r="F551" i="23"/>
  <c r="G551" i="23"/>
  <c r="F552" i="23"/>
  <c r="G552" i="23"/>
  <c r="F553" i="23"/>
  <c r="G553" i="23"/>
  <c r="F554" i="23"/>
  <c r="G554" i="23"/>
  <c r="F555" i="23"/>
  <c r="G555" i="23"/>
  <c r="F556" i="23"/>
  <c r="G556" i="23"/>
  <c r="F557" i="23"/>
  <c r="G557" i="23"/>
  <c r="F558" i="23"/>
  <c r="G558" i="23"/>
  <c r="F559" i="23"/>
  <c r="G559" i="23"/>
  <c r="F560" i="23"/>
  <c r="G560" i="23"/>
  <c r="F561" i="23"/>
  <c r="G561" i="23"/>
  <c r="F562" i="23"/>
  <c r="G562" i="23"/>
  <c r="F563" i="23"/>
  <c r="G563" i="23"/>
  <c r="F564" i="23"/>
  <c r="G564" i="23"/>
  <c r="F565" i="23"/>
  <c r="G565" i="23"/>
  <c r="F566" i="23"/>
  <c r="G566" i="23"/>
  <c r="F567" i="23"/>
  <c r="G567" i="23"/>
  <c r="F568" i="23"/>
  <c r="G568" i="23"/>
  <c r="F569" i="23"/>
  <c r="G569" i="23"/>
  <c r="F570" i="23"/>
  <c r="G570" i="23"/>
  <c r="F571" i="23"/>
  <c r="G571" i="23"/>
  <c r="F572" i="23"/>
  <c r="G572" i="23"/>
  <c r="F573" i="23"/>
  <c r="G573" i="23"/>
  <c r="F574" i="23"/>
  <c r="G574" i="23"/>
  <c r="F575" i="23"/>
  <c r="G575" i="23"/>
  <c r="F576" i="23"/>
  <c r="G576" i="23"/>
  <c r="F577" i="23"/>
  <c r="G577" i="23"/>
  <c r="F578" i="23"/>
  <c r="G578" i="23"/>
  <c r="F579" i="23"/>
  <c r="G579" i="23"/>
  <c r="F580" i="23"/>
  <c r="G580" i="23"/>
  <c r="F581" i="23"/>
  <c r="G581" i="23"/>
  <c r="F582" i="23"/>
  <c r="G582" i="23"/>
  <c r="F583" i="23"/>
  <c r="G583" i="23"/>
  <c r="F584" i="23"/>
  <c r="G584" i="23"/>
  <c r="F585" i="23"/>
  <c r="G585" i="23"/>
  <c r="F586" i="23"/>
  <c r="G586" i="23"/>
  <c r="F587" i="23"/>
  <c r="G587" i="23"/>
  <c r="F588" i="23"/>
  <c r="G588" i="23"/>
  <c r="F589" i="23"/>
  <c r="G589" i="23"/>
  <c r="F590" i="23"/>
  <c r="G590" i="23"/>
  <c r="F591" i="23"/>
  <c r="G591" i="23"/>
  <c r="F592" i="23"/>
  <c r="G592" i="23"/>
  <c r="F593" i="23"/>
  <c r="G593" i="23"/>
  <c r="F594" i="23"/>
  <c r="G594" i="23"/>
  <c r="F595" i="23"/>
  <c r="G595" i="23"/>
  <c r="F596" i="23"/>
  <c r="G596" i="23"/>
  <c r="F597" i="23"/>
  <c r="G597" i="23"/>
  <c r="F598" i="23"/>
  <c r="G598" i="23"/>
  <c r="F599" i="23"/>
  <c r="G599" i="23"/>
  <c r="F600" i="23"/>
  <c r="G600" i="23"/>
  <c r="F601" i="23"/>
  <c r="G601" i="23"/>
  <c r="F602" i="23"/>
  <c r="G602" i="23"/>
  <c r="F603" i="23"/>
  <c r="G603" i="23"/>
  <c r="F604" i="23"/>
  <c r="G604" i="23"/>
  <c r="F605" i="23"/>
  <c r="G605" i="23"/>
  <c r="F606" i="23"/>
  <c r="G606" i="23"/>
  <c r="F607" i="23"/>
  <c r="G607" i="23"/>
  <c r="F608" i="23"/>
  <c r="G608" i="23"/>
  <c r="F609" i="23"/>
  <c r="G609" i="23"/>
  <c r="F610" i="23"/>
  <c r="G610" i="23"/>
  <c r="F611" i="23"/>
  <c r="G611" i="23"/>
  <c r="F612" i="23"/>
  <c r="G612" i="23"/>
  <c r="F613" i="23"/>
  <c r="G613" i="23"/>
  <c r="F614" i="23"/>
  <c r="G614" i="23"/>
  <c r="F615" i="23"/>
  <c r="G615" i="23"/>
  <c r="F616" i="23"/>
  <c r="G616" i="23"/>
  <c r="F617" i="23"/>
  <c r="G617" i="23"/>
  <c r="F618" i="23"/>
  <c r="G618" i="23"/>
  <c r="F619" i="23"/>
  <c r="G619" i="23"/>
  <c r="F620" i="23"/>
  <c r="G620" i="23"/>
  <c r="F621" i="23"/>
  <c r="G621" i="23"/>
  <c r="F622" i="23"/>
  <c r="G622" i="23"/>
  <c r="F623" i="23"/>
  <c r="G623" i="23"/>
  <c r="F624" i="23"/>
  <c r="G624" i="23"/>
  <c r="F625" i="23"/>
  <c r="G625" i="23"/>
  <c r="F626" i="23"/>
  <c r="G626" i="23"/>
  <c r="F627" i="23"/>
  <c r="G627" i="23"/>
  <c r="F628" i="23"/>
  <c r="G628" i="23"/>
  <c r="F629" i="23"/>
  <c r="G629" i="23"/>
  <c r="F630" i="23"/>
  <c r="G630" i="23"/>
  <c r="F631" i="23"/>
  <c r="G631" i="23"/>
  <c r="F632" i="23"/>
  <c r="G632" i="23"/>
  <c r="F633" i="23"/>
  <c r="G633" i="23"/>
  <c r="F634" i="23"/>
  <c r="G634" i="23"/>
  <c r="F635" i="23"/>
  <c r="G635" i="23"/>
  <c r="F636" i="23"/>
  <c r="G636" i="23"/>
  <c r="F637" i="23"/>
  <c r="G637" i="23"/>
  <c r="F638" i="23"/>
  <c r="G638" i="23"/>
  <c r="F639" i="23"/>
  <c r="G639" i="23"/>
  <c r="F640" i="23"/>
  <c r="G640" i="23"/>
  <c r="F641" i="23"/>
  <c r="G641" i="23"/>
  <c r="F642" i="23"/>
  <c r="G642" i="23"/>
  <c r="F643" i="23"/>
  <c r="G643" i="23"/>
  <c r="F644" i="23"/>
  <c r="G644" i="23"/>
  <c r="F645" i="23"/>
  <c r="G645" i="23"/>
  <c r="F646" i="23"/>
  <c r="G646" i="23"/>
  <c r="F647" i="23"/>
  <c r="G647" i="23"/>
  <c r="F648" i="23"/>
  <c r="G648" i="23"/>
  <c r="F649" i="23"/>
  <c r="G649" i="23"/>
  <c r="F650" i="23"/>
  <c r="G650" i="23"/>
  <c r="F651" i="23"/>
  <c r="G651" i="23"/>
  <c r="F652" i="23"/>
  <c r="G652" i="23"/>
  <c r="F653" i="23"/>
  <c r="G653" i="23"/>
  <c r="F654" i="23"/>
  <c r="G654" i="23"/>
  <c r="F655" i="23"/>
  <c r="G655" i="23"/>
  <c r="F656" i="23"/>
  <c r="G656" i="23"/>
  <c r="F657" i="23"/>
  <c r="G657" i="23"/>
  <c r="F658" i="23"/>
  <c r="G658" i="23"/>
  <c r="F659" i="23"/>
  <c r="G659" i="23"/>
  <c r="F660" i="23"/>
  <c r="G660" i="23"/>
  <c r="F661" i="23"/>
  <c r="G661" i="23"/>
  <c r="F662" i="23"/>
  <c r="G662" i="23"/>
  <c r="F663" i="23"/>
  <c r="G663" i="23"/>
  <c r="F664" i="23"/>
  <c r="G664" i="23"/>
  <c r="F665" i="23"/>
  <c r="G665" i="23"/>
  <c r="F666" i="23"/>
  <c r="G666" i="23"/>
  <c r="F667" i="23"/>
  <c r="G667" i="23"/>
  <c r="F668" i="23"/>
  <c r="G668" i="23"/>
  <c r="F669" i="23"/>
  <c r="G669" i="23"/>
  <c r="F670" i="23"/>
  <c r="G670" i="23"/>
  <c r="F671" i="23"/>
  <c r="G671" i="23"/>
  <c r="F672" i="23"/>
  <c r="G672" i="23"/>
  <c r="F673" i="23"/>
  <c r="G673" i="23"/>
  <c r="F674" i="23"/>
  <c r="G674" i="23"/>
  <c r="F675" i="23"/>
  <c r="G675" i="23"/>
  <c r="F676" i="23"/>
  <c r="G676" i="23"/>
  <c r="F677" i="23"/>
  <c r="G677" i="23"/>
  <c r="F678" i="23"/>
  <c r="G678" i="23"/>
  <c r="F679" i="23"/>
  <c r="G679" i="23"/>
  <c r="F680" i="23"/>
  <c r="G680" i="23"/>
  <c r="F681" i="23"/>
  <c r="G681" i="23"/>
  <c r="F682" i="23"/>
  <c r="G682" i="23"/>
  <c r="F683" i="23"/>
  <c r="G683" i="23"/>
  <c r="F684" i="23"/>
  <c r="G684" i="23"/>
  <c r="F685" i="23"/>
  <c r="G685" i="23"/>
  <c r="F686" i="23"/>
  <c r="G686" i="23"/>
  <c r="F687" i="23"/>
  <c r="G687" i="23"/>
  <c r="F688" i="23"/>
  <c r="G688" i="23"/>
  <c r="F689" i="23"/>
  <c r="G689" i="23"/>
  <c r="F690" i="23"/>
  <c r="G690" i="23"/>
  <c r="F691" i="23"/>
  <c r="G691" i="23"/>
  <c r="F692" i="23"/>
  <c r="G692" i="23"/>
  <c r="F693" i="23"/>
  <c r="G693" i="23"/>
  <c r="F694" i="23"/>
  <c r="G694" i="23"/>
  <c r="F695" i="23"/>
  <c r="G695" i="23"/>
  <c r="F696" i="23"/>
  <c r="G696" i="23"/>
  <c r="F697" i="23"/>
  <c r="G697" i="23"/>
  <c r="F698" i="23"/>
  <c r="G698" i="23"/>
  <c r="F699" i="23"/>
  <c r="G699" i="23"/>
  <c r="F700" i="23"/>
  <c r="G700" i="23"/>
  <c r="F701" i="23"/>
  <c r="G701" i="23"/>
  <c r="F702" i="23"/>
  <c r="G702" i="23"/>
  <c r="F703" i="23"/>
  <c r="G703" i="23"/>
  <c r="F704" i="23"/>
  <c r="G704" i="23"/>
  <c r="F705" i="23"/>
  <c r="G705" i="23"/>
  <c r="F706" i="23"/>
  <c r="G706" i="23"/>
  <c r="F707" i="23"/>
  <c r="G707" i="23"/>
  <c r="F708" i="23"/>
  <c r="G708" i="23"/>
  <c r="F709" i="23"/>
  <c r="G709" i="23"/>
  <c r="F710" i="23"/>
  <c r="G710" i="23"/>
  <c r="F711" i="23"/>
  <c r="G711" i="23"/>
  <c r="F712" i="23"/>
  <c r="G712" i="23"/>
  <c r="F713" i="23"/>
  <c r="G713" i="23"/>
  <c r="F714" i="23"/>
  <c r="G714" i="23"/>
  <c r="F715" i="23"/>
  <c r="G715" i="23"/>
  <c r="F716" i="23"/>
  <c r="G716" i="23"/>
  <c r="F717" i="23"/>
  <c r="G717" i="23"/>
  <c r="F718" i="23"/>
  <c r="G718" i="23"/>
  <c r="F719" i="23"/>
  <c r="G719" i="23"/>
  <c r="F720" i="23"/>
  <c r="G720" i="23"/>
  <c r="F721" i="23"/>
  <c r="G721" i="23"/>
  <c r="F722" i="23"/>
  <c r="G722" i="23"/>
  <c r="F723" i="23"/>
  <c r="G723" i="23"/>
  <c r="F724" i="23"/>
  <c r="G724" i="23"/>
  <c r="F725" i="23"/>
  <c r="G725" i="23"/>
  <c r="F726" i="23"/>
  <c r="G726" i="23"/>
  <c r="F727" i="23"/>
  <c r="G727" i="23"/>
  <c r="F728" i="23"/>
  <c r="G728" i="23"/>
  <c r="F729" i="23"/>
  <c r="G729" i="23"/>
  <c r="F730" i="23"/>
  <c r="G730" i="23"/>
  <c r="F731" i="23"/>
  <c r="G731" i="23"/>
  <c r="F732" i="23"/>
  <c r="G732" i="23"/>
  <c r="F733" i="23"/>
  <c r="G733" i="23"/>
  <c r="F734" i="23"/>
  <c r="G734" i="23"/>
  <c r="F735" i="23"/>
  <c r="G735" i="23"/>
  <c r="F736" i="23"/>
  <c r="G736" i="23"/>
  <c r="F737" i="23"/>
  <c r="G737" i="23"/>
  <c r="F738" i="23"/>
  <c r="G738" i="23"/>
  <c r="F739" i="23"/>
  <c r="G739" i="23"/>
  <c r="F740" i="23"/>
  <c r="G740" i="23"/>
  <c r="F741" i="23"/>
  <c r="G741" i="23"/>
  <c r="F742" i="23"/>
  <c r="G742" i="23"/>
  <c r="F743" i="23"/>
  <c r="G743" i="23"/>
  <c r="F744" i="23"/>
  <c r="G744" i="23"/>
  <c r="F745" i="23"/>
  <c r="G745" i="23"/>
  <c r="F746" i="23"/>
  <c r="G746" i="23"/>
  <c r="F747" i="23"/>
  <c r="G747" i="23"/>
  <c r="F748" i="23"/>
  <c r="G748" i="23"/>
  <c r="F749" i="23"/>
  <c r="G749" i="23"/>
  <c r="F750" i="23"/>
  <c r="G750" i="23"/>
  <c r="F751" i="23"/>
  <c r="G751" i="23"/>
  <c r="F752" i="23"/>
  <c r="G752" i="23"/>
  <c r="F753" i="23"/>
  <c r="G753" i="23"/>
  <c r="F754" i="23"/>
  <c r="G754" i="23"/>
  <c r="F755" i="23"/>
  <c r="G755" i="23"/>
  <c r="F756" i="23"/>
  <c r="G756" i="23"/>
  <c r="F757" i="23"/>
  <c r="G757" i="23"/>
  <c r="F758" i="23"/>
  <c r="G758" i="23"/>
  <c r="F759" i="23"/>
  <c r="G759" i="23"/>
  <c r="F760" i="23"/>
  <c r="G760" i="23"/>
  <c r="F761" i="23"/>
  <c r="G761" i="23"/>
  <c r="F762" i="23"/>
  <c r="G762" i="23"/>
  <c r="F763" i="23"/>
  <c r="G763" i="23"/>
  <c r="F764" i="23"/>
  <c r="G764" i="23"/>
  <c r="F765" i="23"/>
  <c r="G765" i="23"/>
  <c r="F766" i="23"/>
  <c r="G766" i="23"/>
  <c r="F767" i="23"/>
  <c r="G767" i="23"/>
  <c r="F768" i="23"/>
  <c r="G768" i="23"/>
  <c r="F769" i="23"/>
  <c r="G769" i="23"/>
  <c r="F770" i="23"/>
  <c r="G770" i="23"/>
  <c r="F771" i="23"/>
  <c r="G771" i="23"/>
  <c r="F772" i="23"/>
  <c r="G772" i="23"/>
  <c r="F773" i="23"/>
  <c r="G773" i="23"/>
  <c r="F774" i="23"/>
  <c r="G774" i="23"/>
  <c r="F775" i="23"/>
  <c r="G775" i="23"/>
  <c r="F776" i="23"/>
  <c r="G776" i="23"/>
  <c r="F777" i="23"/>
  <c r="G777" i="23"/>
  <c r="F778" i="23"/>
  <c r="G778" i="23"/>
  <c r="F779" i="23"/>
  <c r="G779" i="23"/>
  <c r="F780" i="23"/>
  <c r="G780" i="23"/>
  <c r="F781" i="23"/>
  <c r="G781" i="23"/>
  <c r="F782" i="23"/>
  <c r="G782" i="23"/>
  <c r="F783" i="23"/>
  <c r="G783" i="23"/>
  <c r="F784" i="23"/>
  <c r="G784" i="23"/>
  <c r="F785" i="23"/>
  <c r="G785" i="23"/>
  <c r="F786" i="23"/>
  <c r="G786" i="23"/>
  <c r="F787" i="23"/>
  <c r="G787" i="23"/>
  <c r="F788" i="23"/>
  <c r="G788" i="23"/>
  <c r="F789" i="23"/>
  <c r="G789" i="23"/>
  <c r="F790" i="23"/>
  <c r="G790" i="23"/>
  <c r="F791" i="23"/>
  <c r="G791" i="23"/>
  <c r="F792" i="23"/>
  <c r="G792" i="23"/>
  <c r="F793" i="23"/>
  <c r="G793" i="23"/>
  <c r="F794" i="23"/>
  <c r="G794" i="23"/>
  <c r="F795" i="23"/>
  <c r="G795" i="23"/>
  <c r="F796" i="23"/>
  <c r="G796" i="23"/>
  <c r="F797" i="23"/>
  <c r="G797" i="23"/>
  <c r="F798" i="23"/>
  <c r="G798" i="23"/>
  <c r="F799" i="23"/>
  <c r="G799" i="23"/>
  <c r="F800" i="23"/>
  <c r="G800" i="23"/>
  <c r="F801" i="23"/>
  <c r="G801" i="23"/>
  <c r="F802" i="23"/>
  <c r="G802" i="23"/>
  <c r="F803" i="23"/>
  <c r="G803" i="23"/>
  <c r="F804" i="23"/>
  <c r="G804" i="23"/>
  <c r="F805" i="23"/>
  <c r="G805" i="23"/>
  <c r="F806" i="23"/>
  <c r="G806" i="23"/>
  <c r="F807" i="23"/>
  <c r="G807" i="23"/>
  <c r="F808" i="23"/>
  <c r="G808" i="23"/>
  <c r="F809" i="23"/>
  <c r="G809" i="23"/>
  <c r="F810" i="23"/>
  <c r="G810" i="23"/>
  <c r="F811" i="23"/>
  <c r="G811" i="23"/>
  <c r="F812" i="23"/>
  <c r="G812" i="23"/>
  <c r="F813" i="23"/>
  <c r="G813" i="23"/>
  <c r="F814" i="23"/>
  <c r="G814" i="23"/>
  <c r="F815" i="23"/>
  <c r="G815" i="23"/>
  <c r="F816" i="23"/>
  <c r="G816" i="23"/>
  <c r="F817" i="23"/>
  <c r="G817" i="23"/>
  <c r="F818" i="23"/>
  <c r="G818" i="23"/>
  <c r="F819" i="23"/>
  <c r="G819" i="23"/>
  <c r="F820" i="23"/>
  <c r="G820" i="23"/>
  <c r="F821" i="23"/>
  <c r="G821" i="23"/>
  <c r="F822" i="23"/>
  <c r="G822" i="23"/>
  <c r="F823" i="23"/>
  <c r="G823" i="23"/>
  <c r="F824" i="23"/>
  <c r="G824" i="23"/>
  <c r="F825" i="23"/>
  <c r="G825" i="23"/>
  <c r="F826" i="23"/>
  <c r="G826" i="23"/>
  <c r="F827" i="23"/>
  <c r="G827" i="23"/>
  <c r="F828" i="23"/>
  <c r="G828" i="23"/>
  <c r="F829" i="23"/>
  <c r="G829" i="23"/>
  <c r="F830" i="23"/>
  <c r="G830" i="23"/>
  <c r="F831" i="23"/>
  <c r="G831" i="23"/>
  <c r="F832" i="23"/>
  <c r="G832" i="23"/>
  <c r="F833" i="23"/>
  <c r="G833" i="23"/>
  <c r="F834" i="23"/>
  <c r="G834" i="23"/>
  <c r="F835" i="23"/>
  <c r="G835" i="23"/>
  <c r="F836" i="23"/>
  <c r="G836" i="23"/>
  <c r="F837" i="23"/>
  <c r="G837" i="23"/>
  <c r="F838" i="23"/>
  <c r="G838" i="23"/>
  <c r="F839" i="23"/>
  <c r="G839" i="23"/>
  <c r="F840" i="23"/>
  <c r="G840" i="23"/>
  <c r="F841" i="23"/>
  <c r="G841" i="23"/>
  <c r="F842" i="23"/>
  <c r="G842" i="23"/>
  <c r="F843" i="23"/>
  <c r="G843" i="23"/>
  <c r="F844" i="23"/>
  <c r="G844" i="23"/>
  <c r="F845" i="23"/>
  <c r="G845" i="23"/>
  <c r="F846" i="23"/>
  <c r="G846" i="23"/>
  <c r="F847" i="23"/>
  <c r="G847" i="23"/>
  <c r="F848" i="23"/>
  <c r="G848" i="23"/>
  <c r="F849" i="23"/>
  <c r="G849" i="23"/>
  <c r="F850" i="23"/>
  <c r="G850" i="23"/>
  <c r="F851" i="23"/>
  <c r="G851" i="23"/>
  <c r="F852" i="23"/>
  <c r="G852" i="23"/>
  <c r="F853" i="23"/>
  <c r="G853" i="23"/>
  <c r="F854" i="23"/>
  <c r="G854" i="23"/>
  <c r="F855" i="23"/>
  <c r="G855" i="23"/>
  <c r="F856" i="23"/>
  <c r="G856" i="23"/>
  <c r="F857" i="23"/>
  <c r="G857" i="23"/>
  <c r="F858" i="23"/>
  <c r="G858" i="23"/>
  <c r="F859" i="23"/>
  <c r="G859" i="23"/>
  <c r="F860" i="23"/>
  <c r="G860" i="23"/>
  <c r="F861" i="23"/>
  <c r="G861" i="23"/>
  <c r="F862" i="23"/>
  <c r="G862" i="23"/>
  <c r="F863" i="23"/>
  <c r="G863" i="23"/>
  <c r="F864" i="23"/>
  <c r="G864" i="23"/>
  <c r="F865" i="23"/>
  <c r="G865" i="23"/>
  <c r="F866" i="23"/>
  <c r="G866" i="23"/>
  <c r="F867" i="23"/>
  <c r="G867" i="23"/>
  <c r="F868" i="23"/>
  <c r="G868" i="23"/>
  <c r="F869" i="23"/>
  <c r="G869" i="23"/>
  <c r="F870" i="23"/>
  <c r="G870" i="23"/>
  <c r="F871" i="23"/>
  <c r="G871" i="23"/>
  <c r="F872" i="23"/>
  <c r="G872" i="23"/>
  <c r="F873" i="23"/>
  <c r="G873" i="23"/>
  <c r="F874" i="23"/>
  <c r="G874" i="23"/>
  <c r="F875" i="23"/>
  <c r="G875" i="23"/>
  <c r="F876" i="23"/>
  <c r="G876" i="23"/>
  <c r="F877" i="23"/>
  <c r="G877" i="23"/>
  <c r="F878" i="23"/>
  <c r="G878" i="23"/>
  <c r="F879" i="23"/>
  <c r="G879" i="23"/>
  <c r="F880" i="23"/>
  <c r="G880" i="23"/>
  <c r="F881" i="23"/>
  <c r="G881" i="23"/>
  <c r="F882" i="23"/>
  <c r="G882" i="23"/>
  <c r="F883" i="23"/>
  <c r="G883" i="23"/>
  <c r="F884" i="23"/>
  <c r="G884" i="23"/>
  <c r="F885" i="23"/>
  <c r="G885" i="23"/>
  <c r="F886" i="23"/>
  <c r="G886" i="23"/>
  <c r="F887" i="23"/>
  <c r="G887" i="23"/>
  <c r="F888" i="23"/>
  <c r="G888" i="23"/>
  <c r="F889" i="23"/>
  <c r="G889" i="23"/>
  <c r="F890" i="23"/>
  <c r="G890" i="23"/>
  <c r="F891" i="23"/>
  <c r="G891" i="23"/>
  <c r="F892" i="23"/>
  <c r="G892" i="23"/>
  <c r="F893" i="23"/>
  <c r="G893" i="23"/>
  <c r="F894" i="23"/>
  <c r="G894" i="23"/>
  <c r="F895" i="23"/>
  <c r="G895" i="23"/>
  <c r="F896" i="23"/>
  <c r="G896" i="23"/>
  <c r="F897" i="23"/>
  <c r="G897" i="23"/>
  <c r="F898" i="23"/>
  <c r="G898" i="23"/>
  <c r="F899" i="23"/>
  <c r="G899" i="23"/>
  <c r="F900" i="23"/>
  <c r="G900" i="23"/>
  <c r="F901" i="23"/>
  <c r="G901" i="23"/>
  <c r="F902" i="23"/>
  <c r="G902" i="23"/>
  <c r="F903" i="23"/>
  <c r="G903" i="23"/>
  <c r="F904" i="23"/>
  <c r="G904" i="23"/>
  <c r="F905" i="23"/>
  <c r="G905" i="23"/>
  <c r="F906" i="23"/>
  <c r="G906" i="23"/>
  <c r="F907" i="23"/>
  <c r="G907" i="23"/>
  <c r="F908" i="23"/>
  <c r="G908" i="23"/>
  <c r="F909" i="23"/>
  <c r="G909" i="23"/>
  <c r="F910" i="23"/>
  <c r="G910" i="23"/>
  <c r="F911" i="23"/>
  <c r="G911" i="23"/>
  <c r="F912" i="23"/>
  <c r="G912" i="23"/>
  <c r="F913" i="23"/>
  <c r="G913" i="23"/>
  <c r="F914" i="23"/>
  <c r="G914" i="23"/>
  <c r="F915" i="23"/>
  <c r="G915" i="23"/>
  <c r="F916" i="23"/>
  <c r="G916" i="23"/>
  <c r="F917" i="23"/>
  <c r="G917" i="23"/>
  <c r="F918" i="23"/>
  <c r="G918" i="23"/>
  <c r="F919" i="23"/>
  <c r="G919" i="23"/>
  <c r="F920" i="23"/>
  <c r="G920" i="23"/>
  <c r="F921" i="23"/>
  <c r="G921" i="23"/>
  <c r="F922" i="23"/>
  <c r="G922" i="23"/>
  <c r="F923" i="23"/>
  <c r="G923" i="23"/>
  <c r="F924" i="23"/>
  <c r="G924" i="23"/>
  <c r="F925" i="23"/>
  <c r="G925" i="23"/>
  <c r="F926" i="23"/>
  <c r="G926" i="23"/>
  <c r="F927" i="23"/>
  <c r="G927" i="23"/>
  <c r="F928" i="23"/>
  <c r="G928" i="23"/>
  <c r="F929" i="23"/>
  <c r="G929" i="23"/>
  <c r="F930" i="23"/>
  <c r="G930" i="23"/>
  <c r="F931" i="23"/>
  <c r="G931" i="23"/>
  <c r="F932" i="23"/>
  <c r="G932" i="23"/>
  <c r="F933" i="23"/>
  <c r="G933" i="23"/>
  <c r="F934" i="23"/>
  <c r="G934" i="23"/>
  <c r="F935" i="23"/>
  <c r="G935" i="23"/>
  <c r="F936" i="23"/>
  <c r="G936" i="23"/>
  <c r="F937" i="23"/>
  <c r="G937" i="23"/>
  <c r="F938" i="23"/>
  <c r="G938" i="23"/>
  <c r="F939" i="23"/>
  <c r="G939" i="23"/>
  <c r="F940" i="23"/>
  <c r="G940" i="23"/>
  <c r="F941" i="23"/>
  <c r="G941" i="23"/>
  <c r="F942" i="23"/>
  <c r="G942" i="23"/>
  <c r="F943" i="23"/>
  <c r="G943" i="23"/>
  <c r="F944" i="23"/>
  <c r="G944" i="23"/>
  <c r="F945" i="23"/>
  <c r="G945" i="23"/>
  <c r="F946" i="23"/>
  <c r="G946" i="23"/>
  <c r="F947" i="23"/>
  <c r="G947" i="23"/>
  <c r="F948" i="23"/>
  <c r="G948" i="23"/>
  <c r="F949" i="23"/>
  <c r="G949" i="23"/>
  <c r="F950" i="23"/>
  <c r="G950" i="23"/>
  <c r="F951" i="23"/>
  <c r="G951" i="23"/>
  <c r="F952" i="23"/>
  <c r="G952" i="23"/>
  <c r="F953" i="23"/>
  <c r="G953" i="23"/>
  <c r="F954" i="23"/>
  <c r="G954" i="23"/>
  <c r="F955" i="23"/>
  <c r="G955" i="23"/>
  <c r="F956" i="23"/>
  <c r="G956" i="23"/>
  <c r="F957" i="23"/>
  <c r="G957" i="23"/>
  <c r="F958" i="23"/>
  <c r="G958" i="23"/>
  <c r="F959" i="23"/>
  <c r="G959" i="23"/>
  <c r="F960" i="23"/>
  <c r="G960" i="23"/>
  <c r="F961" i="23"/>
  <c r="G961" i="23"/>
  <c r="F962" i="23"/>
  <c r="G962" i="23"/>
  <c r="F963" i="23"/>
  <c r="G963" i="23"/>
  <c r="F964" i="23"/>
  <c r="G964" i="23"/>
  <c r="F965" i="23"/>
  <c r="G965" i="23"/>
  <c r="F966" i="23"/>
  <c r="G966" i="23"/>
  <c r="F967" i="23"/>
  <c r="G967" i="23"/>
  <c r="F968" i="23"/>
  <c r="G968" i="23"/>
  <c r="F969" i="23"/>
  <c r="G969" i="23"/>
  <c r="F970" i="23"/>
  <c r="G970" i="23"/>
  <c r="F971" i="23"/>
  <c r="G971" i="23"/>
  <c r="F972" i="23"/>
  <c r="G972" i="23"/>
  <c r="F973" i="23"/>
  <c r="G973" i="23"/>
  <c r="F974" i="23"/>
  <c r="G974" i="23"/>
  <c r="F975" i="23"/>
  <c r="G975" i="23"/>
  <c r="F976" i="23"/>
  <c r="G976" i="23"/>
  <c r="F977" i="23"/>
  <c r="G977" i="23"/>
  <c r="F978" i="23"/>
  <c r="G978" i="23"/>
  <c r="F979" i="23"/>
  <c r="G979" i="23"/>
  <c r="F980" i="23"/>
  <c r="G980" i="23"/>
  <c r="F981" i="23"/>
  <c r="G981" i="23"/>
  <c r="F982" i="23"/>
  <c r="G982" i="23"/>
  <c r="F983" i="23"/>
  <c r="G983" i="23"/>
  <c r="F984" i="23"/>
  <c r="G984" i="23"/>
  <c r="F985" i="23"/>
  <c r="G985" i="23"/>
  <c r="F986" i="23"/>
  <c r="G986" i="23"/>
  <c r="F987" i="23"/>
  <c r="G987" i="23"/>
  <c r="F988" i="23"/>
  <c r="G988" i="23"/>
  <c r="F989" i="23"/>
  <c r="G989" i="23"/>
  <c r="F990" i="23"/>
  <c r="G990" i="23"/>
  <c r="F991" i="23"/>
  <c r="G991" i="23"/>
  <c r="F992" i="23"/>
  <c r="G992" i="23"/>
  <c r="F993" i="23"/>
  <c r="G993" i="23"/>
  <c r="F994" i="23"/>
  <c r="G994" i="23"/>
  <c r="F995" i="23"/>
  <c r="G995" i="23"/>
  <c r="F996" i="23"/>
  <c r="G996" i="23"/>
  <c r="F997" i="23"/>
  <c r="G997" i="23"/>
  <c r="F998" i="23"/>
  <c r="G998" i="23"/>
  <c r="F999" i="23"/>
  <c r="G999" i="23"/>
  <c r="F1000" i="23"/>
  <c r="G1000" i="23"/>
  <c r="F1001" i="23"/>
  <c r="G1001" i="23"/>
  <c r="F1002" i="23"/>
  <c r="G1002" i="23"/>
  <c r="F1003" i="23"/>
  <c r="G1003" i="23"/>
  <c r="F1004" i="23"/>
  <c r="G1004" i="23"/>
  <c r="F1005" i="23"/>
  <c r="G1005" i="23"/>
  <c r="F1006" i="23"/>
  <c r="G1006" i="23"/>
  <c r="F1007" i="23"/>
  <c r="G1007" i="23"/>
  <c r="F1008" i="23"/>
  <c r="G1008" i="23"/>
  <c r="F1009" i="23"/>
  <c r="G1009" i="23"/>
  <c r="F1010" i="23"/>
  <c r="G1010" i="23"/>
  <c r="F1011" i="23"/>
  <c r="G1011" i="23"/>
  <c r="F1012" i="23"/>
  <c r="G1012" i="23"/>
  <c r="F1013" i="23"/>
  <c r="G1013" i="23"/>
  <c r="F1014" i="23"/>
  <c r="G1014" i="23"/>
  <c r="F1015" i="23"/>
  <c r="G1015" i="23"/>
  <c r="F1016" i="23"/>
  <c r="G1016" i="23"/>
  <c r="F1017" i="23"/>
  <c r="G1017" i="23"/>
  <c r="F1018" i="23"/>
  <c r="G1018" i="23"/>
  <c r="F1019" i="23"/>
  <c r="G1019" i="23"/>
  <c r="F1020" i="23"/>
  <c r="G1020" i="23"/>
  <c r="F1021" i="23"/>
  <c r="G1021" i="23"/>
  <c r="F1022" i="23"/>
  <c r="G1022" i="23"/>
  <c r="F1023" i="23"/>
  <c r="G1023" i="23"/>
  <c r="F1024" i="23"/>
  <c r="G1024" i="23"/>
  <c r="F1025" i="23"/>
  <c r="G1025" i="23"/>
  <c r="F1026" i="23"/>
  <c r="G1026" i="23"/>
  <c r="F1027" i="23"/>
  <c r="G1027" i="23"/>
  <c r="F1028" i="23"/>
  <c r="G1028" i="23"/>
  <c r="F1029" i="23"/>
  <c r="G1029" i="23"/>
  <c r="F1030" i="23"/>
  <c r="G1030" i="23"/>
  <c r="F1031" i="23"/>
  <c r="G1031" i="23"/>
  <c r="F1032" i="23"/>
  <c r="G1032" i="23"/>
  <c r="F1033" i="23"/>
  <c r="G1033" i="23"/>
  <c r="F1034" i="23"/>
  <c r="G1034" i="23"/>
  <c r="F1035" i="23"/>
  <c r="G1035" i="23"/>
  <c r="F1036" i="23"/>
  <c r="G1036" i="23"/>
  <c r="F1037" i="23"/>
  <c r="G1037" i="23"/>
  <c r="F1038" i="23"/>
  <c r="G1038" i="23"/>
  <c r="F1039" i="23"/>
  <c r="G1039" i="23"/>
  <c r="F1040" i="23"/>
  <c r="G1040" i="23"/>
  <c r="F1041" i="23"/>
  <c r="G1041" i="23"/>
  <c r="F1042" i="23"/>
  <c r="G1042" i="23"/>
  <c r="F1043" i="23"/>
  <c r="G1043" i="23"/>
  <c r="F1044" i="23"/>
  <c r="G1044" i="23"/>
  <c r="F1045" i="23"/>
  <c r="G1045" i="23"/>
  <c r="F1046" i="23"/>
  <c r="G1046" i="23"/>
  <c r="F1047" i="23"/>
  <c r="G1047" i="23"/>
  <c r="F1048" i="23"/>
  <c r="G1048" i="23"/>
  <c r="F1049" i="23"/>
  <c r="G1049" i="23"/>
  <c r="F1050" i="23"/>
  <c r="G1050" i="23"/>
  <c r="F1051" i="23"/>
  <c r="G1051" i="23"/>
  <c r="F1052" i="23"/>
  <c r="G1052" i="23"/>
  <c r="F1053" i="23"/>
  <c r="G1053" i="23"/>
  <c r="F1054" i="23"/>
  <c r="G1054" i="23"/>
  <c r="F1055" i="23"/>
  <c r="G1055" i="23"/>
  <c r="F1056" i="23"/>
  <c r="G1056" i="23"/>
  <c r="F1057" i="23"/>
  <c r="G1057" i="23"/>
  <c r="F1058" i="23"/>
  <c r="G1058" i="23"/>
  <c r="F1059" i="23"/>
  <c r="G1059" i="23"/>
  <c r="F1060" i="23"/>
  <c r="G1060" i="23"/>
  <c r="F1061" i="23"/>
  <c r="G1061" i="23"/>
  <c r="F1062" i="23"/>
  <c r="G1062" i="23"/>
  <c r="F1063" i="23"/>
  <c r="G1063" i="23"/>
  <c r="F1064" i="23"/>
  <c r="G1064" i="23"/>
  <c r="F1065" i="23"/>
  <c r="G1065" i="23"/>
  <c r="F1066" i="23"/>
  <c r="G1066" i="23"/>
  <c r="F1067" i="23"/>
  <c r="G1067" i="23"/>
  <c r="F1068" i="23"/>
  <c r="G1068" i="23"/>
  <c r="F1069" i="23"/>
  <c r="G1069" i="23"/>
  <c r="F1070" i="23"/>
  <c r="G1070" i="23"/>
  <c r="F1071" i="23"/>
  <c r="G1071" i="23"/>
  <c r="F1072" i="23"/>
  <c r="G1072" i="23"/>
  <c r="F1073" i="23"/>
  <c r="G1073" i="23"/>
  <c r="F1074" i="23"/>
  <c r="G1074" i="23"/>
  <c r="F1075" i="23"/>
  <c r="G1075" i="23"/>
  <c r="F1076" i="23"/>
  <c r="G1076" i="23"/>
  <c r="F1077" i="23"/>
  <c r="G1077" i="23"/>
  <c r="F1078" i="23"/>
  <c r="G1078" i="23"/>
  <c r="F1079" i="23"/>
  <c r="G1079" i="23"/>
  <c r="F1080" i="23"/>
  <c r="G1080" i="23"/>
  <c r="F1081" i="23"/>
  <c r="G1081" i="23"/>
  <c r="F1082" i="23"/>
  <c r="G1082" i="23"/>
  <c r="F1083" i="23"/>
  <c r="G1083" i="23"/>
  <c r="F1084" i="23"/>
  <c r="G1084" i="23"/>
  <c r="F1085" i="23"/>
  <c r="G1085" i="23"/>
  <c r="F1086" i="23"/>
  <c r="G1086" i="23"/>
  <c r="F1087" i="23"/>
  <c r="G1087" i="23"/>
  <c r="F1088" i="23"/>
  <c r="G1088" i="23"/>
  <c r="F1089" i="23"/>
  <c r="G1089" i="23"/>
  <c r="F1090" i="23"/>
  <c r="G1090" i="23"/>
  <c r="F1091" i="23"/>
  <c r="G1091" i="23"/>
  <c r="F1092" i="23"/>
  <c r="G1092" i="23"/>
  <c r="F1093" i="23"/>
  <c r="G1093" i="23"/>
  <c r="F1094" i="23"/>
  <c r="G1094" i="23"/>
  <c r="F1095" i="23"/>
  <c r="G1095" i="23"/>
  <c r="F1096" i="23"/>
  <c r="G1096" i="23"/>
  <c r="F1097" i="23"/>
  <c r="G1097" i="23"/>
  <c r="F1098" i="23"/>
  <c r="G1098" i="23"/>
  <c r="F1099" i="23"/>
  <c r="G1099" i="23"/>
  <c r="F1100" i="23"/>
  <c r="G1100" i="23"/>
  <c r="F1101" i="23"/>
  <c r="G1101" i="23"/>
  <c r="F1102" i="23"/>
  <c r="G1102" i="23"/>
  <c r="F1103" i="23"/>
  <c r="G1103" i="23"/>
  <c r="F1104" i="23"/>
  <c r="G1104" i="23"/>
  <c r="F1105" i="23"/>
  <c r="G1105" i="23"/>
  <c r="F1106" i="23"/>
  <c r="G1106" i="23"/>
  <c r="F1107" i="23"/>
  <c r="G1107" i="23"/>
  <c r="F1108" i="23"/>
  <c r="G1108" i="23"/>
  <c r="F1109" i="23"/>
  <c r="G1109" i="23"/>
  <c r="F1110" i="23"/>
  <c r="G1110" i="23"/>
  <c r="F1111" i="23"/>
  <c r="G1111" i="23"/>
  <c r="F1112" i="23"/>
  <c r="G1112" i="23"/>
  <c r="F1113" i="23"/>
  <c r="G1113" i="23"/>
  <c r="F1114" i="23"/>
  <c r="G1114" i="23"/>
  <c r="F1115" i="23"/>
  <c r="G1115" i="23"/>
  <c r="F1116" i="23"/>
  <c r="G1116" i="23"/>
  <c r="F1117" i="23"/>
  <c r="G1117" i="23"/>
  <c r="F1118" i="23"/>
  <c r="G1118" i="23"/>
  <c r="F1119" i="23"/>
  <c r="G1119" i="23"/>
  <c r="F1120" i="23"/>
  <c r="G1120" i="23"/>
  <c r="F1121" i="23"/>
  <c r="G1121" i="23"/>
  <c r="F1122" i="23"/>
  <c r="G1122" i="23"/>
  <c r="F1123" i="23"/>
  <c r="G1123" i="23"/>
  <c r="F1124" i="23"/>
  <c r="G1124" i="23"/>
  <c r="F1125" i="23"/>
  <c r="G1125" i="23"/>
  <c r="F1126" i="23"/>
  <c r="G1126" i="23"/>
  <c r="F1127" i="23"/>
  <c r="G1127" i="23"/>
  <c r="F1128" i="23"/>
  <c r="G1128" i="23"/>
  <c r="F1129" i="23"/>
  <c r="G1129" i="23"/>
  <c r="F1130" i="23"/>
  <c r="G1130" i="23"/>
  <c r="F1131" i="23"/>
  <c r="G1131" i="23"/>
  <c r="F1132" i="23"/>
  <c r="G1132" i="23"/>
  <c r="F1133" i="23"/>
  <c r="G1133" i="23"/>
  <c r="F1134" i="23"/>
  <c r="G1134" i="23"/>
  <c r="F1135" i="23"/>
  <c r="G1135" i="23"/>
  <c r="F1136" i="23"/>
  <c r="G1136" i="23"/>
  <c r="F1137" i="23"/>
  <c r="G1137" i="23"/>
  <c r="F1138" i="23"/>
  <c r="G1138" i="23"/>
  <c r="F1139" i="23"/>
  <c r="G1139" i="23"/>
  <c r="F1140" i="23"/>
  <c r="G1140" i="23"/>
  <c r="F1141" i="23"/>
  <c r="G1141" i="23"/>
  <c r="F1142" i="23"/>
  <c r="G1142" i="23"/>
  <c r="F1143" i="23"/>
  <c r="G1143" i="23"/>
  <c r="F1144" i="23"/>
  <c r="G1144" i="23"/>
  <c r="F1145" i="23"/>
  <c r="G1145" i="23"/>
  <c r="F1146" i="23"/>
  <c r="G1146" i="23"/>
  <c r="F1147" i="23"/>
  <c r="G1147" i="23"/>
  <c r="F1148" i="23"/>
  <c r="G1148" i="23"/>
  <c r="F1149" i="23"/>
  <c r="G1149" i="23"/>
  <c r="F1150" i="23"/>
  <c r="G1150" i="23"/>
  <c r="F1151" i="23"/>
  <c r="G1151" i="23"/>
  <c r="F1152" i="23"/>
  <c r="G1152" i="23"/>
  <c r="F1153" i="23"/>
  <c r="G1153" i="23"/>
  <c r="F1154" i="23"/>
  <c r="G1154" i="23"/>
  <c r="F1155" i="23"/>
  <c r="G1155" i="23"/>
  <c r="F1156" i="23"/>
  <c r="G1156" i="23"/>
  <c r="F1157" i="23"/>
  <c r="G1157" i="23"/>
  <c r="F1158" i="23"/>
  <c r="G1158" i="23"/>
  <c r="F1159" i="23"/>
  <c r="G1159" i="23"/>
  <c r="F1160" i="23"/>
  <c r="G1160" i="23"/>
  <c r="F1161" i="23"/>
  <c r="G1161" i="23"/>
  <c r="F1162" i="23"/>
  <c r="G1162" i="23"/>
  <c r="F1163" i="23"/>
  <c r="G1163" i="23"/>
  <c r="F1164" i="23"/>
  <c r="G1164" i="23"/>
  <c r="F1165" i="23"/>
  <c r="G1165" i="23"/>
  <c r="F1166" i="23"/>
  <c r="G1166" i="23"/>
  <c r="F1167" i="23"/>
  <c r="G1167" i="23"/>
  <c r="F1168" i="23"/>
  <c r="G1168" i="23"/>
  <c r="F1169" i="23"/>
  <c r="G1169" i="23"/>
  <c r="F1170" i="23"/>
  <c r="G1170" i="23"/>
  <c r="F1171" i="23"/>
  <c r="G1171" i="23"/>
  <c r="F1172" i="23"/>
  <c r="G1172" i="23"/>
  <c r="F1173" i="23"/>
  <c r="G1173" i="23"/>
  <c r="F1174" i="23"/>
  <c r="G1174" i="23"/>
  <c r="F1175" i="23"/>
  <c r="G1175" i="23"/>
  <c r="F1176" i="23"/>
  <c r="G1176" i="23"/>
  <c r="F1177" i="23"/>
  <c r="G1177" i="23"/>
  <c r="F1178" i="23"/>
  <c r="G1178" i="23"/>
  <c r="F1179" i="23"/>
  <c r="G1179" i="23"/>
  <c r="F1180" i="23"/>
  <c r="G1180" i="23"/>
  <c r="F1181" i="23"/>
  <c r="G1181" i="23"/>
  <c r="F1182" i="23"/>
  <c r="G1182" i="23"/>
  <c r="F1183" i="23"/>
  <c r="G1183" i="23"/>
  <c r="F1184" i="23"/>
  <c r="G1184" i="23"/>
  <c r="F1185" i="23"/>
  <c r="G1185" i="23"/>
  <c r="F1186" i="23"/>
  <c r="G1186" i="23"/>
  <c r="F1187" i="23"/>
  <c r="G1187" i="23"/>
  <c r="F1188" i="23"/>
  <c r="G1188" i="23"/>
  <c r="F1189" i="23"/>
  <c r="G1189" i="23"/>
  <c r="F1190" i="23"/>
  <c r="G1190" i="23"/>
  <c r="F1191" i="23"/>
  <c r="G1191" i="23"/>
  <c r="F1192" i="23"/>
  <c r="G1192" i="23"/>
  <c r="F1193" i="23"/>
  <c r="G1193" i="23"/>
  <c r="F1194" i="23"/>
  <c r="G1194" i="23"/>
  <c r="F1195" i="23"/>
  <c r="G1195" i="23"/>
  <c r="F1196" i="23"/>
  <c r="G1196" i="23"/>
  <c r="F1197" i="23"/>
  <c r="G1197" i="23"/>
  <c r="F1198" i="23"/>
  <c r="G1198" i="23"/>
  <c r="F1199" i="23"/>
  <c r="G1199" i="23"/>
  <c r="F1200" i="23"/>
  <c r="G1200" i="23"/>
  <c r="F1201" i="23"/>
  <c r="G1201" i="23"/>
  <c r="F1202" i="23"/>
  <c r="G1202" i="23"/>
  <c r="F1203" i="23"/>
  <c r="G1203" i="23"/>
  <c r="F1204" i="23"/>
  <c r="G1204" i="23"/>
  <c r="F1205" i="23"/>
  <c r="G1205" i="23"/>
  <c r="F1206" i="23"/>
  <c r="G1206" i="23"/>
  <c r="F1207" i="23"/>
  <c r="G1207" i="23"/>
  <c r="F1208" i="23"/>
  <c r="G1208" i="23"/>
  <c r="F1209" i="23"/>
  <c r="G1209" i="23"/>
  <c r="F1210" i="23"/>
  <c r="G1210" i="23"/>
  <c r="F1211" i="23"/>
  <c r="G1211" i="23"/>
  <c r="F1212" i="23"/>
  <c r="G1212" i="23"/>
  <c r="F1213" i="23"/>
  <c r="G1213" i="23"/>
  <c r="F1214" i="23"/>
  <c r="G1214" i="23"/>
  <c r="F1215" i="23"/>
  <c r="G1215" i="23"/>
  <c r="F1216" i="23"/>
  <c r="G1216" i="23"/>
  <c r="F1217" i="23"/>
  <c r="G1217" i="23"/>
  <c r="F1218" i="23"/>
  <c r="G1218" i="23"/>
  <c r="F1219" i="23"/>
  <c r="G1219" i="23"/>
  <c r="F1220" i="23"/>
  <c r="G1220" i="23"/>
  <c r="F1221" i="23"/>
  <c r="G1221" i="23"/>
  <c r="F1222" i="23"/>
  <c r="G1222" i="23"/>
  <c r="F1223" i="23"/>
  <c r="G1223" i="23"/>
  <c r="F1224" i="23"/>
  <c r="G1224" i="23"/>
  <c r="F1225" i="23"/>
  <c r="G1225" i="23"/>
  <c r="F1226" i="23"/>
  <c r="G1226" i="23"/>
  <c r="F1227" i="23"/>
  <c r="G1227" i="23"/>
  <c r="F1228" i="23"/>
  <c r="G1228" i="23"/>
  <c r="F1229" i="23"/>
  <c r="G1229" i="23"/>
  <c r="F1230" i="23"/>
  <c r="G1230" i="23"/>
  <c r="F1231" i="23"/>
  <c r="G1231" i="23"/>
  <c r="F1232" i="23"/>
  <c r="G1232" i="23"/>
  <c r="F1233" i="23"/>
  <c r="G1233" i="23"/>
  <c r="F1234" i="23"/>
  <c r="G1234" i="23"/>
  <c r="F1235" i="23"/>
  <c r="G1235" i="23"/>
  <c r="F1236" i="23"/>
  <c r="G1236" i="23"/>
  <c r="F1237" i="23"/>
  <c r="G1237" i="23"/>
  <c r="F1238" i="23"/>
  <c r="G1238" i="23"/>
  <c r="F1239" i="23"/>
  <c r="G1239" i="23"/>
  <c r="F1240" i="23"/>
  <c r="G1240" i="23"/>
  <c r="F1241" i="23"/>
  <c r="G1241" i="23"/>
  <c r="F1242" i="23"/>
  <c r="G1242" i="23"/>
  <c r="F1243" i="23"/>
  <c r="G1243" i="23"/>
  <c r="F1244" i="23"/>
  <c r="G1244" i="23"/>
  <c r="F1245" i="23"/>
  <c r="G1245" i="23"/>
  <c r="F1246" i="23"/>
  <c r="G1246" i="23"/>
  <c r="F1247" i="23"/>
  <c r="G1247" i="23"/>
  <c r="F1248" i="23"/>
  <c r="G1248" i="23"/>
  <c r="F1249" i="23"/>
  <c r="G1249" i="23"/>
  <c r="F1250" i="23"/>
  <c r="G1250" i="23"/>
  <c r="F1251" i="23"/>
  <c r="G1251" i="23"/>
  <c r="F1252" i="23"/>
  <c r="G1252" i="23"/>
  <c r="F1253" i="23"/>
  <c r="G1253" i="23"/>
  <c r="F1254" i="23"/>
  <c r="G1254" i="23"/>
  <c r="F1255" i="23"/>
  <c r="G1255" i="23"/>
  <c r="F1256" i="23"/>
  <c r="G1256" i="23"/>
  <c r="F1257" i="23"/>
  <c r="G1257" i="23"/>
  <c r="F1258" i="23"/>
  <c r="G1258" i="23"/>
  <c r="F1259" i="23"/>
  <c r="G1259" i="23"/>
  <c r="F1260" i="23"/>
  <c r="G1260" i="23"/>
  <c r="F1261" i="23"/>
  <c r="G1261" i="23"/>
  <c r="F1262" i="23"/>
  <c r="G1262" i="23"/>
  <c r="F1263" i="23"/>
  <c r="G1263" i="23"/>
  <c r="I8" i="22"/>
  <c r="G1263" i="22"/>
  <c r="F1263" i="22"/>
  <c r="G1262" i="22"/>
  <c r="F1262" i="22"/>
  <c r="G1261" i="22"/>
  <c r="F1261" i="22"/>
  <c r="G1260" i="22"/>
  <c r="F1260" i="22"/>
  <c r="G1259" i="22"/>
  <c r="F1259" i="22"/>
  <c r="G1258" i="22"/>
  <c r="F1258" i="22"/>
  <c r="G1257" i="22"/>
  <c r="F1257" i="22"/>
  <c r="G1256" i="22"/>
  <c r="F1256" i="22"/>
  <c r="G1255" i="22"/>
  <c r="F1255" i="22"/>
  <c r="G1254" i="22"/>
  <c r="F1254" i="22"/>
  <c r="G1253" i="22"/>
  <c r="F1253" i="22"/>
  <c r="G1252" i="22"/>
  <c r="F1252" i="22"/>
  <c r="G1251" i="22"/>
  <c r="F1251" i="22"/>
  <c r="G1250" i="22"/>
  <c r="F1250" i="22"/>
  <c r="G1249" i="22"/>
  <c r="F1249" i="22"/>
  <c r="G1248" i="22"/>
  <c r="F1248" i="22"/>
  <c r="G1247" i="22"/>
  <c r="F1247" i="22"/>
  <c r="G1246" i="22"/>
  <c r="F1246" i="22"/>
  <c r="G1245" i="22"/>
  <c r="F1245" i="22"/>
  <c r="G1244" i="22"/>
  <c r="F1244" i="22"/>
  <c r="G1243" i="22"/>
  <c r="F1243" i="22"/>
  <c r="G1242" i="22"/>
  <c r="F1242" i="22"/>
  <c r="G1241" i="22"/>
  <c r="F1241" i="22"/>
  <c r="G1240" i="22"/>
  <c r="F1240" i="22"/>
  <c r="G1239" i="22"/>
  <c r="F1239" i="22"/>
  <c r="G1238" i="22"/>
  <c r="F1238" i="22"/>
  <c r="G1237" i="22"/>
  <c r="F1237" i="22"/>
  <c r="G1236" i="22"/>
  <c r="F1236" i="22"/>
  <c r="G1235" i="22"/>
  <c r="F1235" i="22"/>
  <c r="G1234" i="22"/>
  <c r="F1234" i="22"/>
  <c r="G1233" i="22"/>
  <c r="F1233" i="22"/>
  <c r="G1232" i="22"/>
  <c r="F1232" i="22"/>
  <c r="G1231" i="22"/>
  <c r="F1231" i="22"/>
  <c r="G1230" i="22"/>
  <c r="F1230" i="22"/>
  <c r="G1229" i="22"/>
  <c r="F1229" i="22"/>
  <c r="G1228" i="22"/>
  <c r="F1228" i="22"/>
  <c r="G1227" i="22"/>
  <c r="F1227" i="22"/>
  <c r="G1226" i="22"/>
  <c r="F1226" i="22"/>
  <c r="G1225" i="22"/>
  <c r="F1225" i="22"/>
  <c r="G1224" i="22"/>
  <c r="F1224" i="22"/>
  <c r="G1223" i="22"/>
  <c r="F1223" i="22"/>
  <c r="G1222" i="22"/>
  <c r="F1222" i="22"/>
  <c r="G1221" i="22"/>
  <c r="F1221" i="22"/>
  <c r="G1220" i="22"/>
  <c r="F1220" i="22"/>
  <c r="G1219" i="22"/>
  <c r="F1219" i="22"/>
  <c r="G1218" i="22"/>
  <c r="F1218" i="22"/>
  <c r="G1217" i="22"/>
  <c r="F1217" i="22"/>
  <c r="G1216" i="22"/>
  <c r="F1216" i="22"/>
  <c r="G1215" i="22"/>
  <c r="F1215" i="22"/>
  <c r="G1214" i="22"/>
  <c r="F1214" i="22"/>
  <c r="G1213" i="22"/>
  <c r="F1213" i="22"/>
  <c r="G1212" i="22"/>
  <c r="F1212" i="22"/>
  <c r="G1211" i="22"/>
  <c r="F1211" i="22"/>
  <c r="G1210" i="22"/>
  <c r="F1210" i="22"/>
  <c r="G1209" i="22"/>
  <c r="F1209" i="22"/>
  <c r="G1208" i="22"/>
  <c r="F1208" i="22"/>
  <c r="G1207" i="22"/>
  <c r="F1207" i="22"/>
  <c r="G1206" i="22"/>
  <c r="F1206" i="22"/>
  <c r="G1205" i="22"/>
  <c r="F1205" i="22"/>
  <c r="G1204" i="22"/>
  <c r="F1204" i="22"/>
  <c r="G1203" i="22"/>
  <c r="F1203" i="22"/>
  <c r="G1202" i="22"/>
  <c r="F1202" i="22"/>
  <c r="G1201" i="22"/>
  <c r="F1201" i="22"/>
  <c r="G1200" i="22"/>
  <c r="F1200" i="22"/>
  <c r="G1199" i="22"/>
  <c r="F1199" i="22"/>
  <c r="G1198" i="22"/>
  <c r="F1198" i="22"/>
  <c r="G1197" i="22"/>
  <c r="F1197" i="22"/>
  <c r="G1196" i="22"/>
  <c r="F1196" i="22"/>
  <c r="G1195" i="22"/>
  <c r="F1195" i="22"/>
  <c r="G1194" i="22"/>
  <c r="F1194" i="22"/>
  <c r="G1193" i="22"/>
  <c r="F1193" i="22"/>
  <c r="G1192" i="22"/>
  <c r="F1192" i="22"/>
  <c r="G1191" i="22"/>
  <c r="F1191" i="22"/>
  <c r="G1190" i="22"/>
  <c r="F1190" i="22"/>
  <c r="G1189" i="22"/>
  <c r="F1189" i="22"/>
  <c r="G1188" i="22"/>
  <c r="F1188" i="22"/>
  <c r="G1187" i="22"/>
  <c r="F1187" i="22"/>
  <c r="G1186" i="22"/>
  <c r="F1186" i="22"/>
  <c r="G1185" i="22"/>
  <c r="F1185" i="22"/>
  <c r="G1184" i="22"/>
  <c r="F1184" i="22"/>
  <c r="G1183" i="22"/>
  <c r="F1183" i="22"/>
  <c r="G1182" i="22"/>
  <c r="F1182" i="22"/>
  <c r="G1181" i="22"/>
  <c r="F1181" i="22"/>
  <c r="G1180" i="22"/>
  <c r="F1180" i="22"/>
  <c r="G1179" i="22"/>
  <c r="F1179" i="22"/>
  <c r="G1178" i="22"/>
  <c r="F1178" i="22"/>
  <c r="G1177" i="22"/>
  <c r="F1177" i="22"/>
  <c r="G1176" i="22"/>
  <c r="F1176" i="22"/>
  <c r="G1175" i="22"/>
  <c r="F1175" i="22"/>
  <c r="G1174" i="22"/>
  <c r="F1174" i="22"/>
  <c r="G1173" i="22"/>
  <c r="F1173" i="22"/>
  <c r="G1172" i="22"/>
  <c r="F1172" i="22"/>
  <c r="G1171" i="22"/>
  <c r="F1171" i="22"/>
  <c r="G1170" i="22"/>
  <c r="F1170" i="22"/>
  <c r="G1169" i="22"/>
  <c r="F1169" i="22"/>
  <c r="G1168" i="22"/>
  <c r="F1168" i="22"/>
  <c r="G1167" i="22"/>
  <c r="F1167" i="22"/>
  <c r="G1166" i="22"/>
  <c r="F1166" i="22"/>
  <c r="G1165" i="22"/>
  <c r="F1165" i="22"/>
  <c r="G1164" i="22"/>
  <c r="F1164" i="22"/>
  <c r="G1163" i="22"/>
  <c r="F1163" i="22"/>
  <c r="G1162" i="22"/>
  <c r="F1162" i="22"/>
  <c r="G1161" i="22"/>
  <c r="F1161" i="22"/>
  <c r="G1160" i="22"/>
  <c r="F1160" i="22"/>
  <c r="G1159" i="22"/>
  <c r="F1159" i="22"/>
  <c r="G1158" i="22"/>
  <c r="F1158" i="22"/>
  <c r="G1157" i="22"/>
  <c r="F1157" i="22"/>
  <c r="G1156" i="22"/>
  <c r="F1156" i="22"/>
  <c r="G1155" i="22"/>
  <c r="F1155" i="22"/>
  <c r="G1154" i="22"/>
  <c r="F1154" i="22"/>
  <c r="G1153" i="22"/>
  <c r="F1153" i="22"/>
  <c r="G1152" i="22"/>
  <c r="F1152" i="22"/>
  <c r="G1151" i="22"/>
  <c r="F1151" i="22"/>
  <c r="G1150" i="22"/>
  <c r="F1150" i="22"/>
  <c r="G1149" i="22"/>
  <c r="F1149" i="22"/>
  <c r="G1148" i="22"/>
  <c r="F1148" i="22"/>
  <c r="G1147" i="22"/>
  <c r="F1147" i="22"/>
  <c r="G1146" i="22"/>
  <c r="F1146" i="22"/>
  <c r="G1145" i="22"/>
  <c r="F1145" i="22"/>
  <c r="G1144" i="22"/>
  <c r="F1144" i="22"/>
  <c r="G1143" i="22"/>
  <c r="F1143" i="22"/>
  <c r="G1142" i="22"/>
  <c r="F1142" i="22"/>
  <c r="G1141" i="22"/>
  <c r="F1141" i="22"/>
  <c r="G1140" i="22"/>
  <c r="F1140" i="22"/>
  <c r="G1139" i="22"/>
  <c r="F1139" i="22"/>
  <c r="G1138" i="22"/>
  <c r="F1138" i="22"/>
  <c r="G1137" i="22"/>
  <c r="F1137" i="22"/>
  <c r="G1136" i="22"/>
  <c r="F1136" i="22"/>
  <c r="G1135" i="22"/>
  <c r="F1135" i="22"/>
  <c r="G1134" i="22"/>
  <c r="F1134" i="22"/>
  <c r="G1133" i="22"/>
  <c r="F1133" i="22"/>
  <c r="G1132" i="22"/>
  <c r="F1132" i="22"/>
  <c r="G1131" i="22"/>
  <c r="F1131" i="22"/>
  <c r="G1130" i="22"/>
  <c r="F1130" i="22"/>
  <c r="G1129" i="22"/>
  <c r="F1129" i="22"/>
  <c r="G1128" i="22"/>
  <c r="F1128" i="22"/>
  <c r="G1127" i="22"/>
  <c r="F1127" i="22"/>
  <c r="G1126" i="22"/>
  <c r="F1126" i="22"/>
  <c r="G1125" i="22"/>
  <c r="F1125" i="22"/>
  <c r="G1124" i="22"/>
  <c r="F1124" i="22"/>
  <c r="G1123" i="22"/>
  <c r="F1123" i="22"/>
  <c r="G1122" i="22"/>
  <c r="F1122" i="22"/>
  <c r="G1121" i="22"/>
  <c r="F1121" i="22"/>
  <c r="G1120" i="22"/>
  <c r="F1120" i="22"/>
  <c r="G1119" i="22"/>
  <c r="F1119" i="22"/>
  <c r="G1118" i="22"/>
  <c r="F1118" i="22"/>
  <c r="G1117" i="22"/>
  <c r="F1117" i="22"/>
  <c r="G1116" i="22"/>
  <c r="F1116" i="22"/>
  <c r="G1115" i="22"/>
  <c r="F1115" i="22"/>
  <c r="G1114" i="22"/>
  <c r="F1114" i="22"/>
  <c r="G1113" i="22"/>
  <c r="F1113" i="22"/>
  <c r="G1112" i="22"/>
  <c r="F1112" i="22"/>
  <c r="G1111" i="22"/>
  <c r="F1111" i="22"/>
  <c r="G1110" i="22"/>
  <c r="F1110" i="22"/>
  <c r="G1109" i="22"/>
  <c r="F1109" i="22"/>
  <c r="G1108" i="22"/>
  <c r="F1108" i="22"/>
  <c r="G1107" i="22"/>
  <c r="F1107" i="22"/>
  <c r="G1106" i="22"/>
  <c r="F1106" i="22"/>
  <c r="G1105" i="22"/>
  <c r="F1105" i="22"/>
  <c r="G1104" i="22"/>
  <c r="F1104" i="22"/>
  <c r="G1103" i="22"/>
  <c r="F1103" i="22"/>
  <c r="G1102" i="22"/>
  <c r="F1102" i="22"/>
  <c r="G1101" i="22"/>
  <c r="F1101" i="22"/>
  <c r="G1100" i="22"/>
  <c r="F1100" i="22"/>
  <c r="G1099" i="22"/>
  <c r="F1099" i="22"/>
  <c r="G1098" i="22"/>
  <c r="F1098" i="22"/>
  <c r="G1097" i="22"/>
  <c r="F1097" i="22"/>
  <c r="G1096" i="22"/>
  <c r="F1096" i="22"/>
  <c r="G1095" i="22"/>
  <c r="F1095" i="22"/>
  <c r="G1094" i="22"/>
  <c r="F1094" i="22"/>
  <c r="G1093" i="22"/>
  <c r="F1093" i="22"/>
  <c r="G1092" i="22"/>
  <c r="F1092" i="22"/>
  <c r="G1091" i="22"/>
  <c r="F1091" i="22"/>
  <c r="G1090" i="22"/>
  <c r="F1090" i="22"/>
  <c r="G1089" i="22"/>
  <c r="F1089" i="22"/>
  <c r="G1088" i="22"/>
  <c r="F1088" i="22"/>
  <c r="G1087" i="22"/>
  <c r="F1087" i="22"/>
  <c r="G1086" i="22"/>
  <c r="F1086" i="22"/>
  <c r="G1085" i="22"/>
  <c r="F1085" i="22"/>
  <c r="G1084" i="22"/>
  <c r="F1084" i="22"/>
  <c r="G1083" i="22"/>
  <c r="F1083" i="22"/>
  <c r="G1082" i="22"/>
  <c r="F1082" i="22"/>
  <c r="G1081" i="22"/>
  <c r="F1081" i="22"/>
  <c r="G1080" i="22"/>
  <c r="F1080" i="22"/>
  <c r="G1079" i="22"/>
  <c r="F1079" i="22"/>
  <c r="G1078" i="22"/>
  <c r="F1078" i="22"/>
  <c r="G1077" i="22"/>
  <c r="F1077" i="22"/>
  <c r="G1076" i="22"/>
  <c r="F1076" i="22"/>
  <c r="G1075" i="22"/>
  <c r="F1075" i="22"/>
  <c r="G1074" i="22"/>
  <c r="F1074" i="22"/>
  <c r="G1073" i="22"/>
  <c r="F1073" i="22"/>
  <c r="G1072" i="22"/>
  <c r="F1072" i="22"/>
  <c r="G1071" i="22"/>
  <c r="F1071" i="22"/>
  <c r="G1070" i="22"/>
  <c r="F1070" i="22"/>
  <c r="G1069" i="22"/>
  <c r="F1069" i="22"/>
  <c r="G1068" i="22"/>
  <c r="F1068" i="22"/>
  <c r="G1067" i="22"/>
  <c r="F1067" i="22"/>
  <c r="G1066" i="22"/>
  <c r="F1066" i="22"/>
  <c r="G1065" i="22"/>
  <c r="F1065" i="22"/>
  <c r="G1064" i="22"/>
  <c r="F1064" i="22"/>
  <c r="G1063" i="22"/>
  <c r="F1063" i="22"/>
  <c r="G1062" i="22"/>
  <c r="F1062" i="22"/>
  <c r="G1061" i="22"/>
  <c r="F1061" i="22"/>
  <c r="G1060" i="22"/>
  <c r="F1060" i="22"/>
  <c r="G1059" i="22"/>
  <c r="F1059" i="22"/>
  <c r="G1058" i="22"/>
  <c r="F1058" i="22"/>
  <c r="G1057" i="22"/>
  <c r="F1057" i="22"/>
  <c r="G1056" i="22"/>
  <c r="F1056" i="22"/>
  <c r="G1055" i="22"/>
  <c r="F1055" i="22"/>
  <c r="G1054" i="22"/>
  <c r="F1054" i="22"/>
  <c r="G1053" i="22"/>
  <c r="F1053" i="22"/>
  <c r="G1052" i="22"/>
  <c r="F1052" i="22"/>
  <c r="G1051" i="22"/>
  <c r="F1051" i="22"/>
  <c r="G1050" i="22"/>
  <c r="F1050" i="22"/>
  <c r="G1049" i="22"/>
  <c r="F1049" i="22"/>
  <c r="G1048" i="22"/>
  <c r="F1048" i="22"/>
  <c r="G1047" i="22"/>
  <c r="F1047" i="22"/>
  <c r="G1046" i="22"/>
  <c r="F1046" i="22"/>
  <c r="G1045" i="22"/>
  <c r="F1045" i="22"/>
  <c r="G1044" i="22"/>
  <c r="F1044" i="22"/>
  <c r="G1043" i="22"/>
  <c r="F1043" i="22"/>
  <c r="G1042" i="22"/>
  <c r="F1042" i="22"/>
  <c r="G1041" i="22"/>
  <c r="F1041" i="22"/>
  <c r="G1040" i="22"/>
  <c r="F1040" i="22"/>
  <c r="G1039" i="22"/>
  <c r="F1039" i="22"/>
  <c r="G1038" i="22"/>
  <c r="F1038" i="22"/>
  <c r="G1037" i="22"/>
  <c r="F1037" i="22"/>
  <c r="G1036" i="22"/>
  <c r="F1036" i="22"/>
  <c r="G1035" i="22"/>
  <c r="F1035" i="22"/>
  <c r="G1034" i="22"/>
  <c r="F1034" i="22"/>
  <c r="G1033" i="22"/>
  <c r="F1033" i="22"/>
  <c r="G1032" i="22"/>
  <c r="F1032" i="22"/>
  <c r="G1031" i="22"/>
  <c r="F1031" i="22"/>
  <c r="G1030" i="22"/>
  <c r="F1030" i="22"/>
  <c r="G1029" i="22"/>
  <c r="F1029" i="22"/>
  <c r="G1028" i="22"/>
  <c r="F1028" i="22"/>
  <c r="G1027" i="22"/>
  <c r="F1027" i="22"/>
  <c r="G1026" i="22"/>
  <c r="F1026" i="22"/>
  <c r="G1025" i="22"/>
  <c r="F1025" i="22"/>
  <c r="G1024" i="22"/>
  <c r="F1024" i="22"/>
  <c r="G1023" i="22"/>
  <c r="F1023" i="22"/>
  <c r="G1022" i="22"/>
  <c r="F1022" i="22"/>
  <c r="G1021" i="22"/>
  <c r="F1021" i="22"/>
  <c r="G1020" i="22"/>
  <c r="F1020" i="22"/>
  <c r="G1019" i="22"/>
  <c r="F1019" i="22"/>
  <c r="G1018" i="22"/>
  <c r="F1018" i="22"/>
  <c r="G1017" i="22"/>
  <c r="F1017" i="22"/>
  <c r="G1016" i="22"/>
  <c r="F1016" i="22"/>
  <c r="G1015" i="22"/>
  <c r="F1015" i="22"/>
  <c r="G1014" i="22"/>
  <c r="F1014" i="22"/>
  <c r="G1013" i="22"/>
  <c r="F1013" i="22"/>
  <c r="G1012" i="22"/>
  <c r="F1012" i="22"/>
  <c r="G1011" i="22"/>
  <c r="F1011" i="22"/>
  <c r="G1010" i="22"/>
  <c r="F1010" i="22"/>
  <c r="G1009" i="22"/>
  <c r="F1009" i="22"/>
  <c r="G1008" i="22"/>
  <c r="F1008" i="22"/>
  <c r="G1007" i="22"/>
  <c r="F1007" i="22"/>
  <c r="G1006" i="22"/>
  <c r="F1006" i="22"/>
  <c r="G1005" i="22"/>
  <c r="F1005" i="22"/>
  <c r="G1004" i="22"/>
  <c r="F1004" i="22"/>
  <c r="G1003" i="22"/>
  <c r="F1003" i="22"/>
  <c r="G1002" i="22"/>
  <c r="F1002" i="22"/>
  <c r="G1001" i="22"/>
  <c r="F1001" i="22"/>
  <c r="G1000" i="22"/>
  <c r="F1000" i="22"/>
  <c r="G999" i="22"/>
  <c r="F999" i="22"/>
  <c r="G998" i="22"/>
  <c r="F998" i="22"/>
  <c r="G997" i="22"/>
  <c r="F997" i="22"/>
  <c r="G996" i="22"/>
  <c r="F996" i="22"/>
  <c r="G995" i="22"/>
  <c r="F995" i="22"/>
  <c r="G994" i="22"/>
  <c r="F994" i="22"/>
  <c r="G993" i="22"/>
  <c r="F993" i="22"/>
  <c r="G992" i="22"/>
  <c r="F992" i="22"/>
  <c r="G991" i="22"/>
  <c r="F991" i="22"/>
  <c r="G990" i="22"/>
  <c r="F990" i="22"/>
  <c r="G989" i="22"/>
  <c r="F989" i="22"/>
  <c r="G988" i="22"/>
  <c r="F988" i="22"/>
  <c r="G987" i="22"/>
  <c r="F987" i="22"/>
  <c r="G986" i="22"/>
  <c r="F986" i="22"/>
  <c r="G985" i="22"/>
  <c r="F985" i="22"/>
  <c r="G984" i="22"/>
  <c r="F984" i="22"/>
  <c r="G983" i="22"/>
  <c r="F983" i="22"/>
  <c r="G982" i="22"/>
  <c r="F982" i="22"/>
  <c r="G981" i="22"/>
  <c r="F981" i="22"/>
  <c r="G980" i="22"/>
  <c r="F980" i="22"/>
  <c r="G979" i="22"/>
  <c r="F979" i="22"/>
  <c r="G978" i="22"/>
  <c r="F978" i="22"/>
  <c r="G977" i="22"/>
  <c r="F977" i="22"/>
  <c r="G976" i="22"/>
  <c r="F976" i="22"/>
  <c r="G975" i="22"/>
  <c r="F975" i="22"/>
  <c r="G974" i="22"/>
  <c r="F974" i="22"/>
  <c r="G973" i="22"/>
  <c r="F973" i="22"/>
  <c r="G972" i="22"/>
  <c r="F972" i="22"/>
  <c r="G971" i="22"/>
  <c r="F971" i="22"/>
  <c r="G970" i="22"/>
  <c r="F970" i="22"/>
  <c r="G969" i="22"/>
  <c r="F969" i="22"/>
  <c r="G968" i="22"/>
  <c r="F968" i="22"/>
  <c r="G967" i="22"/>
  <c r="F967" i="22"/>
  <c r="G966" i="22"/>
  <c r="F966" i="22"/>
  <c r="G965" i="22"/>
  <c r="F965" i="22"/>
  <c r="G964" i="22"/>
  <c r="F964" i="22"/>
  <c r="G963" i="22"/>
  <c r="F963" i="22"/>
  <c r="G962" i="22"/>
  <c r="F962" i="22"/>
  <c r="G961" i="22"/>
  <c r="F961" i="22"/>
  <c r="G960" i="22"/>
  <c r="F960" i="22"/>
  <c r="G959" i="22"/>
  <c r="F959" i="22"/>
  <c r="G958" i="22"/>
  <c r="F958" i="22"/>
  <c r="G957" i="22"/>
  <c r="F957" i="22"/>
  <c r="G956" i="22"/>
  <c r="F956" i="22"/>
  <c r="G955" i="22"/>
  <c r="F955" i="22"/>
  <c r="G954" i="22"/>
  <c r="F954" i="22"/>
  <c r="G953" i="22"/>
  <c r="F953" i="22"/>
  <c r="G952" i="22"/>
  <c r="F952" i="22"/>
  <c r="G951" i="22"/>
  <c r="F951" i="22"/>
  <c r="G950" i="22"/>
  <c r="F950" i="22"/>
  <c r="G949" i="22"/>
  <c r="F949" i="22"/>
  <c r="G948" i="22"/>
  <c r="F948" i="22"/>
  <c r="G947" i="22"/>
  <c r="F947" i="22"/>
  <c r="G946" i="22"/>
  <c r="F946" i="22"/>
  <c r="G945" i="22"/>
  <c r="F945" i="22"/>
  <c r="G944" i="22"/>
  <c r="F944" i="22"/>
  <c r="G943" i="22"/>
  <c r="F943" i="22"/>
  <c r="G942" i="22"/>
  <c r="F942" i="22"/>
  <c r="G941" i="22"/>
  <c r="F941" i="22"/>
  <c r="G940" i="22"/>
  <c r="F940" i="22"/>
  <c r="G939" i="22"/>
  <c r="F939" i="22"/>
  <c r="G938" i="22"/>
  <c r="F938" i="22"/>
  <c r="G937" i="22"/>
  <c r="F937" i="22"/>
  <c r="G936" i="22"/>
  <c r="F936" i="22"/>
  <c r="G935" i="22"/>
  <c r="F935" i="22"/>
  <c r="G934" i="22"/>
  <c r="F934" i="22"/>
  <c r="G933" i="22"/>
  <c r="F933" i="22"/>
  <c r="G932" i="22"/>
  <c r="F932" i="22"/>
  <c r="G931" i="22"/>
  <c r="F931" i="22"/>
  <c r="G930" i="22"/>
  <c r="F930" i="22"/>
  <c r="G929" i="22"/>
  <c r="F929" i="22"/>
  <c r="G928" i="22"/>
  <c r="F928" i="22"/>
  <c r="G927" i="22"/>
  <c r="F927" i="22"/>
  <c r="G926" i="22"/>
  <c r="F926" i="22"/>
  <c r="G925" i="22"/>
  <c r="F925" i="22"/>
  <c r="G924" i="22"/>
  <c r="F924" i="22"/>
  <c r="G923" i="22"/>
  <c r="F923" i="22"/>
  <c r="G922" i="22"/>
  <c r="F922" i="22"/>
  <c r="G921" i="22"/>
  <c r="F921" i="22"/>
  <c r="G920" i="22"/>
  <c r="F920" i="22"/>
  <c r="G919" i="22"/>
  <c r="F919" i="22"/>
  <c r="G918" i="22"/>
  <c r="F918" i="22"/>
  <c r="G917" i="22"/>
  <c r="F917" i="22"/>
  <c r="G916" i="22"/>
  <c r="F916" i="22"/>
  <c r="G915" i="22"/>
  <c r="F915" i="22"/>
  <c r="G914" i="22"/>
  <c r="F914" i="22"/>
  <c r="G913" i="22"/>
  <c r="F913" i="22"/>
  <c r="G912" i="22"/>
  <c r="F912" i="22"/>
  <c r="G911" i="22"/>
  <c r="F911" i="22"/>
  <c r="G910" i="22"/>
  <c r="F910" i="22"/>
  <c r="G909" i="22"/>
  <c r="F909" i="22"/>
  <c r="G908" i="22"/>
  <c r="F908" i="22"/>
  <c r="G907" i="22"/>
  <c r="F907" i="22"/>
  <c r="G906" i="22"/>
  <c r="F906" i="22"/>
  <c r="G905" i="22"/>
  <c r="F905" i="22"/>
  <c r="G904" i="22"/>
  <c r="F904" i="22"/>
  <c r="G903" i="22"/>
  <c r="F903" i="22"/>
  <c r="G902" i="22"/>
  <c r="F902" i="22"/>
  <c r="G901" i="22"/>
  <c r="F901" i="22"/>
  <c r="G900" i="22"/>
  <c r="F900" i="22"/>
  <c r="G899" i="22"/>
  <c r="F899" i="22"/>
  <c r="G898" i="22"/>
  <c r="F898" i="22"/>
  <c r="G897" i="22"/>
  <c r="F897" i="22"/>
  <c r="G896" i="22"/>
  <c r="F896" i="22"/>
  <c r="G895" i="22"/>
  <c r="F895" i="22"/>
  <c r="G894" i="22"/>
  <c r="F894" i="22"/>
  <c r="G893" i="22"/>
  <c r="F893" i="22"/>
  <c r="G892" i="22"/>
  <c r="F892" i="22"/>
  <c r="G891" i="22"/>
  <c r="F891" i="22"/>
  <c r="G890" i="22"/>
  <c r="F890" i="22"/>
  <c r="G889" i="22"/>
  <c r="F889" i="22"/>
  <c r="G888" i="22"/>
  <c r="F888" i="22"/>
  <c r="G887" i="22"/>
  <c r="F887" i="22"/>
  <c r="G886" i="22"/>
  <c r="F886" i="22"/>
  <c r="G885" i="22"/>
  <c r="F885" i="22"/>
  <c r="G884" i="22"/>
  <c r="F884" i="22"/>
  <c r="G883" i="22"/>
  <c r="F883" i="22"/>
  <c r="G882" i="22"/>
  <c r="F882" i="22"/>
  <c r="G881" i="22"/>
  <c r="F881" i="22"/>
  <c r="G880" i="22"/>
  <c r="F880" i="22"/>
  <c r="G879" i="22"/>
  <c r="F879" i="22"/>
  <c r="G878" i="22"/>
  <c r="F878" i="22"/>
  <c r="G877" i="22"/>
  <c r="F877" i="22"/>
  <c r="G876" i="22"/>
  <c r="F876" i="22"/>
  <c r="G875" i="22"/>
  <c r="F875" i="22"/>
  <c r="G874" i="22"/>
  <c r="F874" i="22"/>
  <c r="G873" i="22"/>
  <c r="F873" i="22"/>
  <c r="G872" i="22"/>
  <c r="F872" i="22"/>
  <c r="G871" i="22"/>
  <c r="F871" i="22"/>
  <c r="G870" i="22"/>
  <c r="F870" i="22"/>
  <c r="G869" i="22"/>
  <c r="F869" i="22"/>
  <c r="G868" i="22"/>
  <c r="F868" i="22"/>
  <c r="G867" i="22"/>
  <c r="F867" i="22"/>
  <c r="G866" i="22"/>
  <c r="F866" i="22"/>
  <c r="G865" i="22"/>
  <c r="F865" i="22"/>
  <c r="G864" i="22"/>
  <c r="F864" i="22"/>
  <c r="G863" i="22"/>
  <c r="F863" i="22"/>
  <c r="G862" i="22"/>
  <c r="F862" i="22"/>
  <c r="G861" i="22"/>
  <c r="F861" i="22"/>
  <c r="G860" i="22"/>
  <c r="F860" i="22"/>
  <c r="G859" i="22"/>
  <c r="F859" i="22"/>
  <c r="G858" i="22"/>
  <c r="F858" i="22"/>
  <c r="G857" i="22"/>
  <c r="F857" i="22"/>
  <c r="G856" i="22"/>
  <c r="F856" i="22"/>
  <c r="G855" i="22"/>
  <c r="F855" i="22"/>
  <c r="G854" i="22"/>
  <c r="F854" i="22"/>
  <c r="G853" i="22"/>
  <c r="F853" i="22"/>
  <c r="G852" i="22"/>
  <c r="F852" i="22"/>
  <c r="G851" i="22"/>
  <c r="F851" i="22"/>
  <c r="G850" i="22"/>
  <c r="F850" i="22"/>
  <c r="G849" i="22"/>
  <c r="F849" i="22"/>
  <c r="G848" i="22"/>
  <c r="F848" i="22"/>
  <c r="G847" i="22"/>
  <c r="F847" i="22"/>
  <c r="G846" i="22"/>
  <c r="F846" i="22"/>
  <c r="G845" i="22"/>
  <c r="F845" i="22"/>
  <c r="G844" i="22"/>
  <c r="F844" i="22"/>
  <c r="G843" i="22"/>
  <c r="F843" i="22"/>
  <c r="G842" i="22"/>
  <c r="F842" i="22"/>
  <c r="G841" i="22"/>
  <c r="F841" i="22"/>
  <c r="G840" i="22"/>
  <c r="F840" i="22"/>
  <c r="G839" i="22"/>
  <c r="F839" i="22"/>
  <c r="G838" i="22"/>
  <c r="F838" i="22"/>
  <c r="G837" i="22"/>
  <c r="F837" i="22"/>
  <c r="G836" i="22"/>
  <c r="F836" i="22"/>
  <c r="G835" i="22"/>
  <c r="F835" i="22"/>
  <c r="G834" i="22"/>
  <c r="F834" i="22"/>
  <c r="G833" i="22"/>
  <c r="F833" i="22"/>
  <c r="G832" i="22"/>
  <c r="F832" i="22"/>
  <c r="G831" i="22"/>
  <c r="F831" i="22"/>
  <c r="G830" i="22"/>
  <c r="F830" i="22"/>
  <c r="G829" i="22"/>
  <c r="F829" i="22"/>
  <c r="G828" i="22"/>
  <c r="F828" i="22"/>
  <c r="G827" i="22"/>
  <c r="F827" i="22"/>
  <c r="G826" i="22"/>
  <c r="F826" i="22"/>
  <c r="G825" i="22"/>
  <c r="F825" i="22"/>
  <c r="G824" i="22"/>
  <c r="F824" i="22"/>
  <c r="G823" i="22"/>
  <c r="F823" i="22"/>
  <c r="G822" i="22"/>
  <c r="F822" i="22"/>
  <c r="G821" i="22"/>
  <c r="F821" i="22"/>
  <c r="G820" i="22"/>
  <c r="F820" i="22"/>
  <c r="G819" i="22"/>
  <c r="F819" i="22"/>
  <c r="G818" i="22"/>
  <c r="F818" i="22"/>
  <c r="G817" i="22"/>
  <c r="F817" i="22"/>
  <c r="G816" i="22"/>
  <c r="F816" i="22"/>
  <c r="G815" i="22"/>
  <c r="F815" i="22"/>
  <c r="G814" i="22"/>
  <c r="F814" i="22"/>
  <c r="G813" i="22"/>
  <c r="F813" i="22"/>
  <c r="G812" i="22"/>
  <c r="F812" i="22"/>
  <c r="G811" i="22"/>
  <c r="F811" i="22"/>
  <c r="G810" i="22"/>
  <c r="F810" i="22"/>
  <c r="G809" i="22"/>
  <c r="F809" i="22"/>
  <c r="G808" i="22"/>
  <c r="F808" i="22"/>
  <c r="G807" i="22"/>
  <c r="F807" i="22"/>
  <c r="G806" i="22"/>
  <c r="F806" i="22"/>
  <c r="G805" i="22"/>
  <c r="F805" i="22"/>
  <c r="G804" i="22"/>
  <c r="F804" i="22"/>
  <c r="G803" i="22"/>
  <c r="F803" i="22"/>
  <c r="G802" i="22"/>
  <c r="F802" i="22"/>
  <c r="G801" i="22"/>
  <c r="F801" i="22"/>
  <c r="G800" i="22"/>
  <c r="F800" i="22"/>
  <c r="G799" i="22"/>
  <c r="F799" i="22"/>
  <c r="G798" i="22"/>
  <c r="F798" i="22"/>
  <c r="G797" i="22"/>
  <c r="F797" i="22"/>
  <c r="G796" i="22"/>
  <c r="F796" i="22"/>
  <c r="G795" i="22"/>
  <c r="F795" i="22"/>
  <c r="G794" i="22"/>
  <c r="F794" i="22"/>
  <c r="G793" i="22"/>
  <c r="F793" i="22"/>
  <c r="G792" i="22"/>
  <c r="F792" i="22"/>
  <c r="G791" i="22"/>
  <c r="F791" i="22"/>
  <c r="G790" i="22"/>
  <c r="F790" i="22"/>
  <c r="G789" i="22"/>
  <c r="F789" i="22"/>
  <c r="G788" i="22"/>
  <c r="F788" i="22"/>
  <c r="G787" i="22"/>
  <c r="F787" i="22"/>
  <c r="G786" i="22"/>
  <c r="F786" i="22"/>
  <c r="G785" i="22"/>
  <c r="F785" i="22"/>
  <c r="G784" i="22"/>
  <c r="F784" i="22"/>
  <c r="G783" i="22"/>
  <c r="F783" i="22"/>
  <c r="G782" i="22"/>
  <c r="F782" i="22"/>
  <c r="G781" i="22"/>
  <c r="F781" i="22"/>
  <c r="G780" i="22"/>
  <c r="F780" i="22"/>
  <c r="G779" i="22"/>
  <c r="F779" i="22"/>
  <c r="G778" i="22"/>
  <c r="F778" i="22"/>
  <c r="G777" i="22"/>
  <c r="F777" i="22"/>
  <c r="G776" i="22"/>
  <c r="F776" i="22"/>
  <c r="G775" i="22"/>
  <c r="F775" i="22"/>
  <c r="G774" i="22"/>
  <c r="F774" i="22"/>
  <c r="G773" i="22"/>
  <c r="F773" i="22"/>
  <c r="G772" i="22"/>
  <c r="F772" i="22"/>
  <c r="G771" i="22"/>
  <c r="F771" i="22"/>
  <c r="G770" i="22"/>
  <c r="F770" i="22"/>
  <c r="G769" i="22"/>
  <c r="F769" i="22"/>
  <c r="G768" i="22"/>
  <c r="F768" i="22"/>
  <c r="G767" i="22"/>
  <c r="F767" i="22"/>
  <c r="G766" i="22"/>
  <c r="F766" i="22"/>
  <c r="G765" i="22"/>
  <c r="F765" i="22"/>
  <c r="G764" i="22"/>
  <c r="F764" i="22"/>
  <c r="G763" i="22"/>
  <c r="F763" i="22"/>
  <c r="G762" i="22"/>
  <c r="F762" i="22"/>
  <c r="G761" i="22"/>
  <c r="F761" i="22"/>
  <c r="G760" i="22"/>
  <c r="F760" i="22"/>
  <c r="G759" i="22"/>
  <c r="F759" i="22"/>
  <c r="G758" i="22"/>
  <c r="F758" i="22"/>
  <c r="G757" i="22"/>
  <c r="F757" i="22"/>
  <c r="G756" i="22"/>
  <c r="F756" i="22"/>
  <c r="G755" i="22"/>
  <c r="F755" i="22"/>
  <c r="G754" i="22"/>
  <c r="F754" i="22"/>
  <c r="G753" i="22"/>
  <c r="F753" i="22"/>
  <c r="G752" i="22"/>
  <c r="F752" i="22"/>
  <c r="G751" i="22"/>
  <c r="F751" i="22"/>
  <c r="G750" i="22"/>
  <c r="F750" i="22"/>
  <c r="G749" i="22"/>
  <c r="F749" i="22"/>
  <c r="G748" i="22"/>
  <c r="F748" i="22"/>
  <c r="G747" i="22"/>
  <c r="F747" i="22"/>
  <c r="G746" i="22"/>
  <c r="F746" i="22"/>
  <c r="G745" i="22"/>
  <c r="F745" i="22"/>
  <c r="G744" i="22"/>
  <c r="F744" i="22"/>
  <c r="G743" i="22"/>
  <c r="F743" i="22"/>
  <c r="G742" i="22"/>
  <c r="F742" i="22"/>
  <c r="G741" i="22"/>
  <c r="F741" i="22"/>
  <c r="G740" i="22"/>
  <c r="F740" i="22"/>
  <c r="G739" i="22"/>
  <c r="F739" i="22"/>
  <c r="G738" i="22"/>
  <c r="F738" i="22"/>
  <c r="G737" i="22"/>
  <c r="F737" i="22"/>
  <c r="G736" i="22"/>
  <c r="F736" i="22"/>
  <c r="G735" i="22"/>
  <c r="F735" i="22"/>
  <c r="G734" i="22"/>
  <c r="F734" i="22"/>
  <c r="G733" i="22"/>
  <c r="F733" i="22"/>
  <c r="G732" i="22"/>
  <c r="F732" i="22"/>
  <c r="G731" i="22"/>
  <c r="F731" i="22"/>
  <c r="G730" i="22"/>
  <c r="F730" i="22"/>
  <c r="G729" i="22"/>
  <c r="F729" i="22"/>
  <c r="G728" i="22"/>
  <c r="F728" i="22"/>
  <c r="G727" i="22"/>
  <c r="F727" i="22"/>
  <c r="G726" i="22"/>
  <c r="F726" i="22"/>
  <c r="G725" i="22"/>
  <c r="F725" i="22"/>
  <c r="G724" i="22"/>
  <c r="F724" i="22"/>
  <c r="G723" i="22"/>
  <c r="F723" i="22"/>
  <c r="G722" i="22"/>
  <c r="F722" i="22"/>
  <c r="G721" i="22"/>
  <c r="F721" i="22"/>
  <c r="G720" i="22"/>
  <c r="F720" i="22"/>
  <c r="G719" i="22"/>
  <c r="F719" i="22"/>
  <c r="G718" i="22"/>
  <c r="F718" i="22"/>
  <c r="G717" i="22"/>
  <c r="F717" i="22"/>
  <c r="G716" i="22"/>
  <c r="F716" i="22"/>
  <c r="G715" i="22"/>
  <c r="F715" i="22"/>
  <c r="G714" i="22"/>
  <c r="F714" i="22"/>
  <c r="G713" i="22"/>
  <c r="F713" i="22"/>
  <c r="G712" i="22"/>
  <c r="F712" i="22"/>
  <c r="G711" i="22"/>
  <c r="F711" i="22"/>
  <c r="G710" i="22"/>
  <c r="F710" i="22"/>
  <c r="G709" i="22"/>
  <c r="F709" i="22"/>
  <c r="G708" i="22"/>
  <c r="F708" i="22"/>
  <c r="G707" i="22"/>
  <c r="F707" i="22"/>
  <c r="G706" i="22"/>
  <c r="F706" i="22"/>
  <c r="G705" i="22"/>
  <c r="F705" i="22"/>
  <c r="G704" i="22"/>
  <c r="F704" i="22"/>
  <c r="G703" i="22"/>
  <c r="F703" i="22"/>
  <c r="G702" i="22"/>
  <c r="F702" i="22"/>
  <c r="G701" i="22"/>
  <c r="F701" i="22"/>
  <c r="G700" i="22"/>
  <c r="F700" i="22"/>
  <c r="G699" i="22"/>
  <c r="F699" i="22"/>
  <c r="G698" i="22"/>
  <c r="F698" i="22"/>
  <c r="G697" i="22"/>
  <c r="F697" i="22"/>
  <c r="G696" i="22"/>
  <c r="F696" i="22"/>
  <c r="G695" i="22"/>
  <c r="F695" i="22"/>
  <c r="G694" i="22"/>
  <c r="F694" i="22"/>
  <c r="G693" i="22"/>
  <c r="F693" i="22"/>
  <c r="G692" i="22"/>
  <c r="F692" i="22"/>
  <c r="G691" i="22"/>
  <c r="F691" i="22"/>
  <c r="G690" i="22"/>
  <c r="F690" i="22"/>
  <c r="G689" i="22"/>
  <c r="F689" i="22"/>
  <c r="G688" i="22"/>
  <c r="F688" i="22"/>
  <c r="G687" i="22"/>
  <c r="F687" i="22"/>
  <c r="G686" i="22"/>
  <c r="F686" i="22"/>
  <c r="G685" i="22"/>
  <c r="F685" i="22"/>
  <c r="G684" i="22"/>
  <c r="F684" i="22"/>
  <c r="G683" i="22"/>
  <c r="F683" i="22"/>
  <c r="G682" i="22"/>
  <c r="F682" i="22"/>
  <c r="G681" i="22"/>
  <c r="F681" i="22"/>
  <c r="G680" i="22"/>
  <c r="F680" i="22"/>
  <c r="G679" i="22"/>
  <c r="F679" i="22"/>
  <c r="G678" i="22"/>
  <c r="F678" i="22"/>
  <c r="G677" i="22"/>
  <c r="F677" i="22"/>
  <c r="G676" i="22"/>
  <c r="F676" i="22"/>
  <c r="G675" i="22"/>
  <c r="F675" i="22"/>
  <c r="G674" i="22"/>
  <c r="F674" i="22"/>
  <c r="G673" i="22"/>
  <c r="F673" i="22"/>
  <c r="G672" i="22"/>
  <c r="F672" i="22"/>
  <c r="G671" i="22"/>
  <c r="F671" i="22"/>
  <c r="G670" i="22"/>
  <c r="F670" i="22"/>
  <c r="G669" i="22"/>
  <c r="F669" i="22"/>
  <c r="G668" i="22"/>
  <c r="F668" i="22"/>
  <c r="G667" i="22"/>
  <c r="F667" i="22"/>
  <c r="G666" i="22"/>
  <c r="F666" i="22"/>
  <c r="G665" i="22"/>
  <c r="F665" i="22"/>
  <c r="G664" i="22"/>
  <c r="F664" i="22"/>
  <c r="G663" i="22"/>
  <c r="F663" i="22"/>
  <c r="G662" i="22"/>
  <c r="F662" i="22"/>
  <c r="G661" i="22"/>
  <c r="F661" i="22"/>
  <c r="G660" i="22"/>
  <c r="F660" i="22"/>
  <c r="G659" i="22"/>
  <c r="F659" i="22"/>
  <c r="G658" i="22"/>
  <c r="F658" i="22"/>
  <c r="G657" i="22"/>
  <c r="F657" i="22"/>
  <c r="G656" i="22"/>
  <c r="F656" i="22"/>
  <c r="G655" i="22"/>
  <c r="F655" i="22"/>
  <c r="G654" i="22"/>
  <c r="F654" i="22"/>
  <c r="G653" i="22"/>
  <c r="F653" i="22"/>
  <c r="G652" i="22"/>
  <c r="F652" i="22"/>
  <c r="G651" i="22"/>
  <c r="F651" i="22"/>
  <c r="G650" i="22"/>
  <c r="F650" i="22"/>
  <c r="G649" i="22"/>
  <c r="F649" i="22"/>
  <c r="G648" i="22"/>
  <c r="F648" i="22"/>
  <c r="G647" i="22"/>
  <c r="F647" i="22"/>
  <c r="G646" i="22"/>
  <c r="F646" i="22"/>
  <c r="G645" i="22"/>
  <c r="F645" i="22"/>
  <c r="G644" i="22"/>
  <c r="F644" i="22"/>
  <c r="G643" i="22"/>
  <c r="F643" i="22"/>
  <c r="G642" i="22"/>
  <c r="F642" i="22"/>
  <c r="G641" i="22"/>
  <c r="F641" i="22"/>
  <c r="G640" i="22"/>
  <c r="F640" i="22"/>
  <c r="G639" i="22"/>
  <c r="F639" i="22"/>
  <c r="G638" i="22"/>
  <c r="F638" i="22"/>
  <c r="G637" i="22"/>
  <c r="F637" i="22"/>
  <c r="G636" i="22"/>
  <c r="F636" i="22"/>
  <c r="G635" i="22"/>
  <c r="F635" i="22"/>
  <c r="G634" i="22"/>
  <c r="F634" i="22"/>
  <c r="G633" i="22"/>
  <c r="F633" i="22"/>
  <c r="G632" i="22"/>
  <c r="F632" i="22"/>
  <c r="G631" i="22"/>
  <c r="F631" i="22"/>
  <c r="G630" i="22"/>
  <c r="F630" i="22"/>
  <c r="G629" i="22"/>
  <c r="F629" i="22"/>
  <c r="G628" i="22"/>
  <c r="F628" i="22"/>
  <c r="G627" i="22"/>
  <c r="F627" i="22"/>
  <c r="G626" i="22"/>
  <c r="F626" i="22"/>
  <c r="G625" i="22"/>
  <c r="F625" i="22"/>
  <c r="G624" i="22"/>
  <c r="F624" i="22"/>
  <c r="G623" i="22"/>
  <c r="F623" i="22"/>
  <c r="G622" i="22"/>
  <c r="F622" i="22"/>
  <c r="G621" i="22"/>
  <c r="F621" i="22"/>
  <c r="G620" i="22"/>
  <c r="F620" i="22"/>
  <c r="G619" i="22"/>
  <c r="F619" i="22"/>
  <c r="G618" i="22"/>
  <c r="F618" i="22"/>
  <c r="G617" i="22"/>
  <c r="F617" i="22"/>
  <c r="G616" i="22"/>
  <c r="F616" i="22"/>
  <c r="G615" i="22"/>
  <c r="F615" i="22"/>
  <c r="G614" i="22"/>
  <c r="F614" i="22"/>
  <c r="G613" i="22"/>
  <c r="F613" i="22"/>
  <c r="G612" i="22"/>
  <c r="F612" i="22"/>
  <c r="G611" i="22"/>
  <c r="F611" i="22"/>
  <c r="G610" i="22"/>
  <c r="F610" i="22"/>
  <c r="G609" i="22"/>
  <c r="F609" i="22"/>
  <c r="G608" i="22"/>
  <c r="F608" i="22"/>
  <c r="G607" i="22"/>
  <c r="F607" i="22"/>
  <c r="G606" i="22"/>
  <c r="F606" i="22"/>
  <c r="G605" i="22"/>
  <c r="F605" i="22"/>
  <c r="G604" i="22"/>
  <c r="F604" i="22"/>
  <c r="G603" i="22"/>
  <c r="F603" i="22"/>
  <c r="G602" i="22"/>
  <c r="F602" i="22"/>
  <c r="G601" i="22"/>
  <c r="F601" i="22"/>
  <c r="G600" i="22"/>
  <c r="F600" i="22"/>
  <c r="G599" i="22"/>
  <c r="F599" i="22"/>
  <c r="G598" i="22"/>
  <c r="F598" i="22"/>
  <c r="G597" i="22"/>
  <c r="F597" i="22"/>
  <c r="G596" i="22"/>
  <c r="F596" i="22"/>
  <c r="G595" i="22"/>
  <c r="F595" i="22"/>
  <c r="G594" i="22"/>
  <c r="F594" i="22"/>
  <c r="G593" i="22"/>
  <c r="F593" i="22"/>
  <c r="G592" i="22"/>
  <c r="F592" i="22"/>
  <c r="G591" i="22"/>
  <c r="F591" i="22"/>
  <c r="G590" i="22"/>
  <c r="F590" i="22"/>
  <c r="G589" i="22"/>
  <c r="F589" i="22"/>
  <c r="G588" i="22"/>
  <c r="F588" i="22"/>
  <c r="G587" i="22"/>
  <c r="F587" i="22"/>
  <c r="G586" i="22"/>
  <c r="F586" i="22"/>
  <c r="G585" i="22"/>
  <c r="F585" i="22"/>
  <c r="G584" i="22"/>
  <c r="F584" i="22"/>
  <c r="G583" i="22"/>
  <c r="F583" i="22"/>
  <c r="G582" i="22"/>
  <c r="F582" i="22"/>
  <c r="G581" i="22"/>
  <c r="F581" i="22"/>
  <c r="G580" i="22"/>
  <c r="F580" i="22"/>
  <c r="G579" i="22"/>
  <c r="F579" i="22"/>
  <c r="G578" i="22"/>
  <c r="F578" i="22"/>
  <c r="G577" i="22"/>
  <c r="F577" i="22"/>
  <c r="G576" i="22"/>
  <c r="F576" i="22"/>
  <c r="G575" i="22"/>
  <c r="F575" i="22"/>
  <c r="G574" i="22"/>
  <c r="F574" i="22"/>
  <c r="G573" i="22"/>
  <c r="F573" i="22"/>
  <c r="G572" i="22"/>
  <c r="F572" i="22"/>
  <c r="G571" i="22"/>
  <c r="F571" i="22"/>
  <c r="G570" i="22"/>
  <c r="F570" i="22"/>
  <c r="G569" i="22"/>
  <c r="F569" i="22"/>
  <c r="G568" i="22"/>
  <c r="F568" i="22"/>
  <c r="G567" i="22"/>
  <c r="F567" i="22"/>
  <c r="G566" i="22"/>
  <c r="F566" i="22"/>
  <c r="G565" i="22"/>
  <c r="F565" i="22"/>
  <c r="G564" i="22"/>
  <c r="F564" i="22"/>
  <c r="G563" i="22"/>
  <c r="F563" i="22"/>
  <c r="G562" i="22"/>
  <c r="F562" i="22"/>
  <c r="G561" i="22"/>
  <c r="F561" i="22"/>
  <c r="G560" i="22"/>
  <c r="F560" i="22"/>
  <c r="G559" i="22"/>
  <c r="F559" i="22"/>
  <c r="G558" i="22"/>
  <c r="F558" i="22"/>
  <c r="G557" i="22"/>
  <c r="F557" i="22"/>
  <c r="G556" i="22"/>
  <c r="F556" i="22"/>
  <c r="G555" i="22"/>
  <c r="F555" i="22"/>
  <c r="G554" i="22"/>
  <c r="F554" i="22"/>
  <c r="G553" i="22"/>
  <c r="F553" i="22"/>
  <c r="G552" i="22"/>
  <c r="F552" i="22"/>
  <c r="G551" i="22"/>
  <c r="F551" i="22"/>
  <c r="G550" i="22"/>
  <c r="F550" i="22"/>
  <c r="G549" i="22"/>
  <c r="F549" i="22"/>
  <c r="G548" i="22"/>
  <c r="F548" i="22"/>
  <c r="G547" i="22"/>
  <c r="F547" i="22"/>
  <c r="G546" i="22"/>
  <c r="F546" i="22"/>
  <c r="G545" i="22"/>
  <c r="F545" i="22"/>
  <c r="G544" i="22"/>
  <c r="F544" i="22"/>
  <c r="G543" i="22"/>
  <c r="F543" i="22"/>
  <c r="G542" i="22"/>
  <c r="F542" i="22"/>
  <c r="G541" i="22"/>
  <c r="F541" i="22"/>
  <c r="G540" i="22"/>
  <c r="F540" i="22"/>
  <c r="G539" i="22"/>
  <c r="F539" i="22"/>
  <c r="G538" i="22"/>
  <c r="F538" i="22"/>
  <c r="G537" i="22"/>
  <c r="F537" i="22"/>
  <c r="G536" i="22"/>
  <c r="F536" i="22"/>
  <c r="G535" i="22"/>
  <c r="F535" i="22"/>
  <c r="G534" i="22"/>
  <c r="F534" i="22"/>
  <c r="G533" i="22"/>
  <c r="F533" i="22"/>
  <c r="G532" i="22"/>
  <c r="F532" i="22"/>
  <c r="G531" i="22"/>
  <c r="F531" i="22"/>
  <c r="G530" i="22"/>
  <c r="F530" i="22"/>
  <c r="G529" i="22"/>
  <c r="F529" i="22"/>
  <c r="G528" i="22"/>
  <c r="F528" i="22"/>
  <c r="G527" i="22"/>
  <c r="F527" i="22"/>
  <c r="G526" i="22"/>
  <c r="F526" i="22"/>
  <c r="G525" i="22"/>
  <c r="F525" i="22"/>
  <c r="G524" i="22"/>
  <c r="F524" i="22"/>
  <c r="G523" i="22"/>
  <c r="F523" i="22"/>
  <c r="G522" i="22"/>
  <c r="F522" i="22"/>
  <c r="G521" i="22"/>
  <c r="F521" i="22"/>
  <c r="G520" i="22"/>
  <c r="F520" i="22"/>
  <c r="G519" i="22"/>
  <c r="F519" i="22"/>
  <c r="G518" i="22"/>
  <c r="F518" i="22"/>
  <c r="G517" i="22"/>
  <c r="F517" i="22"/>
  <c r="G516" i="22"/>
  <c r="F516" i="22"/>
  <c r="G515" i="22"/>
  <c r="F515" i="22"/>
  <c r="G514" i="22"/>
  <c r="F514" i="22"/>
  <c r="G513" i="22"/>
  <c r="F513" i="22"/>
  <c r="G512" i="22"/>
  <c r="F512" i="22"/>
  <c r="G511" i="22"/>
  <c r="F511" i="22"/>
  <c r="G510" i="22"/>
  <c r="F510" i="22"/>
  <c r="G509" i="22"/>
  <c r="F509" i="22"/>
  <c r="G508" i="22"/>
  <c r="F508" i="22"/>
  <c r="G507" i="22"/>
  <c r="F507" i="22"/>
  <c r="G506" i="22"/>
  <c r="F506" i="22"/>
  <c r="G505" i="22"/>
  <c r="F505" i="22"/>
  <c r="G504" i="22"/>
  <c r="F504" i="22"/>
  <c r="G503" i="22"/>
  <c r="F503" i="22"/>
  <c r="G502" i="22"/>
  <c r="F502" i="22"/>
  <c r="G501" i="22"/>
  <c r="F501" i="22"/>
  <c r="G500" i="22"/>
  <c r="F500" i="22"/>
  <c r="G499" i="22"/>
  <c r="F499" i="22"/>
  <c r="G498" i="22"/>
  <c r="F498" i="22"/>
  <c r="G497" i="22"/>
  <c r="F497" i="22"/>
  <c r="G496" i="22"/>
  <c r="F496" i="22"/>
  <c r="G495" i="22"/>
  <c r="F495" i="22"/>
  <c r="G494" i="22"/>
  <c r="F494" i="22"/>
  <c r="G493" i="22"/>
  <c r="F493" i="22"/>
  <c r="G492" i="22"/>
  <c r="F492" i="22"/>
  <c r="G491" i="22"/>
  <c r="F491" i="22"/>
  <c r="G490" i="22"/>
  <c r="F490" i="22"/>
  <c r="G489" i="22"/>
  <c r="F489" i="22"/>
  <c r="G488" i="22"/>
  <c r="F488" i="22"/>
  <c r="G487" i="22"/>
  <c r="F487" i="22"/>
  <c r="G486" i="22"/>
  <c r="F486" i="22"/>
  <c r="G485" i="22"/>
  <c r="F485" i="22"/>
  <c r="G484" i="22"/>
  <c r="F484" i="22"/>
  <c r="G483" i="22"/>
  <c r="F483" i="22"/>
  <c r="G482" i="22"/>
  <c r="F482" i="22"/>
  <c r="G481" i="22"/>
  <c r="F481" i="22"/>
  <c r="G480" i="22"/>
  <c r="F480" i="22"/>
  <c r="G479" i="22"/>
  <c r="F479" i="22"/>
  <c r="G478" i="22"/>
  <c r="F478" i="22"/>
  <c r="G477" i="22"/>
  <c r="F477" i="22"/>
  <c r="G476" i="22"/>
  <c r="F476" i="22"/>
  <c r="G475" i="22"/>
  <c r="F475" i="22"/>
  <c r="G474" i="22"/>
  <c r="F474" i="22"/>
  <c r="G473" i="22"/>
  <c r="F473" i="22"/>
  <c r="G472" i="22"/>
  <c r="F472" i="22"/>
  <c r="G471" i="22"/>
  <c r="F471" i="22"/>
  <c r="G470" i="22"/>
  <c r="F470" i="22"/>
  <c r="G469" i="22"/>
  <c r="F469" i="22"/>
  <c r="G468" i="22"/>
  <c r="F468" i="22"/>
  <c r="G467" i="22"/>
  <c r="F467" i="22"/>
  <c r="G466" i="22"/>
  <c r="F466" i="22"/>
  <c r="G465" i="22"/>
  <c r="F465" i="22"/>
  <c r="G464" i="22"/>
  <c r="F464" i="22"/>
  <c r="G463" i="22"/>
  <c r="F463" i="22"/>
  <c r="G462" i="22"/>
  <c r="F462" i="22"/>
  <c r="G461" i="22"/>
  <c r="F461" i="22"/>
  <c r="G460" i="22"/>
  <c r="F460" i="22"/>
  <c r="G459" i="22"/>
  <c r="F459" i="22"/>
  <c r="G458" i="22"/>
  <c r="F458" i="22"/>
  <c r="G457" i="22"/>
  <c r="F457" i="22"/>
  <c r="G456" i="22"/>
  <c r="F456" i="22"/>
  <c r="G455" i="22"/>
  <c r="F455" i="22"/>
  <c r="G454" i="22"/>
  <c r="F454" i="22"/>
  <c r="G453" i="22"/>
  <c r="F453" i="22"/>
  <c r="G452" i="22"/>
  <c r="F452" i="22"/>
  <c r="G451" i="22"/>
  <c r="F451" i="22"/>
  <c r="G450" i="22"/>
  <c r="F450" i="22"/>
  <c r="G449" i="22"/>
  <c r="F449" i="22"/>
  <c r="G448" i="22"/>
  <c r="F448" i="22"/>
  <c r="G447" i="22"/>
  <c r="F447" i="22"/>
  <c r="G446" i="22"/>
  <c r="F446" i="22"/>
  <c r="G445" i="22"/>
  <c r="F445" i="22"/>
  <c r="G444" i="22"/>
  <c r="F444" i="22"/>
  <c r="G443" i="22"/>
  <c r="F443" i="22"/>
  <c r="G442" i="22"/>
  <c r="F442" i="22"/>
  <c r="G441" i="22"/>
  <c r="F441" i="22"/>
  <c r="G440" i="22"/>
  <c r="F440" i="22"/>
  <c r="G439" i="22"/>
  <c r="F439" i="22"/>
  <c r="G438" i="22"/>
  <c r="F438" i="22"/>
  <c r="G437" i="22"/>
  <c r="F437" i="22"/>
  <c r="G436" i="22"/>
  <c r="F436" i="22"/>
  <c r="G435" i="22"/>
  <c r="F435" i="22"/>
  <c r="G434" i="22"/>
  <c r="F434" i="22"/>
  <c r="G433" i="22"/>
  <c r="F433" i="22"/>
  <c r="G432" i="22"/>
  <c r="F432" i="22"/>
  <c r="G431" i="22"/>
  <c r="F431" i="22"/>
  <c r="G430" i="22"/>
  <c r="F430" i="22"/>
  <c r="G429" i="22"/>
  <c r="F429" i="22"/>
  <c r="G428" i="22"/>
  <c r="F428" i="22"/>
  <c r="G427" i="22"/>
  <c r="F427" i="22"/>
  <c r="G426" i="22"/>
  <c r="F426" i="22"/>
  <c r="G425" i="22"/>
  <c r="F425" i="22"/>
  <c r="G424" i="22"/>
  <c r="F424" i="22"/>
  <c r="G423" i="22"/>
  <c r="F423" i="22"/>
  <c r="G422" i="22"/>
  <c r="F422" i="22"/>
  <c r="G421" i="22"/>
  <c r="F421" i="22"/>
  <c r="G420" i="22"/>
  <c r="F420" i="22"/>
  <c r="G419" i="22"/>
  <c r="F419" i="22"/>
  <c r="G418" i="22"/>
  <c r="F418" i="22"/>
  <c r="G417" i="22"/>
  <c r="F417" i="22"/>
  <c r="G416" i="22"/>
  <c r="F416" i="22"/>
  <c r="G415" i="22"/>
  <c r="F415" i="22"/>
  <c r="G414" i="22"/>
  <c r="F414" i="22"/>
  <c r="G413" i="22"/>
  <c r="F413" i="22"/>
  <c r="G412" i="22"/>
  <c r="F412" i="22"/>
  <c r="G411" i="22"/>
  <c r="F411" i="22"/>
  <c r="G410" i="22"/>
  <c r="F410" i="22"/>
  <c r="G409" i="22"/>
  <c r="F409" i="22"/>
  <c r="G408" i="22"/>
  <c r="F408" i="22"/>
  <c r="G407" i="22"/>
  <c r="F407" i="22"/>
  <c r="G406" i="22"/>
  <c r="F406" i="22"/>
  <c r="G405" i="22"/>
  <c r="F405" i="22"/>
  <c r="G404" i="22"/>
  <c r="F404" i="22"/>
  <c r="G403" i="22"/>
  <c r="F403" i="22"/>
  <c r="G402" i="22"/>
  <c r="F402" i="22"/>
  <c r="G401" i="22"/>
  <c r="F401" i="22"/>
  <c r="G400" i="22"/>
  <c r="F400" i="22"/>
  <c r="G399" i="22"/>
  <c r="F399" i="22"/>
  <c r="G398" i="22"/>
  <c r="F398" i="22"/>
  <c r="G397" i="22"/>
  <c r="F397" i="22"/>
  <c r="G396" i="22"/>
  <c r="F396" i="22"/>
  <c r="G395" i="22"/>
  <c r="F395" i="22"/>
  <c r="G394" i="22"/>
  <c r="F394" i="22"/>
  <c r="G393" i="22"/>
  <c r="F393" i="22"/>
  <c r="G392" i="22"/>
  <c r="F392" i="22"/>
  <c r="G391" i="22"/>
  <c r="F391" i="22"/>
  <c r="G390" i="22"/>
  <c r="F390" i="22"/>
  <c r="G389" i="22"/>
  <c r="F389" i="22"/>
  <c r="G388" i="22"/>
  <c r="F388" i="22"/>
  <c r="G387" i="22"/>
  <c r="F387" i="22"/>
  <c r="G386" i="22"/>
  <c r="F386" i="22"/>
  <c r="G385" i="22"/>
  <c r="F385" i="22"/>
  <c r="G384" i="22"/>
  <c r="F384" i="22"/>
  <c r="G383" i="22"/>
  <c r="F383" i="22"/>
  <c r="G382" i="22"/>
  <c r="F382" i="22"/>
  <c r="G381" i="22"/>
  <c r="F381" i="22"/>
  <c r="G380" i="22"/>
  <c r="F380" i="22"/>
  <c r="G379" i="22"/>
  <c r="F379" i="22"/>
  <c r="G378" i="22"/>
  <c r="F378" i="22"/>
  <c r="G377" i="22"/>
  <c r="F377" i="22"/>
  <c r="G376" i="22"/>
  <c r="F376" i="22"/>
  <c r="G375" i="22"/>
  <c r="F375" i="22"/>
  <c r="G374" i="22"/>
  <c r="F374" i="22"/>
  <c r="G373" i="22"/>
  <c r="F373" i="22"/>
  <c r="G372" i="22"/>
  <c r="F372" i="22"/>
  <c r="G371" i="22"/>
  <c r="F371" i="22"/>
  <c r="G370" i="22"/>
  <c r="F370" i="22"/>
  <c r="G369" i="22"/>
  <c r="F369" i="22"/>
  <c r="G368" i="22"/>
  <c r="F368" i="22"/>
  <c r="G367" i="22"/>
  <c r="F367" i="22"/>
  <c r="G366" i="22"/>
  <c r="F366" i="22"/>
  <c r="G365" i="22"/>
  <c r="F365" i="22"/>
  <c r="G364" i="22"/>
  <c r="F364" i="22"/>
  <c r="G363" i="22"/>
  <c r="F363" i="22"/>
  <c r="G362" i="22"/>
  <c r="F362" i="22"/>
  <c r="G361" i="22"/>
  <c r="F361" i="22"/>
  <c r="G360" i="22"/>
  <c r="F360" i="22"/>
  <c r="G359" i="22"/>
  <c r="F359" i="22"/>
  <c r="G358" i="22"/>
  <c r="F358" i="22"/>
  <c r="G357" i="22"/>
  <c r="F357" i="22"/>
  <c r="G356" i="22"/>
  <c r="F356" i="22"/>
  <c r="G355" i="22"/>
  <c r="F355" i="22"/>
  <c r="G354" i="22"/>
  <c r="F354" i="22"/>
  <c r="G353" i="22"/>
  <c r="F353" i="22"/>
  <c r="G352" i="22"/>
  <c r="F352" i="22"/>
  <c r="G351" i="22"/>
  <c r="F351" i="22"/>
  <c r="G350" i="22"/>
  <c r="F350" i="22"/>
  <c r="G349" i="22"/>
  <c r="F349" i="22"/>
  <c r="G348" i="22"/>
  <c r="F348" i="22"/>
  <c r="G347" i="22"/>
  <c r="F347" i="22"/>
  <c r="G346" i="22"/>
  <c r="F346" i="22"/>
  <c r="G345" i="22"/>
  <c r="F345" i="22"/>
  <c r="G344" i="22"/>
  <c r="F344" i="22"/>
  <c r="G343" i="22"/>
  <c r="F343" i="22"/>
  <c r="G342" i="22"/>
  <c r="F342" i="22"/>
  <c r="G341" i="22"/>
  <c r="F341" i="22"/>
  <c r="G340" i="22"/>
  <c r="F340" i="22"/>
  <c r="G339" i="22"/>
  <c r="F339" i="22"/>
  <c r="G338" i="22"/>
  <c r="F338" i="22"/>
  <c r="G337" i="22"/>
  <c r="F337" i="22"/>
  <c r="G336" i="22"/>
  <c r="F336" i="22"/>
  <c r="G335" i="22"/>
  <c r="F335" i="22"/>
  <c r="G334" i="22"/>
  <c r="F334" i="22"/>
  <c r="G333" i="22"/>
  <c r="F333" i="22"/>
  <c r="G332" i="22"/>
  <c r="F332" i="22"/>
  <c r="G331" i="22"/>
  <c r="F331" i="22"/>
  <c r="G330" i="22"/>
  <c r="F330" i="22"/>
  <c r="G329" i="22"/>
  <c r="F329" i="22"/>
  <c r="G328" i="22"/>
  <c r="F328" i="22"/>
  <c r="G327" i="22"/>
  <c r="F327" i="22"/>
  <c r="G326" i="22"/>
  <c r="F326" i="22"/>
  <c r="G325" i="22"/>
  <c r="F325" i="22"/>
  <c r="G324" i="22"/>
  <c r="F324" i="22"/>
  <c r="G323" i="22"/>
  <c r="F323" i="22"/>
  <c r="G322" i="22"/>
  <c r="F322" i="22"/>
  <c r="G321" i="22"/>
  <c r="F321" i="22"/>
  <c r="G320" i="22"/>
  <c r="F320" i="22"/>
  <c r="G319" i="22"/>
  <c r="F319" i="22"/>
  <c r="G318" i="22"/>
  <c r="F318" i="22"/>
  <c r="G317" i="22"/>
  <c r="F317" i="22"/>
  <c r="G316" i="22"/>
  <c r="F316" i="22"/>
  <c r="G315" i="22"/>
  <c r="F315" i="22"/>
  <c r="G314" i="22"/>
  <c r="F314" i="22"/>
  <c r="G313" i="22"/>
  <c r="F313" i="22"/>
  <c r="G312" i="22"/>
  <c r="F312" i="22"/>
  <c r="G311" i="22"/>
  <c r="F311" i="22"/>
  <c r="G310" i="22"/>
  <c r="F310" i="22"/>
  <c r="G309" i="22"/>
  <c r="F309" i="22"/>
  <c r="G308" i="22"/>
  <c r="F308" i="22"/>
  <c r="G307" i="22"/>
  <c r="F307" i="22"/>
  <c r="G306" i="22"/>
  <c r="F306" i="22"/>
  <c r="G305" i="22"/>
  <c r="F305" i="22"/>
  <c r="G304" i="22"/>
  <c r="F304" i="22"/>
  <c r="G303" i="22"/>
  <c r="F303" i="22"/>
  <c r="G302" i="22"/>
  <c r="F302" i="22"/>
  <c r="G301" i="22"/>
  <c r="F301" i="22"/>
  <c r="G300" i="22"/>
  <c r="F300" i="22"/>
  <c r="G299" i="22"/>
  <c r="F299" i="22"/>
  <c r="G298" i="22"/>
  <c r="F298" i="22"/>
  <c r="G297" i="22"/>
  <c r="F297" i="22"/>
  <c r="G296" i="22"/>
  <c r="F296" i="22"/>
  <c r="G295" i="22"/>
  <c r="F295" i="22"/>
  <c r="G294" i="22"/>
  <c r="F294" i="22"/>
  <c r="G293" i="22"/>
  <c r="F293" i="22"/>
  <c r="G292" i="22"/>
  <c r="F292" i="22"/>
  <c r="G291" i="22"/>
  <c r="F291" i="22"/>
  <c r="G290" i="22"/>
  <c r="F290" i="22"/>
  <c r="G289" i="22"/>
  <c r="F289" i="22"/>
  <c r="G288" i="22"/>
  <c r="F288" i="22"/>
  <c r="G287" i="22"/>
  <c r="F287" i="22"/>
  <c r="G286" i="22"/>
  <c r="F286" i="22"/>
  <c r="G285" i="22"/>
  <c r="F285" i="22"/>
  <c r="G284" i="22"/>
  <c r="F284" i="22"/>
  <c r="G283" i="22"/>
  <c r="F283" i="22"/>
  <c r="G282" i="22"/>
  <c r="F282" i="22"/>
  <c r="G281" i="22"/>
  <c r="F281" i="22"/>
  <c r="G280" i="22"/>
  <c r="F280" i="22"/>
  <c r="G279" i="22"/>
  <c r="F279" i="22"/>
  <c r="G278" i="22"/>
  <c r="F278" i="22"/>
  <c r="G277" i="22"/>
  <c r="F277" i="22"/>
  <c r="G276" i="22"/>
  <c r="F276" i="22"/>
  <c r="G275" i="22"/>
  <c r="F275" i="22"/>
  <c r="G274" i="22"/>
  <c r="F274" i="22"/>
  <c r="G273" i="22"/>
  <c r="F273" i="22"/>
  <c r="G272" i="22"/>
  <c r="F272" i="22"/>
  <c r="G271" i="22"/>
  <c r="F271" i="22"/>
  <c r="G270" i="22"/>
  <c r="F270" i="22"/>
  <c r="G269" i="22"/>
  <c r="F269" i="22"/>
  <c r="G268" i="22"/>
  <c r="F268" i="22"/>
  <c r="G267" i="22"/>
  <c r="F267" i="22"/>
  <c r="G266" i="22"/>
  <c r="F266" i="22"/>
  <c r="G265" i="22"/>
  <c r="F265" i="22"/>
  <c r="G264" i="22"/>
  <c r="F264" i="22"/>
  <c r="G263" i="22"/>
  <c r="F263" i="22"/>
  <c r="G262" i="22"/>
  <c r="F262" i="22"/>
  <c r="G261" i="22"/>
  <c r="F261" i="22"/>
  <c r="G260" i="22"/>
  <c r="F260" i="22"/>
  <c r="G259" i="22"/>
  <c r="F259" i="22"/>
  <c r="G258" i="22"/>
  <c r="F258" i="22"/>
  <c r="G257" i="22"/>
  <c r="F257" i="22"/>
  <c r="G256" i="22"/>
  <c r="F256" i="22"/>
  <c r="G255" i="22"/>
  <c r="F255" i="22"/>
  <c r="G254" i="22"/>
  <c r="F254" i="22"/>
  <c r="G253" i="22"/>
  <c r="F253" i="22"/>
  <c r="G252" i="22"/>
  <c r="F252" i="22"/>
  <c r="G251" i="22"/>
  <c r="F251" i="22"/>
  <c r="G250" i="22"/>
  <c r="F250" i="22"/>
  <c r="G249" i="22"/>
  <c r="F249" i="22"/>
  <c r="G248" i="22"/>
  <c r="F248" i="22"/>
  <c r="G247" i="22"/>
  <c r="F247" i="22"/>
  <c r="G246" i="22"/>
  <c r="F246" i="22"/>
  <c r="G245" i="22"/>
  <c r="F245" i="22"/>
  <c r="G244" i="22"/>
  <c r="F244" i="22"/>
  <c r="G243" i="22"/>
  <c r="F243" i="22"/>
  <c r="G242" i="22"/>
  <c r="F242" i="22"/>
  <c r="G241" i="22"/>
  <c r="F241" i="22"/>
  <c r="G240" i="22"/>
  <c r="F240" i="22"/>
  <c r="G239" i="22"/>
  <c r="F239" i="22"/>
  <c r="G238" i="22"/>
  <c r="F238" i="22"/>
  <c r="G237" i="22"/>
  <c r="F237" i="22"/>
  <c r="G236" i="22"/>
  <c r="F236" i="22"/>
  <c r="G235" i="22"/>
  <c r="F235" i="22"/>
  <c r="G234" i="22"/>
  <c r="F234" i="22"/>
  <c r="G233" i="22"/>
  <c r="F233" i="22"/>
  <c r="G232" i="22"/>
  <c r="F232" i="22"/>
  <c r="G231" i="22"/>
  <c r="F231" i="22"/>
  <c r="G230" i="22"/>
  <c r="F230" i="22"/>
  <c r="G229" i="22"/>
  <c r="F229" i="22"/>
  <c r="G228" i="22"/>
  <c r="F228" i="22"/>
  <c r="G227" i="22"/>
  <c r="F227" i="22"/>
  <c r="G226" i="22"/>
  <c r="F226" i="22"/>
  <c r="G225" i="22"/>
  <c r="F225" i="22"/>
  <c r="G224" i="22"/>
  <c r="F224" i="22"/>
  <c r="G223" i="22"/>
  <c r="F223" i="22"/>
  <c r="G222" i="22"/>
  <c r="F222" i="22"/>
  <c r="G221" i="22"/>
  <c r="F221" i="22"/>
  <c r="G220" i="22"/>
  <c r="F220" i="22"/>
  <c r="G219" i="22"/>
  <c r="F219" i="22"/>
  <c r="G218" i="22"/>
  <c r="F218" i="22"/>
  <c r="G217" i="22"/>
  <c r="F217" i="22"/>
  <c r="G216" i="22"/>
  <c r="F216" i="22"/>
  <c r="G215" i="22"/>
  <c r="F215" i="22"/>
  <c r="G214" i="22"/>
  <c r="F214" i="22"/>
  <c r="G213" i="22"/>
  <c r="F213" i="22"/>
  <c r="G212" i="22"/>
  <c r="F212" i="22"/>
  <c r="G211" i="22"/>
  <c r="F211" i="22"/>
  <c r="G210" i="22"/>
  <c r="F210" i="22"/>
  <c r="G209" i="22"/>
  <c r="F209" i="22"/>
  <c r="G208" i="22"/>
  <c r="F208" i="22"/>
  <c r="G207" i="22"/>
  <c r="F207" i="22"/>
  <c r="G206" i="22"/>
  <c r="F206" i="22"/>
  <c r="G205" i="22"/>
  <c r="F205" i="22"/>
  <c r="G204" i="22"/>
  <c r="F204" i="22"/>
  <c r="G203" i="22"/>
  <c r="F203" i="22"/>
  <c r="G202" i="22"/>
  <c r="F202" i="22"/>
  <c r="G201" i="22"/>
  <c r="F201" i="22"/>
  <c r="G200" i="22"/>
  <c r="F200" i="22"/>
  <c r="G199" i="22"/>
  <c r="F199" i="22"/>
  <c r="G198" i="22"/>
  <c r="F198" i="22"/>
  <c r="G197" i="22"/>
  <c r="F197" i="22"/>
  <c r="G196" i="22"/>
  <c r="F196" i="22"/>
  <c r="G195" i="22"/>
  <c r="F195" i="22"/>
  <c r="G194" i="22"/>
  <c r="F194" i="22"/>
  <c r="G193" i="22"/>
  <c r="F193" i="22"/>
  <c r="G192" i="22"/>
  <c r="F192" i="22"/>
  <c r="G191" i="22"/>
  <c r="F191" i="22"/>
  <c r="G190" i="22"/>
  <c r="F190" i="22"/>
  <c r="G189" i="22"/>
  <c r="F189" i="22"/>
  <c r="G188" i="22"/>
  <c r="F188" i="22"/>
  <c r="G187" i="22"/>
  <c r="F187" i="22"/>
  <c r="G186" i="22"/>
  <c r="F186" i="22"/>
  <c r="G185" i="22"/>
  <c r="F185" i="22"/>
  <c r="G184" i="22"/>
  <c r="F184" i="22"/>
  <c r="G183" i="22"/>
  <c r="F183" i="22"/>
  <c r="G182" i="22"/>
  <c r="F182" i="22"/>
  <c r="G181" i="22"/>
  <c r="F181" i="22"/>
  <c r="G180" i="22"/>
  <c r="F180" i="22"/>
  <c r="G179" i="22"/>
  <c r="F179" i="22"/>
  <c r="G178" i="22"/>
  <c r="F178" i="22"/>
  <c r="G177" i="22"/>
  <c r="F177" i="22"/>
  <c r="G176" i="22"/>
  <c r="F176" i="22"/>
  <c r="G175" i="22"/>
  <c r="F175" i="22"/>
  <c r="G174" i="22"/>
  <c r="F174" i="22"/>
  <c r="G173" i="22"/>
  <c r="F173" i="22"/>
  <c r="G172" i="22"/>
  <c r="F172" i="22"/>
  <c r="G171" i="22"/>
  <c r="F171" i="22"/>
  <c r="G170" i="22"/>
  <c r="F170" i="22"/>
  <c r="G169" i="22"/>
  <c r="F169" i="22"/>
  <c r="G168" i="22"/>
  <c r="F168" i="22"/>
  <c r="G167" i="22"/>
  <c r="F167" i="22"/>
  <c r="G166" i="22"/>
  <c r="F166" i="22"/>
  <c r="G165" i="22"/>
  <c r="F165" i="22"/>
  <c r="G164" i="22"/>
  <c r="F164" i="22"/>
  <c r="G163" i="22"/>
  <c r="F163" i="22"/>
  <c r="G162" i="22"/>
  <c r="F162" i="22"/>
  <c r="G161" i="22"/>
  <c r="F161" i="22"/>
  <c r="G160" i="22"/>
  <c r="F160" i="22"/>
  <c r="G159" i="22"/>
  <c r="F159" i="22"/>
  <c r="G158" i="22"/>
  <c r="F158" i="22"/>
  <c r="G157" i="22"/>
  <c r="F157" i="22"/>
  <c r="G156" i="22"/>
  <c r="F156" i="22"/>
  <c r="G155" i="22"/>
  <c r="F155" i="22"/>
  <c r="G154" i="22"/>
  <c r="F154" i="22"/>
  <c r="G153" i="22"/>
  <c r="F153" i="22"/>
  <c r="G152" i="22"/>
  <c r="F152" i="22"/>
  <c r="G151" i="22"/>
  <c r="F151" i="22"/>
  <c r="G150" i="22"/>
  <c r="F150" i="22"/>
  <c r="G149" i="22"/>
  <c r="F149" i="22"/>
  <c r="G148" i="22"/>
  <c r="F148" i="22"/>
  <c r="G147" i="22"/>
  <c r="F147" i="22"/>
  <c r="G146" i="22"/>
  <c r="F146" i="22"/>
  <c r="G145" i="22"/>
  <c r="F145" i="22"/>
  <c r="G144" i="22"/>
  <c r="F144" i="22"/>
  <c r="G143" i="22"/>
  <c r="F143" i="22"/>
  <c r="G142" i="22"/>
  <c r="F142" i="22"/>
  <c r="G141" i="22"/>
  <c r="F141" i="22"/>
  <c r="G140" i="22"/>
  <c r="F140" i="22"/>
  <c r="G139" i="22"/>
  <c r="F139" i="22"/>
  <c r="G138" i="22"/>
  <c r="F138" i="22"/>
  <c r="G137" i="22"/>
  <c r="F137" i="22"/>
  <c r="G136" i="22"/>
  <c r="F136" i="22"/>
  <c r="G135" i="22"/>
  <c r="F135" i="22"/>
  <c r="G134" i="22"/>
  <c r="F134" i="22"/>
  <c r="G133" i="22"/>
  <c r="F133" i="22"/>
  <c r="G132" i="22"/>
  <c r="F132" i="22"/>
  <c r="G131" i="22"/>
  <c r="F131" i="22"/>
  <c r="G130" i="22"/>
  <c r="F130" i="22"/>
  <c r="G129" i="22"/>
  <c r="F129" i="22"/>
  <c r="G128" i="22"/>
  <c r="F128" i="22"/>
  <c r="G127" i="22"/>
  <c r="F127" i="22"/>
  <c r="G126" i="22"/>
  <c r="F126" i="22"/>
  <c r="G125" i="22"/>
  <c r="F125" i="22"/>
  <c r="G124" i="22"/>
  <c r="F124" i="22"/>
  <c r="G123" i="22"/>
  <c r="F123" i="22"/>
  <c r="G122" i="22"/>
  <c r="F122" i="22"/>
  <c r="G121" i="22"/>
  <c r="F121" i="22"/>
  <c r="G120" i="22"/>
  <c r="F120" i="22"/>
  <c r="G119" i="22"/>
  <c r="F119" i="22"/>
  <c r="G118" i="22"/>
  <c r="F118" i="22"/>
  <c r="G117" i="22"/>
  <c r="F117" i="22"/>
  <c r="G116" i="22"/>
  <c r="F116" i="22"/>
  <c r="G115" i="22"/>
  <c r="F115" i="22"/>
  <c r="G114" i="22"/>
  <c r="F114" i="22"/>
  <c r="G113" i="22"/>
  <c r="F113" i="22"/>
  <c r="G112" i="22"/>
  <c r="F112" i="22"/>
  <c r="G111" i="22"/>
  <c r="F111" i="22"/>
  <c r="G110" i="22"/>
  <c r="F110" i="22"/>
  <c r="G109" i="22"/>
  <c r="F109" i="22"/>
  <c r="G108" i="22"/>
  <c r="F108" i="22"/>
  <c r="G107" i="22"/>
  <c r="F107" i="22"/>
  <c r="G106" i="22"/>
  <c r="F106" i="22"/>
  <c r="G105" i="22"/>
  <c r="F105" i="22"/>
  <c r="G104" i="22"/>
  <c r="F104" i="22"/>
  <c r="G103" i="22"/>
  <c r="F103" i="22"/>
  <c r="G102" i="22"/>
  <c r="F102" i="22"/>
  <c r="G101" i="22"/>
  <c r="F101" i="22"/>
  <c r="G100" i="22"/>
  <c r="F100" i="22"/>
  <c r="G99" i="22"/>
  <c r="F99" i="22"/>
  <c r="G98" i="22"/>
  <c r="F98" i="22"/>
  <c r="G97" i="22"/>
  <c r="F97" i="22"/>
  <c r="G96" i="22"/>
  <c r="F96" i="22"/>
  <c r="G95" i="22"/>
  <c r="F95" i="22"/>
  <c r="G94" i="22"/>
  <c r="F94" i="22"/>
  <c r="G93" i="22"/>
  <c r="F93" i="22"/>
  <c r="G92" i="22"/>
  <c r="F92" i="22"/>
  <c r="G91" i="22"/>
  <c r="F91" i="22"/>
  <c r="G90" i="22"/>
  <c r="F90" i="22"/>
  <c r="G89" i="22"/>
  <c r="F89" i="22"/>
  <c r="G88" i="22"/>
  <c r="F88" i="22"/>
  <c r="G87" i="22"/>
  <c r="F87" i="22"/>
  <c r="G86" i="22"/>
  <c r="F86" i="22"/>
  <c r="G85" i="22"/>
  <c r="F85" i="22"/>
  <c r="G84" i="22"/>
  <c r="F84" i="22"/>
  <c r="G83" i="22"/>
  <c r="F83" i="22"/>
  <c r="G82" i="22"/>
  <c r="F82" i="22"/>
  <c r="G81" i="22"/>
  <c r="F81" i="22"/>
  <c r="G80" i="22"/>
  <c r="F80" i="22"/>
  <c r="G79" i="22"/>
  <c r="F79" i="22"/>
  <c r="G78" i="22"/>
  <c r="F78" i="22"/>
  <c r="G77" i="22"/>
  <c r="F77" i="22"/>
  <c r="G76" i="22"/>
  <c r="F76" i="22"/>
  <c r="G75" i="22"/>
  <c r="F75" i="22"/>
  <c r="G74" i="22"/>
  <c r="F74" i="22"/>
  <c r="G73" i="22"/>
  <c r="F73" i="22"/>
  <c r="G72" i="22"/>
  <c r="F72" i="22"/>
  <c r="G71" i="22"/>
  <c r="F71" i="22"/>
  <c r="G70" i="22"/>
  <c r="F70" i="22"/>
  <c r="G69" i="22"/>
  <c r="F69" i="22"/>
  <c r="G68" i="22"/>
  <c r="F68" i="22"/>
  <c r="G67" i="22"/>
  <c r="F67" i="22"/>
  <c r="G66" i="22"/>
  <c r="F66" i="22"/>
  <c r="G65" i="22"/>
  <c r="F65" i="22"/>
  <c r="G64" i="22"/>
  <c r="F64" i="22"/>
  <c r="G63" i="22"/>
  <c r="F63" i="22"/>
  <c r="G62" i="22"/>
  <c r="F62" i="22"/>
  <c r="G61" i="22"/>
  <c r="F61" i="22"/>
  <c r="G60" i="22"/>
  <c r="F60" i="22"/>
  <c r="G59" i="22"/>
  <c r="F59" i="22"/>
  <c r="G58" i="22"/>
  <c r="F58" i="22"/>
  <c r="G57" i="22"/>
  <c r="F57" i="22"/>
  <c r="G56" i="22"/>
  <c r="F56" i="22"/>
  <c r="G55" i="22"/>
  <c r="F55" i="22"/>
  <c r="G54" i="22"/>
  <c r="F54" i="22"/>
  <c r="G53" i="22"/>
  <c r="F53" i="22"/>
  <c r="G52" i="22"/>
  <c r="F52" i="22"/>
  <c r="G51" i="22"/>
  <c r="F51" i="22"/>
  <c r="G50" i="22"/>
  <c r="F50" i="22"/>
  <c r="G49" i="22"/>
  <c r="F49" i="22"/>
  <c r="G48" i="22"/>
  <c r="F48" i="22"/>
  <c r="G47" i="22"/>
  <c r="F47" i="22"/>
  <c r="G46" i="22"/>
  <c r="F46" i="22"/>
  <c r="G45" i="22"/>
  <c r="F45" i="22"/>
  <c r="G44" i="22"/>
  <c r="F44" i="22"/>
  <c r="G43" i="22"/>
  <c r="F43" i="22"/>
  <c r="G42" i="22"/>
  <c r="F42" i="22"/>
  <c r="G41" i="22"/>
  <c r="F41" i="22"/>
  <c r="G40" i="22"/>
  <c r="F40" i="22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I4" i="22" s="1"/>
  <c r="F4" i="22"/>
  <c r="G3" i="22"/>
  <c r="I5" i="22" s="1"/>
  <c r="F3" i="22"/>
  <c r="I5" i="23" l="1"/>
  <c r="I3" i="23" s="1"/>
  <c r="I8" i="23"/>
  <c r="I4" i="24"/>
  <c r="I3" i="24" s="1"/>
  <c r="I5" i="24"/>
  <c r="I8" i="24"/>
  <c r="I9" i="24" s="1"/>
  <c r="I3" i="22"/>
  <c r="K10" i="15"/>
  <c r="C10" i="15"/>
  <c r="T6" i="15"/>
  <c r="S6" i="15"/>
  <c r="P6" i="15"/>
  <c r="O6" i="15"/>
  <c r="M7" i="15"/>
  <c r="M8" i="15" s="1"/>
  <c r="M28" i="15" s="1"/>
  <c r="L7" i="15"/>
  <c r="L8" i="15" s="1"/>
  <c r="L28" i="15" s="1"/>
  <c r="K7" i="15"/>
  <c r="K8" i="15" s="1"/>
  <c r="K28" i="15" s="1"/>
  <c r="J7" i="15"/>
  <c r="J8" i="15" s="1"/>
  <c r="J28" i="15" s="1"/>
  <c r="I7" i="15"/>
  <c r="I8" i="15" s="1"/>
  <c r="I28" i="15" s="1"/>
  <c r="H7" i="15"/>
  <c r="H8" i="15" s="1"/>
  <c r="G7" i="15"/>
  <c r="G8" i="15" s="1"/>
  <c r="G28" i="15" s="1"/>
  <c r="F7" i="15"/>
  <c r="F8" i="15" s="1"/>
  <c r="F28" i="15" s="1"/>
  <c r="E7" i="15"/>
  <c r="E8" i="15" s="1"/>
  <c r="E28" i="15" s="1"/>
  <c r="D7" i="15"/>
  <c r="D8" i="15" s="1"/>
  <c r="D28" i="15" s="1"/>
  <c r="C7" i="15"/>
  <c r="T10" i="15" l="1"/>
  <c r="I9" i="23"/>
  <c r="L10" i="15"/>
  <c r="D10" i="15"/>
  <c r="H10" i="15"/>
  <c r="I9" i="22"/>
  <c r="E12" i="21"/>
  <c r="F10" i="15"/>
  <c r="G10" i="15"/>
  <c r="I10" i="15"/>
  <c r="J10" i="15"/>
  <c r="U6" i="15"/>
  <c r="E10" i="15"/>
  <c r="S10" i="15" s="1"/>
  <c r="U10" i="15" s="1"/>
  <c r="M10" i="15"/>
  <c r="S7" i="15"/>
  <c r="U7" i="15" s="1"/>
  <c r="Q6" i="15"/>
  <c r="P8" i="15"/>
  <c r="O7" i="15"/>
  <c r="P7" i="15"/>
  <c r="C8" i="15"/>
  <c r="T7" i="15"/>
  <c r="O8" i="15"/>
  <c r="H28" i="15"/>
  <c r="Q8" i="15" l="1"/>
  <c r="O10" i="15"/>
  <c r="Q10" i="15" s="1"/>
  <c r="P10" i="15"/>
  <c r="Q7" i="15"/>
  <c r="T8" i="15"/>
  <c r="C28" i="15"/>
  <c r="S8" i="15"/>
  <c r="U8" i="15" l="1"/>
  <c r="C16" i="15" l="1"/>
  <c r="D16" i="15"/>
  <c r="D17" i="15" s="1"/>
  <c r="E16" i="15"/>
  <c r="E17" i="15" s="1"/>
  <c r="F16" i="15"/>
  <c r="F17" i="15" s="1"/>
  <c r="G16" i="15"/>
  <c r="G17" i="15" s="1"/>
  <c r="H16" i="15"/>
  <c r="I16" i="15"/>
  <c r="I17" i="15" s="1"/>
  <c r="J16" i="15"/>
  <c r="J17" i="15" s="1"/>
  <c r="K16" i="15"/>
  <c r="K17" i="15" s="1"/>
  <c r="L16" i="15"/>
  <c r="L17" i="15" s="1"/>
  <c r="M16" i="15"/>
  <c r="M17" i="15" s="1"/>
  <c r="O28" i="15"/>
  <c r="J12" i="15"/>
  <c r="I12" i="15" s="1"/>
  <c r="H12" i="15" s="1"/>
  <c r="G12" i="15" s="1"/>
  <c r="F12" i="15" s="1"/>
  <c r="E12" i="15" s="1"/>
  <c r="D12" i="15" s="1"/>
  <c r="C12" i="15" s="1"/>
  <c r="P33" i="15"/>
  <c r="K14" i="21" s="1"/>
  <c r="O33" i="15"/>
  <c r="P32" i="15"/>
  <c r="O32" i="15"/>
  <c r="P28" i="15"/>
  <c r="P14" i="15"/>
  <c r="O14" i="15"/>
  <c r="P13" i="15"/>
  <c r="O13" i="15"/>
  <c r="P9" i="15"/>
  <c r="O9" i="15"/>
  <c r="P4" i="15"/>
  <c r="O4" i="15"/>
  <c r="P3" i="15"/>
  <c r="O3" i="15"/>
  <c r="T33" i="15"/>
  <c r="K26" i="21" s="1"/>
  <c r="S33" i="15"/>
  <c r="T32" i="15"/>
  <c r="S32" i="15"/>
  <c r="T28" i="15"/>
  <c r="S28" i="15"/>
  <c r="T14" i="15"/>
  <c r="S14" i="15"/>
  <c r="T13" i="15"/>
  <c r="S13" i="15"/>
  <c r="T9" i="15"/>
  <c r="S9" i="15"/>
  <c r="T4" i="15"/>
  <c r="S4" i="15"/>
  <c r="T3" i="15"/>
  <c r="S3" i="15"/>
  <c r="M18" i="15" l="1"/>
  <c r="M29" i="15" s="1"/>
  <c r="M20" i="15"/>
  <c r="I18" i="15"/>
  <c r="I29" i="15" s="1"/>
  <c r="I20" i="15"/>
  <c r="H17" i="15"/>
  <c r="P16" i="15"/>
  <c r="O16" i="15"/>
  <c r="Q16" i="15" s="1"/>
  <c r="J20" i="15"/>
  <c r="J18" i="15"/>
  <c r="J29" i="15" s="1"/>
  <c r="G24" i="21"/>
  <c r="G20" i="21"/>
  <c r="G18" i="15"/>
  <c r="G29" i="15" s="1"/>
  <c r="G20" i="15"/>
  <c r="E18" i="15"/>
  <c r="E29" i="15" s="1"/>
  <c r="E20" i="15"/>
  <c r="K12" i="21"/>
  <c r="K8" i="21"/>
  <c r="G12" i="21"/>
  <c r="G8" i="21"/>
  <c r="F18" i="15"/>
  <c r="F29" i="15" s="1"/>
  <c r="F20" i="15"/>
  <c r="L18" i="15"/>
  <c r="L29" i="15" s="1"/>
  <c r="L20" i="15"/>
  <c r="D18" i="15"/>
  <c r="D29" i="15" s="1"/>
  <c r="D20" i="15"/>
  <c r="K24" i="21"/>
  <c r="K20" i="21"/>
  <c r="K18" i="15"/>
  <c r="K29" i="15" s="1"/>
  <c r="K20" i="15"/>
  <c r="T16" i="15"/>
  <c r="C17" i="15"/>
  <c r="S16" i="15"/>
  <c r="U16" i="15" s="1"/>
  <c r="Q33" i="15"/>
  <c r="M14" i="21" s="1"/>
  <c r="Q9" i="15"/>
  <c r="Q14" i="15"/>
  <c r="Q13" i="15"/>
  <c r="Q32" i="15"/>
  <c r="U9" i="15"/>
  <c r="Q28" i="15"/>
  <c r="U13" i="15"/>
  <c r="U14" i="15"/>
  <c r="U33" i="15"/>
  <c r="M26" i="21" s="1"/>
  <c r="U28" i="15"/>
  <c r="Q4" i="15"/>
  <c r="U32" i="15"/>
  <c r="U4" i="15"/>
  <c r="Q3" i="15"/>
  <c r="U3" i="15"/>
  <c r="J31" i="15"/>
  <c r="I31" i="15" s="1"/>
  <c r="H31" i="15" s="1"/>
  <c r="G31" i="15" s="1"/>
  <c r="F31" i="15" s="1"/>
  <c r="E31" i="15" s="1"/>
  <c r="D31" i="15" s="1"/>
  <c r="C31" i="15" s="1"/>
  <c r="J27" i="15"/>
  <c r="I27" i="15" s="1"/>
  <c r="H27" i="15" s="1"/>
  <c r="G27" i="15" s="1"/>
  <c r="F27" i="15" s="1"/>
  <c r="E27" i="15" s="1"/>
  <c r="D27" i="15" s="1"/>
  <c r="C27" i="15" s="1"/>
  <c r="I12" i="21" l="1"/>
  <c r="I8" i="21"/>
  <c r="M24" i="21"/>
  <c r="M20" i="21"/>
  <c r="M12" i="21"/>
  <c r="M8" i="21"/>
  <c r="C20" i="15"/>
  <c r="T17" i="15"/>
  <c r="S17" i="15"/>
  <c r="C18" i="15"/>
  <c r="H20" i="15"/>
  <c r="P17" i="15"/>
  <c r="H18" i="15"/>
  <c r="O17" i="15"/>
  <c r="Q17" i="15" s="1"/>
  <c r="I24" i="21"/>
  <c r="I20" i="21"/>
  <c r="G1263" i="17"/>
  <c r="F1263" i="17"/>
  <c r="G1262" i="17"/>
  <c r="F1262" i="17"/>
  <c r="G1261" i="17"/>
  <c r="F1261" i="17"/>
  <c r="G1260" i="17"/>
  <c r="F1260" i="17"/>
  <c r="G1259" i="17"/>
  <c r="F1259" i="17"/>
  <c r="G1258" i="17"/>
  <c r="F1258" i="17"/>
  <c r="G1257" i="17"/>
  <c r="F1257" i="17"/>
  <c r="G1256" i="17"/>
  <c r="F1256" i="17"/>
  <c r="G1255" i="17"/>
  <c r="F1255" i="17"/>
  <c r="G1254" i="17"/>
  <c r="F1254" i="17"/>
  <c r="G1253" i="17"/>
  <c r="F1253" i="17"/>
  <c r="G1252" i="17"/>
  <c r="F1252" i="17"/>
  <c r="G1251" i="17"/>
  <c r="F1251" i="17"/>
  <c r="G1250" i="17"/>
  <c r="F1250" i="17"/>
  <c r="G1249" i="17"/>
  <c r="F1249" i="17"/>
  <c r="G1248" i="17"/>
  <c r="F1248" i="17"/>
  <c r="G1247" i="17"/>
  <c r="F1247" i="17"/>
  <c r="G1246" i="17"/>
  <c r="F1246" i="17"/>
  <c r="G1245" i="17"/>
  <c r="F1245" i="17"/>
  <c r="G1244" i="17"/>
  <c r="F1244" i="17"/>
  <c r="G1243" i="17"/>
  <c r="F1243" i="17"/>
  <c r="G1242" i="17"/>
  <c r="F1242" i="17"/>
  <c r="G1241" i="17"/>
  <c r="F1241" i="17"/>
  <c r="G1240" i="17"/>
  <c r="F1240" i="17"/>
  <c r="G1239" i="17"/>
  <c r="F1239" i="17"/>
  <c r="G1238" i="17"/>
  <c r="F1238" i="17"/>
  <c r="G1237" i="17"/>
  <c r="F1237" i="17"/>
  <c r="G1236" i="17"/>
  <c r="F1236" i="17"/>
  <c r="G1235" i="17"/>
  <c r="F1235" i="17"/>
  <c r="G1234" i="17"/>
  <c r="F1234" i="17"/>
  <c r="G1233" i="17"/>
  <c r="F1233" i="17"/>
  <c r="G1232" i="17"/>
  <c r="F1232" i="17"/>
  <c r="G1231" i="17"/>
  <c r="F1231" i="17"/>
  <c r="G1230" i="17"/>
  <c r="F1230" i="17"/>
  <c r="G1229" i="17"/>
  <c r="F1229" i="17"/>
  <c r="G1228" i="17"/>
  <c r="F1228" i="17"/>
  <c r="G1227" i="17"/>
  <c r="F1227" i="17"/>
  <c r="G1226" i="17"/>
  <c r="F1226" i="17"/>
  <c r="G1225" i="17"/>
  <c r="F1225" i="17"/>
  <c r="G1224" i="17"/>
  <c r="F1224" i="17"/>
  <c r="G1223" i="17"/>
  <c r="F1223" i="17"/>
  <c r="G1222" i="17"/>
  <c r="F1222" i="17"/>
  <c r="G1221" i="17"/>
  <c r="F1221" i="17"/>
  <c r="G1220" i="17"/>
  <c r="F1220" i="17"/>
  <c r="G1219" i="17"/>
  <c r="F1219" i="17"/>
  <c r="G1218" i="17"/>
  <c r="F1218" i="17"/>
  <c r="G1217" i="17"/>
  <c r="F1217" i="17"/>
  <c r="G1216" i="17"/>
  <c r="F1216" i="17"/>
  <c r="G1215" i="17"/>
  <c r="F1215" i="17"/>
  <c r="G1214" i="17"/>
  <c r="F1214" i="17"/>
  <c r="G1213" i="17"/>
  <c r="F1213" i="17"/>
  <c r="G1212" i="17"/>
  <c r="F1212" i="17"/>
  <c r="G1211" i="17"/>
  <c r="F1211" i="17"/>
  <c r="G1210" i="17"/>
  <c r="F1210" i="17"/>
  <c r="G1209" i="17"/>
  <c r="F1209" i="17"/>
  <c r="G1208" i="17"/>
  <c r="F1208" i="17"/>
  <c r="G1207" i="17"/>
  <c r="F1207" i="17"/>
  <c r="G1206" i="17"/>
  <c r="F1206" i="17"/>
  <c r="G1205" i="17"/>
  <c r="F1205" i="17"/>
  <c r="G1204" i="17"/>
  <c r="F1204" i="17"/>
  <c r="G1203" i="17"/>
  <c r="F1203" i="17"/>
  <c r="G1202" i="17"/>
  <c r="F1202" i="17"/>
  <c r="G1201" i="17"/>
  <c r="F1201" i="17"/>
  <c r="G1200" i="17"/>
  <c r="F1200" i="17"/>
  <c r="G1199" i="17"/>
  <c r="F1199" i="17"/>
  <c r="G1198" i="17"/>
  <c r="F1198" i="17"/>
  <c r="G1197" i="17"/>
  <c r="F1197" i="17"/>
  <c r="G1196" i="17"/>
  <c r="F1196" i="17"/>
  <c r="G1195" i="17"/>
  <c r="F1195" i="17"/>
  <c r="G1194" i="17"/>
  <c r="F1194" i="17"/>
  <c r="G1193" i="17"/>
  <c r="F1193" i="17"/>
  <c r="G1192" i="17"/>
  <c r="F1192" i="17"/>
  <c r="G1191" i="17"/>
  <c r="F1191" i="17"/>
  <c r="G1190" i="17"/>
  <c r="F1190" i="17"/>
  <c r="G1189" i="17"/>
  <c r="F1189" i="17"/>
  <c r="G1188" i="17"/>
  <c r="F1188" i="17"/>
  <c r="G1187" i="17"/>
  <c r="F1187" i="17"/>
  <c r="G1186" i="17"/>
  <c r="F1186" i="17"/>
  <c r="G1185" i="17"/>
  <c r="F1185" i="17"/>
  <c r="G1184" i="17"/>
  <c r="F1184" i="17"/>
  <c r="G1183" i="17"/>
  <c r="F1183" i="17"/>
  <c r="G1182" i="17"/>
  <c r="F1182" i="17"/>
  <c r="G1181" i="17"/>
  <c r="F1181" i="17"/>
  <c r="G1180" i="17"/>
  <c r="F1180" i="17"/>
  <c r="G1179" i="17"/>
  <c r="F1179" i="17"/>
  <c r="G1178" i="17"/>
  <c r="F1178" i="17"/>
  <c r="G1177" i="17"/>
  <c r="F1177" i="17"/>
  <c r="G1176" i="17"/>
  <c r="F1176" i="17"/>
  <c r="G1175" i="17"/>
  <c r="F1175" i="17"/>
  <c r="G1174" i="17"/>
  <c r="F1174" i="17"/>
  <c r="G1173" i="17"/>
  <c r="F1173" i="17"/>
  <c r="G1172" i="17"/>
  <c r="F1172" i="17"/>
  <c r="G1171" i="17"/>
  <c r="F1171" i="17"/>
  <c r="G1170" i="17"/>
  <c r="F1170" i="17"/>
  <c r="G1169" i="17"/>
  <c r="F1169" i="17"/>
  <c r="G1168" i="17"/>
  <c r="F1168" i="17"/>
  <c r="G1167" i="17"/>
  <c r="F1167" i="17"/>
  <c r="G1166" i="17"/>
  <c r="F1166" i="17"/>
  <c r="G1165" i="17"/>
  <c r="F1165" i="17"/>
  <c r="G1164" i="17"/>
  <c r="F1164" i="17"/>
  <c r="G1163" i="17"/>
  <c r="F1163" i="17"/>
  <c r="G1162" i="17"/>
  <c r="F1162" i="17"/>
  <c r="G1161" i="17"/>
  <c r="F1161" i="17"/>
  <c r="G1160" i="17"/>
  <c r="F1160" i="17"/>
  <c r="G1159" i="17"/>
  <c r="F1159" i="17"/>
  <c r="G1158" i="17"/>
  <c r="F1158" i="17"/>
  <c r="G1157" i="17"/>
  <c r="F1157" i="17"/>
  <c r="G1156" i="17"/>
  <c r="F1156" i="17"/>
  <c r="G1155" i="17"/>
  <c r="F1155" i="17"/>
  <c r="G1154" i="17"/>
  <c r="F1154" i="17"/>
  <c r="G1153" i="17"/>
  <c r="F1153" i="17"/>
  <c r="G1152" i="17"/>
  <c r="F1152" i="17"/>
  <c r="G1151" i="17"/>
  <c r="F1151" i="17"/>
  <c r="G1150" i="17"/>
  <c r="F1150" i="17"/>
  <c r="G1149" i="17"/>
  <c r="F1149" i="17"/>
  <c r="G1148" i="17"/>
  <c r="F1148" i="17"/>
  <c r="G1147" i="17"/>
  <c r="F1147" i="17"/>
  <c r="G1146" i="17"/>
  <c r="F1146" i="17"/>
  <c r="G1145" i="17"/>
  <c r="F1145" i="17"/>
  <c r="G1144" i="17"/>
  <c r="F1144" i="17"/>
  <c r="G1143" i="17"/>
  <c r="F1143" i="17"/>
  <c r="G1142" i="17"/>
  <c r="F1142" i="17"/>
  <c r="G1141" i="17"/>
  <c r="F1141" i="17"/>
  <c r="G1140" i="17"/>
  <c r="F1140" i="17"/>
  <c r="G1139" i="17"/>
  <c r="F1139" i="17"/>
  <c r="G1138" i="17"/>
  <c r="F1138" i="17"/>
  <c r="G1137" i="17"/>
  <c r="F1137" i="17"/>
  <c r="G1136" i="17"/>
  <c r="F1136" i="17"/>
  <c r="G1135" i="17"/>
  <c r="F1135" i="17"/>
  <c r="G1134" i="17"/>
  <c r="F1134" i="17"/>
  <c r="G1133" i="17"/>
  <c r="F1133" i="17"/>
  <c r="G1132" i="17"/>
  <c r="F1132" i="17"/>
  <c r="G1131" i="17"/>
  <c r="F1131" i="17"/>
  <c r="G1130" i="17"/>
  <c r="F1130" i="17"/>
  <c r="G1129" i="17"/>
  <c r="F1129" i="17"/>
  <c r="G1128" i="17"/>
  <c r="F1128" i="17"/>
  <c r="G1127" i="17"/>
  <c r="F1127" i="17"/>
  <c r="G1126" i="17"/>
  <c r="F1126" i="17"/>
  <c r="G1125" i="17"/>
  <c r="F1125" i="17"/>
  <c r="G1124" i="17"/>
  <c r="F1124" i="17"/>
  <c r="G1123" i="17"/>
  <c r="F1123" i="17"/>
  <c r="G1122" i="17"/>
  <c r="F1122" i="17"/>
  <c r="G1121" i="17"/>
  <c r="F1121" i="17"/>
  <c r="G1120" i="17"/>
  <c r="F1120" i="17"/>
  <c r="G1119" i="17"/>
  <c r="F1119" i="17"/>
  <c r="G1118" i="17"/>
  <c r="F1118" i="17"/>
  <c r="G1117" i="17"/>
  <c r="F1117" i="17"/>
  <c r="G1116" i="17"/>
  <c r="F1116" i="17"/>
  <c r="G1115" i="17"/>
  <c r="F1115" i="17"/>
  <c r="G1114" i="17"/>
  <c r="F1114" i="17"/>
  <c r="G1113" i="17"/>
  <c r="F1113" i="17"/>
  <c r="G1112" i="17"/>
  <c r="F1112" i="17"/>
  <c r="G1111" i="17"/>
  <c r="F1111" i="17"/>
  <c r="G1110" i="17"/>
  <c r="F1110" i="17"/>
  <c r="G1109" i="17"/>
  <c r="F1109" i="17"/>
  <c r="G1108" i="17"/>
  <c r="F1108" i="17"/>
  <c r="G1107" i="17"/>
  <c r="F1107" i="17"/>
  <c r="G1106" i="17"/>
  <c r="F1106" i="17"/>
  <c r="G1105" i="17"/>
  <c r="F1105" i="17"/>
  <c r="G1104" i="17"/>
  <c r="F1104" i="17"/>
  <c r="G1103" i="17"/>
  <c r="F1103" i="17"/>
  <c r="G1102" i="17"/>
  <c r="F1102" i="17"/>
  <c r="G1101" i="17"/>
  <c r="F1101" i="17"/>
  <c r="G1100" i="17"/>
  <c r="F1100" i="17"/>
  <c r="G1099" i="17"/>
  <c r="F1099" i="17"/>
  <c r="G1098" i="17"/>
  <c r="F1098" i="17"/>
  <c r="G1097" i="17"/>
  <c r="F1097" i="17"/>
  <c r="G1096" i="17"/>
  <c r="F1096" i="17"/>
  <c r="G1095" i="17"/>
  <c r="F1095" i="17"/>
  <c r="G1094" i="17"/>
  <c r="F1094" i="17"/>
  <c r="G1093" i="17"/>
  <c r="F1093" i="17"/>
  <c r="G1092" i="17"/>
  <c r="F1092" i="17"/>
  <c r="G1091" i="17"/>
  <c r="F1091" i="17"/>
  <c r="G1090" i="17"/>
  <c r="F1090" i="17"/>
  <c r="G1089" i="17"/>
  <c r="F1089" i="17"/>
  <c r="G1088" i="17"/>
  <c r="F1088" i="17"/>
  <c r="G1087" i="17"/>
  <c r="F1087" i="17"/>
  <c r="G1086" i="17"/>
  <c r="F1086" i="17"/>
  <c r="G1085" i="17"/>
  <c r="F1085" i="17"/>
  <c r="G1084" i="17"/>
  <c r="F1084" i="17"/>
  <c r="G1083" i="17"/>
  <c r="F1083" i="17"/>
  <c r="G1082" i="17"/>
  <c r="F1082" i="17"/>
  <c r="G1081" i="17"/>
  <c r="F1081" i="17"/>
  <c r="G1080" i="17"/>
  <c r="F1080" i="17"/>
  <c r="G1079" i="17"/>
  <c r="F1079" i="17"/>
  <c r="G1078" i="17"/>
  <c r="F1078" i="17"/>
  <c r="G1077" i="17"/>
  <c r="F1077" i="17"/>
  <c r="G1076" i="17"/>
  <c r="F1076" i="17"/>
  <c r="G1075" i="17"/>
  <c r="F1075" i="17"/>
  <c r="G1074" i="17"/>
  <c r="F1074" i="17"/>
  <c r="G1073" i="17"/>
  <c r="F1073" i="17"/>
  <c r="G1072" i="17"/>
  <c r="F1072" i="17"/>
  <c r="G1071" i="17"/>
  <c r="F1071" i="17"/>
  <c r="G1070" i="17"/>
  <c r="F1070" i="17"/>
  <c r="G1069" i="17"/>
  <c r="F1069" i="17"/>
  <c r="G1068" i="17"/>
  <c r="F1068" i="17"/>
  <c r="G1067" i="17"/>
  <c r="F1067" i="17"/>
  <c r="G1066" i="17"/>
  <c r="F1066" i="17"/>
  <c r="G1065" i="17"/>
  <c r="F1065" i="17"/>
  <c r="G1064" i="17"/>
  <c r="F1064" i="17"/>
  <c r="G1063" i="17"/>
  <c r="F1063" i="17"/>
  <c r="G1062" i="17"/>
  <c r="F1062" i="17"/>
  <c r="G1061" i="17"/>
  <c r="F1061" i="17"/>
  <c r="G1060" i="17"/>
  <c r="F1060" i="17"/>
  <c r="G1059" i="17"/>
  <c r="F1059" i="17"/>
  <c r="G1058" i="17"/>
  <c r="F1058" i="17"/>
  <c r="G1057" i="17"/>
  <c r="F1057" i="17"/>
  <c r="G1056" i="17"/>
  <c r="F1056" i="17"/>
  <c r="G1055" i="17"/>
  <c r="F1055" i="17"/>
  <c r="G1054" i="17"/>
  <c r="F1054" i="17"/>
  <c r="G1053" i="17"/>
  <c r="F1053" i="17"/>
  <c r="G1052" i="17"/>
  <c r="F1052" i="17"/>
  <c r="G1051" i="17"/>
  <c r="F1051" i="17"/>
  <c r="G1050" i="17"/>
  <c r="F1050" i="17"/>
  <c r="G1049" i="17"/>
  <c r="F1049" i="17"/>
  <c r="G1048" i="17"/>
  <c r="F1048" i="17"/>
  <c r="G1047" i="17"/>
  <c r="F1047" i="17"/>
  <c r="G1046" i="17"/>
  <c r="F1046" i="17"/>
  <c r="G1045" i="17"/>
  <c r="F1045" i="17"/>
  <c r="G1044" i="17"/>
  <c r="F1044" i="17"/>
  <c r="G1043" i="17"/>
  <c r="F1043" i="17"/>
  <c r="G1042" i="17"/>
  <c r="F1042" i="17"/>
  <c r="G1041" i="17"/>
  <c r="F1041" i="17"/>
  <c r="G1040" i="17"/>
  <c r="F1040" i="17"/>
  <c r="G1039" i="17"/>
  <c r="F1039" i="17"/>
  <c r="G1038" i="17"/>
  <c r="F1038" i="17"/>
  <c r="G1037" i="17"/>
  <c r="F1037" i="17"/>
  <c r="G1036" i="17"/>
  <c r="F1036" i="17"/>
  <c r="G1035" i="17"/>
  <c r="F1035" i="17"/>
  <c r="G1034" i="17"/>
  <c r="F1034" i="17"/>
  <c r="G1033" i="17"/>
  <c r="F1033" i="17"/>
  <c r="G1032" i="17"/>
  <c r="F1032" i="17"/>
  <c r="G1031" i="17"/>
  <c r="F1031" i="17"/>
  <c r="G1030" i="17"/>
  <c r="F1030" i="17"/>
  <c r="G1029" i="17"/>
  <c r="F1029" i="17"/>
  <c r="G1028" i="17"/>
  <c r="F1028" i="17"/>
  <c r="G1027" i="17"/>
  <c r="F1027" i="17"/>
  <c r="G1026" i="17"/>
  <c r="F1026" i="17"/>
  <c r="G1025" i="17"/>
  <c r="F1025" i="17"/>
  <c r="G1024" i="17"/>
  <c r="F1024" i="17"/>
  <c r="G1023" i="17"/>
  <c r="F1023" i="17"/>
  <c r="G1022" i="17"/>
  <c r="F1022" i="17"/>
  <c r="G1021" i="17"/>
  <c r="F1021" i="17"/>
  <c r="G1020" i="17"/>
  <c r="F1020" i="17"/>
  <c r="G1019" i="17"/>
  <c r="F1019" i="17"/>
  <c r="G1018" i="17"/>
  <c r="F1018" i="17"/>
  <c r="G1017" i="17"/>
  <c r="F1017" i="17"/>
  <c r="G1016" i="17"/>
  <c r="F1016" i="17"/>
  <c r="G1015" i="17"/>
  <c r="F1015" i="17"/>
  <c r="G1014" i="17"/>
  <c r="F1014" i="17"/>
  <c r="G1013" i="17"/>
  <c r="F1013" i="17"/>
  <c r="G1012" i="17"/>
  <c r="F1012" i="17"/>
  <c r="G1011" i="17"/>
  <c r="F1011" i="17"/>
  <c r="G1010" i="17"/>
  <c r="F1010" i="17"/>
  <c r="G1009" i="17"/>
  <c r="F1009" i="17"/>
  <c r="G1008" i="17"/>
  <c r="F1008" i="17"/>
  <c r="G1007" i="17"/>
  <c r="F1007" i="17"/>
  <c r="G1006" i="17"/>
  <c r="F1006" i="17"/>
  <c r="G1005" i="17"/>
  <c r="F1005" i="17"/>
  <c r="G1004" i="17"/>
  <c r="F1004" i="17"/>
  <c r="G1003" i="17"/>
  <c r="F1003" i="17"/>
  <c r="G1002" i="17"/>
  <c r="F1002" i="17"/>
  <c r="G1001" i="17"/>
  <c r="F1001" i="17"/>
  <c r="G1000" i="17"/>
  <c r="F1000" i="17"/>
  <c r="G999" i="17"/>
  <c r="F999" i="17"/>
  <c r="G998" i="17"/>
  <c r="F998" i="17"/>
  <c r="G997" i="17"/>
  <c r="F997" i="17"/>
  <c r="G996" i="17"/>
  <c r="F996" i="17"/>
  <c r="G995" i="17"/>
  <c r="F995" i="17"/>
  <c r="G994" i="17"/>
  <c r="F994" i="17"/>
  <c r="G993" i="17"/>
  <c r="F993" i="17"/>
  <c r="G992" i="17"/>
  <c r="F992" i="17"/>
  <c r="G991" i="17"/>
  <c r="F991" i="17"/>
  <c r="G990" i="17"/>
  <c r="F990" i="17"/>
  <c r="G989" i="17"/>
  <c r="F989" i="17"/>
  <c r="G988" i="17"/>
  <c r="F988" i="17"/>
  <c r="G987" i="17"/>
  <c r="F987" i="17"/>
  <c r="G986" i="17"/>
  <c r="F986" i="17"/>
  <c r="G985" i="17"/>
  <c r="F985" i="17"/>
  <c r="G984" i="17"/>
  <c r="F984" i="17"/>
  <c r="G983" i="17"/>
  <c r="F983" i="17"/>
  <c r="G982" i="17"/>
  <c r="F982" i="17"/>
  <c r="G981" i="17"/>
  <c r="F981" i="17"/>
  <c r="G980" i="17"/>
  <c r="F980" i="17"/>
  <c r="G979" i="17"/>
  <c r="F979" i="17"/>
  <c r="G978" i="17"/>
  <c r="F978" i="17"/>
  <c r="G977" i="17"/>
  <c r="F977" i="17"/>
  <c r="G976" i="17"/>
  <c r="F976" i="17"/>
  <c r="G975" i="17"/>
  <c r="F975" i="17"/>
  <c r="G974" i="17"/>
  <c r="F974" i="17"/>
  <c r="G973" i="17"/>
  <c r="F973" i="17"/>
  <c r="G972" i="17"/>
  <c r="F972" i="17"/>
  <c r="G971" i="17"/>
  <c r="F971" i="17"/>
  <c r="G970" i="17"/>
  <c r="F970" i="17"/>
  <c r="G969" i="17"/>
  <c r="F969" i="17"/>
  <c r="G968" i="17"/>
  <c r="F968" i="17"/>
  <c r="G967" i="17"/>
  <c r="F967" i="17"/>
  <c r="G966" i="17"/>
  <c r="F966" i="17"/>
  <c r="G965" i="17"/>
  <c r="F965" i="17"/>
  <c r="G964" i="17"/>
  <c r="F964" i="17"/>
  <c r="G963" i="17"/>
  <c r="F963" i="17"/>
  <c r="G962" i="17"/>
  <c r="F962" i="17"/>
  <c r="G961" i="17"/>
  <c r="F961" i="17"/>
  <c r="G960" i="17"/>
  <c r="F960" i="17"/>
  <c r="G959" i="17"/>
  <c r="F959" i="17"/>
  <c r="G958" i="17"/>
  <c r="F958" i="17"/>
  <c r="G957" i="17"/>
  <c r="F957" i="17"/>
  <c r="G956" i="17"/>
  <c r="F956" i="17"/>
  <c r="G955" i="17"/>
  <c r="F955" i="17"/>
  <c r="G954" i="17"/>
  <c r="F954" i="17"/>
  <c r="G953" i="17"/>
  <c r="F953" i="17"/>
  <c r="G952" i="17"/>
  <c r="F952" i="17"/>
  <c r="G951" i="17"/>
  <c r="F951" i="17"/>
  <c r="G950" i="17"/>
  <c r="F950" i="17"/>
  <c r="G949" i="17"/>
  <c r="F949" i="17"/>
  <c r="G948" i="17"/>
  <c r="F948" i="17"/>
  <c r="G947" i="17"/>
  <c r="F947" i="17"/>
  <c r="G946" i="17"/>
  <c r="F946" i="17"/>
  <c r="G945" i="17"/>
  <c r="F945" i="17"/>
  <c r="G944" i="17"/>
  <c r="F944" i="17"/>
  <c r="G943" i="17"/>
  <c r="F943" i="17"/>
  <c r="G942" i="17"/>
  <c r="F942" i="17"/>
  <c r="G941" i="17"/>
  <c r="F941" i="17"/>
  <c r="G940" i="17"/>
  <c r="F940" i="17"/>
  <c r="G939" i="17"/>
  <c r="F939" i="17"/>
  <c r="G938" i="17"/>
  <c r="F938" i="17"/>
  <c r="G937" i="17"/>
  <c r="F937" i="17"/>
  <c r="G936" i="17"/>
  <c r="F936" i="17"/>
  <c r="G935" i="17"/>
  <c r="F935" i="17"/>
  <c r="G934" i="17"/>
  <c r="F934" i="17"/>
  <c r="G933" i="17"/>
  <c r="F933" i="17"/>
  <c r="G932" i="17"/>
  <c r="F932" i="17"/>
  <c r="G931" i="17"/>
  <c r="F931" i="17"/>
  <c r="G930" i="17"/>
  <c r="F930" i="17"/>
  <c r="G929" i="17"/>
  <c r="F929" i="17"/>
  <c r="G928" i="17"/>
  <c r="F928" i="17"/>
  <c r="G927" i="17"/>
  <c r="F927" i="17"/>
  <c r="G926" i="17"/>
  <c r="F926" i="17"/>
  <c r="G925" i="17"/>
  <c r="F925" i="17"/>
  <c r="G924" i="17"/>
  <c r="F924" i="17"/>
  <c r="G923" i="17"/>
  <c r="F923" i="17"/>
  <c r="G922" i="17"/>
  <c r="F922" i="17"/>
  <c r="G921" i="17"/>
  <c r="F921" i="17"/>
  <c r="G920" i="17"/>
  <c r="F920" i="17"/>
  <c r="G919" i="17"/>
  <c r="F919" i="17"/>
  <c r="G918" i="17"/>
  <c r="F918" i="17"/>
  <c r="G917" i="17"/>
  <c r="F917" i="17"/>
  <c r="G916" i="17"/>
  <c r="F916" i="17"/>
  <c r="G915" i="17"/>
  <c r="F915" i="17"/>
  <c r="G914" i="17"/>
  <c r="F914" i="17"/>
  <c r="G913" i="17"/>
  <c r="F913" i="17"/>
  <c r="G912" i="17"/>
  <c r="F912" i="17"/>
  <c r="G911" i="17"/>
  <c r="F911" i="17"/>
  <c r="G910" i="17"/>
  <c r="F910" i="17"/>
  <c r="G909" i="17"/>
  <c r="F909" i="17"/>
  <c r="G908" i="17"/>
  <c r="F908" i="17"/>
  <c r="G907" i="17"/>
  <c r="F907" i="17"/>
  <c r="G906" i="17"/>
  <c r="F906" i="17"/>
  <c r="G905" i="17"/>
  <c r="F905" i="17"/>
  <c r="G904" i="17"/>
  <c r="F904" i="17"/>
  <c r="G903" i="17"/>
  <c r="F903" i="17"/>
  <c r="G902" i="17"/>
  <c r="F902" i="17"/>
  <c r="G901" i="17"/>
  <c r="F901" i="17"/>
  <c r="G900" i="17"/>
  <c r="F900" i="17"/>
  <c r="G899" i="17"/>
  <c r="F899" i="17"/>
  <c r="G898" i="17"/>
  <c r="F898" i="17"/>
  <c r="G897" i="17"/>
  <c r="F897" i="17"/>
  <c r="G896" i="17"/>
  <c r="F896" i="17"/>
  <c r="G895" i="17"/>
  <c r="F895" i="17"/>
  <c r="G894" i="17"/>
  <c r="F894" i="17"/>
  <c r="G893" i="17"/>
  <c r="F893" i="17"/>
  <c r="G892" i="17"/>
  <c r="F892" i="17"/>
  <c r="G891" i="17"/>
  <c r="F891" i="17"/>
  <c r="G890" i="17"/>
  <c r="F890" i="17"/>
  <c r="G889" i="17"/>
  <c r="F889" i="17"/>
  <c r="G888" i="17"/>
  <c r="F888" i="17"/>
  <c r="G887" i="17"/>
  <c r="F887" i="17"/>
  <c r="G886" i="17"/>
  <c r="F886" i="17"/>
  <c r="G885" i="17"/>
  <c r="F885" i="17"/>
  <c r="G884" i="17"/>
  <c r="F884" i="17"/>
  <c r="G883" i="17"/>
  <c r="F883" i="17"/>
  <c r="G882" i="17"/>
  <c r="F882" i="17"/>
  <c r="G881" i="17"/>
  <c r="F881" i="17"/>
  <c r="G880" i="17"/>
  <c r="F880" i="17"/>
  <c r="G879" i="17"/>
  <c r="F879" i="17"/>
  <c r="G878" i="17"/>
  <c r="F878" i="17"/>
  <c r="G877" i="17"/>
  <c r="F877" i="17"/>
  <c r="G876" i="17"/>
  <c r="F876" i="17"/>
  <c r="G875" i="17"/>
  <c r="F875" i="17"/>
  <c r="G874" i="17"/>
  <c r="F874" i="17"/>
  <c r="G873" i="17"/>
  <c r="F873" i="17"/>
  <c r="G872" i="17"/>
  <c r="F872" i="17"/>
  <c r="G871" i="17"/>
  <c r="F871" i="17"/>
  <c r="G870" i="17"/>
  <c r="F870" i="17"/>
  <c r="G869" i="17"/>
  <c r="F869" i="17"/>
  <c r="G868" i="17"/>
  <c r="F868" i="17"/>
  <c r="G867" i="17"/>
  <c r="F867" i="17"/>
  <c r="G866" i="17"/>
  <c r="F866" i="17"/>
  <c r="G865" i="17"/>
  <c r="F865" i="17"/>
  <c r="G864" i="17"/>
  <c r="F864" i="17"/>
  <c r="G863" i="17"/>
  <c r="F863" i="17"/>
  <c r="G862" i="17"/>
  <c r="F862" i="17"/>
  <c r="G861" i="17"/>
  <c r="F861" i="17"/>
  <c r="G860" i="17"/>
  <c r="F860" i="17"/>
  <c r="G859" i="17"/>
  <c r="F859" i="17"/>
  <c r="G858" i="17"/>
  <c r="F858" i="17"/>
  <c r="G857" i="17"/>
  <c r="F857" i="17"/>
  <c r="G856" i="17"/>
  <c r="F856" i="17"/>
  <c r="G855" i="17"/>
  <c r="F855" i="17"/>
  <c r="G854" i="17"/>
  <c r="F854" i="17"/>
  <c r="G853" i="17"/>
  <c r="F853" i="17"/>
  <c r="G852" i="17"/>
  <c r="F852" i="17"/>
  <c r="G851" i="17"/>
  <c r="F851" i="17"/>
  <c r="G850" i="17"/>
  <c r="F850" i="17"/>
  <c r="G849" i="17"/>
  <c r="F849" i="17"/>
  <c r="G848" i="17"/>
  <c r="F848" i="17"/>
  <c r="G847" i="17"/>
  <c r="F847" i="17"/>
  <c r="G846" i="17"/>
  <c r="F846" i="17"/>
  <c r="G845" i="17"/>
  <c r="F845" i="17"/>
  <c r="G844" i="17"/>
  <c r="F844" i="17"/>
  <c r="G843" i="17"/>
  <c r="F843" i="17"/>
  <c r="G842" i="17"/>
  <c r="F842" i="17"/>
  <c r="G841" i="17"/>
  <c r="F841" i="17"/>
  <c r="G840" i="17"/>
  <c r="F840" i="17"/>
  <c r="G839" i="17"/>
  <c r="F839" i="17"/>
  <c r="G838" i="17"/>
  <c r="F838" i="17"/>
  <c r="G837" i="17"/>
  <c r="F837" i="17"/>
  <c r="G836" i="17"/>
  <c r="F836" i="17"/>
  <c r="G835" i="17"/>
  <c r="F835" i="17"/>
  <c r="G834" i="17"/>
  <c r="F834" i="17"/>
  <c r="G833" i="17"/>
  <c r="F833" i="17"/>
  <c r="G832" i="17"/>
  <c r="F832" i="17"/>
  <c r="G831" i="17"/>
  <c r="F831" i="17"/>
  <c r="G830" i="17"/>
  <c r="F830" i="17"/>
  <c r="G829" i="17"/>
  <c r="F829" i="17"/>
  <c r="G828" i="17"/>
  <c r="F828" i="17"/>
  <c r="G827" i="17"/>
  <c r="F827" i="17"/>
  <c r="G826" i="17"/>
  <c r="F826" i="17"/>
  <c r="G825" i="17"/>
  <c r="F825" i="17"/>
  <c r="G824" i="17"/>
  <c r="F824" i="17"/>
  <c r="G823" i="17"/>
  <c r="F823" i="17"/>
  <c r="G822" i="17"/>
  <c r="F822" i="17"/>
  <c r="G821" i="17"/>
  <c r="F821" i="17"/>
  <c r="G820" i="17"/>
  <c r="F820" i="17"/>
  <c r="G819" i="17"/>
  <c r="F819" i="17"/>
  <c r="G818" i="17"/>
  <c r="F818" i="17"/>
  <c r="G817" i="17"/>
  <c r="F817" i="17"/>
  <c r="G816" i="17"/>
  <c r="F816" i="17"/>
  <c r="G815" i="17"/>
  <c r="F815" i="17"/>
  <c r="G814" i="17"/>
  <c r="F814" i="17"/>
  <c r="G813" i="17"/>
  <c r="F813" i="17"/>
  <c r="G812" i="17"/>
  <c r="F812" i="17"/>
  <c r="G811" i="17"/>
  <c r="F811" i="17"/>
  <c r="G810" i="17"/>
  <c r="F810" i="17"/>
  <c r="G809" i="17"/>
  <c r="F809" i="17"/>
  <c r="G808" i="17"/>
  <c r="F808" i="17"/>
  <c r="G807" i="17"/>
  <c r="F807" i="17"/>
  <c r="G806" i="17"/>
  <c r="F806" i="17"/>
  <c r="G805" i="17"/>
  <c r="F805" i="17"/>
  <c r="G804" i="17"/>
  <c r="F804" i="17"/>
  <c r="G803" i="17"/>
  <c r="F803" i="17"/>
  <c r="G802" i="17"/>
  <c r="F802" i="17"/>
  <c r="G801" i="17"/>
  <c r="F801" i="17"/>
  <c r="G800" i="17"/>
  <c r="F800" i="17"/>
  <c r="G799" i="17"/>
  <c r="F799" i="17"/>
  <c r="G798" i="17"/>
  <c r="F798" i="17"/>
  <c r="G797" i="17"/>
  <c r="F797" i="17"/>
  <c r="G796" i="17"/>
  <c r="F796" i="17"/>
  <c r="G795" i="17"/>
  <c r="F795" i="17"/>
  <c r="G794" i="17"/>
  <c r="F794" i="17"/>
  <c r="G793" i="17"/>
  <c r="F793" i="17"/>
  <c r="G792" i="17"/>
  <c r="F792" i="17"/>
  <c r="G791" i="17"/>
  <c r="F791" i="17"/>
  <c r="G790" i="17"/>
  <c r="F790" i="17"/>
  <c r="G789" i="17"/>
  <c r="F789" i="17"/>
  <c r="G788" i="17"/>
  <c r="F788" i="17"/>
  <c r="G787" i="17"/>
  <c r="F787" i="17"/>
  <c r="G786" i="17"/>
  <c r="F786" i="17"/>
  <c r="G785" i="17"/>
  <c r="F785" i="17"/>
  <c r="G784" i="17"/>
  <c r="F784" i="17"/>
  <c r="G783" i="17"/>
  <c r="F783" i="17"/>
  <c r="G782" i="17"/>
  <c r="F782" i="17"/>
  <c r="G781" i="17"/>
  <c r="F781" i="17"/>
  <c r="G780" i="17"/>
  <c r="F780" i="17"/>
  <c r="G779" i="17"/>
  <c r="F779" i="17"/>
  <c r="G778" i="17"/>
  <c r="F778" i="17"/>
  <c r="G777" i="17"/>
  <c r="F777" i="17"/>
  <c r="G776" i="17"/>
  <c r="F776" i="17"/>
  <c r="G775" i="17"/>
  <c r="F775" i="17"/>
  <c r="G774" i="17"/>
  <c r="F774" i="17"/>
  <c r="G773" i="17"/>
  <c r="F773" i="17"/>
  <c r="G772" i="17"/>
  <c r="F772" i="17"/>
  <c r="G771" i="17"/>
  <c r="F771" i="17"/>
  <c r="G770" i="17"/>
  <c r="F770" i="17"/>
  <c r="G769" i="17"/>
  <c r="F769" i="17"/>
  <c r="G768" i="17"/>
  <c r="F768" i="17"/>
  <c r="G767" i="17"/>
  <c r="F767" i="17"/>
  <c r="G766" i="17"/>
  <c r="F766" i="17"/>
  <c r="G765" i="17"/>
  <c r="F765" i="17"/>
  <c r="G764" i="17"/>
  <c r="F764" i="17"/>
  <c r="G763" i="17"/>
  <c r="F763" i="17"/>
  <c r="G762" i="17"/>
  <c r="F762" i="17"/>
  <c r="G761" i="17"/>
  <c r="F761" i="17"/>
  <c r="G760" i="17"/>
  <c r="F760" i="17"/>
  <c r="G759" i="17"/>
  <c r="F759" i="17"/>
  <c r="G758" i="17"/>
  <c r="F758" i="17"/>
  <c r="G757" i="17"/>
  <c r="F757" i="17"/>
  <c r="G756" i="17"/>
  <c r="F756" i="17"/>
  <c r="G755" i="17"/>
  <c r="F755" i="17"/>
  <c r="G754" i="17"/>
  <c r="F754" i="17"/>
  <c r="G753" i="17"/>
  <c r="F753" i="17"/>
  <c r="G752" i="17"/>
  <c r="F752" i="17"/>
  <c r="G751" i="17"/>
  <c r="F751" i="17"/>
  <c r="G750" i="17"/>
  <c r="F750" i="17"/>
  <c r="G749" i="17"/>
  <c r="F749" i="17"/>
  <c r="G748" i="17"/>
  <c r="F748" i="17"/>
  <c r="G747" i="17"/>
  <c r="F747" i="17"/>
  <c r="G746" i="17"/>
  <c r="F746" i="17"/>
  <c r="G745" i="17"/>
  <c r="F745" i="17"/>
  <c r="G744" i="17"/>
  <c r="F744" i="17"/>
  <c r="G743" i="17"/>
  <c r="F743" i="17"/>
  <c r="G742" i="17"/>
  <c r="F742" i="17"/>
  <c r="G741" i="17"/>
  <c r="F741" i="17"/>
  <c r="G740" i="17"/>
  <c r="F740" i="17"/>
  <c r="G739" i="17"/>
  <c r="F739" i="17"/>
  <c r="G738" i="17"/>
  <c r="F738" i="17"/>
  <c r="G737" i="17"/>
  <c r="F737" i="17"/>
  <c r="G736" i="17"/>
  <c r="F736" i="17"/>
  <c r="G735" i="17"/>
  <c r="F735" i="17"/>
  <c r="G734" i="17"/>
  <c r="F734" i="17"/>
  <c r="G733" i="17"/>
  <c r="F733" i="17"/>
  <c r="G732" i="17"/>
  <c r="F732" i="17"/>
  <c r="G731" i="17"/>
  <c r="F731" i="17"/>
  <c r="G730" i="17"/>
  <c r="F730" i="17"/>
  <c r="G729" i="17"/>
  <c r="F729" i="17"/>
  <c r="G728" i="17"/>
  <c r="F728" i="17"/>
  <c r="G727" i="17"/>
  <c r="F727" i="17"/>
  <c r="G726" i="17"/>
  <c r="F726" i="17"/>
  <c r="G725" i="17"/>
  <c r="F725" i="17"/>
  <c r="G724" i="17"/>
  <c r="F724" i="17"/>
  <c r="G723" i="17"/>
  <c r="F723" i="17"/>
  <c r="G722" i="17"/>
  <c r="F722" i="17"/>
  <c r="G721" i="17"/>
  <c r="F721" i="17"/>
  <c r="G720" i="17"/>
  <c r="F720" i="17"/>
  <c r="G719" i="17"/>
  <c r="F719" i="17"/>
  <c r="G718" i="17"/>
  <c r="F718" i="17"/>
  <c r="G717" i="17"/>
  <c r="F717" i="17"/>
  <c r="G716" i="17"/>
  <c r="F716" i="17"/>
  <c r="G715" i="17"/>
  <c r="F715" i="17"/>
  <c r="G714" i="17"/>
  <c r="F714" i="17"/>
  <c r="G713" i="17"/>
  <c r="F713" i="17"/>
  <c r="G712" i="17"/>
  <c r="F712" i="17"/>
  <c r="G711" i="17"/>
  <c r="F711" i="17"/>
  <c r="G710" i="17"/>
  <c r="F710" i="17"/>
  <c r="G709" i="17"/>
  <c r="F709" i="17"/>
  <c r="G708" i="17"/>
  <c r="F708" i="17"/>
  <c r="G707" i="17"/>
  <c r="F707" i="17"/>
  <c r="G706" i="17"/>
  <c r="F706" i="17"/>
  <c r="G705" i="17"/>
  <c r="F705" i="17"/>
  <c r="G704" i="17"/>
  <c r="F704" i="17"/>
  <c r="G703" i="17"/>
  <c r="F703" i="17"/>
  <c r="G702" i="17"/>
  <c r="F702" i="17"/>
  <c r="G701" i="17"/>
  <c r="F701" i="17"/>
  <c r="G700" i="17"/>
  <c r="F700" i="17"/>
  <c r="G699" i="17"/>
  <c r="F699" i="17"/>
  <c r="G698" i="17"/>
  <c r="F698" i="17"/>
  <c r="G697" i="17"/>
  <c r="F697" i="17"/>
  <c r="G696" i="17"/>
  <c r="F696" i="17"/>
  <c r="G695" i="17"/>
  <c r="F695" i="17"/>
  <c r="G694" i="17"/>
  <c r="F694" i="17"/>
  <c r="G693" i="17"/>
  <c r="F693" i="17"/>
  <c r="G692" i="17"/>
  <c r="F692" i="17"/>
  <c r="G691" i="17"/>
  <c r="F691" i="17"/>
  <c r="G690" i="17"/>
  <c r="F690" i="17"/>
  <c r="G689" i="17"/>
  <c r="F689" i="17"/>
  <c r="G688" i="17"/>
  <c r="F688" i="17"/>
  <c r="G687" i="17"/>
  <c r="F687" i="17"/>
  <c r="G686" i="17"/>
  <c r="F686" i="17"/>
  <c r="G685" i="17"/>
  <c r="F685" i="17"/>
  <c r="G684" i="17"/>
  <c r="F684" i="17"/>
  <c r="G683" i="17"/>
  <c r="F683" i="17"/>
  <c r="G682" i="17"/>
  <c r="F682" i="17"/>
  <c r="G681" i="17"/>
  <c r="F681" i="17"/>
  <c r="G680" i="17"/>
  <c r="F680" i="17"/>
  <c r="G679" i="17"/>
  <c r="F679" i="17"/>
  <c r="G678" i="17"/>
  <c r="F678" i="17"/>
  <c r="G677" i="17"/>
  <c r="F677" i="17"/>
  <c r="G676" i="17"/>
  <c r="F676" i="17"/>
  <c r="G675" i="17"/>
  <c r="F675" i="17"/>
  <c r="G674" i="17"/>
  <c r="F674" i="17"/>
  <c r="G673" i="17"/>
  <c r="F673" i="17"/>
  <c r="G672" i="17"/>
  <c r="F672" i="17"/>
  <c r="G671" i="17"/>
  <c r="F671" i="17"/>
  <c r="G670" i="17"/>
  <c r="F670" i="17"/>
  <c r="G669" i="17"/>
  <c r="F669" i="17"/>
  <c r="G668" i="17"/>
  <c r="F668" i="17"/>
  <c r="G667" i="17"/>
  <c r="F667" i="17"/>
  <c r="G666" i="17"/>
  <c r="F666" i="17"/>
  <c r="G665" i="17"/>
  <c r="F665" i="17"/>
  <c r="G664" i="17"/>
  <c r="F664" i="17"/>
  <c r="G663" i="17"/>
  <c r="F663" i="17"/>
  <c r="G662" i="17"/>
  <c r="F662" i="17"/>
  <c r="G661" i="17"/>
  <c r="F661" i="17"/>
  <c r="G660" i="17"/>
  <c r="F660" i="17"/>
  <c r="G659" i="17"/>
  <c r="F659" i="17"/>
  <c r="G658" i="17"/>
  <c r="F658" i="17"/>
  <c r="G657" i="17"/>
  <c r="F657" i="17"/>
  <c r="G656" i="17"/>
  <c r="F656" i="17"/>
  <c r="G655" i="17"/>
  <c r="F655" i="17"/>
  <c r="G654" i="17"/>
  <c r="F654" i="17"/>
  <c r="G653" i="17"/>
  <c r="F653" i="17"/>
  <c r="G652" i="17"/>
  <c r="F652" i="17"/>
  <c r="G651" i="17"/>
  <c r="F651" i="17"/>
  <c r="G650" i="17"/>
  <c r="F650" i="17"/>
  <c r="G649" i="17"/>
  <c r="F649" i="17"/>
  <c r="G648" i="17"/>
  <c r="F648" i="17"/>
  <c r="G647" i="17"/>
  <c r="F647" i="17"/>
  <c r="G646" i="17"/>
  <c r="F646" i="17"/>
  <c r="G645" i="17"/>
  <c r="F645" i="17"/>
  <c r="G644" i="17"/>
  <c r="F644" i="17"/>
  <c r="G643" i="17"/>
  <c r="F643" i="17"/>
  <c r="G642" i="17"/>
  <c r="F642" i="17"/>
  <c r="G641" i="17"/>
  <c r="F641" i="17"/>
  <c r="G640" i="17"/>
  <c r="F640" i="17"/>
  <c r="G639" i="17"/>
  <c r="F639" i="17"/>
  <c r="G638" i="17"/>
  <c r="F638" i="17"/>
  <c r="G637" i="17"/>
  <c r="F637" i="17"/>
  <c r="G636" i="17"/>
  <c r="F636" i="17"/>
  <c r="G635" i="17"/>
  <c r="F635" i="17"/>
  <c r="G634" i="17"/>
  <c r="F634" i="17"/>
  <c r="G633" i="17"/>
  <c r="F633" i="17"/>
  <c r="G632" i="17"/>
  <c r="F632" i="17"/>
  <c r="G631" i="17"/>
  <c r="F631" i="17"/>
  <c r="G630" i="17"/>
  <c r="F630" i="17"/>
  <c r="G629" i="17"/>
  <c r="F629" i="17"/>
  <c r="G628" i="17"/>
  <c r="F628" i="17"/>
  <c r="G627" i="17"/>
  <c r="F627" i="17"/>
  <c r="G626" i="17"/>
  <c r="F626" i="17"/>
  <c r="G625" i="17"/>
  <c r="F625" i="17"/>
  <c r="G624" i="17"/>
  <c r="F624" i="17"/>
  <c r="G623" i="17"/>
  <c r="F623" i="17"/>
  <c r="G622" i="17"/>
  <c r="F622" i="17"/>
  <c r="G621" i="17"/>
  <c r="F621" i="17"/>
  <c r="G620" i="17"/>
  <c r="F620" i="17"/>
  <c r="G619" i="17"/>
  <c r="F619" i="17"/>
  <c r="G618" i="17"/>
  <c r="F618" i="17"/>
  <c r="G617" i="17"/>
  <c r="F617" i="17"/>
  <c r="G616" i="17"/>
  <c r="F616" i="17"/>
  <c r="G615" i="17"/>
  <c r="F615" i="17"/>
  <c r="G614" i="17"/>
  <c r="F614" i="17"/>
  <c r="G613" i="17"/>
  <c r="F613" i="17"/>
  <c r="G612" i="17"/>
  <c r="F612" i="17"/>
  <c r="G611" i="17"/>
  <c r="F611" i="17"/>
  <c r="G610" i="17"/>
  <c r="F610" i="17"/>
  <c r="G609" i="17"/>
  <c r="F609" i="17"/>
  <c r="G608" i="17"/>
  <c r="F608" i="17"/>
  <c r="G607" i="17"/>
  <c r="F607" i="17"/>
  <c r="G606" i="17"/>
  <c r="F606" i="17"/>
  <c r="G605" i="17"/>
  <c r="F605" i="17"/>
  <c r="G604" i="17"/>
  <c r="F604" i="17"/>
  <c r="G603" i="17"/>
  <c r="F603" i="17"/>
  <c r="G602" i="17"/>
  <c r="F602" i="17"/>
  <c r="G601" i="17"/>
  <c r="F601" i="17"/>
  <c r="G600" i="17"/>
  <c r="F600" i="17"/>
  <c r="G599" i="17"/>
  <c r="F599" i="17"/>
  <c r="G598" i="17"/>
  <c r="F598" i="17"/>
  <c r="G597" i="17"/>
  <c r="F597" i="17"/>
  <c r="G596" i="17"/>
  <c r="F596" i="17"/>
  <c r="G595" i="17"/>
  <c r="F595" i="17"/>
  <c r="G594" i="17"/>
  <c r="F594" i="17"/>
  <c r="G593" i="17"/>
  <c r="F593" i="17"/>
  <c r="G592" i="17"/>
  <c r="F592" i="17"/>
  <c r="G591" i="17"/>
  <c r="F591" i="17"/>
  <c r="G590" i="17"/>
  <c r="F590" i="17"/>
  <c r="G589" i="17"/>
  <c r="F589" i="17"/>
  <c r="G588" i="17"/>
  <c r="F588" i="17"/>
  <c r="G587" i="17"/>
  <c r="F587" i="17"/>
  <c r="G586" i="17"/>
  <c r="F586" i="17"/>
  <c r="G585" i="17"/>
  <c r="F585" i="17"/>
  <c r="G584" i="17"/>
  <c r="F584" i="17"/>
  <c r="G583" i="17"/>
  <c r="F583" i="17"/>
  <c r="G582" i="17"/>
  <c r="F582" i="17"/>
  <c r="G581" i="17"/>
  <c r="F581" i="17"/>
  <c r="G580" i="17"/>
  <c r="F580" i="17"/>
  <c r="G579" i="17"/>
  <c r="F579" i="17"/>
  <c r="G578" i="17"/>
  <c r="F578" i="17"/>
  <c r="G577" i="17"/>
  <c r="F577" i="17"/>
  <c r="G576" i="17"/>
  <c r="F576" i="17"/>
  <c r="G575" i="17"/>
  <c r="F575" i="17"/>
  <c r="G574" i="17"/>
  <c r="F574" i="17"/>
  <c r="G573" i="17"/>
  <c r="F573" i="17"/>
  <c r="G572" i="17"/>
  <c r="F572" i="17"/>
  <c r="G571" i="17"/>
  <c r="F571" i="17"/>
  <c r="G570" i="17"/>
  <c r="F570" i="17"/>
  <c r="G569" i="17"/>
  <c r="F569" i="17"/>
  <c r="G568" i="17"/>
  <c r="F568" i="17"/>
  <c r="G567" i="17"/>
  <c r="F567" i="17"/>
  <c r="G566" i="17"/>
  <c r="F566" i="17"/>
  <c r="G565" i="17"/>
  <c r="F565" i="17"/>
  <c r="G564" i="17"/>
  <c r="F564" i="17"/>
  <c r="G563" i="17"/>
  <c r="F563" i="17"/>
  <c r="G562" i="17"/>
  <c r="F562" i="17"/>
  <c r="G561" i="17"/>
  <c r="F561" i="17"/>
  <c r="G560" i="17"/>
  <c r="F560" i="17"/>
  <c r="G559" i="17"/>
  <c r="F559" i="17"/>
  <c r="G558" i="17"/>
  <c r="F558" i="17"/>
  <c r="G557" i="17"/>
  <c r="F557" i="17"/>
  <c r="G556" i="17"/>
  <c r="F556" i="17"/>
  <c r="G555" i="17"/>
  <c r="F555" i="17"/>
  <c r="G554" i="17"/>
  <c r="F554" i="17"/>
  <c r="G553" i="17"/>
  <c r="F553" i="17"/>
  <c r="G552" i="17"/>
  <c r="F552" i="17"/>
  <c r="G551" i="17"/>
  <c r="F551" i="17"/>
  <c r="G550" i="17"/>
  <c r="F550" i="17"/>
  <c r="G549" i="17"/>
  <c r="F549" i="17"/>
  <c r="G548" i="17"/>
  <c r="F548" i="17"/>
  <c r="G547" i="17"/>
  <c r="F547" i="17"/>
  <c r="G546" i="17"/>
  <c r="F546" i="17"/>
  <c r="G545" i="17"/>
  <c r="F545" i="17"/>
  <c r="G544" i="17"/>
  <c r="F544" i="17"/>
  <c r="G543" i="17"/>
  <c r="F543" i="17"/>
  <c r="G542" i="17"/>
  <c r="F542" i="17"/>
  <c r="G541" i="17"/>
  <c r="F541" i="17"/>
  <c r="G540" i="17"/>
  <c r="F540" i="17"/>
  <c r="G539" i="17"/>
  <c r="F539" i="17"/>
  <c r="G538" i="17"/>
  <c r="F538" i="17"/>
  <c r="G537" i="17"/>
  <c r="F537" i="17"/>
  <c r="G536" i="17"/>
  <c r="F536" i="17"/>
  <c r="G535" i="17"/>
  <c r="F535" i="17"/>
  <c r="G534" i="17"/>
  <c r="F534" i="17"/>
  <c r="G533" i="17"/>
  <c r="F533" i="17"/>
  <c r="G532" i="17"/>
  <c r="F532" i="17"/>
  <c r="G531" i="17"/>
  <c r="F531" i="17"/>
  <c r="G530" i="17"/>
  <c r="F530" i="17"/>
  <c r="G529" i="17"/>
  <c r="F529" i="17"/>
  <c r="G528" i="17"/>
  <c r="F528" i="17"/>
  <c r="G527" i="17"/>
  <c r="F527" i="17"/>
  <c r="G526" i="17"/>
  <c r="F526" i="17"/>
  <c r="G525" i="17"/>
  <c r="F525" i="17"/>
  <c r="G524" i="17"/>
  <c r="F524" i="17"/>
  <c r="G523" i="17"/>
  <c r="F523" i="17"/>
  <c r="G522" i="17"/>
  <c r="F522" i="17"/>
  <c r="G521" i="17"/>
  <c r="F521" i="17"/>
  <c r="G520" i="17"/>
  <c r="F520" i="17"/>
  <c r="G519" i="17"/>
  <c r="F519" i="17"/>
  <c r="G518" i="17"/>
  <c r="F518" i="17"/>
  <c r="G517" i="17"/>
  <c r="F517" i="17"/>
  <c r="G516" i="17"/>
  <c r="F516" i="17"/>
  <c r="G515" i="17"/>
  <c r="F515" i="17"/>
  <c r="G514" i="17"/>
  <c r="F514" i="17"/>
  <c r="G513" i="17"/>
  <c r="F513" i="17"/>
  <c r="G512" i="17"/>
  <c r="F512" i="17"/>
  <c r="G511" i="17"/>
  <c r="F511" i="17"/>
  <c r="G510" i="17"/>
  <c r="F510" i="17"/>
  <c r="G509" i="17"/>
  <c r="F509" i="17"/>
  <c r="G508" i="17"/>
  <c r="F508" i="17"/>
  <c r="G507" i="17"/>
  <c r="F507" i="17"/>
  <c r="G506" i="17"/>
  <c r="F506" i="17"/>
  <c r="G505" i="17"/>
  <c r="F505" i="17"/>
  <c r="G504" i="17"/>
  <c r="F504" i="17"/>
  <c r="G503" i="17"/>
  <c r="F503" i="17"/>
  <c r="G502" i="17"/>
  <c r="F502" i="17"/>
  <c r="G501" i="17"/>
  <c r="F501" i="17"/>
  <c r="G500" i="17"/>
  <c r="F500" i="17"/>
  <c r="G499" i="17"/>
  <c r="F499" i="17"/>
  <c r="G498" i="17"/>
  <c r="F498" i="17"/>
  <c r="G497" i="17"/>
  <c r="F497" i="17"/>
  <c r="G496" i="17"/>
  <c r="F496" i="17"/>
  <c r="G495" i="17"/>
  <c r="F495" i="17"/>
  <c r="G494" i="17"/>
  <c r="F494" i="17"/>
  <c r="G493" i="17"/>
  <c r="F493" i="17"/>
  <c r="G492" i="17"/>
  <c r="F492" i="17"/>
  <c r="G491" i="17"/>
  <c r="F491" i="17"/>
  <c r="G490" i="17"/>
  <c r="F490" i="17"/>
  <c r="G489" i="17"/>
  <c r="F489" i="17"/>
  <c r="G488" i="17"/>
  <c r="F488" i="17"/>
  <c r="G487" i="17"/>
  <c r="F487" i="17"/>
  <c r="G486" i="17"/>
  <c r="F486" i="17"/>
  <c r="G485" i="17"/>
  <c r="F485" i="17"/>
  <c r="G484" i="17"/>
  <c r="F484" i="17"/>
  <c r="G483" i="17"/>
  <c r="F483" i="17"/>
  <c r="G482" i="17"/>
  <c r="F482" i="17"/>
  <c r="G481" i="17"/>
  <c r="F481" i="17"/>
  <c r="G480" i="17"/>
  <c r="F480" i="17"/>
  <c r="G479" i="17"/>
  <c r="F479" i="17"/>
  <c r="G478" i="17"/>
  <c r="F478" i="17"/>
  <c r="G477" i="17"/>
  <c r="F477" i="17"/>
  <c r="G476" i="17"/>
  <c r="F476" i="17"/>
  <c r="G475" i="17"/>
  <c r="F475" i="17"/>
  <c r="G474" i="17"/>
  <c r="F474" i="17"/>
  <c r="G473" i="17"/>
  <c r="F473" i="17"/>
  <c r="G472" i="17"/>
  <c r="F472" i="17"/>
  <c r="G471" i="17"/>
  <c r="F471" i="17"/>
  <c r="G470" i="17"/>
  <c r="F470" i="17"/>
  <c r="G469" i="17"/>
  <c r="F469" i="17"/>
  <c r="G468" i="17"/>
  <c r="F468" i="17"/>
  <c r="G467" i="17"/>
  <c r="F467" i="17"/>
  <c r="G466" i="17"/>
  <c r="F466" i="17"/>
  <c r="G465" i="17"/>
  <c r="F465" i="17"/>
  <c r="G464" i="17"/>
  <c r="F464" i="17"/>
  <c r="G463" i="17"/>
  <c r="F463" i="17"/>
  <c r="G462" i="17"/>
  <c r="F462" i="17"/>
  <c r="G461" i="17"/>
  <c r="F461" i="17"/>
  <c r="G460" i="17"/>
  <c r="F460" i="17"/>
  <c r="G459" i="17"/>
  <c r="F459" i="17"/>
  <c r="G458" i="17"/>
  <c r="F458" i="17"/>
  <c r="G457" i="17"/>
  <c r="F457" i="17"/>
  <c r="G456" i="17"/>
  <c r="F456" i="17"/>
  <c r="G455" i="17"/>
  <c r="F455" i="17"/>
  <c r="G454" i="17"/>
  <c r="F454" i="17"/>
  <c r="G453" i="17"/>
  <c r="F453" i="17"/>
  <c r="G452" i="17"/>
  <c r="F452" i="17"/>
  <c r="G451" i="17"/>
  <c r="F451" i="17"/>
  <c r="G450" i="17"/>
  <c r="F450" i="17"/>
  <c r="G449" i="17"/>
  <c r="F449" i="17"/>
  <c r="G448" i="17"/>
  <c r="F448" i="17"/>
  <c r="G447" i="17"/>
  <c r="F447" i="17"/>
  <c r="G446" i="17"/>
  <c r="F446" i="17"/>
  <c r="G445" i="17"/>
  <c r="F445" i="17"/>
  <c r="G444" i="17"/>
  <c r="F444" i="17"/>
  <c r="G443" i="17"/>
  <c r="F443" i="17"/>
  <c r="G442" i="17"/>
  <c r="F442" i="17"/>
  <c r="G441" i="17"/>
  <c r="F441" i="17"/>
  <c r="G440" i="17"/>
  <c r="F440" i="17"/>
  <c r="G439" i="17"/>
  <c r="F439" i="17"/>
  <c r="G438" i="17"/>
  <c r="F438" i="17"/>
  <c r="G437" i="17"/>
  <c r="F437" i="17"/>
  <c r="G436" i="17"/>
  <c r="F436" i="17"/>
  <c r="G435" i="17"/>
  <c r="F435" i="17"/>
  <c r="G434" i="17"/>
  <c r="F434" i="17"/>
  <c r="G433" i="17"/>
  <c r="F433" i="17"/>
  <c r="G432" i="17"/>
  <c r="F432" i="17"/>
  <c r="G431" i="17"/>
  <c r="F431" i="17"/>
  <c r="G430" i="17"/>
  <c r="F430" i="17"/>
  <c r="G429" i="17"/>
  <c r="F429" i="17"/>
  <c r="G428" i="17"/>
  <c r="F428" i="17"/>
  <c r="G427" i="17"/>
  <c r="F427" i="17"/>
  <c r="G426" i="17"/>
  <c r="F426" i="17"/>
  <c r="G425" i="17"/>
  <c r="F425" i="17"/>
  <c r="G424" i="17"/>
  <c r="F424" i="17"/>
  <c r="G423" i="17"/>
  <c r="F423" i="17"/>
  <c r="G422" i="17"/>
  <c r="F422" i="17"/>
  <c r="G421" i="17"/>
  <c r="F421" i="17"/>
  <c r="G420" i="17"/>
  <c r="F420" i="17"/>
  <c r="G419" i="17"/>
  <c r="F419" i="17"/>
  <c r="G418" i="17"/>
  <c r="F418" i="17"/>
  <c r="G417" i="17"/>
  <c r="F417" i="17"/>
  <c r="G416" i="17"/>
  <c r="F416" i="17"/>
  <c r="G415" i="17"/>
  <c r="F415" i="17"/>
  <c r="G414" i="17"/>
  <c r="F414" i="17"/>
  <c r="G413" i="17"/>
  <c r="F413" i="17"/>
  <c r="G412" i="17"/>
  <c r="F412" i="17"/>
  <c r="G411" i="17"/>
  <c r="F411" i="17"/>
  <c r="G410" i="17"/>
  <c r="F410" i="17"/>
  <c r="G409" i="17"/>
  <c r="F409" i="17"/>
  <c r="G408" i="17"/>
  <c r="F408" i="17"/>
  <c r="G407" i="17"/>
  <c r="F407" i="17"/>
  <c r="G406" i="17"/>
  <c r="F406" i="17"/>
  <c r="G405" i="17"/>
  <c r="F405" i="17"/>
  <c r="G404" i="17"/>
  <c r="F404" i="17"/>
  <c r="G403" i="17"/>
  <c r="F403" i="17"/>
  <c r="G402" i="17"/>
  <c r="F402" i="17"/>
  <c r="G401" i="17"/>
  <c r="F401" i="17"/>
  <c r="G400" i="17"/>
  <c r="F400" i="17"/>
  <c r="G399" i="17"/>
  <c r="F399" i="17"/>
  <c r="G398" i="17"/>
  <c r="F398" i="17"/>
  <c r="G397" i="17"/>
  <c r="F397" i="17"/>
  <c r="G396" i="17"/>
  <c r="F396" i="17"/>
  <c r="G395" i="17"/>
  <c r="F395" i="17"/>
  <c r="G394" i="17"/>
  <c r="F394" i="17"/>
  <c r="G393" i="17"/>
  <c r="F393" i="17"/>
  <c r="G392" i="17"/>
  <c r="F392" i="17"/>
  <c r="G391" i="17"/>
  <c r="F391" i="17"/>
  <c r="G390" i="17"/>
  <c r="F390" i="17"/>
  <c r="G389" i="17"/>
  <c r="F389" i="17"/>
  <c r="G388" i="17"/>
  <c r="F388" i="17"/>
  <c r="G387" i="17"/>
  <c r="F387" i="17"/>
  <c r="G386" i="17"/>
  <c r="F386" i="17"/>
  <c r="G385" i="17"/>
  <c r="F385" i="17"/>
  <c r="G384" i="17"/>
  <c r="F384" i="17"/>
  <c r="G383" i="17"/>
  <c r="F383" i="17"/>
  <c r="G382" i="17"/>
  <c r="F382" i="17"/>
  <c r="G381" i="17"/>
  <c r="F381" i="17"/>
  <c r="G380" i="17"/>
  <c r="F380" i="17"/>
  <c r="G379" i="17"/>
  <c r="F379" i="17"/>
  <c r="G378" i="17"/>
  <c r="F378" i="17"/>
  <c r="G377" i="17"/>
  <c r="F377" i="17"/>
  <c r="G376" i="17"/>
  <c r="F376" i="17"/>
  <c r="G375" i="17"/>
  <c r="F375" i="17"/>
  <c r="G374" i="17"/>
  <c r="F374" i="17"/>
  <c r="G373" i="17"/>
  <c r="F373" i="17"/>
  <c r="G372" i="17"/>
  <c r="F372" i="17"/>
  <c r="G371" i="17"/>
  <c r="F371" i="17"/>
  <c r="G370" i="17"/>
  <c r="F370" i="17"/>
  <c r="G369" i="17"/>
  <c r="F369" i="17"/>
  <c r="G368" i="17"/>
  <c r="F368" i="17"/>
  <c r="G367" i="17"/>
  <c r="F367" i="17"/>
  <c r="G366" i="17"/>
  <c r="F366" i="17"/>
  <c r="G365" i="17"/>
  <c r="F365" i="17"/>
  <c r="G364" i="17"/>
  <c r="F364" i="17"/>
  <c r="G363" i="17"/>
  <c r="F363" i="17"/>
  <c r="G362" i="17"/>
  <c r="F362" i="17"/>
  <c r="G361" i="17"/>
  <c r="F361" i="17"/>
  <c r="G360" i="17"/>
  <c r="F360" i="17"/>
  <c r="G359" i="17"/>
  <c r="F359" i="17"/>
  <c r="G358" i="17"/>
  <c r="F358" i="17"/>
  <c r="G357" i="17"/>
  <c r="F357" i="17"/>
  <c r="G356" i="17"/>
  <c r="F356" i="17"/>
  <c r="G355" i="17"/>
  <c r="F355" i="17"/>
  <c r="G354" i="17"/>
  <c r="F354" i="17"/>
  <c r="G353" i="17"/>
  <c r="F353" i="17"/>
  <c r="G352" i="17"/>
  <c r="F352" i="17"/>
  <c r="G351" i="17"/>
  <c r="F351" i="17"/>
  <c r="G350" i="17"/>
  <c r="F350" i="17"/>
  <c r="G349" i="17"/>
  <c r="F349" i="17"/>
  <c r="G348" i="17"/>
  <c r="F348" i="17"/>
  <c r="G347" i="17"/>
  <c r="F347" i="17"/>
  <c r="G346" i="17"/>
  <c r="F346" i="17"/>
  <c r="G345" i="17"/>
  <c r="F345" i="17"/>
  <c r="G344" i="17"/>
  <c r="F344" i="17"/>
  <c r="G343" i="17"/>
  <c r="F343" i="17"/>
  <c r="G342" i="17"/>
  <c r="F342" i="17"/>
  <c r="G341" i="17"/>
  <c r="F341" i="17"/>
  <c r="G340" i="17"/>
  <c r="F340" i="17"/>
  <c r="G339" i="17"/>
  <c r="F339" i="17"/>
  <c r="G338" i="17"/>
  <c r="F338" i="17"/>
  <c r="G337" i="17"/>
  <c r="F337" i="17"/>
  <c r="G336" i="17"/>
  <c r="F336" i="17"/>
  <c r="G335" i="17"/>
  <c r="F335" i="17"/>
  <c r="G334" i="17"/>
  <c r="F334" i="17"/>
  <c r="G333" i="17"/>
  <c r="F333" i="17"/>
  <c r="G332" i="17"/>
  <c r="F332" i="17"/>
  <c r="G331" i="17"/>
  <c r="F331" i="17"/>
  <c r="G330" i="17"/>
  <c r="F330" i="17"/>
  <c r="G329" i="17"/>
  <c r="F329" i="17"/>
  <c r="G328" i="17"/>
  <c r="F328" i="17"/>
  <c r="G327" i="17"/>
  <c r="F327" i="17"/>
  <c r="G326" i="17"/>
  <c r="F326" i="17"/>
  <c r="G325" i="17"/>
  <c r="F325" i="17"/>
  <c r="G324" i="17"/>
  <c r="F324" i="17"/>
  <c r="G323" i="17"/>
  <c r="F323" i="17"/>
  <c r="G322" i="17"/>
  <c r="F322" i="17"/>
  <c r="G321" i="17"/>
  <c r="F321" i="17"/>
  <c r="G320" i="17"/>
  <c r="F320" i="17"/>
  <c r="G319" i="17"/>
  <c r="F319" i="17"/>
  <c r="G318" i="17"/>
  <c r="F318" i="17"/>
  <c r="G317" i="17"/>
  <c r="F317" i="17"/>
  <c r="G316" i="17"/>
  <c r="F316" i="17"/>
  <c r="G315" i="17"/>
  <c r="F315" i="17"/>
  <c r="G314" i="17"/>
  <c r="F314" i="17"/>
  <c r="G313" i="17"/>
  <c r="F313" i="17"/>
  <c r="G312" i="17"/>
  <c r="F312" i="17"/>
  <c r="G311" i="17"/>
  <c r="F311" i="17"/>
  <c r="G310" i="17"/>
  <c r="F310" i="17"/>
  <c r="G309" i="17"/>
  <c r="F309" i="17"/>
  <c r="G308" i="17"/>
  <c r="F308" i="17"/>
  <c r="G307" i="17"/>
  <c r="F307" i="17"/>
  <c r="G306" i="17"/>
  <c r="F306" i="17"/>
  <c r="G305" i="17"/>
  <c r="F305" i="17"/>
  <c r="G304" i="17"/>
  <c r="F304" i="17"/>
  <c r="G303" i="17"/>
  <c r="F303" i="17"/>
  <c r="G302" i="17"/>
  <c r="F302" i="17"/>
  <c r="G301" i="17"/>
  <c r="F301" i="17"/>
  <c r="G300" i="17"/>
  <c r="F300" i="17"/>
  <c r="G299" i="17"/>
  <c r="F299" i="17"/>
  <c r="G298" i="17"/>
  <c r="F298" i="17"/>
  <c r="G297" i="17"/>
  <c r="F297" i="17"/>
  <c r="G296" i="17"/>
  <c r="F296" i="17"/>
  <c r="G295" i="17"/>
  <c r="F295" i="17"/>
  <c r="G294" i="17"/>
  <c r="F294" i="17"/>
  <c r="G293" i="17"/>
  <c r="F293" i="17"/>
  <c r="G292" i="17"/>
  <c r="F292" i="17"/>
  <c r="G291" i="17"/>
  <c r="F291" i="17"/>
  <c r="G290" i="17"/>
  <c r="F290" i="17"/>
  <c r="G289" i="17"/>
  <c r="F289" i="17"/>
  <c r="G288" i="17"/>
  <c r="F288" i="17"/>
  <c r="G287" i="17"/>
  <c r="F287" i="17"/>
  <c r="G286" i="17"/>
  <c r="F286" i="17"/>
  <c r="G285" i="17"/>
  <c r="F285" i="17"/>
  <c r="G284" i="17"/>
  <c r="F284" i="17"/>
  <c r="G283" i="17"/>
  <c r="F283" i="17"/>
  <c r="G282" i="17"/>
  <c r="F282" i="17"/>
  <c r="G281" i="17"/>
  <c r="F281" i="17"/>
  <c r="G280" i="17"/>
  <c r="F280" i="17"/>
  <c r="G279" i="17"/>
  <c r="F279" i="17"/>
  <c r="G278" i="17"/>
  <c r="F278" i="17"/>
  <c r="G277" i="17"/>
  <c r="F277" i="17"/>
  <c r="G276" i="17"/>
  <c r="F276" i="17"/>
  <c r="G275" i="17"/>
  <c r="F275" i="17"/>
  <c r="G274" i="17"/>
  <c r="F274" i="17"/>
  <c r="G273" i="17"/>
  <c r="F273" i="17"/>
  <c r="G272" i="17"/>
  <c r="F272" i="17"/>
  <c r="G271" i="17"/>
  <c r="F271" i="17"/>
  <c r="G270" i="17"/>
  <c r="F270" i="17"/>
  <c r="G269" i="17"/>
  <c r="F269" i="17"/>
  <c r="G268" i="17"/>
  <c r="F268" i="17"/>
  <c r="G267" i="17"/>
  <c r="F267" i="17"/>
  <c r="G266" i="17"/>
  <c r="F266" i="17"/>
  <c r="G265" i="17"/>
  <c r="F265" i="17"/>
  <c r="G264" i="17"/>
  <c r="F264" i="17"/>
  <c r="G263" i="17"/>
  <c r="F263" i="17"/>
  <c r="G262" i="17"/>
  <c r="F262" i="17"/>
  <c r="G261" i="17"/>
  <c r="F261" i="17"/>
  <c r="G260" i="17"/>
  <c r="F260" i="17"/>
  <c r="G259" i="17"/>
  <c r="F259" i="17"/>
  <c r="G258" i="17"/>
  <c r="F258" i="17"/>
  <c r="G257" i="17"/>
  <c r="F257" i="17"/>
  <c r="G256" i="17"/>
  <c r="F256" i="17"/>
  <c r="G255" i="17"/>
  <c r="F255" i="17"/>
  <c r="G254" i="17"/>
  <c r="F254" i="17"/>
  <c r="G253" i="17"/>
  <c r="F253" i="17"/>
  <c r="G252" i="17"/>
  <c r="F252" i="17"/>
  <c r="G251" i="17"/>
  <c r="F251" i="17"/>
  <c r="G250" i="17"/>
  <c r="F250" i="17"/>
  <c r="G249" i="17"/>
  <c r="F249" i="17"/>
  <c r="G248" i="17"/>
  <c r="F248" i="17"/>
  <c r="G247" i="17"/>
  <c r="F247" i="17"/>
  <c r="G246" i="17"/>
  <c r="F246" i="17"/>
  <c r="G245" i="17"/>
  <c r="F245" i="17"/>
  <c r="G244" i="17"/>
  <c r="F244" i="17"/>
  <c r="G243" i="17"/>
  <c r="F243" i="17"/>
  <c r="G242" i="17"/>
  <c r="F242" i="17"/>
  <c r="G241" i="17"/>
  <c r="F241" i="17"/>
  <c r="G240" i="17"/>
  <c r="F240" i="17"/>
  <c r="G239" i="17"/>
  <c r="F239" i="17"/>
  <c r="G238" i="17"/>
  <c r="F238" i="17"/>
  <c r="G237" i="17"/>
  <c r="F237" i="17"/>
  <c r="G236" i="17"/>
  <c r="F236" i="17"/>
  <c r="G235" i="17"/>
  <c r="F235" i="17"/>
  <c r="G234" i="17"/>
  <c r="F234" i="17"/>
  <c r="G233" i="17"/>
  <c r="F233" i="17"/>
  <c r="G232" i="17"/>
  <c r="F232" i="17"/>
  <c r="G231" i="17"/>
  <c r="F231" i="17"/>
  <c r="G230" i="17"/>
  <c r="F230" i="17"/>
  <c r="G229" i="17"/>
  <c r="F229" i="17"/>
  <c r="G228" i="17"/>
  <c r="F228" i="17"/>
  <c r="G227" i="17"/>
  <c r="F227" i="17"/>
  <c r="G226" i="17"/>
  <c r="F226" i="17"/>
  <c r="G225" i="17"/>
  <c r="F225" i="17"/>
  <c r="G224" i="17"/>
  <c r="F224" i="17"/>
  <c r="G223" i="17"/>
  <c r="F223" i="17"/>
  <c r="G222" i="17"/>
  <c r="F222" i="17"/>
  <c r="G221" i="17"/>
  <c r="F221" i="17"/>
  <c r="G220" i="17"/>
  <c r="F220" i="17"/>
  <c r="G219" i="17"/>
  <c r="F219" i="17"/>
  <c r="G218" i="17"/>
  <c r="F218" i="17"/>
  <c r="G217" i="17"/>
  <c r="F217" i="17"/>
  <c r="G216" i="17"/>
  <c r="F216" i="17"/>
  <c r="G215" i="17"/>
  <c r="F215" i="17"/>
  <c r="G214" i="17"/>
  <c r="F214" i="17"/>
  <c r="G213" i="17"/>
  <c r="F213" i="17"/>
  <c r="G212" i="17"/>
  <c r="F212" i="17"/>
  <c r="G211" i="17"/>
  <c r="F211" i="17"/>
  <c r="G210" i="17"/>
  <c r="F210" i="17"/>
  <c r="G209" i="17"/>
  <c r="F209" i="17"/>
  <c r="G208" i="17"/>
  <c r="F208" i="17"/>
  <c r="G207" i="17"/>
  <c r="F207" i="17"/>
  <c r="G206" i="17"/>
  <c r="F206" i="17"/>
  <c r="G205" i="17"/>
  <c r="F205" i="17"/>
  <c r="G204" i="17"/>
  <c r="F204" i="17"/>
  <c r="G203" i="17"/>
  <c r="F203" i="17"/>
  <c r="G202" i="17"/>
  <c r="F202" i="17"/>
  <c r="G201" i="17"/>
  <c r="F201" i="17"/>
  <c r="G200" i="17"/>
  <c r="F200" i="17"/>
  <c r="G199" i="17"/>
  <c r="F199" i="17"/>
  <c r="G198" i="17"/>
  <c r="F198" i="17"/>
  <c r="G197" i="17"/>
  <c r="F197" i="17"/>
  <c r="G196" i="17"/>
  <c r="F196" i="17"/>
  <c r="G195" i="17"/>
  <c r="F195" i="17"/>
  <c r="G194" i="17"/>
  <c r="F194" i="17"/>
  <c r="G193" i="17"/>
  <c r="F193" i="17"/>
  <c r="G192" i="17"/>
  <c r="F192" i="17"/>
  <c r="G191" i="17"/>
  <c r="F191" i="17"/>
  <c r="G190" i="17"/>
  <c r="F190" i="17"/>
  <c r="G189" i="17"/>
  <c r="F189" i="17"/>
  <c r="G188" i="17"/>
  <c r="F188" i="17"/>
  <c r="G187" i="17"/>
  <c r="F187" i="17"/>
  <c r="G186" i="17"/>
  <c r="F186" i="17"/>
  <c r="G185" i="17"/>
  <c r="F185" i="17"/>
  <c r="G184" i="17"/>
  <c r="F184" i="17"/>
  <c r="G183" i="17"/>
  <c r="F183" i="17"/>
  <c r="G182" i="17"/>
  <c r="F182" i="17"/>
  <c r="G181" i="17"/>
  <c r="F181" i="17"/>
  <c r="G180" i="17"/>
  <c r="F180" i="17"/>
  <c r="G179" i="17"/>
  <c r="F179" i="17"/>
  <c r="G178" i="17"/>
  <c r="F178" i="17"/>
  <c r="G177" i="17"/>
  <c r="F177" i="17"/>
  <c r="G176" i="17"/>
  <c r="F176" i="17"/>
  <c r="G175" i="17"/>
  <c r="F175" i="17"/>
  <c r="G174" i="17"/>
  <c r="F174" i="17"/>
  <c r="G173" i="17"/>
  <c r="F173" i="17"/>
  <c r="G172" i="17"/>
  <c r="F172" i="17"/>
  <c r="G171" i="17"/>
  <c r="F171" i="17"/>
  <c r="G170" i="17"/>
  <c r="F170" i="17"/>
  <c r="G169" i="17"/>
  <c r="F169" i="17"/>
  <c r="G168" i="17"/>
  <c r="F168" i="17"/>
  <c r="G167" i="17"/>
  <c r="F167" i="17"/>
  <c r="G166" i="17"/>
  <c r="F166" i="17"/>
  <c r="G165" i="17"/>
  <c r="F165" i="17"/>
  <c r="G164" i="17"/>
  <c r="F164" i="17"/>
  <c r="G163" i="17"/>
  <c r="F163" i="17"/>
  <c r="G162" i="17"/>
  <c r="F162" i="17"/>
  <c r="G161" i="17"/>
  <c r="F161" i="17"/>
  <c r="G160" i="17"/>
  <c r="F160" i="17"/>
  <c r="G159" i="17"/>
  <c r="F159" i="17"/>
  <c r="G158" i="17"/>
  <c r="F158" i="17"/>
  <c r="G157" i="17"/>
  <c r="F157" i="17"/>
  <c r="G156" i="17"/>
  <c r="F156" i="17"/>
  <c r="G155" i="17"/>
  <c r="F155" i="17"/>
  <c r="G154" i="17"/>
  <c r="F154" i="17"/>
  <c r="G153" i="17"/>
  <c r="F153" i="17"/>
  <c r="G152" i="17"/>
  <c r="F152" i="17"/>
  <c r="G151" i="17"/>
  <c r="F151" i="17"/>
  <c r="G150" i="17"/>
  <c r="F150" i="17"/>
  <c r="G149" i="17"/>
  <c r="F149" i="17"/>
  <c r="G148" i="17"/>
  <c r="F148" i="17"/>
  <c r="G147" i="17"/>
  <c r="F147" i="17"/>
  <c r="G146" i="17"/>
  <c r="F146" i="17"/>
  <c r="G145" i="17"/>
  <c r="F145" i="17"/>
  <c r="G144" i="17"/>
  <c r="F144" i="17"/>
  <c r="G143" i="17"/>
  <c r="F143" i="17"/>
  <c r="G142" i="17"/>
  <c r="F142" i="17"/>
  <c r="G141" i="17"/>
  <c r="F141" i="17"/>
  <c r="G140" i="17"/>
  <c r="F140" i="17"/>
  <c r="G139" i="17"/>
  <c r="F139" i="17"/>
  <c r="G138" i="17"/>
  <c r="F138" i="17"/>
  <c r="G137" i="17"/>
  <c r="F137" i="17"/>
  <c r="G136" i="17"/>
  <c r="F136" i="17"/>
  <c r="G135" i="17"/>
  <c r="F135" i="17"/>
  <c r="G134" i="17"/>
  <c r="F134" i="17"/>
  <c r="G133" i="17"/>
  <c r="F133" i="17"/>
  <c r="G132" i="17"/>
  <c r="F132" i="17"/>
  <c r="G131" i="17"/>
  <c r="F131" i="17"/>
  <c r="G130" i="17"/>
  <c r="F130" i="17"/>
  <c r="G129" i="17"/>
  <c r="F129" i="17"/>
  <c r="G128" i="17"/>
  <c r="F128" i="17"/>
  <c r="G127" i="17"/>
  <c r="F127" i="17"/>
  <c r="G126" i="17"/>
  <c r="F126" i="17"/>
  <c r="G125" i="17"/>
  <c r="F125" i="17"/>
  <c r="G124" i="17"/>
  <c r="F124" i="17"/>
  <c r="G123" i="17"/>
  <c r="F123" i="17"/>
  <c r="G122" i="17"/>
  <c r="F122" i="17"/>
  <c r="G121" i="17"/>
  <c r="F121" i="17"/>
  <c r="G120" i="17"/>
  <c r="F120" i="17"/>
  <c r="G119" i="17"/>
  <c r="F119" i="17"/>
  <c r="G118" i="17"/>
  <c r="F118" i="17"/>
  <c r="G117" i="17"/>
  <c r="F117" i="17"/>
  <c r="G116" i="17"/>
  <c r="F116" i="17"/>
  <c r="G115" i="17"/>
  <c r="F115" i="17"/>
  <c r="G114" i="17"/>
  <c r="F114" i="17"/>
  <c r="G113" i="17"/>
  <c r="F113" i="17"/>
  <c r="G112" i="17"/>
  <c r="F112" i="17"/>
  <c r="G111" i="17"/>
  <c r="F111" i="17"/>
  <c r="G110" i="17"/>
  <c r="F110" i="17"/>
  <c r="G109" i="17"/>
  <c r="F109" i="17"/>
  <c r="G108" i="17"/>
  <c r="F108" i="17"/>
  <c r="G107" i="17"/>
  <c r="F107" i="17"/>
  <c r="G106" i="17"/>
  <c r="F106" i="17"/>
  <c r="G105" i="17"/>
  <c r="F105" i="17"/>
  <c r="G104" i="17"/>
  <c r="F104" i="17"/>
  <c r="G103" i="17"/>
  <c r="F103" i="17"/>
  <c r="G102" i="17"/>
  <c r="F102" i="17"/>
  <c r="G101" i="17"/>
  <c r="F101" i="17"/>
  <c r="G100" i="17"/>
  <c r="F100" i="17"/>
  <c r="G99" i="17"/>
  <c r="F99" i="17"/>
  <c r="G98" i="17"/>
  <c r="F98" i="17"/>
  <c r="G97" i="17"/>
  <c r="F97" i="17"/>
  <c r="G96" i="17"/>
  <c r="F96" i="17"/>
  <c r="G95" i="17"/>
  <c r="F95" i="17"/>
  <c r="G94" i="17"/>
  <c r="F94" i="17"/>
  <c r="G93" i="17"/>
  <c r="F93" i="17"/>
  <c r="G92" i="17"/>
  <c r="F92" i="17"/>
  <c r="G91" i="17"/>
  <c r="F91" i="17"/>
  <c r="G90" i="17"/>
  <c r="F90" i="17"/>
  <c r="G89" i="17"/>
  <c r="F89" i="17"/>
  <c r="G88" i="17"/>
  <c r="F88" i="17"/>
  <c r="G87" i="17"/>
  <c r="F87" i="17"/>
  <c r="G86" i="17"/>
  <c r="F86" i="17"/>
  <c r="G85" i="17"/>
  <c r="F85" i="17"/>
  <c r="G84" i="17"/>
  <c r="F84" i="17"/>
  <c r="G83" i="17"/>
  <c r="F83" i="17"/>
  <c r="G82" i="17"/>
  <c r="F82" i="17"/>
  <c r="G81" i="17"/>
  <c r="F81" i="17"/>
  <c r="G80" i="17"/>
  <c r="F80" i="17"/>
  <c r="G79" i="17"/>
  <c r="F79" i="17"/>
  <c r="G78" i="17"/>
  <c r="F78" i="17"/>
  <c r="G77" i="17"/>
  <c r="F77" i="17"/>
  <c r="G76" i="17"/>
  <c r="F76" i="17"/>
  <c r="G75" i="17"/>
  <c r="F75" i="17"/>
  <c r="G74" i="17"/>
  <c r="F74" i="17"/>
  <c r="G73" i="17"/>
  <c r="F73" i="17"/>
  <c r="G72" i="17"/>
  <c r="F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2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G43" i="17"/>
  <c r="F43" i="17"/>
  <c r="G42" i="17"/>
  <c r="F42" i="17"/>
  <c r="G41" i="17"/>
  <c r="F41" i="17"/>
  <c r="G40" i="17"/>
  <c r="F40" i="17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I8" i="17" s="1"/>
  <c r="C23" i="15"/>
  <c r="C19" i="15" s="1"/>
  <c r="D23" i="15"/>
  <c r="D19" i="15" s="1"/>
  <c r="E23" i="15"/>
  <c r="E19" i="15" s="1"/>
  <c r="F23" i="15"/>
  <c r="F19" i="15" s="1"/>
  <c r="G23" i="15"/>
  <c r="G19" i="15" s="1"/>
  <c r="H23" i="15"/>
  <c r="H19" i="15" s="1"/>
  <c r="T20" i="15" l="1"/>
  <c r="S20" i="15"/>
  <c r="P18" i="15"/>
  <c r="H29" i="15"/>
  <c r="O18" i="15"/>
  <c r="Q18" i="15" s="1"/>
  <c r="P20" i="15"/>
  <c r="O20" i="15"/>
  <c r="C29" i="15"/>
  <c r="T18" i="15"/>
  <c r="S18" i="15"/>
  <c r="I5" i="17"/>
  <c r="U17" i="15"/>
  <c r="I4" i="17"/>
  <c r="I3" i="17" s="1"/>
  <c r="E14" i="21" s="1"/>
  <c r="I19" i="15"/>
  <c r="J19" i="15"/>
  <c r="K19" i="15"/>
  <c r="L19" i="15"/>
  <c r="M19" i="15"/>
  <c r="M15" i="15"/>
  <c r="L15" i="15"/>
  <c r="K15" i="15"/>
  <c r="J15" i="15"/>
  <c r="I15" i="15"/>
  <c r="H15" i="15"/>
  <c r="G15" i="15"/>
  <c r="F15" i="15"/>
  <c r="E15" i="15"/>
  <c r="D15" i="15"/>
  <c r="C15" i="15"/>
  <c r="P29" i="15" l="1"/>
  <c r="G14" i="21" s="1"/>
  <c r="O29" i="15"/>
  <c r="Q29" i="15" s="1"/>
  <c r="I14" i="21" s="1"/>
  <c r="T29" i="15"/>
  <c r="G26" i="21" s="1"/>
  <c r="S29" i="15"/>
  <c r="Q20" i="15"/>
  <c r="U18" i="15"/>
  <c r="U20" i="15"/>
  <c r="P19" i="15"/>
  <c r="T19" i="15"/>
  <c r="P15" i="15"/>
  <c r="O15" i="15"/>
  <c r="O19" i="15"/>
  <c r="T15" i="15"/>
  <c r="S15" i="15"/>
  <c r="S19" i="15"/>
  <c r="I9" i="17"/>
  <c r="M5" i="15"/>
  <c r="L5" i="15"/>
  <c r="K5" i="15"/>
  <c r="J5" i="15"/>
  <c r="I5" i="15"/>
  <c r="H5" i="15"/>
  <c r="G5" i="15"/>
  <c r="F5" i="15"/>
  <c r="E5" i="15"/>
  <c r="D5" i="15"/>
  <c r="C5" i="15"/>
  <c r="U29" i="15" l="1"/>
  <c r="I26" i="21" s="1"/>
  <c r="Q19" i="15"/>
  <c r="U15" i="15"/>
  <c r="U19" i="15"/>
  <c r="Q15" i="15"/>
  <c r="O5" i="15"/>
  <c r="P5" i="15"/>
  <c r="S5" i="15"/>
  <c r="T5" i="15"/>
  <c r="J2" i="15"/>
  <c r="I2" i="15" s="1"/>
  <c r="H2" i="15" s="1"/>
  <c r="G2" i="15" s="1"/>
  <c r="F2" i="15" s="1"/>
  <c r="E2" i="15" s="1"/>
  <c r="D2" i="15" s="1"/>
  <c r="C2" i="15" s="1"/>
  <c r="U5" i="15" l="1"/>
  <c r="Q5" i="15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F1257" i="10"/>
  <c r="G1256" i="10"/>
  <c r="F1256" i="10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5" i="10"/>
  <c r="F1235" i="10"/>
  <c r="G1234" i="10"/>
  <c r="F1234" i="10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F1227" i="10"/>
  <c r="G1226" i="10"/>
  <c r="F1226" i="10"/>
  <c r="G1225" i="10"/>
  <c r="F1225" i="10"/>
  <c r="G1224" i="10"/>
  <c r="F1224" i="10"/>
  <c r="G1223" i="10"/>
  <c r="F1223" i="10"/>
  <c r="G1222" i="10"/>
  <c r="F1222" i="10"/>
  <c r="G1221" i="10"/>
  <c r="F1221" i="10"/>
  <c r="G1220" i="10"/>
  <c r="F1220" i="10"/>
  <c r="G1219" i="10"/>
  <c r="F1219" i="10"/>
  <c r="G1218" i="10"/>
  <c r="F1218" i="10"/>
  <c r="G1217" i="10"/>
  <c r="F1217" i="10"/>
  <c r="G1216" i="10"/>
  <c r="F1216" i="10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8" i="10"/>
  <c r="F1188" i="10"/>
  <c r="G1187" i="10"/>
  <c r="F1187" i="10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G1172" i="10"/>
  <c r="F1172" i="10"/>
  <c r="G1171" i="10"/>
  <c r="F1171" i="10"/>
  <c r="G1170" i="10"/>
  <c r="F1170" i="10"/>
  <c r="G1169" i="10"/>
  <c r="F1169" i="10"/>
  <c r="G1168" i="10"/>
  <c r="F1168" i="10"/>
  <c r="G1167" i="10"/>
  <c r="F1167" i="10"/>
  <c r="G1166" i="10"/>
  <c r="F1166" i="10"/>
  <c r="G1165" i="10"/>
  <c r="F1165" i="10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7" i="10"/>
  <c r="F917" i="10"/>
  <c r="G916" i="10"/>
  <c r="F916" i="10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9" i="10"/>
  <c r="F899" i="10"/>
  <c r="G898" i="10"/>
  <c r="F898" i="10"/>
  <c r="G897" i="10"/>
  <c r="F897" i="10"/>
  <c r="G896" i="10"/>
  <c r="F896" i="10"/>
  <c r="G895" i="10"/>
  <c r="F895" i="10"/>
  <c r="G894" i="10"/>
  <c r="F894" i="10"/>
  <c r="G893" i="10"/>
  <c r="F893" i="10"/>
  <c r="G892" i="10"/>
  <c r="F892" i="10"/>
  <c r="G891" i="10"/>
  <c r="F891" i="10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3" i="10"/>
  <c r="F883" i="10"/>
  <c r="G882" i="10"/>
  <c r="F882" i="10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5" i="10"/>
  <c r="F845" i="10"/>
  <c r="G844" i="10"/>
  <c r="F844" i="10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1" i="10"/>
  <c r="F821" i="10"/>
  <c r="G820" i="10"/>
  <c r="F820" i="10"/>
  <c r="G819" i="10"/>
  <c r="F819" i="10"/>
  <c r="G818" i="10"/>
  <c r="F818" i="10"/>
  <c r="G817" i="10"/>
  <c r="F817" i="10"/>
  <c r="G816" i="10"/>
  <c r="F816" i="10"/>
  <c r="G815" i="10"/>
  <c r="F815" i="10"/>
  <c r="G814" i="10"/>
  <c r="F814" i="10"/>
  <c r="G813" i="10"/>
  <c r="F813" i="10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5" i="10"/>
  <c r="F805" i="10"/>
  <c r="G804" i="10"/>
  <c r="F804" i="10"/>
  <c r="G803" i="10"/>
  <c r="F803" i="10"/>
  <c r="G802" i="10"/>
  <c r="F802" i="10"/>
  <c r="G801" i="10"/>
  <c r="F801" i="10"/>
  <c r="G800" i="10"/>
  <c r="F800" i="10"/>
  <c r="G799" i="10"/>
  <c r="F799" i="10"/>
  <c r="G798" i="10"/>
  <c r="F798" i="10"/>
  <c r="G797" i="10"/>
  <c r="F797" i="10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F777" i="10"/>
  <c r="G776" i="10"/>
  <c r="F776" i="10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1" i="10"/>
  <c r="F751" i="10"/>
  <c r="G750" i="10"/>
  <c r="F750" i="10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30" i="10"/>
  <c r="F730" i="10"/>
  <c r="G729" i="10"/>
  <c r="F729" i="10"/>
  <c r="G728" i="10"/>
  <c r="F728" i="10"/>
  <c r="G727" i="10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F602" i="10"/>
  <c r="G601" i="10"/>
  <c r="F601" i="10"/>
  <c r="G600" i="10"/>
  <c r="F600" i="10"/>
  <c r="G599" i="10"/>
  <c r="F599" i="10"/>
  <c r="G598" i="10"/>
  <c r="F598" i="10"/>
  <c r="G597" i="10"/>
  <c r="F597" i="10"/>
  <c r="G596" i="10"/>
  <c r="F596" i="10"/>
  <c r="G595" i="10"/>
  <c r="F595" i="10"/>
  <c r="G594" i="10"/>
  <c r="F594" i="10"/>
  <c r="G593" i="10"/>
  <c r="F593" i="10"/>
  <c r="G592" i="10"/>
  <c r="F592" i="10"/>
  <c r="G591" i="10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G580" i="10"/>
  <c r="F580" i="10"/>
  <c r="G579" i="10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G568" i="10"/>
  <c r="F568" i="10"/>
  <c r="G567" i="10"/>
  <c r="F567" i="10"/>
  <c r="G566" i="10"/>
  <c r="F566" i="10"/>
  <c r="G565" i="10"/>
  <c r="F565" i="10"/>
  <c r="G564" i="10"/>
  <c r="F564" i="10"/>
  <c r="G563" i="10"/>
  <c r="F563" i="10"/>
  <c r="G562" i="10"/>
  <c r="F562" i="10"/>
  <c r="G561" i="10"/>
  <c r="F561" i="10"/>
  <c r="G560" i="10"/>
  <c r="F560" i="10"/>
  <c r="G559" i="10"/>
  <c r="F559" i="10"/>
  <c r="G558" i="10"/>
  <c r="F558" i="10"/>
  <c r="G557" i="10"/>
  <c r="F557" i="10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40" i="10"/>
  <c r="F540" i="10"/>
  <c r="G539" i="10"/>
  <c r="F539" i="10"/>
  <c r="G538" i="10"/>
  <c r="F538" i="10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F531" i="10"/>
  <c r="G530" i="10"/>
  <c r="F530" i="10"/>
  <c r="G529" i="10"/>
  <c r="F529" i="10"/>
  <c r="G528" i="10"/>
  <c r="F528" i="10"/>
  <c r="G527" i="10"/>
  <c r="F527" i="10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5" i="10"/>
  <c r="F515" i="10"/>
  <c r="G514" i="10"/>
  <c r="F514" i="10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90" i="10"/>
  <c r="F490" i="10"/>
  <c r="G489" i="10"/>
  <c r="F489" i="10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7" i="10"/>
  <c r="F457" i="10"/>
  <c r="G456" i="10"/>
  <c r="F456" i="10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F437" i="10"/>
  <c r="G436" i="10"/>
  <c r="F436" i="10"/>
  <c r="G435" i="10"/>
  <c r="F435" i="10"/>
  <c r="G434" i="10"/>
  <c r="F434" i="10"/>
  <c r="G433" i="10"/>
  <c r="F433" i="10"/>
  <c r="G432" i="10"/>
  <c r="F432" i="10"/>
  <c r="G431" i="10"/>
  <c r="F431" i="10"/>
  <c r="G430" i="10"/>
  <c r="F430" i="10"/>
  <c r="G429" i="10"/>
  <c r="F429" i="10"/>
  <c r="G428" i="10"/>
  <c r="F428" i="10"/>
  <c r="G427" i="10"/>
  <c r="F427" i="10"/>
  <c r="G426" i="10"/>
  <c r="F426" i="10"/>
  <c r="G425" i="10"/>
  <c r="F425" i="10"/>
  <c r="G424" i="10"/>
  <c r="F424" i="10"/>
  <c r="G423" i="10"/>
  <c r="F423" i="10"/>
  <c r="G422" i="10"/>
  <c r="F422" i="10"/>
  <c r="G421" i="10"/>
  <c r="F421" i="10"/>
  <c r="G420" i="10"/>
  <c r="F420" i="10"/>
  <c r="G419" i="10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I8" i="10" s="1"/>
  <c r="F4" i="10"/>
  <c r="G3" i="10"/>
  <c r="F3" i="10"/>
  <c r="I5" i="10" l="1"/>
  <c r="I4" i="10"/>
  <c r="I3" i="10" s="1"/>
  <c r="I9" i="10" l="1"/>
  <c r="E8" i="21"/>
</calcChain>
</file>

<file path=xl/sharedStrings.xml><?xml version="1.0" encoding="utf-8"?>
<sst xmlns="http://schemas.openxmlformats.org/spreadsheetml/2006/main" count="200" uniqueCount="53">
  <si>
    <t>Date</t>
  </si>
  <si>
    <t>PCP</t>
  </si>
  <si>
    <t>Variac. Diaria %</t>
  </si>
  <si>
    <t>Varianza PCP</t>
  </si>
  <si>
    <t>check</t>
  </si>
  <si>
    <t>Metodo 2: Slope o Pendiente de la curva</t>
  </si>
  <si>
    <t>S&amp;P 500</t>
  </si>
  <si>
    <t>Beta = Covarianza / Varianza</t>
  </si>
  <si>
    <t>Beta = Pendiente ("Slope")</t>
  </si>
  <si>
    <t>Net Income</t>
  </si>
  <si>
    <t>EBIT</t>
  </si>
  <si>
    <t>Revenue</t>
  </si>
  <si>
    <t>BH</t>
  </si>
  <si>
    <t>Debt to capitalization</t>
  </si>
  <si>
    <t>Net Income Margin %</t>
  </si>
  <si>
    <t>Debt</t>
  </si>
  <si>
    <t>Equity</t>
  </si>
  <si>
    <t>PROMEDIO</t>
  </si>
  <si>
    <t>DESV STD</t>
  </si>
  <si>
    <t>DS/PROM</t>
  </si>
  <si>
    <t>10-Year Period</t>
  </si>
  <si>
    <t>5-Year Period</t>
  </si>
  <si>
    <t>CHARTS</t>
  </si>
  <si>
    <t>Profit Margin %</t>
  </si>
  <si>
    <t>Debt / Total Cap</t>
  </si>
  <si>
    <t>DATOS</t>
  </si>
  <si>
    <t>Interest Expense</t>
  </si>
  <si>
    <t>EBIT Margin %</t>
  </si>
  <si>
    <t>EBIT/Interest Expense</t>
  </si>
  <si>
    <t>Beta</t>
  </si>
  <si>
    <r>
      <t>EBIT Margin % 
Average</t>
    </r>
    <r>
      <rPr>
        <vertAlign val="superscript"/>
        <sz val="11"/>
        <color theme="1"/>
        <rFont val="Calibri"/>
        <family val="2"/>
        <scheme val="minor"/>
      </rPr>
      <t>(1)</t>
    </r>
  </si>
  <si>
    <r>
      <t>Std Dev/
Average</t>
    </r>
    <r>
      <rPr>
        <b/>
        <vertAlign val="superscript"/>
        <sz val="11"/>
        <color theme="1"/>
        <rFont val="Calibri"/>
        <family val="2"/>
        <scheme val="minor"/>
      </rPr>
      <t>(2)</t>
    </r>
  </si>
  <si>
    <r>
      <t>Debt /Total Cap
Average</t>
    </r>
    <r>
      <rPr>
        <vertAlign val="superscript"/>
        <sz val="11"/>
        <color theme="1"/>
        <rFont val="Calibri"/>
        <family val="2"/>
        <scheme val="minor"/>
      </rPr>
      <t>(3)</t>
    </r>
  </si>
  <si>
    <t>(1) Historical Operating Margin (Earnings Before Interest and Taxes) average 2010-2015 (5 Years) and 2005-2015 (10 Years)</t>
  </si>
  <si>
    <t>(3) Historical Financial Debt to Total Capitalization (Financial Debt + Book Shareholders' Equity) average 2010-2015 (5 Years) and 2005-2015 (10 Years)</t>
  </si>
  <si>
    <t>(2) Standard Deviation divided by Historical Average</t>
  </si>
  <si>
    <t>Varianza S&amp;P 500</t>
  </si>
  <si>
    <t>Covarianza PCP - S&amp;P 500</t>
  </si>
  <si>
    <t>Metodo 1: Covarianza (Empresa-Mercado) / Varianza (Mercado)</t>
  </si>
  <si>
    <t>DJIA</t>
  </si>
  <si>
    <t>Varianza DJIA</t>
  </si>
  <si>
    <t>Covarianza PCP - DJIA</t>
  </si>
  <si>
    <t>La Beta se debe calcular usando la Varainza del Indice de Mercado en el denominador:</t>
  </si>
  <si>
    <t>CORRECTED BETA:</t>
  </si>
  <si>
    <t>Adj Close</t>
  </si>
  <si>
    <t>CALCULATION TO GET TO CASE BETA:</t>
  </si>
  <si>
    <t>Beta 
(5 Years)</t>
  </si>
  <si>
    <t>Beta 
(10 Years)</t>
  </si>
  <si>
    <t>BUSINESS RISK</t>
  </si>
  <si>
    <t>FINANCIAL RISK</t>
  </si>
  <si>
    <t>La Beta se debe calcular usando la Varianza del Indice de Mercado en el denominador:</t>
  </si>
  <si>
    <r>
      <t xml:space="preserve">Metodo 1: Covarianza (Empresa-Mercado) / Varianza </t>
    </r>
    <r>
      <rPr>
        <b/>
        <u/>
        <sz val="11"/>
        <color rgb="FFFF0000"/>
        <rFont val="Calibri"/>
        <family val="2"/>
        <scheme val="minor"/>
      </rPr>
      <t>(Empresa)</t>
    </r>
  </si>
  <si>
    <t>El Caso Warren Buffett, 2015, parece calcular el Beta tomando la varianza de PCP en el denominador: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</si>
</sst>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_(* #,##0.0000000_);_(* \(#,##0.0000000\);_(* &quot;-&quot;??_);_(@_)"/>
    <numFmt numFmtId="167" formatCode="&quot;$&quot;#,##0\ ;&quot;$&quot;\(#,##0\)"/>
    <numFmt numFmtId="168" formatCode="_(* #,##0.0_);_(* \(#,##0.0\);_(* &quot;-&quot;??_);_(@_)"/>
    <numFmt numFmtId="169" formatCode="_-* #,##0.0000000_-;\-* #,##0.0000000_-;_-* &quot;-&quot;?????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1" applyFont="1" applyAlignment="1">
      <alignment horizontal="center"/>
    </xf>
    <xf numFmtId="0" fontId="18" fillId="0" borderId="0" xfId="0" applyFont="1" applyAlignment="1">
      <alignment horizontal="centerContinuous"/>
    </xf>
    <xf numFmtId="165" fontId="0" fillId="0" borderId="0" xfId="2" applyNumberFormat="1" applyFont="1"/>
    <xf numFmtId="164" fontId="16" fillId="0" borderId="0" xfId="1" applyFont="1"/>
    <xf numFmtId="0" fontId="16" fillId="0" borderId="0" xfId="0" applyFont="1"/>
    <xf numFmtId="0" fontId="19" fillId="0" borderId="0" xfId="0" applyFont="1"/>
    <xf numFmtId="166" fontId="0" fillId="0" borderId="0" xfId="1" applyNumberFormat="1" applyFont="1"/>
    <xf numFmtId="164" fontId="20" fillId="0" borderId="0" xfId="0" applyNumberFormat="1" applyFont="1"/>
    <xf numFmtId="0" fontId="20" fillId="0" borderId="0" xfId="0" applyFont="1"/>
    <xf numFmtId="167" fontId="21" fillId="0" borderId="0" xfId="44" applyNumberFormat="1" applyFont="1"/>
    <xf numFmtId="0" fontId="0" fillId="0" borderId="0" xfId="0" applyFont="1"/>
    <xf numFmtId="167" fontId="22" fillId="0" borderId="0" xfId="44" applyNumberFormat="1" applyFont="1"/>
    <xf numFmtId="0" fontId="1" fillId="0" borderId="0" xfId="0" applyFont="1" applyFill="1" applyAlignment="1">
      <alignment horizontal="left" vertical="center"/>
    </xf>
    <xf numFmtId="165" fontId="22" fillId="0" borderId="0" xfId="45" applyNumberFormat="1" applyFont="1" applyFill="1"/>
    <xf numFmtId="9" fontId="0" fillId="0" borderId="0" xfId="2" applyFont="1"/>
    <xf numFmtId="167" fontId="1" fillId="0" borderId="0" xfId="46" applyNumberFormat="1" applyFont="1"/>
    <xf numFmtId="9" fontId="1" fillId="0" borderId="0" xfId="2" applyFont="1"/>
    <xf numFmtId="0" fontId="0" fillId="0" borderId="10" xfId="0" applyBorder="1"/>
    <xf numFmtId="164" fontId="0" fillId="0" borderId="0" xfId="1" applyNumberFormat="1" applyFont="1"/>
    <xf numFmtId="168" fontId="0" fillId="0" borderId="0" xfId="1" applyNumberFormat="1" applyFont="1"/>
    <xf numFmtId="0" fontId="0" fillId="0" borderId="10" xfId="0" applyBorder="1" applyAlignment="1">
      <alignment horizontal="center"/>
    </xf>
    <xf numFmtId="167" fontId="0" fillId="0" borderId="0" xfId="0" applyNumberFormat="1"/>
    <xf numFmtId="9" fontId="22" fillId="0" borderId="0" xfId="2" applyFont="1"/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8" fillId="0" borderId="0" xfId="0" applyFont="1"/>
    <xf numFmtId="0" fontId="24" fillId="0" borderId="0" xfId="0" applyFont="1"/>
    <xf numFmtId="0" fontId="16" fillId="0" borderId="10" xfId="0" applyFont="1" applyBorder="1" applyAlignment="1">
      <alignment horizontal="center"/>
    </xf>
    <xf numFmtId="9" fontId="16" fillId="0" borderId="0" xfId="2" applyFont="1"/>
    <xf numFmtId="168" fontId="22" fillId="0" borderId="0" xfId="1" applyNumberFormat="1" applyFont="1" applyFill="1"/>
    <xf numFmtId="168" fontId="22" fillId="0" borderId="0" xfId="1" applyNumberFormat="1" applyFont="1"/>
    <xf numFmtId="0" fontId="0" fillId="0" borderId="14" xfId="0" applyBorder="1" applyAlignment="1">
      <alignment horizontal="center" wrapText="1"/>
    </xf>
    <xf numFmtId="0" fontId="26" fillId="0" borderId="14" xfId="0" applyFont="1" applyBorder="1" applyAlignment="1">
      <alignment horizontal="center"/>
    </xf>
    <xf numFmtId="164" fontId="16" fillId="0" borderId="0" xfId="0" applyNumberFormat="1" applyFont="1"/>
    <xf numFmtId="0" fontId="16" fillId="0" borderId="14" xfId="0" applyFont="1" applyBorder="1" applyAlignment="1">
      <alignment horizontal="center" wrapText="1"/>
    </xf>
    <xf numFmtId="9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9" fillId="0" borderId="0" xfId="0" quotePrefix="1" applyFont="1"/>
    <xf numFmtId="0" fontId="30" fillId="0" borderId="0" xfId="0" applyFont="1"/>
    <xf numFmtId="164" fontId="31" fillId="0" borderId="0" xfId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0" fontId="16" fillId="0" borderId="0" xfId="0" applyFont="1" applyBorder="1" applyAlignment="1">
      <alignment horizontal="centerContinuous"/>
    </xf>
    <xf numFmtId="0" fontId="28" fillId="33" borderId="0" xfId="0" applyFont="1" applyFill="1" applyBorder="1" applyAlignment="1">
      <alignment horizontal="centerContinuous" vertical="center"/>
    </xf>
    <xf numFmtId="0" fontId="13" fillId="33" borderId="0" xfId="0" applyFont="1" applyFill="1" applyBorder="1" applyAlignment="1">
      <alignment horizontal="centerContinuous" vertical="center"/>
    </xf>
    <xf numFmtId="169" fontId="0" fillId="0" borderId="0" xfId="0" applyNumberFormat="1"/>
    <xf numFmtId="0" fontId="28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/>
  </cellXfs>
  <cellStyles count="47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rmal 2" xfId="44" xr:uid="{D699F588-B822-4CC5-8311-F7CB6DA8B86C}"/>
    <cellStyle name="Normal 3" xfId="46" xr:uid="{ADC6304E-0AA7-4B9E-A36E-6CA96DE069F5}"/>
    <cellStyle name="Notas" xfId="17" builtinId="10" customBuiltin="1"/>
    <cellStyle name="Porcentaje" xfId="2" builtinId="5"/>
    <cellStyle name="Porcentaje 2" xfId="45" xr:uid="{41046F00-F694-44CE-8506-B1AA764BE2EB}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EBIT</a:t>
            </a:r>
            <a:r>
              <a:rPr lang="en-US" u="sng" baseline="0"/>
              <a:t> Margin %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y Charts'!$B$28</c:f>
              <c:strCache>
                <c:ptCount val="1"/>
                <c:pt idx="0">
                  <c:v>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'Analisis y Charts'!$C$27:$M$27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'Analisis y Charts'!$C$28:$M$28</c:f>
              <c:numCache>
                <c:formatCode>0%</c:formatCode>
                <c:ptCount val="11"/>
                <c:pt idx="0">
                  <c:v>9.4902363823227129E-2</c:v>
                </c:pt>
                <c:pt idx="1">
                  <c:v>0.1089483884433048</c:v>
                </c:pt>
                <c:pt idx="2">
                  <c:v>0.12249980732177264</c:v>
                </c:pt>
                <c:pt idx="3">
                  <c:v>0.14707902029810499</c:v>
                </c:pt>
                <c:pt idx="4">
                  <c:v>0.15488967330300701</c:v>
                </c:pt>
                <c:pt idx="5">
                  <c:v>0.17156432372912461</c:v>
                </c:pt>
                <c:pt idx="6">
                  <c:v>0.16396279594137542</c:v>
                </c:pt>
                <c:pt idx="7">
                  <c:v>0.17197667314634824</c:v>
                </c:pt>
                <c:pt idx="8">
                  <c:v>0.17472864502216365</c:v>
                </c:pt>
                <c:pt idx="9">
                  <c:v>0.18975348788419177</c:v>
                </c:pt>
                <c:pt idx="10">
                  <c:v>0.17763418290854574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072-8EDB-1FD7599027C1}"/>
            </c:ext>
          </c:extLst>
        </c:ser>
        <c:ser>
          <c:idx val="1"/>
          <c:order val="1"/>
          <c:tx>
            <c:strRef>
              <c:f>'Analisis y Charts'!$B$29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'Analisis y Charts'!$C$27:$M$27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'Analisis y Charts'!$C$29:$M$29</c:f>
              <c:numCache>
                <c:formatCode>0%</c:formatCode>
                <c:ptCount val="11"/>
                <c:pt idx="0">
                  <c:v>0.10982978827620833</c:v>
                </c:pt>
                <c:pt idx="1">
                  <c:v>0.12245547448218472</c:v>
                </c:pt>
                <c:pt idx="2">
                  <c:v>0.12159583914753266</c:v>
                </c:pt>
                <c:pt idx="3">
                  <c:v>5.744187556825562E-2</c:v>
                </c:pt>
                <c:pt idx="4">
                  <c:v>8.2406194163192364E-2</c:v>
                </c:pt>
                <c:pt idx="5">
                  <c:v>0.10667386276021587</c:v>
                </c:pt>
                <c:pt idx="6">
                  <c:v>8.2672456990145318E-2</c:v>
                </c:pt>
                <c:pt idx="7">
                  <c:v>0.10154829099548821</c:v>
                </c:pt>
                <c:pt idx="8">
                  <c:v>0.11818635835361709</c:v>
                </c:pt>
                <c:pt idx="9">
                  <c:v>0.11378759007493619</c:v>
                </c:pt>
                <c:pt idx="10">
                  <c:v>0.12590202092508404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072-8EDB-1FD75990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32096"/>
        <c:axId val="1538551040"/>
      </c:lineChart>
      <c:catAx>
        <c:axId val="15383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551040"/>
        <c:crosses val="autoZero"/>
        <c:auto val="1"/>
        <c:lblAlgn val="ctr"/>
        <c:lblOffset val="100"/>
        <c:noMultiLvlLbl val="0"/>
      </c:catAx>
      <c:valAx>
        <c:axId val="1538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3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Debt</a:t>
            </a:r>
            <a:r>
              <a:rPr lang="en-US" u="sng" baseline="0"/>
              <a:t> / Total Capitalization %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y Charts'!$B$32</c:f>
              <c:strCache>
                <c:ptCount val="1"/>
                <c:pt idx="0">
                  <c:v>PCP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'Analisis y Charts'!$C$27:$M$27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'Analisis y Charts'!$C$32:$M$32</c:f>
              <c:numCache>
                <c:formatCode>0%</c:formatCode>
                <c:ptCount val="11"/>
                <c:pt idx="0">
                  <c:v>0.32100000000000001</c:v>
                </c:pt>
                <c:pt idx="1">
                  <c:v>0.23699999999999999</c:v>
                </c:pt>
                <c:pt idx="2">
                  <c:v>0.23499999999999999</c:v>
                </c:pt>
                <c:pt idx="3">
                  <c:v>0.08</c:v>
                </c:pt>
                <c:pt idx="4">
                  <c:v>5.8999999999999997E-2</c:v>
                </c:pt>
                <c:pt idx="5">
                  <c:v>4.1000000000000002E-2</c:v>
                </c:pt>
                <c:pt idx="6">
                  <c:v>3.2000000000000001E-2</c:v>
                </c:pt>
                <c:pt idx="7">
                  <c:v>2.4E-2</c:v>
                </c:pt>
                <c:pt idx="8">
                  <c:v>0.27970024245095876</c:v>
                </c:pt>
                <c:pt idx="9">
                  <c:v>0.23832087560064069</c:v>
                </c:pt>
                <c:pt idx="10">
                  <c:v>0.29505243517982371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072-8EDB-1FD7599027C1}"/>
            </c:ext>
          </c:extLst>
        </c:ser>
        <c:ser>
          <c:idx val="1"/>
          <c:order val="1"/>
          <c:tx>
            <c:strRef>
              <c:f>'Analisis y Charts'!$B$33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'Analisis y Charts'!$C$27:$M$27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'Analisis y Charts'!$C$33:$M$33</c:f>
              <c:numCache>
                <c:formatCode>0%</c:formatCode>
                <c:ptCount val="11"/>
                <c:pt idx="0">
                  <c:v>0.13641383867465898</c:v>
                </c:pt>
                <c:pt idx="1">
                  <c:v>0.23120178125709098</c:v>
                </c:pt>
                <c:pt idx="2">
                  <c:v>0.2188549356556396</c:v>
                </c:pt>
                <c:pt idx="3">
                  <c:v>0.25235889400543282</c:v>
                </c:pt>
                <c:pt idx="4">
                  <c:v>0.22429901012360143</c:v>
                </c:pt>
                <c:pt idx="5">
                  <c:v>0.27131158171678432</c:v>
                </c:pt>
                <c:pt idx="6">
                  <c:v>0.26278426444665515</c:v>
                </c:pt>
                <c:pt idx="7">
                  <c:v>0.24608458862602509</c:v>
                </c:pt>
                <c:pt idx="8">
                  <c:v>0.2426333155646723</c:v>
                </c:pt>
                <c:pt idx="9">
                  <c:v>0.24740103494086715</c:v>
                </c:pt>
                <c:pt idx="10">
                  <c:v>0.24580072087624957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072-8EDB-1FD75990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32096"/>
        <c:axId val="1538551040"/>
      </c:lineChart>
      <c:catAx>
        <c:axId val="15383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551040"/>
        <c:crosses val="autoZero"/>
        <c:auto val="1"/>
        <c:lblAlgn val="ctr"/>
        <c:lblOffset val="100"/>
        <c:noMultiLvlLbl val="0"/>
      </c:catAx>
      <c:valAx>
        <c:axId val="15385510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3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1258187</xdr:colOff>
      <xdr:row>33</xdr:row>
      <xdr:rowOff>4431</xdr:rowOff>
    </xdr:from>
    <xdr:to>
      <xdr:col>8</xdr:col>
      <xdr:colOff>292396</xdr:colOff>
      <xdr:row>48</xdr:row>
      <xdr:rowOff>171666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FA4544-D9C6-4101-B681-10A80CC8D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425839</xdr:colOff>
      <xdr:row>33</xdr:row>
      <xdr:rowOff>5751</xdr:rowOff>
    </xdr:from>
    <xdr:to>
      <xdr:col>15</xdr:col>
      <xdr:colOff>550139</xdr:colOff>
      <xdr:row>48</xdr:row>
      <xdr:rowOff>180799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19EE9-D3D9-47E1-BC2A-1835CBD0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2A02-2482-44AB-95A6-B826947106DF}">
  <sheetPr codeName="Hoja1"/>
  <dimension ref="A2:M30"/>
  <sheetViews>
    <sheetView showGridLines="0" workbookViewId="0">
      <selection activeCell="E8" sqref="E8"/>
    </sheetView>
  </sheetViews>
  <sheetFormatPr baseColWidth="10" defaultRowHeight="14.5" x14ac:dyDescent="0.35"/>
  <cols>
    <col min="2" max="2" width="0.7265625" customWidth="1"/>
    <col min="3" max="3" width="7.54296875" customWidth="1"/>
    <col min="4" max="4" width="1.1796875" customWidth="1"/>
    <col min="5" max="5" width="5.453125" customWidth="1"/>
    <col min="6" max="6" width="3.453125" customWidth="1"/>
    <col min="7" max="7" width="15.26953125" customWidth="1"/>
    <col min="8" max="8" width="2" customWidth="1"/>
    <col min="9" max="9" width="15.26953125" customWidth="1"/>
    <col min="10" max="10" width="2.453125" customWidth="1"/>
    <col min="11" max="11" width="15.26953125" customWidth="1"/>
    <col min="12" max="12" width="2" customWidth="1"/>
    <col min="13" max="13" width="15.26953125" customWidth="1"/>
    <col min="14" max="14" width="11.453125" customWidth="1"/>
  </cols>
  <sheetData>
    <row r="2" spans="1:13" ht="20.5" customHeight="1" x14ac:dyDescent="0.35">
      <c r="G2" s="53" t="s">
        <v>48</v>
      </c>
      <c r="H2" s="54"/>
      <c r="I2" s="54"/>
      <c r="K2" s="53" t="s">
        <v>49</v>
      </c>
      <c r="L2" s="54"/>
      <c r="M2" s="54"/>
    </row>
    <row r="3" spans="1:13" s="51" customFormat="1" ht="9" customHeight="1" x14ac:dyDescent="0.35">
      <c r="G3" s="52"/>
      <c r="H3" s="52"/>
      <c r="I3" s="52"/>
      <c r="K3" s="52"/>
      <c r="L3" s="52"/>
      <c r="M3" s="52"/>
    </row>
    <row r="4" spans="1:13" ht="31" customHeight="1" thickBot="1" x14ac:dyDescent="0.4">
      <c r="A4" s="56" t="s">
        <v>46</v>
      </c>
      <c r="E4" s="39" t="s">
        <v>29</v>
      </c>
      <c r="G4" s="38" t="s">
        <v>30</v>
      </c>
      <c r="I4" s="41" t="s">
        <v>31</v>
      </c>
      <c r="K4" s="38" t="s">
        <v>32</v>
      </c>
      <c r="M4" s="41" t="s">
        <v>31</v>
      </c>
    </row>
    <row r="5" spans="1:13" ht="8.15" customHeight="1" thickTop="1" x14ac:dyDescent="0.35">
      <c r="A5" s="57"/>
    </row>
    <row r="6" spans="1:13" ht="15.5" x14ac:dyDescent="0.35">
      <c r="A6" s="57"/>
      <c r="C6" s="33" t="s">
        <v>45</v>
      </c>
    </row>
    <row r="7" spans="1:13" ht="8.15" customHeight="1" x14ac:dyDescent="0.35">
      <c r="A7" s="57"/>
      <c r="G7" s="46"/>
      <c r="H7" s="43"/>
      <c r="I7" s="43"/>
      <c r="J7" s="4"/>
      <c r="K7" s="4"/>
      <c r="L7" s="4"/>
      <c r="M7" s="4"/>
    </row>
    <row r="8" spans="1:13" x14ac:dyDescent="0.35">
      <c r="A8" s="57"/>
      <c r="C8" s="10" t="s">
        <v>1</v>
      </c>
      <c r="E8" s="40">
        <f>'PCP Beta 5yr (SP500) - WF CASE'!I3</f>
        <v>0.42821571655418689</v>
      </c>
      <c r="G8" s="42">
        <f>'Analisis y Charts'!P28</f>
        <v>0.17493668477195823</v>
      </c>
      <c r="H8" s="43"/>
      <c r="I8" s="44">
        <f>'Analisis y Charts'!Q28</f>
        <v>4.9002068373409709E-2</v>
      </c>
      <c r="J8" s="4"/>
      <c r="K8" s="42">
        <f>'Analisis y Charts'!P32</f>
        <v>0.15167892553857051</v>
      </c>
      <c r="L8" s="4"/>
      <c r="M8" s="44">
        <f>'Analisis y Charts'!Q32</f>
        <v>0.87129272883404374</v>
      </c>
    </row>
    <row r="9" spans="1:13" ht="9.65" customHeight="1" x14ac:dyDescent="0.35">
      <c r="A9" s="57"/>
      <c r="G9" s="46"/>
      <c r="H9" s="43"/>
      <c r="I9" s="43"/>
      <c r="J9" s="4"/>
      <c r="K9" s="4"/>
      <c r="L9" s="4"/>
      <c r="M9" s="4"/>
    </row>
    <row r="10" spans="1:13" ht="15.5" x14ac:dyDescent="0.35">
      <c r="A10" s="57"/>
      <c r="C10" s="33" t="s">
        <v>43</v>
      </c>
    </row>
    <row r="11" spans="1:13" ht="6.4" customHeight="1" x14ac:dyDescent="0.35">
      <c r="A11" s="57"/>
      <c r="G11" s="46"/>
      <c r="H11" s="43"/>
      <c r="I11" s="43"/>
      <c r="J11" s="4"/>
      <c r="K11" s="4"/>
      <c r="L11" s="4"/>
      <c r="M11" s="4"/>
    </row>
    <row r="12" spans="1:13" x14ac:dyDescent="0.35">
      <c r="A12" s="57"/>
      <c r="C12" s="10" t="s">
        <v>1</v>
      </c>
      <c r="E12" s="40">
        <f>'PCP Beta 5yr (SP500) - ADJUSTED'!I3</f>
        <v>1.0385048207422607</v>
      </c>
      <c r="G12" s="42">
        <f>'Analisis y Charts'!P28</f>
        <v>0.17493668477195823</v>
      </c>
      <c r="H12" s="43"/>
      <c r="I12" s="44">
        <f>'Analisis y Charts'!Q28</f>
        <v>4.9002068373409709E-2</v>
      </c>
      <c r="J12" s="4"/>
      <c r="K12" s="42">
        <f>'Analisis y Charts'!P32</f>
        <v>0.15167892553857051</v>
      </c>
      <c r="L12" s="4"/>
      <c r="M12" s="44">
        <f>'Analisis y Charts'!Q32</f>
        <v>0.87129272883404374</v>
      </c>
    </row>
    <row r="13" spans="1:13" ht="8.15" customHeight="1" x14ac:dyDescent="0.35">
      <c r="A13" s="57"/>
      <c r="G13" s="46"/>
      <c r="H13" s="43"/>
      <c r="I13" s="43"/>
      <c r="J13" s="4"/>
      <c r="K13" s="4"/>
      <c r="L13" s="4"/>
      <c r="M13" s="4"/>
    </row>
    <row r="14" spans="1:13" x14ac:dyDescent="0.35">
      <c r="A14" s="57"/>
      <c r="C14" s="10" t="s">
        <v>12</v>
      </c>
      <c r="E14" s="40">
        <f>'BH Beta 5yr (SP500)'!I3</f>
        <v>0.91814098481140871</v>
      </c>
      <c r="G14" s="42">
        <f>'Analisis y Charts'!P29</f>
        <v>0.10812843001658112</v>
      </c>
      <c r="H14" s="43"/>
      <c r="I14" s="44">
        <f>'Analisis y Charts'!Q29</f>
        <v>0.13979928037042735</v>
      </c>
      <c r="J14" s="4"/>
      <c r="K14" s="42">
        <f>'Analisis y Charts'!P33</f>
        <v>0.25266925102854226</v>
      </c>
      <c r="L14" s="4"/>
      <c r="M14" s="44">
        <f>'Analisis y Charts'!Q33</f>
        <v>4.5775147776365273E-2</v>
      </c>
    </row>
    <row r="15" spans="1:13" ht="9" customHeight="1" x14ac:dyDescent="0.35"/>
    <row r="16" spans="1:13" ht="31" customHeight="1" thickBot="1" x14ac:dyDescent="0.4">
      <c r="A16" s="56" t="s">
        <v>47</v>
      </c>
      <c r="E16" s="39" t="s">
        <v>29</v>
      </c>
      <c r="G16" s="38" t="s">
        <v>30</v>
      </c>
      <c r="I16" s="41" t="s">
        <v>31</v>
      </c>
      <c r="K16" s="38" t="s">
        <v>32</v>
      </c>
      <c r="M16" s="41" t="s">
        <v>31</v>
      </c>
    </row>
    <row r="17" spans="1:13" ht="15" thickTop="1" x14ac:dyDescent="0.35">
      <c r="A17" s="57"/>
    </row>
    <row r="18" spans="1:13" ht="15.5" x14ac:dyDescent="0.35">
      <c r="A18" s="57"/>
      <c r="C18" s="33" t="s">
        <v>45</v>
      </c>
    </row>
    <row r="19" spans="1:13" ht="8.15" customHeight="1" x14ac:dyDescent="0.35">
      <c r="A19" s="57"/>
      <c r="G19" s="4"/>
      <c r="H19" s="4"/>
      <c r="I19" s="43"/>
      <c r="K19" s="4"/>
      <c r="L19" s="4"/>
      <c r="M19" s="4"/>
    </row>
    <row r="20" spans="1:13" x14ac:dyDescent="0.35">
      <c r="A20" s="57"/>
      <c r="C20" s="10" t="s">
        <v>1</v>
      </c>
      <c r="E20" s="40">
        <f>'PCP Beta 10yr (SP500) - WF CASE'!I3</f>
        <v>0.40467967543939298</v>
      </c>
      <c r="G20" s="45">
        <f>'Analisis y Charts'!T28</f>
        <v>0.15253994198374235</v>
      </c>
      <c r="H20" s="4"/>
      <c r="I20" s="44">
        <f>'Analisis y Charts'!U28</f>
        <v>0.20245390946874095</v>
      </c>
      <c r="K20" s="45">
        <f>'Analisis y Charts'!T32</f>
        <v>0.16746123211194755</v>
      </c>
      <c r="L20" s="4"/>
      <c r="M20" s="44">
        <f>'Analisis y Charts'!U32</f>
        <v>0.7095980998231054</v>
      </c>
    </row>
    <row r="21" spans="1:13" x14ac:dyDescent="0.35">
      <c r="A21" s="57"/>
      <c r="G21" s="4"/>
      <c r="H21" s="4"/>
      <c r="I21" s="43"/>
      <c r="K21" s="4"/>
      <c r="L21" s="4"/>
      <c r="M21" s="4"/>
    </row>
    <row r="22" spans="1:13" ht="15.5" x14ac:dyDescent="0.35">
      <c r="A22" s="57"/>
      <c r="C22" s="33" t="s">
        <v>43</v>
      </c>
    </row>
    <row r="23" spans="1:13" ht="8.15" customHeight="1" x14ac:dyDescent="0.35">
      <c r="A23" s="57"/>
      <c r="G23" s="4"/>
      <c r="H23" s="4"/>
      <c r="I23" s="43"/>
      <c r="K23" s="4"/>
      <c r="L23" s="4"/>
      <c r="M23" s="4"/>
    </row>
    <row r="24" spans="1:13" x14ac:dyDescent="0.35">
      <c r="A24" s="57"/>
      <c r="C24" s="10" t="s">
        <v>1</v>
      </c>
      <c r="E24" s="40">
        <f>'PCP Beta 10 yr (SP500) ADJUSTED'!I3</f>
        <v>1.1274671620586587</v>
      </c>
      <c r="G24" s="45">
        <f>'Analisis y Charts'!T28</f>
        <v>0.15253994198374235</v>
      </c>
      <c r="H24" s="4"/>
      <c r="I24" s="44">
        <f>'Analisis y Charts'!U28</f>
        <v>0.20245390946874095</v>
      </c>
      <c r="K24" s="45">
        <f>'Analisis y Charts'!T32</f>
        <v>0.16746123211194755</v>
      </c>
      <c r="L24" s="4"/>
      <c r="M24" s="44">
        <f>'Analisis y Charts'!U32</f>
        <v>0.7095980998231054</v>
      </c>
    </row>
    <row r="25" spans="1:13" ht="8.15" customHeight="1" x14ac:dyDescent="0.35">
      <c r="A25" s="57"/>
      <c r="G25" s="4"/>
      <c r="H25" s="4"/>
      <c r="I25" s="43"/>
      <c r="K25" s="4"/>
      <c r="L25" s="4"/>
      <c r="M25" s="4"/>
    </row>
    <row r="26" spans="1:13" x14ac:dyDescent="0.35">
      <c r="A26" s="57"/>
      <c r="C26" s="10" t="s">
        <v>12</v>
      </c>
      <c r="E26" s="40">
        <f>'BH Beta 10yr (SP500)'!I3</f>
        <v>0.68089752331160924</v>
      </c>
      <c r="G26" s="45">
        <f>'Analisis y Charts'!T29</f>
        <v>0.10386361379426004</v>
      </c>
      <c r="H26" s="4"/>
      <c r="I26" s="44">
        <f>'Analisis y Charts'!U29</f>
        <v>0.20565945072083017</v>
      </c>
      <c r="K26" s="45">
        <f>'Analisis y Charts'!T33</f>
        <v>0.2344676332625161</v>
      </c>
      <c r="L26" s="4"/>
      <c r="M26" s="44">
        <f>'Analisis y Charts'!U33</f>
        <v>0.15347484642098885</v>
      </c>
    </row>
    <row r="27" spans="1:13" x14ac:dyDescent="0.35">
      <c r="G27" s="10"/>
      <c r="H27" s="10"/>
      <c r="I27" s="10"/>
      <c r="K27" s="10"/>
      <c r="L27" s="10"/>
      <c r="M27" s="10"/>
    </row>
    <row r="28" spans="1:13" ht="12.4" customHeight="1" x14ac:dyDescent="0.35">
      <c r="C28" s="47" t="s">
        <v>33</v>
      </c>
    </row>
    <row r="29" spans="1:13" ht="12.4" customHeight="1" x14ac:dyDescent="0.35">
      <c r="C29" s="47" t="s">
        <v>35</v>
      </c>
    </row>
    <row r="30" spans="1:13" ht="12.4" customHeight="1" x14ac:dyDescent="0.35">
      <c r="C30" s="47" t="s">
        <v>34</v>
      </c>
    </row>
  </sheetData>
  <mergeCells count="2">
    <mergeCell ref="A4:A14"/>
    <mergeCell ref="A16:A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EC54-5011-49E1-8B2F-BDA37BF666F2}">
  <dimension ref="A1:S5165"/>
  <sheetViews>
    <sheetView workbookViewId="0">
      <selection activeCell="B3" sqref="B3"/>
    </sheetView>
  </sheetViews>
  <sheetFormatPr baseColWidth="10" defaultRowHeight="14.5" x14ac:dyDescent="0.35"/>
  <cols>
    <col min="2" max="2" width="11.7265625" style="3" bestFit="1" customWidth="1"/>
    <col min="3" max="3" width="11" style="3"/>
    <col min="4" max="4" width="5.81640625" customWidth="1"/>
    <col min="16" max="16" width="11" style="3"/>
    <col min="19" max="19" width="11" style="3"/>
  </cols>
  <sheetData>
    <row r="1" spans="1:19" ht="15.5" x14ac:dyDescent="0.35">
      <c r="F1" s="7" t="s">
        <v>2</v>
      </c>
      <c r="G1" s="7"/>
      <c r="I1" s="48" t="s">
        <v>50</v>
      </c>
    </row>
    <row r="2" spans="1:19" ht="16" x14ac:dyDescent="0.5">
      <c r="A2" s="5" t="s">
        <v>0</v>
      </c>
      <c r="B2" s="6" t="s">
        <v>12</v>
      </c>
      <c r="C2" s="6" t="s">
        <v>6</v>
      </c>
      <c r="E2" s="5" t="s">
        <v>0</v>
      </c>
      <c r="F2" s="6" t="s">
        <v>12</v>
      </c>
      <c r="G2" s="6" t="s">
        <v>6</v>
      </c>
      <c r="I2" s="11" t="s">
        <v>38</v>
      </c>
      <c r="O2" t="s">
        <v>0</v>
      </c>
      <c r="P2" s="49" t="s">
        <v>6</v>
      </c>
      <c r="R2" t="s">
        <v>0</v>
      </c>
      <c r="S2" s="3" t="s">
        <v>44</v>
      </c>
    </row>
    <row r="3" spans="1:19" x14ac:dyDescent="0.35">
      <c r="A3" s="1">
        <v>42185</v>
      </c>
      <c r="B3" s="3">
        <v>204850</v>
      </c>
      <c r="C3" s="3">
        <v>2063.110107</v>
      </c>
      <c r="E3" s="2">
        <v>42185</v>
      </c>
      <c r="F3" s="8">
        <f>B3/B4-1</f>
        <v>-7.3170731707317138E-4</v>
      </c>
      <c r="G3" s="8">
        <f>C3/C4-1</f>
        <v>2.6584894755439237E-3</v>
      </c>
      <c r="I3" s="9">
        <f>I4/I5</f>
        <v>0.68089752331160924</v>
      </c>
      <c r="J3" s="10" t="s">
        <v>7</v>
      </c>
      <c r="O3" s="1">
        <v>42185</v>
      </c>
      <c r="P3" s="3">
        <v>2063.110107</v>
      </c>
      <c r="R3" s="1">
        <v>42185</v>
      </c>
      <c r="S3" s="3">
        <v>204850</v>
      </c>
    </row>
    <row r="4" spans="1:19" x14ac:dyDescent="0.35">
      <c r="A4" s="1">
        <v>42184</v>
      </c>
      <c r="B4" s="3">
        <v>205000</v>
      </c>
      <c r="C4" s="3">
        <v>2057.639893</v>
      </c>
      <c r="E4" s="2">
        <v>42184</v>
      </c>
      <c r="F4" s="8">
        <f t="shared" ref="F4:G67" si="0">B4/B5-1</f>
        <v>-2.3344449737970452E-2</v>
      </c>
      <c r="G4" s="8">
        <f t="shared" si="0"/>
        <v>-2.0866193609611283E-2</v>
      </c>
      <c r="I4" s="12">
        <f>_xlfn.COVARIANCE.S(F3:F2521,G3:G2521)</f>
        <v>1.131320305130235E-4</v>
      </c>
      <c r="J4" t="s">
        <v>37</v>
      </c>
      <c r="O4" s="1">
        <v>42184</v>
      </c>
      <c r="P4" s="3">
        <v>2057.639893</v>
      </c>
      <c r="R4" s="1">
        <v>42184</v>
      </c>
      <c r="S4" s="3">
        <v>205000</v>
      </c>
    </row>
    <row r="5" spans="1:19" x14ac:dyDescent="0.35">
      <c r="A5" s="1">
        <v>42181</v>
      </c>
      <c r="B5" s="3">
        <v>209900</v>
      </c>
      <c r="C5" s="3">
        <v>2101.48999</v>
      </c>
      <c r="E5" s="2">
        <v>42181</v>
      </c>
      <c r="F5" s="8">
        <f t="shared" si="0"/>
        <v>1.4312977099235624E-3</v>
      </c>
      <c r="G5" s="8">
        <f t="shared" si="0"/>
        <v>-3.9007994871598228E-4</v>
      </c>
      <c r="I5" s="12">
        <f>_xlfn.VAR.S(G3:G2521)</f>
        <v>1.6615133208708885E-4</v>
      </c>
      <c r="J5" t="s">
        <v>36</v>
      </c>
      <c r="O5" s="1">
        <v>42181</v>
      </c>
      <c r="P5" s="3">
        <v>2101.48999</v>
      </c>
      <c r="R5" s="1">
        <v>42181</v>
      </c>
      <c r="S5" s="3">
        <v>209900</v>
      </c>
    </row>
    <row r="6" spans="1:19" x14ac:dyDescent="0.35">
      <c r="A6" s="1">
        <v>42180</v>
      </c>
      <c r="B6" s="3">
        <v>209600</v>
      </c>
      <c r="C6" s="3">
        <v>2102.3100589999999</v>
      </c>
      <c r="E6" s="2">
        <v>42180</v>
      </c>
      <c r="F6" s="8">
        <f t="shared" si="0"/>
        <v>-4.2755344418051733E-3</v>
      </c>
      <c r="G6" s="8">
        <f t="shared" si="0"/>
        <v>-2.973574048915073E-3</v>
      </c>
      <c r="O6" s="1">
        <v>42180</v>
      </c>
      <c r="P6" s="3">
        <v>2102.3100589999999</v>
      </c>
      <c r="R6" s="1">
        <v>42180</v>
      </c>
      <c r="S6" s="3">
        <v>209600</v>
      </c>
    </row>
    <row r="7" spans="1:19" x14ac:dyDescent="0.35">
      <c r="A7" s="1">
        <v>42179</v>
      </c>
      <c r="B7" s="3">
        <v>210500</v>
      </c>
      <c r="C7" s="3">
        <v>2108.580078</v>
      </c>
      <c r="E7" s="2">
        <v>42179</v>
      </c>
      <c r="F7" s="8">
        <f t="shared" si="0"/>
        <v>-6.606890042472835E-3</v>
      </c>
      <c r="G7" s="8">
        <f t="shared" si="0"/>
        <v>-7.3532969401711723E-3</v>
      </c>
      <c r="I7" s="11" t="s">
        <v>5</v>
      </c>
      <c r="O7" s="1">
        <v>42179</v>
      </c>
      <c r="P7" s="3">
        <v>2108.580078</v>
      </c>
      <c r="R7" s="1">
        <v>42179</v>
      </c>
      <c r="S7" s="3">
        <v>210500</v>
      </c>
    </row>
    <row r="8" spans="1:19" x14ac:dyDescent="0.35">
      <c r="A8" s="1">
        <v>42178</v>
      </c>
      <c r="B8" s="3">
        <v>211900</v>
      </c>
      <c r="C8" s="3">
        <v>2124.1999510000001</v>
      </c>
      <c r="E8" s="2">
        <v>42178</v>
      </c>
      <c r="F8" s="8">
        <f t="shared" si="0"/>
        <v>-3.198795747483274E-3</v>
      </c>
      <c r="G8" s="8">
        <f t="shared" si="0"/>
        <v>6.3586826091577286E-4</v>
      </c>
      <c r="I8" s="9">
        <f>SLOPE(F3:F2521,G3:G2521)</f>
        <v>0.68089752331160769</v>
      </c>
      <c r="J8" s="10" t="s">
        <v>8</v>
      </c>
      <c r="O8" s="1">
        <v>42178</v>
      </c>
      <c r="P8" s="3">
        <v>2124.1999510000001</v>
      </c>
      <c r="R8" s="1">
        <v>42178</v>
      </c>
      <c r="S8" s="3">
        <v>211900</v>
      </c>
    </row>
    <row r="9" spans="1:19" x14ac:dyDescent="0.35">
      <c r="A9" s="1">
        <v>42177</v>
      </c>
      <c r="B9" s="3">
        <v>212580</v>
      </c>
      <c r="C9" s="3">
        <v>2122.8500979999999</v>
      </c>
      <c r="E9" s="2">
        <v>42177</v>
      </c>
      <c r="F9" s="8">
        <f t="shared" si="0"/>
        <v>1.7907634307257059E-3</v>
      </c>
      <c r="G9" s="8">
        <f t="shared" si="0"/>
        <v>6.094866829202239E-3</v>
      </c>
      <c r="I9" s="50">
        <f>I8-I3</f>
        <v>-1.5543122344752192E-15</v>
      </c>
      <c r="J9" t="s">
        <v>4</v>
      </c>
      <c r="O9" s="1">
        <v>42177</v>
      </c>
      <c r="P9" s="3">
        <v>2122.8500979999999</v>
      </c>
      <c r="R9" s="1">
        <v>42177</v>
      </c>
      <c r="S9" s="3">
        <v>212580</v>
      </c>
    </row>
    <row r="10" spans="1:19" x14ac:dyDescent="0.35">
      <c r="A10" s="1">
        <v>42174</v>
      </c>
      <c r="B10" s="3">
        <v>212200</v>
      </c>
      <c r="C10" s="3">
        <v>2109.98999</v>
      </c>
      <c r="E10" s="2">
        <v>42174</v>
      </c>
      <c r="F10" s="8">
        <f t="shared" si="0"/>
        <v>-8.64284045783692E-3</v>
      </c>
      <c r="G10" s="8">
        <f t="shared" si="0"/>
        <v>-5.3035017504078352E-3</v>
      </c>
      <c r="O10" s="1">
        <v>42174</v>
      </c>
      <c r="P10" s="3">
        <v>2109.98999</v>
      </c>
      <c r="R10" s="1">
        <v>42174</v>
      </c>
      <c r="S10" s="3">
        <v>212200</v>
      </c>
    </row>
    <row r="11" spans="1:19" x14ac:dyDescent="0.35">
      <c r="A11" s="1">
        <v>42173</v>
      </c>
      <c r="B11" s="3">
        <v>214050</v>
      </c>
      <c r="C11" s="3">
        <v>2121.23999</v>
      </c>
      <c r="E11" s="2">
        <v>42173</v>
      </c>
      <c r="F11" s="8">
        <f t="shared" si="0"/>
        <v>1.8558172733761591E-2</v>
      </c>
      <c r="G11" s="8">
        <f t="shared" si="0"/>
        <v>9.9027106626514705E-3</v>
      </c>
      <c r="O11" s="1">
        <v>42173</v>
      </c>
      <c r="P11" s="3">
        <v>2121.23999</v>
      </c>
      <c r="R11" s="1">
        <v>42173</v>
      </c>
      <c r="S11" s="3">
        <v>214050</v>
      </c>
    </row>
    <row r="12" spans="1:19" x14ac:dyDescent="0.35">
      <c r="A12" s="1">
        <v>42172</v>
      </c>
      <c r="B12" s="3">
        <v>210150</v>
      </c>
      <c r="C12" s="3">
        <v>2100.4399410000001</v>
      </c>
      <c r="E12" s="2">
        <v>42172</v>
      </c>
      <c r="F12" s="8">
        <f t="shared" si="0"/>
        <v>1.8592677345536934E-3</v>
      </c>
      <c r="G12" s="8">
        <f t="shared" si="0"/>
        <v>1.9796411387709156E-3</v>
      </c>
      <c r="O12" s="1">
        <v>42172</v>
      </c>
      <c r="P12" s="3">
        <v>2100.4399410000001</v>
      </c>
      <c r="R12" s="1">
        <v>42172</v>
      </c>
      <c r="S12" s="3">
        <v>210150</v>
      </c>
    </row>
    <row r="13" spans="1:19" x14ac:dyDescent="0.35">
      <c r="A13" s="1">
        <v>42171</v>
      </c>
      <c r="B13" s="3">
        <v>209760</v>
      </c>
      <c r="C13" s="3">
        <v>2096.290039</v>
      </c>
      <c r="E13" s="2">
        <v>42171</v>
      </c>
      <c r="F13" s="8">
        <f t="shared" si="0"/>
        <v>2.19780219780219E-3</v>
      </c>
      <c r="G13" s="8">
        <f t="shared" si="0"/>
        <v>5.6898564053051714E-3</v>
      </c>
      <c r="O13" s="1">
        <v>42171</v>
      </c>
      <c r="P13" s="3">
        <v>2096.290039</v>
      </c>
      <c r="R13" s="1">
        <v>42171</v>
      </c>
      <c r="S13" s="3">
        <v>209760</v>
      </c>
    </row>
    <row r="14" spans="1:19" x14ac:dyDescent="0.35">
      <c r="A14" s="1">
        <v>42170</v>
      </c>
      <c r="B14" s="3">
        <v>209300</v>
      </c>
      <c r="C14" s="3">
        <v>2084.429932</v>
      </c>
      <c r="E14" s="2">
        <v>42170</v>
      </c>
      <c r="F14" s="8">
        <f t="shared" si="0"/>
        <v>-6.9273106851395205E-3</v>
      </c>
      <c r="G14" s="8">
        <f t="shared" si="0"/>
        <v>-4.6225721215145121E-3</v>
      </c>
      <c r="O14" s="1">
        <v>42170</v>
      </c>
      <c r="P14" s="3">
        <v>2084.429932</v>
      </c>
      <c r="R14" s="1">
        <v>42170</v>
      </c>
      <c r="S14" s="3">
        <v>209300</v>
      </c>
    </row>
    <row r="15" spans="1:19" x14ac:dyDescent="0.35">
      <c r="A15" s="1">
        <v>42167</v>
      </c>
      <c r="B15" s="3">
        <v>210760</v>
      </c>
      <c r="C15" s="3">
        <v>2094.110107</v>
      </c>
      <c r="E15" s="2">
        <v>42167</v>
      </c>
      <c r="F15" s="8">
        <f t="shared" si="0"/>
        <v>-5.5676134755119344E-3</v>
      </c>
      <c r="G15" s="8">
        <f t="shared" si="0"/>
        <v>-6.9942998831643566E-3</v>
      </c>
      <c r="O15" s="1">
        <v>42167</v>
      </c>
      <c r="P15" s="3">
        <v>2094.110107</v>
      </c>
      <c r="R15" s="1">
        <v>42167</v>
      </c>
      <c r="S15" s="3">
        <v>210760</v>
      </c>
    </row>
    <row r="16" spans="1:19" x14ac:dyDescent="0.35">
      <c r="A16" s="1">
        <v>42166</v>
      </c>
      <c r="B16" s="3">
        <v>211940</v>
      </c>
      <c r="C16" s="3">
        <v>2108.860107</v>
      </c>
      <c r="E16" s="2">
        <v>42166</v>
      </c>
      <c r="F16" s="8">
        <f t="shared" si="0"/>
        <v>2.5543992431409368E-3</v>
      </c>
      <c r="G16" s="8">
        <f t="shared" si="0"/>
        <v>1.7386262992553636E-3</v>
      </c>
      <c r="O16" s="1">
        <v>42166</v>
      </c>
      <c r="P16" s="3">
        <v>2108.860107</v>
      </c>
      <c r="R16" s="1">
        <v>42166</v>
      </c>
      <c r="S16" s="3">
        <v>211940</v>
      </c>
    </row>
    <row r="17" spans="1:19" x14ac:dyDescent="0.35">
      <c r="A17" s="1">
        <v>42165</v>
      </c>
      <c r="B17" s="3">
        <v>211400</v>
      </c>
      <c r="C17" s="3">
        <v>2105.1999510000001</v>
      </c>
      <c r="E17" s="2">
        <v>42165</v>
      </c>
      <c r="F17" s="8">
        <f t="shared" si="0"/>
        <v>8.1068192656175153E-3</v>
      </c>
      <c r="G17" s="8">
        <f t="shared" si="0"/>
        <v>1.204242491174079E-2</v>
      </c>
      <c r="O17" s="1">
        <v>42165</v>
      </c>
      <c r="P17" s="3">
        <v>2105.1999510000001</v>
      </c>
      <c r="R17" s="1">
        <v>42165</v>
      </c>
      <c r="S17" s="3">
        <v>211400</v>
      </c>
    </row>
    <row r="18" spans="1:19" x14ac:dyDescent="0.35">
      <c r="A18" s="1">
        <v>42164</v>
      </c>
      <c r="B18" s="3">
        <v>209700</v>
      </c>
      <c r="C18" s="3">
        <v>2080.1499020000001</v>
      </c>
      <c r="E18" s="2">
        <v>42164</v>
      </c>
      <c r="F18" s="8">
        <f t="shared" si="0"/>
        <v>-1.4285714285714457E-3</v>
      </c>
      <c r="G18" s="8">
        <f t="shared" si="0"/>
        <v>4.1835298173786839E-4</v>
      </c>
      <c r="O18" s="1">
        <v>42164</v>
      </c>
      <c r="P18" s="3">
        <v>2080.1499020000001</v>
      </c>
      <c r="R18" s="1">
        <v>42164</v>
      </c>
      <c r="S18" s="3">
        <v>209700</v>
      </c>
    </row>
    <row r="19" spans="1:19" x14ac:dyDescent="0.35">
      <c r="A19" s="1">
        <v>42163</v>
      </c>
      <c r="B19" s="3">
        <v>210000</v>
      </c>
      <c r="C19" s="3">
        <v>2079.280029</v>
      </c>
      <c r="E19" s="2">
        <v>42163</v>
      </c>
      <c r="F19" s="8">
        <f t="shared" si="0"/>
        <v>-7.3737946681792232E-3</v>
      </c>
      <c r="G19" s="8">
        <f t="shared" si="0"/>
        <v>-6.4745098717947647E-3</v>
      </c>
      <c r="O19" s="1">
        <v>42163</v>
      </c>
      <c r="P19" s="3">
        <v>2079.280029</v>
      </c>
      <c r="R19" s="1">
        <v>42163</v>
      </c>
      <c r="S19" s="3">
        <v>210000</v>
      </c>
    </row>
    <row r="20" spans="1:19" x14ac:dyDescent="0.35">
      <c r="A20" s="1">
        <v>42160</v>
      </c>
      <c r="B20" s="3">
        <v>211560</v>
      </c>
      <c r="C20" s="3">
        <v>2092.830078</v>
      </c>
      <c r="E20" s="2">
        <v>42160</v>
      </c>
      <c r="F20" s="8">
        <f t="shared" si="0"/>
        <v>-4.8216007714561027E-3</v>
      </c>
      <c r="G20" s="8">
        <f t="shared" si="0"/>
        <v>-1.4361830452781499E-3</v>
      </c>
      <c r="O20" s="1">
        <v>42160</v>
      </c>
      <c r="P20" s="3">
        <v>2092.830078</v>
      </c>
      <c r="R20" s="1">
        <v>42160</v>
      </c>
      <c r="S20" s="3">
        <v>211560</v>
      </c>
    </row>
    <row r="21" spans="1:19" x14ac:dyDescent="0.35">
      <c r="A21" s="1">
        <v>42159</v>
      </c>
      <c r="B21" s="3">
        <v>212585</v>
      </c>
      <c r="C21" s="3">
        <v>2095.8400879999999</v>
      </c>
      <c r="E21" s="2">
        <v>42159</v>
      </c>
      <c r="F21" s="8">
        <f t="shared" si="0"/>
        <v>-9.3895619757689008E-3</v>
      </c>
      <c r="G21" s="8">
        <f t="shared" si="0"/>
        <v>-8.6231673566271594E-3</v>
      </c>
      <c r="O21" s="1">
        <v>42159</v>
      </c>
      <c r="P21" s="3">
        <v>2095.8400879999999</v>
      </c>
      <c r="R21" s="1">
        <v>42159</v>
      </c>
      <c r="S21" s="3">
        <v>212585</v>
      </c>
    </row>
    <row r="22" spans="1:19" x14ac:dyDescent="0.35">
      <c r="A22" s="1">
        <v>42158</v>
      </c>
      <c r="B22" s="3">
        <v>214600</v>
      </c>
      <c r="C22" s="3">
        <v>2114.070068</v>
      </c>
      <c r="E22" s="2">
        <v>42158</v>
      </c>
      <c r="F22" s="8">
        <f t="shared" si="0"/>
        <v>-1.0241132110604401E-3</v>
      </c>
      <c r="G22" s="8">
        <f t="shared" si="0"/>
        <v>2.1188707775647853E-3</v>
      </c>
      <c r="O22" s="1">
        <v>42158</v>
      </c>
      <c r="P22" s="3">
        <v>2114.070068</v>
      </c>
      <c r="R22" s="1">
        <v>42158</v>
      </c>
      <c r="S22" s="3">
        <v>214600</v>
      </c>
    </row>
    <row r="23" spans="1:19" x14ac:dyDescent="0.35">
      <c r="A23" s="1">
        <v>42157</v>
      </c>
      <c r="B23" s="3">
        <v>214820</v>
      </c>
      <c r="C23" s="3">
        <v>2109.6000979999999</v>
      </c>
      <c r="E23" s="2">
        <v>42157</v>
      </c>
      <c r="F23" s="8">
        <f t="shared" si="0"/>
        <v>-2.6926648096564643E-3</v>
      </c>
      <c r="G23" s="8">
        <f t="shared" si="0"/>
        <v>-1.0085958054164568E-3</v>
      </c>
      <c r="O23" s="1">
        <v>42157</v>
      </c>
      <c r="P23" s="3">
        <v>2109.6000979999999</v>
      </c>
      <c r="R23" s="1">
        <v>42157</v>
      </c>
      <c r="S23" s="3">
        <v>214820</v>
      </c>
    </row>
    <row r="24" spans="1:19" x14ac:dyDescent="0.35">
      <c r="A24" s="1">
        <v>42156</v>
      </c>
      <c r="B24" s="3">
        <v>215400</v>
      </c>
      <c r="C24" s="3">
        <v>2111.7299800000001</v>
      </c>
      <c r="E24" s="2">
        <v>42156</v>
      </c>
      <c r="F24" s="8">
        <f t="shared" si="0"/>
        <v>2.7932960893854997E-3</v>
      </c>
      <c r="G24" s="8">
        <f t="shared" si="0"/>
        <v>2.0594608593389463E-3</v>
      </c>
      <c r="O24" s="1">
        <v>42156</v>
      </c>
      <c r="P24" s="3">
        <v>2111.7299800000001</v>
      </c>
      <c r="R24" s="1">
        <v>42156</v>
      </c>
      <c r="S24" s="3">
        <v>215400</v>
      </c>
    </row>
    <row r="25" spans="1:19" x14ac:dyDescent="0.35">
      <c r="A25" s="1">
        <v>42153</v>
      </c>
      <c r="B25" s="3">
        <v>214800</v>
      </c>
      <c r="C25" s="3">
        <v>2107.389893</v>
      </c>
      <c r="E25" s="2">
        <v>42153</v>
      </c>
      <c r="F25" s="8">
        <f t="shared" si="0"/>
        <v>-1.277690964243039E-2</v>
      </c>
      <c r="G25" s="8">
        <f t="shared" si="0"/>
        <v>-6.3184689448647635E-3</v>
      </c>
      <c r="O25" s="1">
        <v>42153</v>
      </c>
      <c r="P25" s="3">
        <v>2107.389893</v>
      </c>
      <c r="R25" s="1">
        <v>42153</v>
      </c>
      <c r="S25" s="3">
        <v>214800</v>
      </c>
    </row>
    <row r="26" spans="1:19" x14ac:dyDescent="0.35">
      <c r="A26" s="1">
        <v>42152</v>
      </c>
      <c r="B26" s="3">
        <v>217580</v>
      </c>
      <c r="C26" s="3">
        <v>2120.790039</v>
      </c>
      <c r="E26" s="2">
        <v>42152</v>
      </c>
      <c r="F26" s="8">
        <f t="shared" si="0"/>
        <v>6.4385577630621249E-4</v>
      </c>
      <c r="G26" s="8">
        <f t="shared" si="0"/>
        <v>-1.2667607066396691E-3</v>
      </c>
      <c r="O26" s="1">
        <v>42152</v>
      </c>
      <c r="P26" s="3">
        <v>2120.790039</v>
      </c>
      <c r="R26" s="1">
        <v>42152</v>
      </c>
      <c r="S26" s="3">
        <v>217580</v>
      </c>
    </row>
    <row r="27" spans="1:19" x14ac:dyDescent="0.35">
      <c r="A27" s="1">
        <v>42151</v>
      </c>
      <c r="B27" s="3">
        <v>217440</v>
      </c>
      <c r="C27" s="3">
        <v>2123.4799800000001</v>
      </c>
      <c r="E27" s="2">
        <v>42151</v>
      </c>
      <c r="F27" s="8">
        <f t="shared" si="0"/>
        <v>8.0667593880390243E-3</v>
      </c>
      <c r="G27" s="8">
        <f t="shared" si="0"/>
        <v>9.1626411220271375E-3</v>
      </c>
      <c r="O27" s="1">
        <v>42151</v>
      </c>
      <c r="P27" s="3">
        <v>2123.4799800000001</v>
      </c>
      <c r="R27" s="1">
        <v>42151</v>
      </c>
      <c r="S27" s="3">
        <v>217440</v>
      </c>
    </row>
    <row r="28" spans="1:19" x14ac:dyDescent="0.35">
      <c r="A28" s="1">
        <v>42150</v>
      </c>
      <c r="B28" s="3">
        <v>215700</v>
      </c>
      <c r="C28" s="3">
        <v>2104.1999510000001</v>
      </c>
      <c r="E28" s="2">
        <v>42150</v>
      </c>
      <c r="F28" s="8">
        <f t="shared" si="0"/>
        <v>-5.9907834101382562E-3</v>
      </c>
      <c r="G28" s="8">
        <f t="shared" si="0"/>
        <v>-1.028198046779627E-2</v>
      </c>
      <c r="O28" s="1">
        <v>42150</v>
      </c>
      <c r="P28" s="3">
        <v>2104.1999510000001</v>
      </c>
      <c r="R28" s="1">
        <v>42150</v>
      </c>
      <c r="S28" s="3">
        <v>215700</v>
      </c>
    </row>
    <row r="29" spans="1:19" x14ac:dyDescent="0.35">
      <c r="A29" s="1">
        <v>42146</v>
      </c>
      <c r="B29" s="3">
        <v>217000</v>
      </c>
      <c r="C29" s="3">
        <v>2126.0600589999999</v>
      </c>
      <c r="E29" s="2">
        <v>42146</v>
      </c>
      <c r="F29" s="8">
        <f t="shared" si="0"/>
        <v>-5.8640278541323143E-3</v>
      </c>
      <c r="G29" s="8">
        <f t="shared" si="0"/>
        <v>-2.2338859444231973E-3</v>
      </c>
      <c r="O29" s="1">
        <v>42146</v>
      </c>
      <c r="P29" s="3">
        <v>2126.0600589999999</v>
      </c>
      <c r="R29" s="1">
        <v>42146</v>
      </c>
      <c r="S29" s="3">
        <v>217000</v>
      </c>
    </row>
    <row r="30" spans="1:19" x14ac:dyDescent="0.35">
      <c r="A30" s="1">
        <v>42145</v>
      </c>
      <c r="B30" s="3">
        <v>218280</v>
      </c>
      <c r="C30" s="3">
        <v>2130.820068</v>
      </c>
      <c r="E30" s="2">
        <v>42145</v>
      </c>
      <c r="F30" s="8">
        <f t="shared" si="0"/>
        <v>-5.6758652733617243E-3</v>
      </c>
      <c r="G30" s="8">
        <f t="shared" si="0"/>
        <v>2.3378741542858794E-3</v>
      </c>
      <c r="O30" s="1">
        <v>42145</v>
      </c>
      <c r="P30" s="3">
        <v>2130.820068</v>
      </c>
      <c r="R30" s="1">
        <v>42145</v>
      </c>
      <c r="S30" s="3">
        <v>218280</v>
      </c>
    </row>
    <row r="31" spans="1:19" x14ac:dyDescent="0.35">
      <c r="A31" s="1">
        <v>42144</v>
      </c>
      <c r="B31" s="3">
        <v>219526</v>
      </c>
      <c r="C31" s="3">
        <v>2125.8500979999999</v>
      </c>
      <c r="E31" s="2">
        <v>42144</v>
      </c>
      <c r="F31" s="8">
        <f t="shared" si="0"/>
        <v>-3.9655172413792794E-3</v>
      </c>
      <c r="G31" s="8">
        <f t="shared" si="0"/>
        <v>-9.3051603155314133E-4</v>
      </c>
      <c r="O31" s="1">
        <v>42144</v>
      </c>
      <c r="P31" s="3">
        <v>2125.8500979999999</v>
      </c>
      <c r="R31" s="1">
        <v>42144</v>
      </c>
      <c r="S31" s="3">
        <v>219526</v>
      </c>
    </row>
    <row r="32" spans="1:19" x14ac:dyDescent="0.35">
      <c r="A32" s="1">
        <v>42143</v>
      </c>
      <c r="B32" s="3">
        <v>220400</v>
      </c>
      <c r="C32" s="3">
        <v>2127.830078</v>
      </c>
      <c r="E32" s="2">
        <v>42143</v>
      </c>
      <c r="F32" s="8">
        <f t="shared" si="0"/>
        <v>5.8185966913861797E-3</v>
      </c>
      <c r="G32" s="8">
        <f t="shared" si="0"/>
        <v>-6.43374521663298E-4</v>
      </c>
      <c r="O32" s="1">
        <v>42143</v>
      </c>
      <c r="P32" s="3">
        <v>2127.830078</v>
      </c>
      <c r="R32" s="1">
        <v>42143</v>
      </c>
      <c r="S32" s="3">
        <v>220400</v>
      </c>
    </row>
    <row r="33" spans="1:19" x14ac:dyDescent="0.35">
      <c r="A33" s="1">
        <v>42142</v>
      </c>
      <c r="B33" s="3">
        <v>219125</v>
      </c>
      <c r="C33" s="3">
        <v>2129.1999510000001</v>
      </c>
      <c r="E33" s="2">
        <v>42142</v>
      </c>
      <c r="F33" s="8">
        <f t="shared" si="0"/>
        <v>2.2182583241858733E-3</v>
      </c>
      <c r="G33" s="8">
        <f t="shared" si="0"/>
        <v>3.0479481898115779E-3</v>
      </c>
      <c r="O33" s="1">
        <v>42142</v>
      </c>
      <c r="P33" s="3">
        <v>2129.1999510000001</v>
      </c>
      <c r="R33" s="1">
        <v>42142</v>
      </c>
      <c r="S33" s="3">
        <v>219125</v>
      </c>
    </row>
    <row r="34" spans="1:19" x14ac:dyDescent="0.35">
      <c r="A34" s="1">
        <v>42139</v>
      </c>
      <c r="B34" s="3">
        <v>218640</v>
      </c>
      <c r="C34" s="3">
        <v>2122.7299800000001</v>
      </c>
      <c r="E34" s="2">
        <v>42139</v>
      </c>
      <c r="F34" s="8">
        <f t="shared" si="0"/>
        <v>-2.8731700643043201E-3</v>
      </c>
      <c r="G34" s="8">
        <f t="shared" si="0"/>
        <v>7.6841352349998893E-4</v>
      </c>
      <c r="O34" s="1">
        <v>42139</v>
      </c>
      <c r="P34" s="3">
        <v>2122.7299800000001</v>
      </c>
      <c r="R34" s="1">
        <v>42139</v>
      </c>
      <c r="S34" s="3">
        <v>218640</v>
      </c>
    </row>
    <row r="35" spans="1:19" x14ac:dyDescent="0.35">
      <c r="A35" s="1">
        <v>42138</v>
      </c>
      <c r="B35" s="3">
        <v>219270</v>
      </c>
      <c r="C35" s="3">
        <v>2121.1000979999999</v>
      </c>
      <c r="E35" s="2">
        <v>42138</v>
      </c>
      <c r="F35" s="8">
        <f t="shared" si="0"/>
        <v>9.5303867403315756E-3</v>
      </c>
      <c r="G35" s="8">
        <f t="shared" si="0"/>
        <v>1.077928701516595E-2</v>
      </c>
      <c r="O35" s="1">
        <v>42138</v>
      </c>
      <c r="P35" s="3">
        <v>2121.1000979999999</v>
      </c>
      <c r="R35" s="1">
        <v>42138</v>
      </c>
      <c r="S35" s="3">
        <v>219270</v>
      </c>
    </row>
    <row r="36" spans="1:19" x14ac:dyDescent="0.35">
      <c r="A36" s="1">
        <v>42137</v>
      </c>
      <c r="B36" s="3">
        <v>217200</v>
      </c>
      <c r="C36" s="3">
        <v>2098.4799800000001</v>
      </c>
      <c r="E36" s="2">
        <v>42137</v>
      </c>
      <c r="F36" s="8">
        <f t="shared" si="0"/>
        <v>-2.7548209366391463E-3</v>
      </c>
      <c r="G36" s="8">
        <f t="shared" si="0"/>
        <v>-3.0495491649840112E-4</v>
      </c>
      <c r="O36" s="1">
        <v>42137</v>
      </c>
      <c r="P36" s="3">
        <v>2098.4799800000001</v>
      </c>
      <c r="R36" s="1">
        <v>42137</v>
      </c>
      <c r="S36" s="3">
        <v>217200</v>
      </c>
    </row>
    <row r="37" spans="1:19" x14ac:dyDescent="0.35">
      <c r="A37" s="1">
        <v>42136</v>
      </c>
      <c r="B37" s="3">
        <v>217800</v>
      </c>
      <c r="C37" s="3">
        <v>2099.1201169999999</v>
      </c>
      <c r="E37" s="2">
        <v>42136</v>
      </c>
      <c r="F37" s="8">
        <f t="shared" si="0"/>
        <v>-7.9708494648144113E-3</v>
      </c>
      <c r="G37" s="8">
        <f t="shared" si="0"/>
        <v>-2.949637714718456E-3</v>
      </c>
      <c r="O37" s="1">
        <v>42136</v>
      </c>
      <c r="P37" s="3">
        <v>2099.1201169999999</v>
      </c>
      <c r="R37" s="1">
        <v>42136</v>
      </c>
      <c r="S37" s="3">
        <v>217800</v>
      </c>
    </row>
    <row r="38" spans="1:19" x14ac:dyDescent="0.35">
      <c r="A38" s="1">
        <v>42135</v>
      </c>
      <c r="B38" s="3">
        <v>219550</v>
      </c>
      <c r="C38" s="3">
        <v>2105.330078</v>
      </c>
      <c r="E38" s="2">
        <v>42135</v>
      </c>
      <c r="F38" s="8">
        <f t="shared" si="0"/>
        <v>-1.4940775305096965E-2</v>
      </c>
      <c r="G38" s="8">
        <f t="shared" si="0"/>
        <v>-5.0895607491248107E-3</v>
      </c>
      <c r="O38" s="1">
        <v>42135</v>
      </c>
      <c r="P38" s="3">
        <v>2105.330078</v>
      </c>
      <c r="R38" s="1">
        <v>42135</v>
      </c>
      <c r="S38" s="3">
        <v>219550</v>
      </c>
    </row>
    <row r="39" spans="1:19" x14ac:dyDescent="0.35">
      <c r="A39" s="1">
        <v>42132</v>
      </c>
      <c r="B39" s="3">
        <v>222880</v>
      </c>
      <c r="C39" s="3">
        <v>2116.1000979999999</v>
      </c>
      <c r="E39" s="2">
        <v>42132</v>
      </c>
      <c r="F39" s="8">
        <f t="shared" si="0"/>
        <v>1.9019751280175523E-2</v>
      </c>
      <c r="G39" s="8">
        <f t="shared" si="0"/>
        <v>1.3457901340996115E-2</v>
      </c>
      <c r="O39" s="1">
        <v>42132</v>
      </c>
      <c r="P39" s="3">
        <v>2116.1000979999999</v>
      </c>
      <c r="R39" s="1">
        <v>42132</v>
      </c>
      <c r="S39" s="3">
        <v>222880</v>
      </c>
    </row>
    <row r="40" spans="1:19" x14ac:dyDescent="0.35">
      <c r="A40" s="1">
        <v>42131</v>
      </c>
      <c r="B40" s="3">
        <v>218720</v>
      </c>
      <c r="C40" s="3">
        <v>2088</v>
      </c>
      <c r="E40" s="2">
        <v>42131</v>
      </c>
      <c r="F40" s="8">
        <f t="shared" si="0"/>
        <v>9.6943957160002814E-3</v>
      </c>
      <c r="G40" s="8">
        <f t="shared" si="0"/>
        <v>3.7738136047080761E-3</v>
      </c>
      <c r="O40" s="1">
        <v>42131</v>
      </c>
      <c r="P40" s="3">
        <v>2088</v>
      </c>
      <c r="R40" s="1">
        <v>42131</v>
      </c>
      <c r="S40" s="3">
        <v>218720</v>
      </c>
    </row>
    <row r="41" spans="1:19" x14ac:dyDescent="0.35">
      <c r="A41" s="1">
        <v>42130</v>
      </c>
      <c r="B41" s="3">
        <v>216620</v>
      </c>
      <c r="C41" s="3">
        <v>2080.1499020000001</v>
      </c>
      <c r="E41" s="2">
        <v>42130</v>
      </c>
      <c r="F41" s="8">
        <f t="shared" si="0"/>
        <v>-6.3302752293578068E-3</v>
      </c>
      <c r="G41" s="8">
        <f t="shared" si="0"/>
        <v>-4.4557250073096188E-3</v>
      </c>
      <c r="O41" s="1">
        <v>42130</v>
      </c>
      <c r="P41" s="3">
        <v>2080.1499020000001</v>
      </c>
      <c r="R41" s="1">
        <v>42130</v>
      </c>
      <c r="S41" s="3">
        <v>216620</v>
      </c>
    </row>
    <row r="42" spans="1:19" x14ac:dyDescent="0.35">
      <c r="A42" s="1">
        <v>42129</v>
      </c>
      <c r="B42" s="3">
        <v>218000</v>
      </c>
      <c r="C42" s="3">
        <v>2089.459961</v>
      </c>
      <c r="E42" s="2">
        <v>42129</v>
      </c>
      <c r="F42" s="8">
        <f t="shared" si="0"/>
        <v>-5.8826211865565803E-3</v>
      </c>
      <c r="G42" s="8">
        <f t="shared" si="0"/>
        <v>-1.1837383538524149E-2</v>
      </c>
      <c r="O42" s="1">
        <v>42129</v>
      </c>
      <c r="P42" s="3">
        <v>2089.459961</v>
      </c>
      <c r="R42" s="1">
        <v>42129</v>
      </c>
      <c r="S42" s="3">
        <v>218000</v>
      </c>
    </row>
    <row r="43" spans="1:19" x14ac:dyDescent="0.35">
      <c r="A43" s="1">
        <v>42128</v>
      </c>
      <c r="B43" s="3">
        <v>219290</v>
      </c>
      <c r="C43" s="3">
        <v>2114.48999</v>
      </c>
      <c r="E43" s="2">
        <v>42128</v>
      </c>
      <c r="F43" s="8">
        <f t="shared" si="0"/>
        <v>1.6172381835032335E-2</v>
      </c>
      <c r="G43" s="8">
        <f t="shared" si="0"/>
        <v>2.9407486092096757E-3</v>
      </c>
      <c r="O43" s="1">
        <v>42128</v>
      </c>
      <c r="P43" s="3">
        <v>2114.48999</v>
      </c>
      <c r="R43" s="1">
        <v>42128</v>
      </c>
      <c r="S43" s="3">
        <v>219290</v>
      </c>
    </row>
    <row r="44" spans="1:19" x14ac:dyDescent="0.35">
      <c r="A44" s="1">
        <v>42125</v>
      </c>
      <c r="B44" s="3">
        <v>215800</v>
      </c>
      <c r="C44" s="3">
        <v>2108.290039</v>
      </c>
      <c r="E44" s="2">
        <v>42125</v>
      </c>
      <c r="F44" s="8">
        <f t="shared" si="0"/>
        <v>1.1246485473289658E-2</v>
      </c>
      <c r="G44" s="8">
        <f t="shared" si="0"/>
        <v>1.0923001515586117E-2</v>
      </c>
      <c r="O44" s="1">
        <v>42125</v>
      </c>
      <c r="P44" s="3">
        <v>2108.290039</v>
      </c>
      <c r="R44" s="1">
        <v>42125</v>
      </c>
      <c r="S44" s="3">
        <v>215800</v>
      </c>
    </row>
    <row r="45" spans="1:19" x14ac:dyDescent="0.35">
      <c r="A45" s="1">
        <v>42124</v>
      </c>
      <c r="B45" s="3">
        <v>213400</v>
      </c>
      <c r="C45" s="3">
        <v>2085.51001</v>
      </c>
      <c r="E45" s="2">
        <v>42124</v>
      </c>
      <c r="F45" s="8">
        <f t="shared" si="0"/>
        <v>-4.6641791044775838E-3</v>
      </c>
      <c r="G45" s="8">
        <f t="shared" si="0"/>
        <v>-1.0128906665100579E-2</v>
      </c>
      <c r="O45" s="1">
        <v>42124</v>
      </c>
      <c r="P45" s="3">
        <v>2085.51001</v>
      </c>
      <c r="R45" s="1">
        <v>42124</v>
      </c>
      <c r="S45" s="3">
        <v>213400</v>
      </c>
    </row>
    <row r="46" spans="1:19" x14ac:dyDescent="0.35">
      <c r="A46" s="1">
        <v>42123</v>
      </c>
      <c r="B46" s="3">
        <v>214400</v>
      </c>
      <c r="C46" s="3">
        <v>2106.8500979999999</v>
      </c>
      <c r="E46" s="2">
        <v>42123</v>
      </c>
      <c r="F46" s="8">
        <f t="shared" si="0"/>
        <v>-3.4859400418312259E-3</v>
      </c>
      <c r="G46" s="8">
        <f t="shared" si="0"/>
        <v>-3.7403355286635964E-3</v>
      </c>
      <c r="O46" s="1">
        <v>42123</v>
      </c>
      <c r="P46" s="3">
        <v>2106.8500979999999</v>
      </c>
      <c r="R46" s="1">
        <v>42123</v>
      </c>
      <c r="S46" s="3">
        <v>214400</v>
      </c>
    </row>
    <row r="47" spans="1:19" x14ac:dyDescent="0.35">
      <c r="A47" s="1">
        <v>42122</v>
      </c>
      <c r="B47" s="3">
        <v>215150</v>
      </c>
      <c r="C47" s="3">
        <v>2114.76001</v>
      </c>
      <c r="E47" s="2">
        <v>42122</v>
      </c>
      <c r="F47" s="8">
        <f t="shared" si="0"/>
        <v>1.2065761930522001E-2</v>
      </c>
      <c r="G47" s="8">
        <f t="shared" si="0"/>
        <v>2.7692317470553451E-3</v>
      </c>
      <c r="O47" s="1">
        <v>42122</v>
      </c>
      <c r="P47" s="3">
        <v>2114.76001</v>
      </c>
      <c r="R47" s="1">
        <v>42122</v>
      </c>
      <c r="S47" s="3">
        <v>215150</v>
      </c>
    </row>
    <row r="48" spans="1:19" x14ac:dyDescent="0.35">
      <c r="A48" s="1">
        <v>42121</v>
      </c>
      <c r="B48" s="3">
        <v>212585</v>
      </c>
      <c r="C48" s="3">
        <v>2108.919922</v>
      </c>
      <c r="E48" s="2">
        <v>42121</v>
      </c>
      <c r="F48" s="8">
        <f t="shared" si="0"/>
        <v>-8.881532938598502E-3</v>
      </c>
      <c r="G48" s="8">
        <f t="shared" si="0"/>
        <v>-4.14131399984774E-3</v>
      </c>
      <c r="O48" s="1">
        <v>42121</v>
      </c>
      <c r="P48" s="3">
        <v>2108.919922</v>
      </c>
      <c r="R48" s="1">
        <v>42121</v>
      </c>
      <c r="S48" s="3">
        <v>212585</v>
      </c>
    </row>
    <row r="49" spans="1:19" x14ac:dyDescent="0.35">
      <c r="A49" s="1">
        <v>42118</v>
      </c>
      <c r="B49" s="3">
        <v>214490</v>
      </c>
      <c r="C49" s="3">
        <v>2117.6899410000001</v>
      </c>
      <c r="E49" s="2">
        <v>42118</v>
      </c>
      <c r="F49" s="8">
        <f t="shared" si="0"/>
        <v>-1.164198565707375E-3</v>
      </c>
      <c r="G49" s="8">
        <f t="shared" si="0"/>
        <v>2.2528002125912217E-3</v>
      </c>
      <c r="O49" s="1">
        <v>42118</v>
      </c>
      <c r="P49" s="3">
        <v>2117.6899410000001</v>
      </c>
      <c r="R49" s="1">
        <v>42118</v>
      </c>
      <c r="S49" s="3">
        <v>214490</v>
      </c>
    </row>
    <row r="50" spans="1:19" x14ac:dyDescent="0.35">
      <c r="A50" s="1">
        <v>42117</v>
      </c>
      <c r="B50" s="3">
        <v>214740</v>
      </c>
      <c r="C50" s="3">
        <v>2112.929932</v>
      </c>
      <c r="E50" s="2">
        <v>42117</v>
      </c>
      <c r="F50" s="8">
        <f t="shared" si="0"/>
        <v>-2.2813086331241461E-4</v>
      </c>
      <c r="G50" s="8">
        <f t="shared" si="0"/>
        <v>2.3577160344365744E-3</v>
      </c>
      <c r="O50" s="1">
        <v>42117</v>
      </c>
      <c r="P50" s="3">
        <v>2112.929932</v>
      </c>
      <c r="R50" s="1">
        <v>42117</v>
      </c>
      <c r="S50" s="3">
        <v>214740</v>
      </c>
    </row>
    <row r="51" spans="1:19" x14ac:dyDescent="0.35">
      <c r="A51" s="1">
        <v>42116</v>
      </c>
      <c r="B51" s="3">
        <v>214789</v>
      </c>
      <c r="C51" s="3">
        <v>2107.959961</v>
      </c>
      <c r="E51" s="2">
        <v>42116</v>
      </c>
      <c r="F51" s="8">
        <f t="shared" si="0"/>
        <v>6.3202773613193486E-3</v>
      </c>
      <c r="G51" s="8">
        <f t="shared" si="0"/>
        <v>5.0874804159597442E-3</v>
      </c>
      <c r="O51" s="1">
        <v>42116</v>
      </c>
      <c r="P51" s="3">
        <v>2107.959961</v>
      </c>
      <c r="R51" s="1">
        <v>42116</v>
      </c>
      <c r="S51" s="3">
        <v>214789</v>
      </c>
    </row>
    <row r="52" spans="1:19" x14ac:dyDescent="0.35">
      <c r="A52" s="1">
        <v>42115</v>
      </c>
      <c r="B52" s="3">
        <v>213440</v>
      </c>
      <c r="C52" s="3">
        <v>2097.290039</v>
      </c>
      <c r="E52" s="2">
        <v>42115</v>
      </c>
      <c r="F52" s="8">
        <f t="shared" si="0"/>
        <v>-3.0826716487623029E-3</v>
      </c>
      <c r="G52" s="8">
        <f t="shared" si="0"/>
        <v>-1.4806051919155072E-3</v>
      </c>
      <c r="O52" s="1">
        <v>42115</v>
      </c>
      <c r="P52" s="3">
        <v>2097.290039</v>
      </c>
      <c r="R52" s="1">
        <v>42115</v>
      </c>
      <c r="S52" s="3">
        <v>213440</v>
      </c>
    </row>
    <row r="53" spans="1:19" x14ac:dyDescent="0.35">
      <c r="A53" s="1">
        <v>42114</v>
      </c>
      <c r="B53" s="3">
        <v>214100</v>
      </c>
      <c r="C53" s="3">
        <v>2100.3999020000001</v>
      </c>
      <c r="E53" s="2">
        <v>42114</v>
      </c>
      <c r="F53" s="8">
        <f t="shared" si="0"/>
        <v>5.2492698913522151E-3</v>
      </c>
      <c r="G53" s="8">
        <f t="shared" si="0"/>
        <v>9.2351313331806573E-3</v>
      </c>
      <c r="O53" s="1">
        <v>42114</v>
      </c>
      <c r="P53" s="3">
        <v>2100.3999020000001</v>
      </c>
      <c r="R53" s="1">
        <v>42114</v>
      </c>
      <c r="S53" s="3">
        <v>214100</v>
      </c>
    </row>
    <row r="54" spans="1:19" x14ac:dyDescent="0.35">
      <c r="A54" s="1">
        <v>42111</v>
      </c>
      <c r="B54" s="3">
        <v>212982</v>
      </c>
      <c r="C54" s="3">
        <v>2081.179932</v>
      </c>
      <c r="E54" s="2">
        <v>42111</v>
      </c>
      <c r="F54" s="8">
        <f t="shared" si="0"/>
        <v>-6.3820853743876693E-3</v>
      </c>
      <c r="G54" s="8">
        <f t="shared" si="0"/>
        <v>-1.1311245237798029E-2</v>
      </c>
      <c r="O54" s="1">
        <v>42111</v>
      </c>
      <c r="P54" s="3">
        <v>2081.179932</v>
      </c>
      <c r="R54" s="1">
        <v>42111</v>
      </c>
      <c r="S54" s="3">
        <v>212982</v>
      </c>
    </row>
    <row r="55" spans="1:19" x14ac:dyDescent="0.35">
      <c r="A55" s="1">
        <v>42110</v>
      </c>
      <c r="B55" s="3">
        <v>214350</v>
      </c>
      <c r="C55" s="3">
        <v>2104.98999</v>
      </c>
      <c r="E55" s="2">
        <v>42110</v>
      </c>
      <c r="F55" s="8">
        <f t="shared" si="0"/>
        <v>-1.5139163852334603E-3</v>
      </c>
      <c r="G55" s="8">
        <f t="shared" si="0"/>
        <v>-7.7844381361602544E-4</v>
      </c>
      <c r="O55" s="1">
        <v>42110</v>
      </c>
      <c r="P55" s="3">
        <v>2104.98999</v>
      </c>
      <c r="R55" s="1">
        <v>42110</v>
      </c>
      <c r="S55" s="3">
        <v>214350</v>
      </c>
    </row>
    <row r="56" spans="1:19" x14ac:dyDescent="0.35">
      <c r="A56" s="1">
        <v>42109</v>
      </c>
      <c r="B56" s="3">
        <v>214675</v>
      </c>
      <c r="C56" s="3">
        <v>2106.6298830000001</v>
      </c>
      <c r="E56" s="2">
        <v>42109</v>
      </c>
      <c r="F56" s="8">
        <f t="shared" si="0"/>
        <v>1.1892547337002402E-3</v>
      </c>
      <c r="G56" s="8">
        <f t="shared" si="0"/>
        <v>5.1481957339105655E-3</v>
      </c>
      <c r="O56" s="1">
        <v>42109</v>
      </c>
      <c r="P56" s="3">
        <v>2106.6298830000001</v>
      </c>
      <c r="R56" s="1">
        <v>42109</v>
      </c>
      <c r="S56" s="3">
        <v>214675</v>
      </c>
    </row>
    <row r="57" spans="1:19" x14ac:dyDescent="0.35">
      <c r="A57" s="1">
        <v>42108</v>
      </c>
      <c r="B57" s="3">
        <v>214420</v>
      </c>
      <c r="C57" s="3">
        <v>2095.8400879999999</v>
      </c>
      <c r="E57" s="2">
        <v>42108</v>
      </c>
      <c r="F57" s="8">
        <f t="shared" si="0"/>
        <v>-7.0849733734660303E-3</v>
      </c>
      <c r="G57" s="8">
        <f t="shared" si="0"/>
        <v>1.6297587545692771E-3</v>
      </c>
      <c r="O57" s="1">
        <v>42108</v>
      </c>
      <c r="P57" s="3">
        <v>2095.8400879999999</v>
      </c>
      <c r="R57" s="1">
        <v>42108</v>
      </c>
      <c r="S57" s="3">
        <v>214420</v>
      </c>
    </row>
    <row r="58" spans="1:19" x14ac:dyDescent="0.35">
      <c r="A58" s="1">
        <v>42107</v>
      </c>
      <c r="B58" s="3">
        <v>215950</v>
      </c>
      <c r="C58" s="3">
        <v>2092.429932</v>
      </c>
      <c r="E58" s="2">
        <v>42107</v>
      </c>
      <c r="F58" s="8">
        <f t="shared" si="0"/>
        <v>3.4338393483603902E-3</v>
      </c>
      <c r="G58" s="8">
        <f t="shared" si="0"/>
        <v>-4.5812806150653529E-3</v>
      </c>
      <c r="O58" s="1">
        <v>42107</v>
      </c>
      <c r="P58" s="3">
        <v>2092.429932</v>
      </c>
      <c r="R58" s="1">
        <v>42107</v>
      </c>
      <c r="S58" s="3">
        <v>215950</v>
      </c>
    </row>
    <row r="59" spans="1:19" x14ac:dyDescent="0.35">
      <c r="A59" s="1">
        <v>42104</v>
      </c>
      <c r="B59" s="3">
        <v>215211</v>
      </c>
      <c r="C59" s="3">
        <v>2102.0600589999999</v>
      </c>
      <c r="E59" s="2">
        <v>42104</v>
      </c>
      <c r="F59" s="8">
        <f t="shared" si="0"/>
        <v>-1.4476413190239734E-3</v>
      </c>
      <c r="G59" s="8">
        <f t="shared" si="0"/>
        <v>5.2028650588638037E-3</v>
      </c>
      <c r="O59" s="1">
        <v>42104</v>
      </c>
      <c r="P59" s="3">
        <v>2102.0600589999999</v>
      </c>
      <c r="R59" s="1">
        <v>42104</v>
      </c>
      <c r="S59" s="3">
        <v>215211</v>
      </c>
    </row>
    <row r="60" spans="1:19" x14ac:dyDescent="0.35">
      <c r="A60" s="1">
        <v>42103</v>
      </c>
      <c r="B60" s="3">
        <v>215523</v>
      </c>
      <c r="C60" s="3">
        <v>2091.179932</v>
      </c>
      <c r="E60" s="2">
        <v>42103</v>
      </c>
      <c r="F60" s="8">
        <f t="shared" si="0"/>
        <v>3.235146256540089E-3</v>
      </c>
      <c r="G60" s="8">
        <f t="shared" si="0"/>
        <v>4.4574813568534211E-3</v>
      </c>
      <c r="O60" s="1">
        <v>42103</v>
      </c>
      <c r="P60" s="3">
        <v>2091.179932</v>
      </c>
      <c r="R60" s="1">
        <v>42103</v>
      </c>
      <c r="S60" s="3">
        <v>215523</v>
      </c>
    </row>
    <row r="61" spans="1:19" x14ac:dyDescent="0.35">
      <c r="A61" s="1">
        <v>42102</v>
      </c>
      <c r="B61" s="3">
        <v>214828</v>
      </c>
      <c r="C61" s="3">
        <v>2081.8999020000001</v>
      </c>
      <c r="E61" s="2">
        <v>42102</v>
      </c>
      <c r="F61" s="8">
        <f t="shared" si="0"/>
        <v>-3.1183294663572614E-3</v>
      </c>
      <c r="G61" s="8">
        <f t="shared" si="0"/>
        <v>2.6825330225748178E-3</v>
      </c>
      <c r="O61" s="1">
        <v>42102</v>
      </c>
      <c r="P61" s="3">
        <v>2081.8999020000001</v>
      </c>
      <c r="R61" s="1">
        <v>42102</v>
      </c>
      <c r="S61" s="3">
        <v>214828</v>
      </c>
    </row>
    <row r="62" spans="1:19" x14ac:dyDescent="0.35">
      <c r="A62" s="1">
        <v>42101</v>
      </c>
      <c r="B62" s="3">
        <v>215500</v>
      </c>
      <c r="C62" s="3">
        <v>2076.330078</v>
      </c>
      <c r="E62" s="2">
        <v>42101</v>
      </c>
      <c r="F62" s="8">
        <f t="shared" si="0"/>
        <v>-3.5834007629176323E-3</v>
      </c>
      <c r="G62" s="8">
        <f t="shared" si="0"/>
        <v>-2.0619040280095424E-3</v>
      </c>
      <c r="O62" s="1">
        <v>42101</v>
      </c>
      <c r="P62" s="3">
        <v>2076.330078</v>
      </c>
      <c r="R62" s="1">
        <v>42101</v>
      </c>
      <c r="S62" s="3">
        <v>215500</v>
      </c>
    </row>
    <row r="63" spans="1:19" x14ac:dyDescent="0.35">
      <c r="A63" s="1">
        <v>42100</v>
      </c>
      <c r="B63" s="3">
        <v>216275</v>
      </c>
      <c r="C63" s="3">
        <v>2080.6201169999999</v>
      </c>
      <c r="E63" s="2">
        <v>42100</v>
      </c>
      <c r="F63" s="8">
        <f t="shared" si="0"/>
        <v>-1.0392609699768629E-3</v>
      </c>
      <c r="G63" s="8">
        <f t="shared" si="0"/>
        <v>6.6088150025853665E-3</v>
      </c>
      <c r="O63" s="1">
        <v>42100</v>
      </c>
      <c r="P63" s="3">
        <v>2080.6201169999999</v>
      </c>
      <c r="R63" s="1">
        <v>42100</v>
      </c>
      <c r="S63" s="3">
        <v>216275</v>
      </c>
    </row>
    <row r="64" spans="1:19" x14ac:dyDescent="0.35">
      <c r="A64" s="1">
        <v>42096</v>
      </c>
      <c r="B64" s="3">
        <v>216500</v>
      </c>
      <c r="C64" s="3">
        <v>2066.959961</v>
      </c>
      <c r="E64" s="2">
        <v>42096</v>
      </c>
      <c r="F64" s="8">
        <f t="shared" si="0"/>
        <v>9.2464170134065604E-4</v>
      </c>
      <c r="G64" s="8">
        <f t="shared" si="0"/>
        <v>3.5296671869311513E-3</v>
      </c>
      <c r="O64" s="1">
        <v>42096</v>
      </c>
      <c r="P64" s="3">
        <v>2066.959961</v>
      </c>
      <c r="R64" s="1">
        <v>42096</v>
      </c>
      <c r="S64" s="3">
        <v>216500</v>
      </c>
    </row>
    <row r="65" spans="1:19" x14ac:dyDescent="0.35">
      <c r="A65" s="1">
        <v>42095</v>
      </c>
      <c r="B65" s="3">
        <v>216300</v>
      </c>
      <c r="C65" s="3">
        <v>2059.6899410000001</v>
      </c>
      <c r="E65" s="2">
        <v>42095</v>
      </c>
      <c r="F65" s="8">
        <f t="shared" si="0"/>
        <v>-5.5172413793103114E-3</v>
      </c>
      <c r="G65" s="8">
        <f t="shared" si="0"/>
        <v>-3.9653716707825915E-3</v>
      </c>
      <c r="O65" s="1">
        <v>42095</v>
      </c>
      <c r="P65" s="3">
        <v>2059.6899410000001</v>
      </c>
      <c r="R65" s="1">
        <v>42095</v>
      </c>
      <c r="S65" s="3">
        <v>216300</v>
      </c>
    </row>
    <row r="66" spans="1:19" x14ac:dyDescent="0.35">
      <c r="A66" s="1">
        <v>42094</v>
      </c>
      <c r="B66" s="3">
        <v>217500</v>
      </c>
      <c r="C66" s="3">
        <v>2067.889893</v>
      </c>
      <c r="E66" s="2">
        <v>42094</v>
      </c>
      <c r="F66" s="8">
        <f t="shared" si="0"/>
        <v>-1.0013654984069142E-2</v>
      </c>
      <c r="G66" s="8">
        <f t="shared" si="0"/>
        <v>-8.7957747373061945E-3</v>
      </c>
      <c r="O66" s="1">
        <v>42094</v>
      </c>
      <c r="P66" s="3">
        <v>2067.889893</v>
      </c>
      <c r="R66" s="1">
        <v>42094</v>
      </c>
      <c r="S66" s="3">
        <v>217500</v>
      </c>
    </row>
    <row r="67" spans="1:19" x14ac:dyDescent="0.35">
      <c r="A67" s="1">
        <v>42093</v>
      </c>
      <c r="B67" s="3">
        <v>219700</v>
      </c>
      <c r="C67" s="3">
        <v>2086.23999</v>
      </c>
      <c r="E67" s="2">
        <v>42093</v>
      </c>
      <c r="F67" s="8">
        <f t="shared" si="0"/>
        <v>1.2442396313363968E-2</v>
      </c>
      <c r="G67" s="8">
        <f t="shared" si="0"/>
        <v>1.2236644843459654E-2</v>
      </c>
      <c r="O67" s="1">
        <v>42093</v>
      </c>
      <c r="P67" s="3">
        <v>2086.23999</v>
      </c>
      <c r="R67" s="1">
        <v>42093</v>
      </c>
      <c r="S67" s="3">
        <v>219700</v>
      </c>
    </row>
    <row r="68" spans="1:19" x14ac:dyDescent="0.35">
      <c r="A68" s="1">
        <v>42090</v>
      </c>
      <c r="B68" s="3">
        <v>217000</v>
      </c>
      <c r="C68" s="3">
        <v>2061.0200199999999</v>
      </c>
      <c r="E68" s="2">
        <v>42090</v>
      </c>
      <c r="F68" s="8">
        <f t="shared" ref="F68:G131" si="1">B68/B69-1</f>
        <v>3.5146133925267886E-3</v>
      </c>
      <c r="G68" s="8">
        <f t="shared" si="1"/>
        <v>2.3685617450666108E-3</v>
      </c>
      <c r="O68" s="1">
        <v>42090</v>
      </c>
      <c r="P68" s="3">
        <v>2061.0200199999999</v>
      </c>
      <c r="R68" s="1">
        <v>42090</v>
      </c>
      <c r="S68" s="3">
        <v>217000</v>
      </c>
    </row>
    <row r="69" spans="1:19" x14ac:dyDescent="0.35">
      <c r="A69" s="1">
        <v>42089</v>
      </c>
      <c r="B69" s="3">
        <v>216240</v>
      </c>
      <c r="C69" s="3">
        <v>2056.1499020000001</v>
      </c>
      <c r="E69" s="2">
        <v>42089</v>
      </c>
      <c r="F69" s="8">
        <f t="shared" si="1"/>
        <v>-3.5023041474654404E-3</v>
      </c>
      <c r="G69" s="8">
        <f t="shared" si="1"/>
        <v>-2.3775002467200101E-3</v>
      </c>
      <c r="O69" s="1">
        <v>42089</v>
      </c>
      <c r="P69" s="3">
        <v>2056.1499020000001</v>
      </c>
      <c r="R69" s="1">
        <v>42089</v>
      </c>
      <c r="S69" s="3">
        <v>216240</v>
      </c>
    </row>
    <row r="70" spans="1:19" x14ac:dyDescent="0.35">
      <c r="A70" s="1">
        <v>42088</v>
      </c>
      <c r="B70" s="3">
        <v>217000</v>
      </c>
      <c r="C70" s="3">
        <v>2061.0500489999999</v>
      </c>
      <c r="E70" s="2">
        <v>42088</v>
      </c>
      <c r="F70" s="8">
        <f t="shared" si="1"/>
        <v>-2.3040943757046684E-5</v>
      </c>
      <c r="G70" s="8">
        <f t="shared" si="1"/>
        <v>-1.4558905570164926E-2</v>
      </c>
      <c r="O70" s="1">
        <v>42088</v>
      </c>
      <c r="P70" s="3">
        <v>2061.0500489999999</v>
      </c>
      <c r="R70" s="1">
        <v>42088</v>
      </c>
      <c r="S70" s="3">
        <v>217000</v>
      </c>
    </row>
    <row r="71" spans="1:19" x14ac:dyDescent="0.35">
      <c r="A71" s="1">
        <v>42087</v>
      </c>
      <c r="B71" s="3">
        <v>217005</v>
      </c>
      <c r="C71" s="3">
        <v>2091.5</v>
      </c>
      <c r="E71" s="2">
        <v>42087</v>
      </c>
      <c r="F71" s="8">
        <f t="shared" si="1"/>
        <v>-7.5052825114568789E-3</v>
      </c>
      <c r="G71" s="8">
        <f t="shared" si="1"/>
        <v>-6.1394220159830537E-3</v>
      </c>
      <c r="O71" s="1">
        <v>42087</v>
      </c>
      <c r="P71" s="3">
        <v>2091.5</v>
      </c>
      <c r="R71" s="1">
        <v>42087</v>
      </c>
      <c r="S71" s="3">
        <v>217005</v>
      </c>
    </row>
    <row r="72" spans="1:19" x14ac:dyDescent="0.35">
      <c r="A72" s="1">
        <v>42086</v>
      </c>
      <c r="B72" s="3">
        <v>218646</v>
      </c>
      <c r="C72" s="3">
        <v>2104.419922</v>
      </c>
      <c r="E72" s="2">
        <v>42086</v>
      </c>
      <c r="F72" s="8">
        <f t="shared" si="1"/>
        <v>1.5849748053138324E-3</v>
      </c>
      <c r="G72" s="8">
        <f t="shared" si="1"/>
        <v>-1.7457311460168379E-3</v>
      </c>
      <c r="O72" s="1">
        <v>42086</v>
      </c>
      <c r="P72" s="3">
        <v>2104.419922</v>
      </c>
      <c r="R72" s="1">
        <v>42086</v>
      </c>
      <c r="S72" s="3">
        <v>218646</v>
      </c>
    </row>
    <row r="73" spans="1:19" x14ac:dyDescent="0.35">
      <c r="A73" s="1">
        <v>42083</v>
      </c>
      <c r="B73" s="3">
        <v>218300</v>
      </c>
      <c r="C73" s="3">
        <v>2108.1000979999999</v>
      </c>
      <c r="E73" s="2">
        <v>42083</v>
      </c>
      <c r="F73" s="8">
        <f t="shared" si="1"/>
        <v>1.3761467889907841E-3</v>
      </c>
      <c r="G73" s="8">
        <f t="shared" si="1"/>
        <v>9.0127546079468157E-3</v>
      </c>
      <c r="O73" s="1">
        <v>42083</v>
      </c>
      <c r="P73" s="3">
        <v>2108.1000979999999</v>
      </c>
      <c r="R73" s="1">
        <v>42083</v>
      </c>
      <c r="S73" s="3">
        <v>218300</v>
      </c>
    </row>
    <row r="74" spans="1:19" x14ac:dyDescent="0.35">
      <c r="A74" s="1">
        <v>42082</v>
      </c>
      <c r="B74" s="3">
        <v>218000</v>
      </c>
      <c r="C74" s="3">
        <v>2089.2700199999999</v>
      </c>
      <c r="E74" s="2">
        <v>42082</v>
      </c>
      <c r="F74" s="8">
        <f t="shared" si="1"/>
        <v>-7.7333078439136838E-3</v>
      </c>
      <c r="G74" s="8">
        <f t="shared" si="1"/>
        <v>-4.8725791855204204E-3</v>
      </c>
      <c r="O74" s="1">
        <v>42082</v>
      </c>
      <c r="P74" s="3">
        <v>2089.2700199999999</v>
      </c>
      <c r="R74" s="1">
        <v>42082</v>
      </c>
      <c r="S74" s="3">
        <v>218000</v>
      </c>
    </row>
    <row r="75" spans="1:19" x14ac:dyDescent="0.35">
      <c r="A75" s="1">
        <v>42081</v>
      </c>
      <c r="B75" s="3">
        <v>219699</v>
      </c>
      <c r="C75" s="3">
        <v>2099.5</v>
      </c>
      <c r="E75" s="2">
        <v>42081</v>
      </c>
      <c r="F75" s="8">
        <f t="shared" si="1"/>
        <v>5.0274473924976082E-3</v>
      </c>
      <c r="G75" s="8">
        <f t="shared" si="1"/>
        <v>1.2158421547431297E-2</v>
      </c>
      <c r="O75" s="1">
        <v>42081</v>
      </c>
      <c r="P75" s="3">
        <v>2099.5</v>
      </c>
      <c r="R75" s="1">
        <v>42081</v>
      </c>
      <c r="S75" s="3">
        <v>219699</v>
      </c>
    </row>
    <row r="76" spans="1:19" x14ac:dyDescent="0.35">
      <c r="A76" s="1">
        <v>42080</v>
      </c>
      <c r="B76" s="3">
        <v>218600</v>
      </c>
      <c r="C76" s="3">
        <v>2074.280029</v>
      </c>
      <c r="E76" s="2">
        <v>42080</v>
      </c>
      <c r="F76" s="8">
        <f t="shared" si="1"/>
        <v>-4.1093019653579699E-3</v>
      </c>
      <c r="G76" s="8">
        <f t="shared" si="1"/>
        <v>-3.3201736486770939E-3</v>
      </c>
      <c r="O76" s="1">
        <v>42080</v>
      </c>
      <c r="P76" s="3">
        <v>2074.280029</v>
      </c>
      <c r="R76" s="1">
        <v>42080</v>
      </c>
      <c r="S76" s="3">
        <v>218600</v>
      </c>
    </row>
    <row r="77" spans="1:19" x14ac:dyDescent="0.35">
      <c r="A77" s="1">
        <v>42079</v>
      </c>
      <c r="B77" s="3">
        <v>219502</v>
      </c>
      <c r="C77" s="3">
        <v>2081.1899410000001</v>
      </c>
      <c r="E77" s="2">
        <v>42079</v>
      </c>
      <c r="F77" s="8">
        <f t="shared" si="1"/>
        <v>1.0980204312862174E-2</v>
      </c>
      <c r="G77" s="8">
        <f t="shared" si="1"/>
        <v>1.3533671143615367E-2</v>
      </c>
      <c r="O77" s="1">
        <v>42079</v>
      </c>
      <c r="P77" s="3">
        <v>2081.1899410000001</v>
      </c>
      <c r="R77" s="1">
        <v>42079</v>
      </c>
      <c r="S77" s="3">
        <v>219502</v>
      </c>
    </row>
    <row r="78" spans="1:19" x14ac:dyDescent="0.35">
      <c r="A78" s="1">
        <v>42076</v>
      </c>
      <c r="B78" s="3">
        <v>217118</v>
      </c>
      <c r="C78" s="3">
        <v>2053.3999020000001</v>
      </c>
      <c r="E78" s="2">
        <v>42076</v>
      </c>
      <c r="F78" s="8">
        <f t="shared" si="1"/>
        <v>-1.2642225031605614E-2</v>
      </c>
      <c r="G78" s="8">
        <f t="shared" si="1"/>
        <v>-6.074711051894166E-3</v>
      </c>
      <c r="O78" s="1">
        <v>42076</v>
      </c>
      <c r="P78" s="3">
        <v>2053.3999020000001</v>
      </c>
      <c r="R78" s="1">
        <v>42076</v>
      </c>
      <c r="S78" s="3">
        <v>217118</v>
      </c>
    </row>
    <row r="79" spans="1:19" x14ac:dyDescent="0.35">
      <c r="A79" s="1">
        <v>42075</v>
      </c>
      <c r="B79" s="3">
        <v>219898</v>
      </c>
      <c r="C79" s="3">
        <v>2065.9499510000001</v>
      </c>
      <c r="E79" s="2">
        <v>42075</v>
      </c>
      <c r="F79" s="8">
        <f t="shared" si="1"/>
        <v>1.1025287356321911E-2</v>
      </c>
      <c r="G79" s="8">
        <f t="shared" si="1"/>
        <v>1.2601439598289632E-2</v>
      </c>
      <c r="O79" s="1">
        <v>42075</v>
      </c>
      <c r="P79" s="3">
        <v>2065.9499510000001</v>
      </c>
      <c r="R79" s="1">
        <v>42075</v>
      </c>
      <c r="S79" s="3">
        <v>219898</v>
      </c>
    </row>
    <row r="80" spans="1:19" x14ac:dyDescent="0.35">
      <c r="A80" s="1">
        <v>42074</v>
      </c>
      <c r="B80" s="3">
        <v>217500</v>
      </c>
      <c r="C80" s="3">
        <v>2040.23999</v>
      </c>
      <c r="E80" s="2">
        <v>42074</v>
      </c>
      <c r="F80" s="8">
        <f t="shared" si="1"/>
        <v>4.5998160073601468E-4</v>
      </c>
      <c r="G80" s="8">
        <f t="shared" si="1"/>
        <v>-1.9176796017918996E-3</v>
      </c>
      <c r="O80" s="1">
        <v>42074</v>
      </c>
      <c r="P80" s="3">
        <v>2040.23999</v>
      </c>
      <c r="R80" s="1">
        <v>42074</v>
      </c>
      <c r="S80" s="3">
        <v>217500</v>
      </c>
    </row>
    <row r="81" spans="1:19" x14ac:dyDescent="0.35">
      <c r="A81" s="1">
        <v>42073</v>
      </c>
      <c r="B81" s="3">
        <v>217400</v>
      </c>
      <c r="C81" s="3">
        <v>2044.160034</v>
      </c>
      <c r="E81" s="2">
        <v>42073</v>
      </c>
      <c r="F81" s="8">
        <f t="shared" si="1"/>
        <v>-1.4058956916099818E-2</v>
      </c>
      <c r="G81" s="8">
        <f t="shared" si="1"/>
        <v>-1.6961330342146863E-2</v>
      </c>
      <c r="O81" s="1">
        <v>42073</v>
      </c>
      <c r="P81" s="3">
        <v>2044.160034</v>
      </c>
      <c r="R81" s="1">
        <v>42073</v>
      </c>
      <c r="S81" s="3">
        <v>217400</v>
      </c>
    </row>
    <row r="82" spans="1:19" x14ac:dyDescent="0.35">
      <c r="A82" s="1">
        <v>42072</v>
      </c>
      <c r="B82" s="3">
        <v>220500</v>
      </c>
      <c r="C82" s="3">
        <v>2079.429932</v>
      </c>
      <c r="E82" s="2">
        <v>42072</v>
      </c>
      <c r="F82" s="8">
        <f t="shared" si="1"/>
        <v>7.7189903615448863E-3</v>
      </c>
      <c r="G82" s="8">
        <f t="shared" si="1"/>
        <v>3.9444212511012822E-3</v>
      </c>
      <c r="O82" s="1">
        <v>42072</v>
      </c>
      <c r="P82" s="3">
        <v>2079.429932</v>
      </c>
      <c r="R82" s="1">
        <v>42072</v>
      </c>
      <c r="S82" s="3">
        <v>220500</v>
      </c>
    </row>
    <row r="83" spans="1:19" x14ac:dyDescent="0.35">
      <c r="A83" s="1">
        <v>42069</v>
      </c>
      <c r="B83" s="3">
        <v>218811</v>
      </c>
      <c r="C83" s="3">
        <v>2071.26001</v>
      </c>
      <c r="E83" s="2">
        <v>42069</v>
      </c>
      <c r="F83" s="8">
        <f t="shared" si="1"/>
        <v>-3.1389521640090567E-3</v>
      </c>
      <c r="G83" s="8">
        <f t="shared" si="1"/>
        <v>-1.4173946449004382E-2</v>
      </c>
      <c r="O83" s="1">
        <v>42069</v>
      </c>
      <c r="P83" s="3">
        <v>2071.26001</v>
      </c>
      <c r="R83" s="1">
        <v>42069</v>
      </c>
      <c r="S83" s="3">
        <v>218811</v>
      </c>
    </row>
    <row r="84" spans="1:19" x14ac:dyDescent="0.35">
      <c r="A84" s="1">
        <v>42068</v>
      </c>
      <c r="B84" s="3">
        <v>219500</v>
      </c>
      <c r="C84" s="3">
        <v>2101.040039</v>
      </c>
      <c r="E84" s="2">
        <v>42068</v>
      </c>
      <c r="F84" s="8">
        <f t="shared" si="1"/>
        <v>8.6759921327868028E-3</v>
      </c>
      <c r="G84" s="8">
        <f t="shared" si="1"/>
        <v>1.1960800966932528E-3</v>
      </c>
      <c r="O84" s="1">
        <v>42068</v>
      </c>
      <c r="P84" s="3">
        <v>2101.040039</v>
      </c>
      <c r="R84" s="1">
        <v>42068</v>
      </c>
      <c r="S84" s="3">
        <v>219500</v>
      </c>
    </row>
    <row r="85" spans="1:19" x14ac:dyDescent="0.35">
      <c r="A85" s="1">
        <v>42067</v>
      </c>
      <c r="B85" s="3">
        <v>217612</v>
      </c>
      <c r="C85" s="3">
        <v>2098.530029</v>
      </c>
      <c r="E85" s="2">
        <v>42067</v>
      </c>
      <c r="F85" s="8">
        <f t="shared" si="1"/>
        <v>-6.3378995433790442E-3</v>
      </c>
      <c r="G85" s="8">
        <f t="shared" si="1"/>
        <v>-4.3885034836337322E-3</v>
      </c>
      <c r="O85" s="1">
        <v>42067</v>
      </c>
      <c r="P85" s="3">
        <v>2098.530029</v>
      </c>
      <c r="R85" s="1">
        <v>42067</v>
      </c>
      <c r="S85" s="3">
        <v>217612</v>
      </c>
    </row>
    <row r="86" spans="1:19" x14ac:dyDescent="0.35">
      <c r="A86" s="1">
        <v>42066</v>
      </c>
      <c r="B86" s="3">
        <v>219000</v>
      </c>
      <c r="C86" s="3">
        <v>2107.780029</v>
      </c>
      <c r="E86" s="2">
        <v>42066</v>
      </c>
      <c r="F86" s="8">
        <f t="shared" si="1"/>
        <v>-6.1942685998229718E-3</v>
      </c>
      <c r="G86" s="8">
        <f t="shared" si="1"/>
        <v>-4.5385424912860461E-3</v>
      </c>
      <c r="O86" s="1">
        <v>42066</v>
      </c>
      <c r="P86" s="3">
        <v>2107.780029</v>
      </c>
      <c r="R86" s="1">
        <v>42066</v>
      </c>
      <c r="S86" s="3">
        <v>219000</v>
      </c>
    </row>
    <row r="87" spans="1:19" x14ac:dyDescent="0.35">
      <c r="A87" s="1">
        <v>42065</v>
      </c>
      <c r="B87" s="3">
        <v>220365</v>
      </c>
      <c r="C87" s="3">
        <v>2117.389893</v>
      </c>
      <c r="E87" s="2">
        <v>42065</v>
      </c>
      <c r="F87" s="8">
        <f t="shared" si="1"/>
        <v>-3.6847816258250843E-3</v>
      </c>
      <c r="G87" s="8">
        <f t="shared" si="1"/>
        <v>6.1249194583037347E-3</v>
      </c>
      <c r="O87" s="1">
        <v>42065</v>
      </c>
      <c r="P87" s="3">
        <v>2117.389893</v>
      </c>
      <c r="R87" s="1">
        <v>42065</v>
      </c>
      <c r="S87" s="3">
        <v>220365</v>
      </c>
    </row>
    <row r="88" spans="1:19" x14ac:dyDescent="0.35">
      <c r="A88" s="1">
        <v>42062</v>
      </c>
      <c r="B88" s="3">
        <v>221180</v>
      </c>
      <c r="C88" s="3">
        <v>2104.5</v>
      </c>
      <c r="E88" s="2">
        <v>42062</v>
      </c>
      <c r="F88" s="8">
        <f t="shared" si="1"/>
        <v>-4.8143982002250008E-3</v>
      </c>
      <c r="G88" s="8">
        <f t="shared" si="1"/>
        <v>-2.9563044380468417E-3</v>
      </c>
      <c r="O88" s="1">
        <v>42062</v>
      </c>
      <c r="P88" s="3">
        <v>2104.5</v>
      </c>
      <c r="R88" s="1">
        <v>42062</v>
      </c>
      <c r="S88" s="3">
        <v>221180</v>
      </c>
    </row>
    <row r="89" spans="1:19" x14ac:dyDescent="0.35">
      <c r="A89" s="1">
        <v>42061</v>
      </c>
      <c r="B89" s="3">
        <v>222250</v>
      </c>
      <c r="C89" s="3">
        <v>2110.73999</v>
      </c>
      <c r="E89" s="2">
        <v>42061</v>
      </c>
      <c r="F89" s="8">
        <f t="shared" si="1"/>
        <v>-2.7147696932983134E-3</v>
      </c>
      <c r="G89" s="8">
        <f t="shared" si="1"/>
        <v>-1.4760281390748808E-3</v>
      </c>
      <c r="O89" s="1">
        <v>42061</v>
      </c>
      <c r="P89" s="3">
        <v>2110.73999</v>
      </c>
      <c r="R89" s="1">
        <v>42061</v>
      </c>
      <c r="S89" s="3">
        <v>222250</v>
      </c>
    </row>
    <row r="90" spans="1:19" x14ac:dyDescent="0.35">
      <c r="A90" s="1">
        <v>42060</v>
      </c>
      <c r="B90" s="3">
        <v>222855</v>
      </c>
      <c r="C90" s="3">
        <v>2113.860107</v>
      </c>
      <c r="E90" s="2">
        <v>42060</v>
      </c>
      <c r="F90" s="8">
        <f t="shared" si="1"/>
        <v>-2.461896555582932E-3</v>
      </c>
      <c r="G90" s="8">
        <f t="shared" si="1"/>
        <v>-7.6572362551974305E-4</v>
      </c>
      <c r="O90" s="1">
        <v>42060</v>
      </c>
      <c r="P90" s="3">
        <v>2113.860107</v>
      </c>
      <c r="R90" s="1">
        <v>42060</v>
      </c>
      <c r="S90" s="3">
        <v>222855</v>
      </c>
    </row>
    <row r="91" spans="1:19" x14ac:dyDescent="0.35">
      <c r="A91" s="1">
        <v>42059</v>
      </c>
      <c r="B91" s="3">
        <v>223405</v>
      </c>
      <c r="C91" s="3">
        <v>2115.4799800000001</v>
      </c>
      <c r="E91" s="2">
        <v>42059</v>
      </c>
      <c r="F91" s="8">
        <f t="shared" si="1"/>
        <v>1.0882352941176565E-2</v>
      </c>
      <c r="G91" s="8">
        <f t="shared" si="1"/>
        <v>2.7587707226623959E-3</v>
      </c>
      <c r="O91" s="1">
        <v>42059</v>
      </c>
      <c r="P91" s="3">
        <v>2115.4799800000001</v>
      </c>
      <c r="R91" s="1">
        <v>42059</v>
      </c>
      <c r="S91" s="3">
        <v>223405</v>
      </c>
    </row>
    <row r="92" spans="1:19" x14ac:dyDescent="0.35">
      <c r="A92" s="1">
        <v>42058</v>
      </c>
      <c r="B92" s="3">
        <v>221000</v>
      </c>
      <c r="C92" s="3">
        <v>2109.6599120000001</v>
      </c>
      <c r="E92" s="2">
        <v>42058</v>
      </c>
      <c r="F92" s="8">
        <f t="shared" si="1"/>
        <v>-9.4128193635141244E-3</v>
      </c>
      <c r="G92" s="8">
        <f t="shared" si="1"/>
        <v>-3.0333932859605284E-4</v>
      </c>
      <c r="O92" s="1">
        <v>42058</v>
      </c>
      <c r="P92" s="3">
        <v>2109.6599120000001</v>
      </c>
      <c r="R92" s="1">
        <v>42058</v>
      </c>
      <c r="S92" s="3">
        <v>221000</v>
      </c>
    </row>
    <row r="93" spans="1:19" x14ac:dyDescent="0.35">
      <c r="A93" s="1">
        <v>42055</v>
      </c>
      <c r="B93" s="3">
        <v>223100</v>
      </c>
      <c r="C93" s="3">
        <v>2110.3000489999999</v>
      </c>
      <c r="E93" s="2">
        <v>42055</v>
      </c>
      <c r="F93" s="8">
        <f t="shared" si="1"/>
        <v>7.2462132328043882E-3</v>
      </c>
      <c r="G93" s="8">
        <f t="shared" si="1"/>
        <v>6.1265337911273754E-3</v>
      </c>
      <c r="O93" s="1">
        <v>42055</v>
      </c>
      <c r="P93" s="3">
        <v>2110.3000489999999</v>
      </c>
      <c r="R93" s="1">
        <v>42055</v>
      </c>
      <c r="S93" s="3">
        <v>223100</v>
      </c>
    </row>
    <row r="94" spans="1:19" x14ac:dyDescent="0.35">
      <c r="A94" s="1">
        <v>42054</v>
      </c>
      <c r="B94" s="3">
        <v>221495</v>
      </c>
      <c r="C94" s="3">
        <v>2097.4499510000001</v>
      </c>
      <c r="E94" s="2">
        <v>42054</v>
      </c>
      <c r="F94" s="8">
        <f t="shared" si="1"/>
        <v>-5.8572710951525497E-3</v>
      </c>
      <c r="G94" s="8">
        <f t="shared" si="1"/>
        <v>-1.0620575860226245E-3</v>
      </c>
      <c r="O94" s="1">
        <v>42054</v>
      </c>
      <c r="P94" s="3">
        <v>2097.4499510000001</v>
      </c>
      <c r="R94" s="1">
        <v>42054</v>
      </c>
      <c r="S94" s="3">
        <v>221495</v>
      </c>
    </row>
    <row r="95" spans="1:19" x14ac:dyDescent="0.35">
      <c r="A95" s="1">
        <v>42053</v>
      </c>
      <c r="B95" s="3">
        <v>222800</v>
      </c>
      <c r="C95" s="3">
        <v>2099.679932</v>
      </c>
      <c r="E95" s="2">
        <v>42053</v>
      </c>
      <c r="F95" s="8">
        <f t="shared" si="1"/>
        <v>-2.2391401701746805E-3</v>
      </c>
      <c r="G95" s="8">
        <f t="shared" si="1"/>
        <v>-3.1430909868912504E-4</v>
      </c>
      <c r="O95" s="1">
        <v>42053</v>
      </c>
      <c r="P95" s="3">
        <v>2099.679932</v>
      </c>
      <c r="R95" s="1">
        <v>42053</v>
      </c>
      <c r="S95" s="3">
        <v>222800</v>
      </c>
    </row>
    <row r="96" spans="1:19" x14ac:dyDescent="0.35">
      <c r="A96" s="1">
        <v>42052</v>
      </c>
      <c r="B96" s="3">
        <v>223300</v>
      </c>
      <c r="C96" s="3">
        <v>2100.3400879999999</v>
      </c>
      <c r="E96" s="2">
        <v>42052</v>
      </c>
      <c r="F96" s="8">
        <f t="shared" si="1"/>
        <v>3.3474871380108073E-3</v>
      </c>
      <c r="G96" s="8">
        <f t="shared" si="1"/>
        <v>1.5975746264769164E-3</v>
      </c>
      <c r="O96" s="1">
        <v>42052</v>
      </c>
      <c r="P96" s="3">
        <v>2100.3400879999999</v>
      </c>
      <c r="R96" s="1">
        <v>42052</v>
      </c>
      <c r="S96" s="3">
        <v>223300</v>
      </c>
    </row>
    <row r="97" spans="1:19" x14ac:dyDescent="0.35">
      <c r="A97" s="1">
        <v>42048</v>
      </c>
      <c r="B97" s="3">
        <v>222555</v>
      </c>
      <c r="C97" s="3">
        <v>2096.98999</v>
      </c>
      <c r="E97" s="2">
        <v>42048</v>
      </c>
      <c r="F97" s="8">
        <f t="shared" si="1"/>
        <v>-8.4870355519914842E-3</v>
      </c>
      <c r="G97" s="8">
        <f t="shared" si="1"/>
        <v>4.0747386048680667E-3</v>
      </c>
      <c r="O97" s="1">
        <v>42048</v>
      </c>
      <c r="P97" s="3">
        <v>2096.98999</v>
      </c>
      <c r="R97" s="1">
        <v>42048</v>
      </c>
      <c r="S97" s="3">
        <v>222555</v>
      </c>
    </row>
    <row r="98" spans="1:19" x14ac:dyDescent="0.35">
      <c r="A98" s="1">
        <v>42047</v>
      </c>
      <c r="B98" s="3">
        <v>224460</v>
      </c>
      <c r="C98" s="3">
        <v>2088.4799800000001</v>
      </c>
      <c r="E98" s="2">
        <v>42047</v>
      </c>
      <c r="F98" s="8">
        <f t="shared" si="1"/>
        <v>2.9858328914000865E-4</v>
      </c>
      <c r="G98" s="8">
        <f t="shared" si="1"/>
        <v>9.6445063500696371E-3</v>
      </c>
      <c r="O98" s="1">
        <v>42047</v>
      </c>
      <c r="P98" s="3">
        <v>2088.4799800000001</v>
      </c>
      <c r="R98" s="1">
        <v>42047</v>
      </c>
      <c r="S98" s="3">
        <v>224460</v>
      </c>
    </row>
    <row r="99" spans="1:19" x14ac:dyDescent="0.35">
      <c r="A99" s="1">
        <v>42046</v>
      </c>
      <c r="B99" s="3">
        <v>224393</v>
      </c>
      <c r="C99" s="3">
        <v>2068.530029</v>
      </c>
      <c r="E99" s="2">
        <v>42046</v>
      </c>
      <c r="F99" s="8">
        <f t="shared" si="1"/>
        <v>-3.3179355067958216E-3</v>
      </c>
      <c r="G99" s="8">
        <f t="shared" si="1"/>
        <v>-2.9033785063692363E-5</v>
      </c>
      <c r="O99" s="1">
        <v>42046</v>
      </c>
      <c r="P99" s="3">
        <v>2068.530029</v>
      </c>
      <c r="R99" s="1">
        <v>42046</v>
      </c>
      <c r="S99" s="3">
        <v>224393</v>
      </c>
    </row>
    <row r="100" spans="1:19" x14ac:dyDescent="0.35">
      <c r="A100" s="1">
        <v>42045</v>
      </c>
      <c r="B100" s="3">
        <v>225140</v>
      </c>
      <c r="C100" s="3">
        <v>2068.5900879999999</v>
      </c>
      <c r="E100" s="2">
        <v>42045</v>
      </c>
      <c r="F100" s="8">
        <f t="shared" si="1"/>
        <v>5.0892857142856851E-3</v>
      </c>
      <c r="G100" s="8">
        <f t="shared" si="1"/>
        <v>1.0675561188404625E-2</v>
      </c>
      <c r="O100" s="1">
        <v>42045</v>
      </c>
      <c r="P100" s="3">
        <v>2068.5900879999999</v>
      </c>
      <c r="R100" s="1">
        <v>42045</v>
      </c>
      <c r="S100" s="3">
        <v>225140</v>
      </c>
    </row>
    <row r="101" spans="1:19" x14ac:dyDescent="0.35">
      <c r="A101" s="1">
        <v>42044</v>
      </c>
      <c r="B101" s="3">
        <v>224000</v>
      </c>
      <c r="C101" s="3">
        <v>2046.73999</v>
      </c>
      <c r="E101" s="2">
        <v>42044</v>
      </c>
      <c r="F101" s="8">
        <f t="shared" si="1"/>
        <v>-3.913198150124475E-3</v>
      </c>
      <c r="G101" s="8">
        <f t="shared" si="1"/>
        <v>-4.2471946188310516E-3</v>
      </c>
      <c r="O101" s="1">
        <v>42044</v>
      </c>
      <c r="P101" s="3">
        <v>2046.73999</v>
      </c>
      <c r="R101" s="1">
        <v>42044</v>
      </c>
      <c r="S101" s="3">
        <v>224000</v>
      </c>
    </row>
    <row r="102" spans="1:19" x14ac:dyDescent="0.35">
      <c r="A102" s="1">
        <v>42041</v>
      </c>
      <c r="B102" s="3">
        <v>224880</v>
      </c>
      <c r="C102" s="3">
        <v>2055.469971</v>
      </c>
      <c r="E102" s="2">
        <v>42041</v>
      </c>
      <c r="F102" s="8">
        <f t="shared" si="1"/>
        <v>1.4250089063057025E-3</v>
      </c>
      <c r="G102" s="8">
        <f t="shared" si="1"/>
        <v>-3.4181723966975053E-3</v>
      </c>
      <c r="O102" s="1">
        <v>42041</v>
      </c>
      <c r="P102" s="3">
        <v>2055.469971</v>
      </c>
      <c r="R102" s="1">
        <v>42041</v>
      </c>
      <c r="S102" s="3">
        <v>224880</v>
      </c>
    </row>
    <row r="103" spans="1:19" x14ac:dyDescent="0.35">
      <c r="A103" s="1">
        <v>42040</v>
      </c>
      <c r="B103" s="3">
        <v>224560</v>
      </c>
      <c r="C103" s="3">
        <v>2062.5200199999999</v>
      </c>
      <c r="E103" s="2">
        <v>42040</v>
      </c>
      <c r="F103" s="8">
        <f t="shared" si="1"/>
        <v>1.5984472485262025E-2</v>
      </c>
      <c r="G103" s="8">
        <f t="shared" si="1"/>
        <v>1.0291406800400527E-2</v>
      </c>
      <c r="O103" s="1">
        <v>42040</v>
      </c>
      <c r="P103" s="3">
        <v>2062.5200199999999</v>
      </c>
      <c r="R103" s="1">
        <v>42040</v>
      </c>
      <c r="S103" s="3">
        <v>224560</v>
      </c>
    </row>
    <row r="104" spans="1:19" x14ac:dyDescent="0.35">
      <c r="A104" s="1">
        <v>42039</v>
      </c>
      <c r="B104" s="3">
        <v>221027</v>
      </c>
      <c r="C104" s="3">
        <v>2041.51001</v>
      </c>
      <c r="E104" s="2">
        <v>42039</v>
      </c>
      <c r="F104" s="8">
        <f t="shared" si="1"/>
        <v>-5.202918315082572E-3</v>
      </c>
      <c r="G104" s="8">
        <f t="shared" si="1"/>
        <v>-4.1560459502908431E-3</v>
      </c>
      <c r="O104" s="1">
        <v>42039</v>
      </c>
      <c r="P104" s="3">
        <v>2041.51001</v>
      </c>
      <c r="R104" s="1">
        <v>42039</v>
      </c>
      <c r="S104" s="3">
        <v>221027</v>
      </c>
    </row>
    <row r="105" spans="1:19" x14ac:dyDescent="0.35">
      <c r="A105" s="1">
        <v>42038</v>
      </c>
      <c r="B105" s="3">
        <v>222183</v>
      </c>
      <c r="C105" s="3">
        <v>2050.030029</v>
      </c>
      <c r="E105" s="2">
        <v>42038</v>
      </c>
      <c r="F105" s="8">
        <f t="shared" si="1"/>
        <v>9.4638800545205903E-3</v>
      </c>
      <c r="G105" s="8">
        <f t="shared" si="1"/>
        <v>1.4439494938539577E-2</v>
      </c>
      <c r="O105" s="1">
        <v>42038</v>
      </c>
      <c r="P105" s="3">
        <v>2050.030029</v>
      </c>
      <c r="R105" s="1">
        <v>42038</v>
      </c>
      <c r="S105" s="3">
        <v>222183</v>
      </c>
    </row>
    <row r="106" spans="1:19" x14ac:dyDescent="0.35">
      <c r="A106" s="1">
        <v>42037</v>
      </c>
      <c r="B106" s="3">
        <v>220100</v>
      </c>
      <c r="C106" s="3">
        <v>2020.849976</v>
      </c>
      <c r="E106" s="2">
        <v>42037</v>
      </c>
      <c r="F106" s="8">
        <f t="shared" si="1"/>
        <v>1.9618743195978894E-2</v>
      </c>
      <c r="G106" s="8">
        <f t="shared" si="1"/>
        <v>1.2962464037225452E-2</v>
      </c>
      <c r="O106" s="1">
        <v>42037</v>
      </c>
      <c r="P106" s="3">
        <v>2020.849976</v>
      </c>
      <c r="R106" s="1">
        <v>42037</v>
      </c>
      <c r="S106" s="3">
        <v>220100</v>
      </c>
    </row>
    <row r="107" spans="1:19" x14ac:dyDescent="0.35">
      <c r="A107" s="1">
        <v>42034</v>
      </c>
      <c r="B107" s="3">
        <v>215865</v>
      </c>
      <c r="C107" s="3">
        <v>1994.98999</v>
      </c>
      <c r="E107" s="2">
        <v>42034</v>
      </c>
      <c r="F107" s="8">
        <f t="shared" si="1"/>
        <v>-1.8786534423040235E-2</v>
      </c>
      <c r="G107" s="8">
        <f t="shared" si="1"/>
        <v>-1.2991965367965319E-2</v>
      </c>
      <c r="O107" s="1">
        <v>42034</v>
      </c>
      <c r="P107" s="3">
        <v>1994.98999</v>
      </c>
      <c r="R107" s="1">
        <v>42034</v>
      </c>
      <c r="S107" s="3">
        <v>215865</v>
      </c>
    </row>
    <row r="108" spans="1:19" x14ac:dyDescent="0.35">
      <c r="A108" s="1">
        <v>42033</v>
      </c>
      <c r="B108" s="3">
        <v>219998</v>
      </c>
      <c r="C108" s="3">
        <v>2021.25</v>
      </c>
      <c r="E108" s="2">
        <v>42033</v>
      </c>
      <c r="F108" s="8">
        <f t="shared" si="1"/>
        <v>1.3068705102228684E-2</v>
      </c>
      <c r="G108" s="8">
        <f t="shared" si="1"/>
        <v>9.5346853777025231E-3</v>
      </c>
      <c r="O108" s="1">
        <v>42033</v>
      </c>
      <c r="P108" s="3">
        <v>2021.25</v>
      </c>
      <c r="R108" s="1">
        <v>42033</v>
      </c>
      <c r="S108" s="3">
        <v>219998</v>
      </c>
    </row>
    <row r="109" spans="1:19" x14ac:dyDescent="0.35">
      <c r="A109" s="1">
        <v>42032</v>
      </c>
      <c r="B109" s="3">
        <v>217160</v>
      </c>
      <c r="C109" s="3">
        <v>2002.160034</v>
      </c>
      <c r="E109" s="2">
        <v>42032</v>
      </c>
      <c r="F109" s="8">
        <f t="shared" si="1"/>
        <v>-1.9642365390432071E-2</v>
      </c>
      <c r="G109" s="8">
        <f t="shared" si="1"/>
        <v>-1.3495609538427322E-2</v>
      </c>
      <c r="O109" s="1">
        <v>42032</v>
      </c>
      <c r="P109" s="3">
        <v>2002.160034</v>
      </c>
      <c r="R109" s="1">
        <v>42032</v>
      </c>
      <c r="S109" s="3">
        <v>217160</v>
      </c>
    </row>
    <row r="110" spans="1:19" x14ac:dyDescent="0.35">
      <c r="A110" s="1">
        <v>42031</v>
      </c>
      <c r="B110" s="3">
        <v>221511</v>
      </c>
      <c r="C110" s="3">
        <v>2029.5500489999999</v>
      </c>
      <c r="E110" s="2">
        <v>42031</v>
      </c>
      <c r="F110" s="8">
        <f t="shared" si="1"/>
        <v>-1.1923241622952552E-2</v>
      </c>
      <c r="G110" s="8">
        <f t="shared" si="1"/>
        <v>-1.338786237931644E-2</v>
      </c>
      <c r="O110" s="1">
        <v>42031</v>
      </c>
      <c r="P110" s="3">
        <v>2029.5500489999999</v>
      </c>
      <c r="R110" s="1">
        <v>42031</v>
      </c>
      <c r="S110" s="3">
        <v>221511</v>
      </c>
    </row>
    <row r="111" spans="1:19" x14ac:dyDescent="0.35">
      <c r="A111" s="1">
        <v>42030</v>
      </c>
      <c r="B111" s="3">
        <v>224184</v>
      </c>
      <c r="C111" s="3">
        <v>2057.0900879999999</v>
      </c>
      <c r="E111" s="2">
        <v>42030</v>
      </c>
      <c r="F111" s="8">
        <f t="shared" si="1"/>
        <v>1.9351868818462403E-3</v>
      </c>
      <c r="G111" s="8">
        <f t="shared" si="1"/>
        <v>2.5684610859357804E-3</v>
      </c>
      <c r="O111" s="1">
        <v>42030</v>
      </c>
      <c r="P111" s="3">
        <v>2057.0900879999999</v>
      </c>
      <c r="R111" s="1">
        <v>42030</v>
      </c>
      <c r="S111" s="3">
        <v>224184</v>
      </c>
    </row>
    <row r="112" spans="1:19" x14ac:dyDescent="0.35">
      <c r="A112" s="1">
        <v>42027</v>
      </c>
      <c r="B112" s="3">
        <v>223751</v>
      </c>
      <c r="C112" s="3">
        <v>2051.820068</v>
      </c>
      <c r="E112" s="2">
        <v>42027</v>
      </c>
      <c r="F112" s="8">
        <f t="shared" si="1"/>
        <v>-5.1752884423004186E-3</v>
      </c>
      <c r="G112" s="8">
        <f t="shared" si="1"/>
        <v>-5.4915224477954938E-3</v>
      </c>
      <c r="O112" s="1">
        <v>42027</v>
      </c>
      <c r="P112" s="3">
        <v>2051.820068</v>
      </c>
      <c r="R112" s="1">
        <v>42027</v>
      </c>
      <c r="S112" s="3">
        <v>223751</v>
      </c>
    </row>
    <row r="113" spans="1:19" x14ac:dyDescent="0.35">
      <c r="A113" s="1">
        <v>42026</v>
      </c>
      <c r="B113" s="3">
        <v>224915</v>
      </c>
      <c r="C113" s="3">
        <v>2063.1499020000001</v>
      </c>
      <c r="E113" s="2">
        <v>42026</v>
      </c>
      <c r="F113" s="8">
        <f t="shared" si="1"/>
        <v>1.8198691686095225E-2</v>
      </c>
      <c r="G113" s="8">
        <f t="shared" si="1"/>
        <v>1.5269721805970526E-2</v>
      </c>
      <c r="O113" s="1">
        <v>42026</v>
      </c>
      <c r="P113" s="3">
        <v>2063.1499020000001</v>
      </c>
      <c r="R113" s="1">
        <v>42026</v>
      </c>
      <c r="S113" s="3">
        <v>224915</v>
      </c>
    </row>
    <row r="114" spans="1:19" x14ac:dyDescent="0.35">
      <c r="A114" s="1">
        <v>42025</v>
      </c>
      <c r="B114" s="3">
        <v>220895</v>
      </c>
      <c r="C114" s="3">
        <v>2032.119995</v>
      </c>
      <c r="E114" s="2">
        <v>42025</v>
      </c>
      <c r="F114" s="8">
        <f t="shared" si="1"/>
        <v>-7.8199392730735617E-3</v>
      </c>
      <c r="G114" s="8">
        <f t="shared" si="1"/>
        <v>4.7316238254433429E-3</v>
      </c>
      <c r="O114" s="1">
        <v>42025</v>
      </c>
      <c r="P114" s="3">
        <v>2032.119995</v>
      </c>
      <c r="R114" s="1">
        <v>42025</v>
      </c>
      <c r="S114" s="3">
        <v>220895</v>
      </c>
    </row>
    <row r="115" spans="1:19" x14ac:dyDescent="0.35">
      <c r="A115" s="1">
        <v>42024</v>
      </c>
      <c r="B115" s="3">
        <v>222636</v>
      </c>
      <c r="C115" s="3">
        <v>2022.5500489999999</v>
      </c>
      <c r="E115" s="2">
        <v>42024</v>
      </c>
      <c r="F115" s="8">
        <f t="shared" si="1"/>
        <v>-4.3780605057800459E-3</v>
      </c>
      <c r="G115" s="8">
        <f t="shared" si="1"/>
        <v>1.5499524278268506E-3</v>
      </c>
      <c r="O115" s="1">
        <v>42024</v>
      </c>
      <c r="P115" s="3">
        <v>2022.5500489999999</v>
      </c>
      <c r="R115" s="1">
        <v>42024</v>
      </c>
      <c r="S115" s="3">
        <v>222636</v>
      </c>
    </row>
    <row r="116" spans="1:19" x14ac:dyDescent="0.35">
      <c r="A116" s="1">
        <v>42020</v>
      </c>
      <c r="B116" s="3">
        <v>223615</v>
      </c>
      <c r="C116" s="3">
        <v>2019.420044</v>
      </c>
      <c r="E116" s="2">
        <v>42020</v>
      </c>
      <c r="F116" s="8">
        <f t="shared" si="1"/>
        <v>9.5029569771116762E-3</v>
      </c>
      <c r="G116" s="8">
        <f t="shared" si="1"/>
        <v>1.342419939545203E-2</v>
      </c>
      <c r="O116" s="1">
        <v>42020</v>
      </c>
      <c r="P116" s="3">
        <v>2019.420044</v>
      </c>
      <c r="R116" s="1">
        <v>42020</v>
      </c>
      <c r="S116" s="3">
        <v>223615</v>
      </c>
    </row>
    <row r="117" spans="1:19" x14ac:dyDescent="0.35">
      <c r="A117" s="1">
        <v>42019</v>
      </c>
      <c r="B117" s="3">
        <v>221510</v>
      </c>
      <c r="C117" s="3">
        <v>1992.670044</v>
      </c>
      <c r="E117" s="2">
        <v>42019</v>
      </c>
      <c r="F117" s="8">
        <f t="shared" si="1"/>
        <v>-1.6585691235724287E-3</v>
      </c>
      <c r="G117" s="8">
        <f t="shared" si="1"/>
        <v>-9.2478761255537778E-3</v>
      </c>
      <c r="O117" s="1">
        <v>42019</v>
      </c>
      <c r="P117" s="3">
        <v>1992.670044</v>
      </c>
      <c r="R117" s="1">
        <v>42019</v>
      </c>
      <c r="S117" s="3">
        <v>221510</v>
      </c>
    </row>
    <row r="118" spans="1:19" x14ac:dyDescent="0.35">
      <c r="A118" s="1">
        <v>42018</v>
      </c>
      <c r="B118" s="3">
        <v>221878</v>
      </c>
      <c r="C118" s="3">
        <v>2011.2700199999999</v>
      </c>
      <c r="E118" s="2">
        <v>42018</v>
      </c>
      <c r="F118" s="8">
        <f t="shared" si="1"/>
        <v>-5.0313901345291345E-3</v>
      </c>
      <c r="G118" s="8">
        <f t="shared" si="1"/>
        <v>-5.813066949783785E-3</v>
      </c>
      <c r="O118" s="1">
        <v>42018</v>
      </c>
      <c r="P118" s="3">
        <v>2011.2700199999999</v>
      </c>
      <c r="R118" s="1">
        <v>42018</v>
      </c>
      <c r="S118" s="3">
        <v>221878</v>
      </c>
    </row>
    <row r="119" spans="1:19" x14ac:dyDescent="0.35">
      <c r="A119" s="1">
        <v>42017</v>
      </c>
      <c r="B119" s="3">
        <v>223000</v>
      </c>
      <c r="C119" s="3">
        <v>2023.030029</v>
      </c>
      <c r="E119" s="2">
        <v>42017</v>
      </c>
      <c r="F119" s="8">
        <f t="shared" si="1"/>
        <v>2.5896485990719587E-3</v>
      </c>
      <c r="G119" s="8">
        <f t="shared" si="1"/>
        <v>-2.5785554979215197E-3</v>
      </c>
      <c r="O119" s="1">
        <v>42017</v>
      </c>
      <c r="P119" s="3">
        <v>2023.030029</v>
      </c>
      <c r="R119" s="1">
        <v>42017</v>
      </c>
      <c r="S119" s="3">
        <v>223000</v>
      </c>
    </row>
    <row r="120" spans="1:19" x14ac:dyDescent="0.35">
      <c r="A120" s="1">
        <v>42016</v>
      </c>
      <c r="B120" s="3">
        <v>222424</v>
      </c>
      <c r="C120" s="3">
        <v>2028.26001</v>
      </c>
      <c r="E120" s="2">
        <v>42016</v>
      </c>
      <c r="F120" s="8">
        <f t="shared" si="1"/>
        <v>-1.0018916212306661E-2</v>
      </c>
      <c r="G120" s="8">
        <f t="shared" si="1"/>
        <v>-8.0936852433588502E-3</v>
      </c>
      <c r="O120" s="1">
        <v>42016</v>
      </c>
      <c r="P120" s="3">
        <v>2028.26001</v>
      </c>
      <c r="R120" s="1">
        <v>42016</v>
      </c>
      <c r="S120" s="3">
        <v>222424</v>
      </c>
    </row>
    <row r="121" spans="1:19" x14ac:dyDescent="0.35">
      <c r="A121" s="1">
        <v>42013</v>
      </c>
      <c r="B121" s="3">
        <v>224675</v>
      </c>
      <c r="C121" s="3">
        <v>2044.8100589999999</v>
      </c>
      <c r="E121" s="2">
        <v>42013</v>
      </c>
      <c r="F121" s="8">
        <f t="shared" si="1"/>
        <v>-8.8450679371802066E-3</v>
      </c>
      <c r="G121" s="8">
        <f t="shared" si="1"/>
        <v>-8.4038110405733057E-3</v>
      </c>
      <c r="O121" s="1">
        <v>42013</v>
      </c>
      <c r="P121" s="3">
        <v>2044.8100589999999</v>
      </c>
      <c r="R121" s="1">
        <v>42013</v>
      </c>
      <c r="S121" s="3">
        <v>224675</v>
      </c>
    </row>
    <row r="122" spans="1:19" x14ac:dyDescent="0.35">
      <c r="A122" s="1">
        <v>42012</v>
      </c>
      <c r="B122" s="3">
        <v>226680</v>
      </c>
      <c r="C122" s="3">
        <v>2062.139893</v>
      </c>
      <c r="E122" s="2">
        <v>42012</v>
      </c>
      <c r="F122" s="8">
        <f t="shared" si="1"/>
        <v>1.4318954716305621E-2</v>
      </c>
      <c r="G122" s="8">
        <f t="shared" si="1"/>
        <v>1.7888281045797649E-2</v>
      </c>
      <c r="O122" s="1">
        <v>42012</v>
      </c>
      <c r="P122" s="3">
        <v>2062.139893</v>
      </c>
      <c r="R122" s="1">
        <v>42012</v>
      </c>
      <c r="S122" s="3">
        <v>226680</v>
      </c>
    </row>
    <row r="123" spans="1:19" x14ac:dyDescent="0.35">
      <c r="A123" s="1">
        <v>42011</v>
      </c>
      <c r="B123" s="3">
        <v>223480</v>
      </c>
      <c r="C123" s="3">
        <v>2025.900024</v>
      </c>
      <c r="E123" s="2">
        <v>42011</v>
      </c>
      <c r="F123" s="8">
        <f t="shared" si="1"/>
        <v>1.3744613290995744E-2</v>
      </c>
      <c r="G123" s="8">
        <f t="shared" si="1"/>
        <v>1.1629842642575161E-2</v>
      </c>
      <c r="O123" s="1">
        <v>42011</v>
      </c>
      <c r="P123" s="3">
        <v>2025.900024</v>
      </c>
      <c r="R123" s="1">
        <v>42011</v>
      </c>
      <c r="S123" s="3">
        <v>223480</v>
      </c>
    </row>
    <row r="124" spans="1:19" x14ac:dyDescent="0.35">
      <c r="A124" s="1">
        <v>42010</v>
      </c>
      <c r="B124" s="3">
        <v>220450</v>
      </c>
      <c r="C124" s="3">
        <v>2002.6099850000001</v>
      </c>
      <c r="E124" s="2">
        <v>42010</v>
      </c>
      <c r="F124" s="8">
        <f t="shared" si="1"/>
        <v>-2.3984070956647452E-3</v>
      </c>
      <c r="G124" s="8">
        <f t="shared" si="1"/>
        <v>-8.8934718701129123E-3</v>
      </c>
      <c r="O124" s="1">
        <v>42010</v>
      </c>
      <c r="P124" s="3">
        <v>2002.6099850000001</v>
      </c>
      <c r="R124" s="1">
        <v>42010</v>
      </c>
      <c r="S124" s="3">
        <v>220450</v>
      </c>
    </row>
    <row r="125" spans="1:19" x14ac:dyDescent="0.35">
      <c r="A125" s="1">
        <v>42009</v>
      </c>
      <c r="B125" s="3">
        <v>220980</v>
      </c>
      <c r="C125" s="3">
        <v>2020.579956</v>
      </c>
      <c r="E125" s="2">
        <v>42009</v>
      </c>
      <c r="F125" s="8">
        <f t="shared" si="1"/>
        <v>-1.1717352415026805E-2</v>
      </c>
      <c r="G125" s="8">
        <f t="shared" si="1"/>
        <v>-1.8278105089703178E-2</v>
      </c>
      <c r="O125" s="1">
        <v>42009</v>
      </c>
      <c r="P125" s="3">
        <v>2020.579956</v>
      </c>
      <c r="R125" s="1">
        <v>42009</v>
      </c>
      <c r="S125" s="3">
        <v>220980</v>
      </c>
    </row>
    <row r="126" spans="1:19" x14ac:dyDescent="0.35">
      <c r="A126" s="1">
        <v>42006</v>
      </c>
      <c r="B126" s="3">
        <v>223600</v>
      </c>
      <c r="C126" s="3">
        <v>2058.1999510000001</v>
      </c>
      <c r="E126" s="2">
        <v>42006</v>
      </c>
      <c r="F126" s="8">
        <f t="shared" si="1"/>
        <v>-1.0619469026548645E-2</v>
      </c>
      <c r="G126" s="8">
        <f t="shared" si="1"/>
        <v>-3.3996358896326573E-4</v>
      </c>
      <c r="O126" s="1">
        <v>42006</v>
      </c>
      <c r="P126" s="3">
        <v>2058.1999510000001</v>
      </c>
      <c r="R126" s="1">
        <v>42006</v>
      </c>
      <c r="S126" s="3">
        <v>223600</v>
      </c>
    </row>
    <row r="127" spans="1:19" x14ac:dyDescent="0.35">
      <c r="A127" s="1">
        <v>42004</v>
      </c>
      <c r="B127" s="3">
        <v>226000</v>
      </c>
      <c r="C127" s="3">
        <v>2058.8999020000001</v>
      </c>
      <c r="E127" s="2">
        <v>42004</v>
      </c>
      <c r="F127" s="8">
        <f t="shared" si="1"/>
        <v>-9.8793016582331417E-3</v>
      </c>
      <c r="G127" s="8">
        <f t="shared" si="1"/>
        <v>-1.0310858744699503E-2</v>
      </c>
      <c r="O127" s="1">
        <v>42004</v>
      </c>
      <c r="P127" s="3">
        <v>2058.8999020000001</v>
      </c>
      <c r="R127" s="1">
        <v>42004</v>
      </c>
      <c r="S127" s="3">
        <v>226000</v>
      </c>
    </row>
    <row r="128" spans="1:19" x14ac:dyDescent="0.35">
      <c r="A128" s="1">
        <v>42003</v>
      </c>
      <c r="B128" s="3">
        <v>228255</v>
      </c>
      <c r="C128" s="3">
        <v>2080.3500979999999</v>
      </c>
      <c r="E128" s="2">
        <v>42003</v>
      </c>
      <c r="F128" s="8">
        <f t="shared" si="1"/>
        <v>3.9445138386695611E-4</v>
      </c>
      <c r="G128" s="8">
        <f t="shared" si="1"/>
        <v>-4.8886043842468752E-3</v>
      </c>
      <c r="O128" s="1">
        <v>42003</v>
      </c>
      <c r="P128" s="3">
        <v>2080.3500979999999</v>
      </c>
      <c r="R128" s="1">
        <v>42003</v>
      </c>
      <c r="S128" s="3">
        <v>228255</v>
      </c>
    </row>
    <row r="129" spans="1:19" x14ac:dyDescent="0.35">
      <c r="A129" s="1">
        <v>42002</v>
      </c>
      <c r="B129" s="3">
        <v>228165</v>
      </c>
      <c r="C129" s="3">
        <v>2090.570068</v>
      </c>
      <c r="E129" s="2">
        <v>42002</v>
      </c>
      <c r="F129" s="8">
        <f t="shared" si="1"/>
        <v>7.3509933774833502E-3</v>
      </c>
      <c r="G129" s="8">
        <f t="shared" si="1"/>
        <v>8.617741459158168E-4</v>
      </c>
      <c r="O129" s="1">
        <v>42002</v>
      </c>
      <c r="P129" s="3">
        <v>2090.570068</v>
      </c>
      <c r="R129" s="1">
        <v>42002</v>
      </c>
      <c r="S129" s="3">
        <v>228165</v>
      </c>
    </row>
    <row r="130" spans="1:19" x14ac:dyDescent="0.35">
      <c r="A130" s="1">
        <v>41999</v>
      </c>
      <c r="B130" s="3">
        <v>226500</v>
      </c>
      <c r="C130" s="3">
        <v>2088.7700199999999</v>
      </c>
      <c r="E130" s="2">
        <v>41999</v>
      </c>
      <c r="F130" s="8">
        <f t="shared" si="1"/>
        <v>-6.622078008078347E-5</v>
      </c>
      <c r="G130" s="8">
        <f t="shared" si="1"/>
        <v>3.3095747051798963E-3</v>
      </c>
      <c r="O130" s="1">
        <v>41999</v>
      </c>
      <c r="P130" s="3">
        <v>2088.7700199999999</v>
      </c>
      <c r="R130" s="1">
        <v>41999</v>
      </c>
      <c r="S130" s="3">
        <v>226500</v>
      </c>
    </row>
    <row r="131" spans="1:19" x14ac:dyDescent="0.35">
      <c r="A131" s="1">
        <v>41997</v>
      </c>
      <c r="B131" s="3">
        <v>226515</v>
      </c>
      <c r="C131" s="3">
        <v>2081.8798830000001</v>
      </c>
      <c r="E131" s="2">
        <v>41997</v>
      </c>
      <c r="F131" s="8">
        <f t="shared" si="1"/>
        <v>-4.8982998726002647E-3</v>
      </c>
      <c r="G131" s="8">
        <f t="shared" si="1"/>
        <v>-1.3929650838551133E-4</v>
      </c>
      <c r="O131" s="1">
        <v>41997</v>
      </c>
      <c r="P131" s="3">
        <v>2081.8798830000001</v>
      </c>
      <c r="R131" s="1">
        <v>41997</v>
      </c>
      <c r="S131" s="3">
        <v>226515</v>
      </c>
    </row>
    <row r="132" spans="1:19" x14ac:dyDescent="0.35">
      <c r="A132" s="1">
        <v>41996</v>
      </c>
      <c r="B132" s="3">
        <v>227630</v>
      </c>
      <c r="C132" s="3">
        <v>2082.169922</v>
      </c>
      <c r="E132" s="2">
        <v>41996</v>
      </c>
      <c r="F132" s="8">
        <f t="shared" ref="F132:G195" si="2">B132/B133-1</f>
        <v>-3.9522220270504782E-4</v>
      </c>
      <c r="G132" s="8">
        <f t="shared" si="2"/>
        <v>1.7463618366218014E-3</v>
      </c>
      <c r="O132" s="1">
        <v>41996</v>
      </c>
      <c r="P132" s="3">
        <v>2082.169922</v>
      </c>
      <c r="R132" s="1">
        <v>41996</v>
      </c>
      <c r="S132" s="3">
        <v>227630</v>
      </c>
    </row>
    <row r="133" spans="1:19" x14ac:dyDescent="0.35">
      <c r="A133" s="1">
        <v>41995</v>
      </c>
      <c r="B133" s="3">
        <v>227720</v>
      </c>
      <c r="C133" s="3">
        <v>2078.540039</v>
      </c>
      <c r="E133" s="2">
        <v>41995</v>
      </c>
      <c r="F133" s="8">
        <f t="shared" si="2"/>
        <v>-7.284343926349246E-4</v>
      </c>
      <c r="G133" s="8">
        <f t="shared" si="2"/>
        <v>3.8104640443461513E-3</v>
      </c>
      <c r="O133" s="1">
        <v>41995</v>
      </c>
      <c r="P133" s="3">
        <v>2078.540039</v>
      </c>
      <c r="R133" s="1">
        <v>41995</v>
      </c>
      <c r="S133" s="3">
        <v>227720</v>
      </c>
    </row>
    <row r="134" spans="1:19" x14ac:dyDescent="0.35">
      <c r="A134" s="1">
        <v>41992</v>
      </c>
      <c r="B134" s="3">
        <v>227886</v>
      </c>
      <c r="C134" s="3">
        <v>2070.6499020000001</v>
      </c>
      <c r="E134" s="2">
        <v>41992</v>
      </c>
      <c r="F134" s="8">
        <f t="shared" si="2"/>
        <v>-6.1665939816833992E-3</v>
      </c>
      <c r="G134" s="8">
        <f t="shared" si="2"/>
        <v>4.5700489956972401E-3</v>
      </c>
      <c r="O134" s="1">
        <v>41992</v>
      </c>
      <c r="P134" s="3">
        <v>2070.6499020000001</v>
      </c>
      <c r="R134" s="1">
        <v>41992</v>
      </c>
      <c r="S134" s="3">
        <v>227886</v>
      </c>
    </row>
    <row r="135" spans="1:19" x14ac:dyDescent="0.35">
      <c r="A135" s="1">
        <v>41991</v>
      </c>
      <c r="B135" s="3">
        <v>229300</v>
      </c>
      <c r="C135" s="3">
        <v>2061.2299800000001</v>
      </c>
      <c r="E135" s="2">
        <v>41991</v>
      </c>
      <c r="F135" s="8">
        <f t="shared" si="2"/>
        <v>2.9174147217235102E-2</v>
      </c>
      <c r="G135" s="8">
        <f t="shared" si="2"/>
        <v>2.4015204327992201E-2</v>
      </c>
      <c r="O135" s="1">
        <v>41991</v>
      </c>
      <c r="P135" s="3">
        <v>2061.2299800000001</v>
      </c>
      <c r="R135" s="1">
        <v>41991</v>
      </c>
      <c r="S135" s="3">
        <v>229300</v>
      </c>
    </row>
    <row r="136" spans="1:19" x14ac:dyDescent="0.35">
      <c r="A136" s="1">
        <v>41990</v>
      </c>
      <c r="B136" s="3">
        <v>222800</v>
      </c>
      <c r="C136" s="3">
        <v>2012.8900149999999</v>
      </c>
      <c r="E136" s="2">
        <v>41990</v>
      </c>
      <c r="F136" s="8">
        <f t="shared" si="2"/>
        <v>1.9866337086880792E-2</v>
      </c>
      <c r="G136" s="8">
        <f t="shared" si="2"/>
        <v>2.0352416032282106E-2</v>
      </c>
      <c r="O136" s="1">
        <v>41990</v>
      </c>
      <c r="P136" s="3">
        <v>2012.8900149999999</v>
      </c>
      <c r="R136" s="1">
        <v>41990</v>
      </c>
      <c r="S136" s="3">
        <v>222800</v>
      </c>
    </row>
    <row r="137" spans="1:19" x14ac:dyDescent="0.35">
      <c r="A137" s="1">
        <v>41989</v>
      </c>
      <c r="B137" s="3">
        <v>218460</v>
      </c>
      <c r="C137" s="3">
        <v>1972.73999</v>
      </c>
      <c r="E137" s="2">
        <v>41989</v>
      </c>
      <c r="F137" s="8">
        <f t="shared" si="2"/>
        <v>-2.7981540399775184E-3</v>
      </c>
      <c r="G137" s="8">
        <f t="shared" si="2"/>
        <v>-8.4890230633609676E-3</v>
      </c>
      <c r="O137" s="1">
        <v>41989</v>
      </c>
      <c r="P137" s="3">
        <v>1972.73999</v>
      </c>
      <c r="R137" s="1">
        <v>41989</v>
      </c>
      <c r="S137" s="3">
        <v>218460</v>
      </c>
    </row>
    <row r="138" spans="1:19" x14ac:dyDescent="0.35">
      <c r="A138" s="1">
        <v>41988</v>
      </c>
      <c r="B138" s="3">
        <v>219073</v>
      </c>
      <c r="C138" s="3">
        <v>1989.630005</v>
      </c>
      <c r="E138" s="2">
        <v>41988</v>
      </c>
      <c r="F138" s="8">
        <f t="shared" si="2"/>
        <v>3.3333333333329662E-4</v>
      </c>
      <c r="G138" s="8">
        <f t="shared" si="2"/>
        <v>-6.3425865262338732E-3</v>
      </c>
      <c r="O138" s="1">
        <v>41988</v>
      </c>
      <c r="P138" s="3">
        <v>1989.630005</v>
      </c>
      <c r="R138" s="1">
        <v>41988</v>
      </c>
      <c r="S138" s="3">
        <v>219073</v>
      </c>
    </row>
    <row r="139" spans="1:19" x14ac:dyDescent="0.35">
      <c r="A139" s="1">
        <v>41985</v>
      </c>
      <c r="B139" s="3">
        <v>219000</v>
      </c>
      <c r="C139" s="3">
        <v>2002.329956</v>
      </c>
      <c r="E139" s="2">
        <v>41985</v>
      </c>
      <c r="F139" s="8">
        <f t="shared" si="2"/>
        <v>-2.5800711743772187E-2</v>
      </c>
      <c r="G139" s="8">
        <f t="shared" si="2"/>
        <v>-1.6213587336401436E-2</v>
      </c>
      <c r="O139" s="1">
        <v>41985</v>
      </c>
      <c r="P139" s="3">
        <v>2002.329956</v>
      </c>
      <c r="R139" s="1">
        <v>41985</v>
      </c>
      <c r="S139" s="3">
        <v>219000</v>
      </c>
    </row>
    <row r="140" spans="1:19" x14ac:dyDescent="0.35">
      <c r="A140" s="1">
        <v>41984</v>
      </c>
      <c r="B140" s="3">
        <v>224800</v>
      </c>
      <c r="C140" s="3">
        <v>2035.329956</v>
      </c>
      <c r="E140" s="2">
        <v>41984</v>
      </c>
      <c r="F140" s="8">
        <f t="shared" si="2"/>
        <v>5.141962888441709E-3</v>
      </c>
      <c r="G140" s="8">
        <f t="shared" si="2"/>
        <v>4.5356890106136305E-3</v>
      </c>
      <c r="O140" s="1">
        <v>41984</v>
      </c>
      <c r="P140" s="3">
        <v>2035.329956</v>
      </c>
      <c r="R140" s="1">
        <v>41984</v>
      </c>
      <c r="S140" s="3">
        <v>224800</v>
      </c>
    </row>
    <row r="141" spans="1:19" x14ac:dyDescent="0.35">
      <c r="A141" s="1">
        <v>41983</v>
      </c>
      <c r="B141" s="3">
        <v>223650</v>
      </c>
      <c r="C141" s="3">
        <v>2026.1400149999999</v>
      </c>
      <c r="E141" s="2">
        <v>41983</v>
      </c>
      <c r="F141" s="8">
        <f t="shared" si="2"/>
        <v>-7.4733506705600972E-3</v>
      </c>
      <c r="G141" s="8">
        <f t="shared" si="2"/>
        <v>-1.6350968476922301E-2</v>
      </c>
      <c r="O141" s="1">
        <v>41983</v>
      </c>
      <c r="P141" s="3">
        <v>2026.1400149999999</v>
      </c>
      <c r="R141" s="1">
        <v>41983</v>
      </c>
      <c r="S141" s="3">
        <v>223650</v>
      </c>
    </row>
    <row r="142" spans="1:19" x14ac:dyDescent="0.35">
      <c r="A142" s="1">
        <v>41982</v>
      </c>
      <c r="B142" s="3">
        <v>225334</v>
      </c>
      <c r="C142" s="3">
        <v>2059.820068</v>
      </c>
      <c r="E142" s="2">
        <v>41982</v>
      </c>
      <c r="F142" s="8">
        <f t="shared" si="2"/>
        <v>-1.0825285338015855E-2</v>
      </c>
      <c r="G142" s="8">
        <f t="shared" si="2"/>
        <v>-2.3782391289095539E-4</v>
      </c>
      <c r="O142" s="1">
        <v>41982</v>
      </c>
      <c r="P142" s="3">
        <v>2059.820068</v>
      </c>
      <c r="R142" s="1">
        <v>41982</v>
      </c>
      <c r="S142" s="3">
        <v>225334</v>
      </c>
    </row>
    <row r="143" spans="1:19" x14ac:dyDescent="0.35">
      <c r="A143" s="1">
        <v>41981</v>
      </c>
      <c r="B143" s="3">
        <v>227800</v>
      </c>
      <c r="C143" s="3">
        <v>2060.3100589999999</v>
      </c>
      <c r="E143" s="2">
        <v>41981</v>
      </c>
      <c r="F143" s="8">
        <f t="shared" si="2"/>
        <v>9.5727707853217048E-3</v>
      </c>
      <c r="G143" s="8">
        <f t="shared" si="2"/>
        <v>-7.2565649262453791E-3</v>
      </c>
      <c r="O143" s="1">
        <v>41981</v>
      </c>
      <c r="P143" s="3">
        <v>2060.3100589999999</v>
      </c>
      <c r="R143" s="1">
        <v>41981</v>
      </c>
      <c r="S143" s="3">
        <v>227800</v>
      </c>
    </row>
    <row r="144" spans="1:19" x14ac:dyDescent="0.35">
      <c r="A144" s="1">
        <v>41978</v>
      </c>
      <c r="B144" s="3">
        <v>225640</v>
      </c>
      <c r="C144" s="3">
        <v>2075.3701169999999</v>
      </c>
      <c r="E144" s="2">
        <v>41978</v>
      </c>
      <c r="F144" s="8">
        <f t="shared" si="2"/>
        <v>1.8870856736896702E-3</v>
      </c>
      <c r="G144" s="8">
        <f t="shared" si="2"/>
        <v>1.6652163837824752E-3</v>
      </c>
      <c r="O144" s="1">
        <v>41978</v>
      </c>
      <c r="P144" s="3">
        <v>2075.3701169999999</v>
      </c>
      <c r="R144" s="1">
        <v>41978</v>
      </c>
      <c r="S144" s="3">
        <v>225640</v>
      </c>
    </row>
    <row r="145" spans="1:19" x14ac:dyDescent="0.35">
      <c r="A145" s="1">
        <v>41977</v>
      </c>
      <c r="B145" s="3">
        <v>225215</v>
      </c>
      <c r="C145" s="3">
        <v>2071.919922</v>
      </c>
      <c r="E145" s="2">
        <v>41977</v>
      </c>
      <c r="F145" s="8">
        <f t="shared" si="2"/>
        <v>3.2518876539635588E-3</v>
      </c>
      <c r="G145" s="8">
        <f t="shared" si="2"/>
        <v>-1.1618960866265349E-3</v>
      </c>
      <c r="O145" s="1">
        <v>41977</v>
      </c>
      <c r="P145" s="3">
        <v>2071.919922</v>
      </c>
      <c r="R145" s="1">
        <v>41977</v>
      </c>
      <c r="S145" s="3">
        <v>225215</v>
      </c>
    </row>
    <row r="146" spans="1:19" x14ac:dyDescent="0.35">
      <c r="A146" s="1">
        <v>41976</v>
      </c>
      <c r="B146" s="3">
        <v>224485</v>
      </c>
      <c r="C146" s="3">
        <v>2074.330078</v>
      </c>
      <c r="E146" s="2">
        <v>41976</v>
      </c>
      <c r="F146" s="8">
        <f t="shared" si="2"/>
        <v>-2.2888888888888959E-3</v>
      </c>
      <c r="G146" s="8">
        <f t="shared" si="2"/>
        <v>3.7647425978213356E-3</v>
      </c>
      <c r="O146" s="1">
        <v>41976</v>
      </c>
      <c r="P146" s="3">
        <v>2074.330078</v>
      </c>
      <c r="R146" s="1">
        <v>41976</v>
      </c>
      <c r="S146" s="3">
        <v>224485</v>
      </c>
    </row>
    <row r="147" spans="1:19" x14ac:dyDescent="0.35">
      <c r="A147" s="1">
        <v>41975</v>
      </c>
      <c r="B147" s="3">
        <v>225000</v>
      </c>
      <c r="C147" s="3">
        <v>2066.5500489999999</v>
      </c>
      <c r="E147" s="2">
        <v>41975</v>
      </c>
      <c r="F147" s="8">
        <f t="shared" si="2"/>
        <v>1.1122345803842304E-2</v>
      </c>
      <c r="G147" s="8">
        <f t="shared" si="2"/>
        <v>6.3844613802610528E-3</v>
      </c>
      <c r="O147" s="1">
        <v>41975</v>
      </c>
      <c r="P147" s="3">
        <v>2066.5500489999999</v>
      </c>
      <c r="R147" s="1">
        <v>41975</v>
      </c>
      <c r="S147" s="3">
        <v>225000</v>
      </c>
    </row>
    <row r="148" spans="1:19" x14ac:dyDescent="0.35">
      <c r="A148" s="1">
        <v>41974</v>
      </c>
      <c r="B148" s="3">
        <v>222525</v>
      </c>
      <c r="C148" s="3">
        <v>2053.4399410000001</v>
      </c>
      <c r="E148" s="2">
        <v>41974</v>
      </c>
      <c r="F148" s="8">
        <f t="shared" si="2"/>
        <v>-2.4208190437764454E-3</v>
      </c>
      <c r="G148" s="8">
        <f t="shared" si="2"/>
        <v>-6.8293629191256144E-3</v>
      </c>
      <c r="O148" s="1">
        <v>41974</v>
      </c>
      <c r="P148" s="3">
        <v>2053.4399410000001</v>
      </c>
      <c r="R148" s="1">
        <v>41974</v>
      </c>
      <c r="S148" s="3">
        <v>222525</v>
      </c>
    </row>
    <row r="149" spans="1:19" x14ac:dyDescent="0.35">
      <c r="A149" s="1">
        <v>41971</v>
      </c>
      <c r="B149" s="3">
        <v>223065</v>
      </c>
      <c r="C149" s="3">
        <v>2067.5600589999999</v>
      </c>
      <c r="E149" s="2">
        <v>41971</v>
      </c>
      <c r="F149" s="8">
        <f t="shared" si="2"/>
        <v>2.9405020435140372E-3</v>
      </c>
      <c r="G149" s="8">
        <f t="shared" si="2"/>
        <v>-2.5424269243935482E-3</v>
      </c>
      <c r="O149" s="1">
        <v>41971</v>
      </c>
      <c r="P149" s="3">
        <v>2067.5600589999999</v>
      </c>
      <c r="R149" s="1">
        <v>41971</v>
      </c>
      <c r="S149" s="3">
        <v>223065</v>
      </c>
    </row>
    <row r="150" spans="1:19" x14ac:dyDescent="0.35">
      <c r="A150" s="1">
        <v>41969</v>
      </c>
      <c r="B150" s="3">
        <v>222411</v>
      </c>
      <c r="C150" s="3">
        <v>2072.830078</v>
      </c>
      <c r="E150" s="2">
        <v>41969</v>
      </c>
      <c r="F150" s="8">
        <f t="shared" si="2"/>
        <v>3.0939226519337559E-3</v>
      </c>
      <c r="G150" s="8">
        <f t="shared" si="2"/>
        <v>2.8059819734722602E-3</v>
      </c>
      <c r="O150" s="1">
        <v>41969</v>
      </c>
      <c r="P150" s="3">
        <v>2072.830078</v>
      </c>
      <c r="R150" s="1">
        <v>41969</v>
      </c>
      <c r="S150" s="3">
        <v>222411</v>
      </c>
    </row>
    <row r="151" spans="1:19" x14ac:dyDescent="0.35">
      <c r="A151" s="1">
        <v>41968</v>
      </c>
      <c r="B151" s="3">
        <v>221725</v>
      </c>
      <c r="C151" s="3">
        <v>2067.030029</v>
      </c>
      <c r="E151" s="2">
        <v>41968</v>
      </c>
      <c r="F151" s="8">
        <f t="shared" si="2"/>
        <v>3.0445325081880359E-3</v>
      </c>
      <c r="G151" s="8">
        <f t="shared" si="2"/>
        <v>-1.1500297675195448E-3</v>
      </c>
      <c r="O151" s="1">
        <v>41968</v>
      </c>
      <c r="P151" s="3">
        <v>2067.030029</v>
      </c>
      <c r="R151" s="1">
        <v>41968</v>
      </c>
      <c r="S151" s="3">
        <v>221725</v>
      </c>
    </row>
    <row r="152" spans="1:19" x14ac:dyDescent="0.35">
      <c r="A152" s="1">
        <v>41967</v>
      </c>
      <c r="B152" s="3">
        <v>221052</v>
      </c>
      <c r="C152" s="3">
        <v>2069.4099120000001</v>
      </c>
      <c r="E152" s="2">
        <v>41967</v>
      </c>
      <c r="F152" s="8">
        <f t="shared" si="2"/>
        <v>5.0787732739219216E-3</v>
      </c>
      <c r="G152" s="8">
        <f t="shared" si="2"/>
        <v>2.8640232614489669E-3</v>
      </c>
      <c r="O152" s="1">
        <v>41967</v>
      </c>
      <c r="P152" s="3">
        <v>2069.4099120000001</v>
      </c>
      <c r="R152" s="1">
        <v>41967</v>
      </c>
      <c r="S152" s="3">
        <v>221052</v>
      </c>
    </row>
    <row r="153" spans="1:19" x14ac:dyDescent="0.35">
      <c r="A153" s="1">
        <v>41964</v>
      </c>
      <c r="B153" s="3">
        <v>219935</v>
      </c>
      <c r="C153" s="3">
        <v>2063.5</v>
      </c>
      <c r="E153" s="2">
        <v>41964</v>
      </c>
      <c r="F153" s="8">
        <f t="shared" si="2"/>
        <v>7.7205040091639088E-3</v>
      </c>
      <c r="G153" s="8">
        <f t="shared" si="2"/>
        <v>5.2368773596394025E-3</v>
      </c>
      <c r="O153" s="1">
        <v>41964</v>
      </c>
      <c r="P153" s="3">
        <v>2063.5</v>
      </c>
      <c r="R153" s="1">
        <v>41964</v>
      </c>
      <c r="S153" s="3">
        <v>219935</v>
      </c>
    </row>
    <row r="154" spans="1:19" x14ac:dyDescent="0.35">
      <c r="A154" s="1">
        <v>41963</v>
      </c>
      <c r="B154" s="3">
        <v>218250</v>
      </c>
      <c r="C154" s="3">
        <v>2052.75</v>
      </c>
      <c r="E154" s="2">
        <v>41963</v>
      </c>
      <c r="F154" s="8">
        <f t="shared" si="2"/>
        <v>-1.3452668570173021E-3</v>
      </c>
      <c r="G154" s="8">
        <f t="shared" si="2"/>
        <v>1.9670960682991456E-3</v>
      </c>
      <c r="O154" s="1">
        <v>41963</v>
      </c>
      <c r="P154" s="3">
        <v>2052.75</v>
      </c>
      <c r="R154" s="1">
        <v>41963</v>
      </c>
      <c r="S154" s="3">
        <v>218250</v>
      </c>
    </row>
    <row r="155" spans="1:19" x14ac:dyDescent="0.35">
      <c r="A155" s="1">
        <v>41962</v>
      </c>
      <c r="B155" s="3">
        <v>218544</v>
      </c>
      <c r="C155" s="3">
        <v>2048.719971</v>
      </c>
      <c r="E155" s="2">
        <v>41962</v>
      </c>
      <c r="F155" s="8">
        <f t="shared" si="2"/>
        <v>-1.4803443171226283E-3</v>
      </c>
      <c r="G155" s="8">
        <f t="shared" si="2"/>
        <v>-1.5011589465070418E-3</v>
      </c>
      <c r="O155" s="1">
        <v>41962</v>
      </c>
      <c r="P155" s="3">
        <v>2048.719971</v>
      </c>
      <c r="R155" s="1">
        <v>41962</v>
      </c>
      <c r="S155" s="3">
        <v>218544</v>
      </c>
    </row>
    <row r="156" spans="1:19" x14ac:dyDescent="0.35">
      <c r="A156" s="1">
        <v>41961</v>
      </c>
      <c r="B156" s="3">
        <v>218868</v>
      </c>
      <c r="C156" s="3">
        <v>2051.8000489999999</v>
      </c>
      <c r="E156" s="2">
        <v>41961</v>
      </c>
      <c r="F156" s="8">
        <f t="shared" si="2"/>
        <v>1.5008694060583139E-3</v>
      </c>
      <c r="G156" s="8">
        <f t="shared" si="2"/>
        <v>5.1339835387078647E-3</v>
      </c>
      <c r="O156" s="1">
        <v>41961</v>
      </c>
      <c r="P156" s="3">
        <v>2051.8000489999999</v>
      </c>
      <c r="R156" s="1">
        <v>41961</v>
      </c>
      <c r="S156" s="3">
        <v>218868</v>
      </c>
    </row>
    <row r="157" spans="1:19" x14ac:dyDescent="0.35">
      <c r="A157" s="1">
        <v>41960</v>
      </c>
      <c r="B157" s="3">
        <v>218540</v>
      </c>
      <c r="C157" s="3">
        <v>2041.3199460000001</v>
      </c>
      <c r="E157" s="2">
        <v>41960</v>
      </c>
      <c r="F157" s="8">
        <f t="shared" si="2"/>
        <v>2.3713094490029896E-3</v>
      </c>
      <c r="G157" s="8">
        <f t="shared" si="2"/>
        <v>7.3535902173205159E-4</v>
      </c>
      <c r="O157" s="1">
        <v>41960</v>
      </c>
      <c r="P157" s="3">
        <v>2041.3199460000001</v>
      </c>
      <c r="R157" s="1">
        <v>41960</v>
      </c>
      <c r="S157" s="3">
        <v>218540</v>
      </c>
    </row>
    <row r="158" spans="1:19" x14ac:dyDescent="0.35">
      <c r="A158" s="1">
        <v>41957</v>
      </c>
      <c r="B158" s="3">
        <v>218023</v>
      </c>
      <c r="C158" s="3">
        <v>2039.8199460000001</v>
      </c>
      <c r="E158" s="2">
        <v>41957</v>
      </c>
      <c r="F158" s="8">
        <f t="shared" si="2"/>
        <v>-5.8230734154126607E-3</v>
      </c>
      <c r="G158" s="8">
        <f t="shared" si="2"/>
        <v>2.4027009388971621E-4</v>
      </c>
      <c r="O158" s="1">
        <v>41957</v>
      </c>
      <c r="P158" s="3">
        <v>2039.8199460000001</v>
      </c>
      <c r="R158" s="1">
        <v>41957</v>
      </c>
      <c r="S158" s="3">
        <v>218023</v>
      </c>
    </row>
    <row r="159" spans="1:19" x14ac:dyDescent="0.35">
      <c r="A159" s="1">
        <v>41956</v>
      </c>
      <c r="B159" s="3">
        <v>219300</v>
      </c>
      <c r="C159" s="3">
        <v>2039.329956</v>
      </c>
      <c r="E159" s="2">
        <v>41956</v>
      </c>
      <c r="F159" s="8">
        <f t="shared" si="2"/>
        <v>5.4974530148876877E-3</v>
      </c>
      <c r="G159" s="8">
        <f t="shared" si="2"/>
        <v>5.2984471973505087E-4</v>
      </c>
      <c r="O159" s="1">
        <v>41956</v>
      </c>
      <c r="P159" s="3">
        <v>2039.329956</v>
      </c>
      <c r="R159" s="1">
        <v>41956</v>
      </c>
      <c r="S159" s="3">
        <v>219300</v>
      </c>
    </row>
    <row r="160" spans="1:19" x14ac:dyDescent="0.35">
      <c r="A160" s="1">
        <v>41955</v>
      </c>
      <c r="B160" s="3">
        <v>218101</v>
      </c>
      <c r="C160" s="3">
        <v>2038.25</v>
      </c>
      <c r="E160" s="2">
        <v>41955</v>
      </c>
      <c r="F160" s="8">
        <f t="shared" si="2"/>
        <v>3.4460230409658621E-3</v>
      </c>
      <c r="G160" s="8">
        <f t="shared" si="2"/>
        <v>-7.011168232956555E-4</v>
      </c>
      <c r="O160" s="1">
        <v>41955</v>
      </c>
      <c r="P160" s="3">
        <v>2038.25</v>
      </c>
      <c r="R160" s="1">
        <v>41955</v>
      </c>
      <c r="S160" s="3">
        <v>218101</v>
      </c>
    </row>
    <row r="161" spans="1:19" x14ac:dyDescent="0.35">
      <c r="A161" s="1">
        <v>41954</v>
      </c>
      <c r="B161" s="3">
        <v>217352</v>
      </c>
      <c r="C161" s="3">
        <v>2039.6800539999999</v>
      </c>
      <c r="E161" s="2">
        <v>41954</v>
      </c>
      <c r="F161" s="8">
        <f t="shared" si="2"/>
        <v>-6.8045977011499392E-4</v>
      </c>
      <c r="G161" s="8">
        <f t="shared" si="2"/>
        <v>6.9669423578599954E-4</v>
      </c>
      <c r="O161" s="1">
        <v>41954</v>
      </c>
      <c r="P161" s="3">
        <v>2039.6800539999999</v>
      </c>
      <c r="R161" s="1">
        <v>41954</v>
      </c>
      <c r="S161" s="3">
        <v>217352</v>
      </c>
    </row>
    <row r="162" spans="1:19" x14ac:dyDescent="0.35">
      <c r="A162" s="1">
        <v>41953</v>
      </c>
      <c r="B162" s="3">
        <v>217500</v>
      </c>
      <c r="C162" s="3">
        <v>2038.26001</v>
      </c>
      <c r="E162" s="2">
        <v>41953</v>
      </c>
      <c r="F162" s="8">
        <f t="shared" si="2"/>
        <v>1.1769084058240731E-2</v>
      </c>
      <c r="G162" s="8">
        <f t="shared" si="2"/>
        <v>3.1201847822315276E-3</v>
      </c>
      <c r="O162" s="1">
        <v>41953</v>
      </c>
      <c r="P162" s="3">
        <v>2038.26001</v>
      </c>
      <c r="R162" s="1">
        <v>41953</v>
      </c>
      <c r="S162" s="3">
        <v>217500</v>
      </c>
    </row>
    <row r="163" spans="1:19" x14ac:dyDescent="0.35">
      <c r="A163" s="1">
        <v>41950</v>
      </c>
      <c r="B163" s="3">
        <v>214970</v>
      </c>
      <c r="C163" s="3">
        <v>2031.920044</v>
      </c>
      <c r="E163" s="2">
        <v>41950</v>
      </c>
      <c r="F163" s="8">
        <f t="shared" si="2"/>
        <v>7.9143389199254344E-4</v>
      </c>
      <c r="G163" s="8">
        <f t="shared" si="2"/>
        <v>3.4958621394820533E-4</v>
      </c>
      <c r="O163" s="1">
        <v>41950</v>
      </c>
      <c r="P163" s="3">
        <v>2031.920044</v>
      </c>
      <c r="R163" s="1">
        <v>41950</v>
      </c>
      <c r="S163" s="3">
        <v>214970</v>
      </c>
    </row>
    <row r="164" spans="1:19" x14ac:dyDescent="0.35">
      <c r="A164" s="1">
        <v>41949</v>
      </c>
      <c r="B164" s="3">
        <v>214800</v>
      </c>
      <c r="C164" s="3">
        <v>2031.209961</v>
      </c>
      <c r="E164" s="2">
        <v>41949</v>
      </c>
      <c r="F164" s="8">
        <f t="shared" si="2"/>
        <v>3.0118372207046384E-3</v>
      </c>
      <c r="G164" s="8">
        <f t="shared" si="2"/>
        <v>3.7755131791228358E-3</v>
      </c>
      <c r="O164" s="1">
        <v>41949</v>
      </c>
      <c r="P164" s="3">
        <v>2031.209961</v>
      </c>
      <c r="R164" s="1">
        <v>41949</v>
      </c>
      <c r="S164" s="3">
        <v>214800</v>
      </c>
    </row>
    <row r="165" spans="1:19" x14ac:dyDescent="0.35">
      <c r="A165" s="1">
        <v>41948</v>
      </c>
      <c r="B165" s="3">
        <v>214155</v>
      </c>
      <c r="C165" s="3">
        <v>2023.5699460000001</v>
      </c>
      <c r="E165" s="2">
        <v>41948</v>
      </c>
      <c r="F165" s="8">
        <f t="shared" si="2"/>
        <v>5.4225352112675651E-3</v>
      </c>
      <c r="G165" s="8">
        <f t="shared" si="2"/>
        <v>5.7004970611858052E-3</v>
      </c>
      <c r="O165" s="1">
        <v>41948</v>
      </c>
      <c r="P165" s="3">
        <v>2023.5699460000001</v>
      </c>
      <c r="R165" s="1">
        <v>41948</v>
      </c>
      <c r="S165" s="3">
        <v>214155</v>
      </c>
    </row>
    <row r="166" spans="1:19" x14ac:dyDescent="0.35">
      <c r="A166" s="1">
        <v>41947</v>
      </c>
      <c r="B166" s="3">
        <v>213000</v>
      </c>
      <c r="C166" s="3">
        <v>2012.099976</v>
      </c>
      <c r="E166" s="2">
        <v>41947</v>
      </c>
      <c r="F166" s="8">
        <f t="shared" si="2"/>
        <v>9.0004737091424758E-3</v>
      </c>
      <c r="G166" s="8">
        <f t="shared" si="2"/>
        <v>-2.8298416763913314E-3</v>
      </c>
      <c r="O166" s="1">
        <v>41947</v>
      </c>
      <c r="P166" s="3">
        <v>2012.099976</v>
      </c>
      <c r="R166" s="1">
        <v>41947</v>
      </c>
      <c r="S166" s="3">
        <v>213000</v>
      </c>
    </row>
    <row r="167" spans="1:19" x14ac:dyDescent="0.35">
      <c r="A167" s="1">
        <v>41946</v>
      </c>
      <c r="B167" s="3">
        <v>211100</v>
      </c>
      <c r="C167" s="3">
        <v>2017.8100589999999</v>
      </c>
      <c r="E167" s="2">
        <v>41946</v>
      </c>
      <c r="F167" s="8">
        <f t="shared" si="2"/>
        <v>5.2380952380952639E-3</v>
      </c>
      <c r="G167" s="8">
        <f t="shared" si="2"/>
        <v>-1.1892172848682048E-4</v>
      </c>
      <c r="O167" s="1">
        <v>41946</v>
      </c>
      <c r="P167" s="3">
        <v>2017.8100589999999</v>
      </c>
      <c r="R167" s="1">
        <v>41946</v>
      </c>
      <c r="S167" s="3">
        <v>211100</v>
      </c>
    </row>
    <row r="168" spans="1:19" x14ac:dyDescent="0.35">
      <c r="A168" s="1">
        <v>41943</v>
      </c>
      <c r="B168" s="3">
        <v>210000</v>
      </c>
      <c r="C168" s="3">
        <v>2018.0500489999999</v>
      </c>
      <c r="E168" s="2">
        <v>41943</v>
      </c>
      <c r="F168" s="8">
        <f t="shared" si="2"/>
        <v>4.6404822274315194E-3</v>
      </c>
      <c r="G168" s="8">
        <f t="shared" si="2"/>
        <v>1.1731393837739246E-2</v>
      </c>
      <c r="O168" s="1">
        <v>41943</v>
      </c>
      <c r="P168" s="3">
        <v>2018.0500489999999</v>
      </c>
      <c r="R168" s="1">
        <v>41943</v>
      </c>
      <c r="S168" s="3">
        <v>210000</v>
      </c>
    </row>
    <row r="169" spans="1:19" x14ac:dyDescent="0.35">
      <c r="A169" s="1">
        <v>41942</v>
      </c>
      <c r="B169" s="3">
        <v>209030</v>
      </c>
      <c r="C169" s="3">
        <v>1994.650024</v>
      </c>
      <c r="E169" s="2">
        <v>41942</v>
      </c>
      <c r="F169" s="8">
        <f t="shared" si="2"/>
        <v>-2.7194656488549462E-3</v>
      </c>
      <c r="G169" s="8">
        <f t="shared" si="2"/>
        <v>6.2301239442688061E-3</v>
      </c>
      <c r="O169" s="1">
        <v>41942</v>
      </c>
      <c r="P169" s="3">
        <v>1994.650024</v>
      </c>
      <c r="R169" s="1">
        <v>41942</v>
      </c>
      <c r="S169" s="3">
        <v>209030</v>
      </c>
    </row>
    <row r="170" spans="1:19" x14ac:dyDescent="0.35">
      <c r="A170" s="1">
        <v>41941</v>
      </c>
      <c r="B170" s="3">
        <v>209600</v>
      </c>
      <c r="C170" s="3">
        <v>1982.3000489999999</v>
      </c>
      <c r="E170" s="2">
        <v>41941</v>
      </c>
      <c r="F170" s="8">
        <f t="shared" si="2"/>
        <v>-4.6065441420904962E-3</v>
      </c>
      <c r="G170" s="8">
        <f t="shared" si="2"/>
        <v>-1.3853554984093464E-3</v>
      </c>
      <c r="O170" s="1">
        <v>41941</v>
      </c>
      <c r="P170" s="3">
        <v>1982.3000489999999</v>
      </c>
      <c r="R170" s="1">
        <v>41941</v>
      </c>
      <c r="S170" s="3">
        <v>209600</v>
      </c>
    </row>
    <row r="171" spans="1:19" x14ac:dyDescent="0.35">
      <c r="A171" s="1">
        <v>41940</v>
      </c>
      <c r="B171" s="3">
        <v>210570</v>
      </c>
      <c r="C171" s="3">
        <v>1985.0500489999999</v>
      </c>
      <c r="E171" s="2">
        <v>41940</v>
      </c>
      <c r="F171" s="8">
        <f t="shared" si="2"/>
        <v>6.4429170928488322E-3</v>
      </c>
      <c r="G171" s="8">
        <f t="shared" si="2"/>
        <v>1.1939073087332774E-2</v>
      </c>
      <c r="O171" s="1">
        <v>41940</v>
      </c>
      <c r="P171" s="3">
        <v>1985.0500489999999</v>
      </c>
      <c r="R171" s="1">
        <v>41940</v>
      </c>
      <c r="S171" s="3">
        <v>210570</v>
      </c>
    </row>
    <row r="172" spans="1:19" x14ac:dyDescent="0.35">
      <c r="A172" s="1">
        <v>41939</v>
      </c>
      <c r="B172" s="3">
        <v>209222</v>
      </c>
      <c r="C172" s="3">
        <v>1961.630005</v>
      </c>
      <c r="E172" s="2">
        <v>41939</v>
      </c>
      <c r="F172" s="8">
        <f t="shared" si="2"/>
        <v>-1.3858954079071228E-4</v>
      </c>
      <c r="G172" s="8">
        <f t="shared" si="2"/>
        <v>-1.5015683077650444E-3</v>
      </c>
      <c r="O172" s="1">
        <v>41939</v>
      </c>
      <c r="P172" s="3">
        <v>1961.630005</v>
      </c>
      <c r="R172" s="1">
        <v>41939</v>
      </c>
      <c r="S172" s="3">
        <v>209222</v>
      </c>
    </row>
    <row r="173" spans="1:19" x14ac:dyDescent="0.35">
      <c r="A173" s="1">
        <v>41936</v>
      </c>
      <c r="B173" s="3">
        <v>209251</v>
      </c>
      <c r="C173" s="3">
        <v>1964.579956</v>
      </c>
      <c r="E173" s="2">
        <v>41936</v>
      </c>
      <c r="F173" s="8">
        <f t="shared" si="2"/>
        <v>5.4875089496368989E-3</v>
      </c>
      <c r="G173" s="8">
        <f t="shared" si="2"/>
        <v>7.0534495139922271E-3</v>
      </c>
      <c r="O173" s="1">
        <v>41936</v>
      </c>
      <c r="P173" s="3">
        <v>1964.579956</v>
      </c>
      <c r="R173" s="1">
        <v>41936</v>
      </c>
      <c r="S173" s="3">
        <v>209251</v>
      </c>
    </row>
    <row r="174" spans="1:19" x14ac:dyDescent="0.35">
      <c r="A174" s="1">
        <v>41935</v>
      </c>
      <c r="B174" s="3">
        <v>208109</v>
      </c>
      <c r="C174" s="3">
        <v>1950.8199460000001</v>
      </c>
      <c r="E174" s="2">
        <v>41935</v>
      </c>
      <c r="F174" s="8">
        <f t="shared" si="2"/>
        <v>7.6697736351531987E-3</v>
      </c>
      <c r="G174" s="8">
        <f t="shared" si="2"/>
        <v>1.2303377173358276E-2</v>
      </c>
      <c r="O174" s="1">
        <v>41935</v>
      </c>
      <c r="P174" s="3">
        <v>1950.8199460000001</v>
      </c>
      <c r="R174" s="1">
        <v>41935</v>
      </c>
      <c r="S174" s="3">
        <v>208109</v>
      </c>
    </row>
    <row r="175" spans="1:19" x14ac:dyDescent="0.35">
      <c r="A175" s="1">
        <v>41934</v>
      </c>
      <c r="B175" s="3">
        <v>206525</v>
      </c>
      <c r="C175" s="3">
        <v>1927.1099850000001</v>
      </c>
      <c r="E175" s="2">
        <v>41934</v>
      </c>
      <c r="F175" s="8">
        <f t="shared" si="2"/>
        <v>-8.6641386262180653E-3</v>
      </c>
      <c r="G175" s="8">
        <f t="shared" si="2"/>
        <v>-7.2993302297037488E-3</v>
      </c>
      <c r="O175" s="1">
        <v>41934</v>
      </c>
      <c r="P175" s="3">
        <v>1927.1099850000001</v>
      </c>
      <c r="R175" s="1">
        <v>41934</v>
      </c>
      <c r="S175" s="3">
        <v>206525</v>
      </c>
    </row>
    <row r="176" spans="1:19" x14ac:dyDescent="0.35">
      <c r="A176" s="1">
        <v>41933</v>
      </c>
      <c r="B176" s="3">
        <v>208330</v>
      </c>
      <c r="C176" s="3">
        <v>1941.280029</v>
      </c>
      <c r="E176" s="2">
        <v>41933</v>
      </c>
      <c r="F176" s="8">
        <f t="shared" si="2"/>
        <v>1.2047607481175504E-2</v>
      </c>
      <c r="G176" s="8">
        <f t="shared" si="2"/>
        <v>1.9574486900938215E-2</v>
      </c>
      <c r="O176" s="1">
        <v>41933</v>
      </c>
      <c r="P176" s="3">
        <v>1941.280029</v>
      </c>
      <c r="R176" s="1">
        <v>41933</v>
      </c>
      <c r="S176" s="3">
        <v>208330</v>
      </c>
    </row>
    <row r="177" spans="1:19" x14ac:dyDescent="0.35">
      <c r="A177" s="1">
        <v>41932</v>
      </c>
      <c r="B177" s="3">
        <v>205850</v>
      </c>
      <c r="C177" s="3">
        <v>1904.01001</v>
      </c>
      <c r="E177" s="2">
        <v>41932</v>
      </c>
      <c r="F177" s="8">
        <f t="shared" si="2"/>
        <v>1.6787912702853625E-3</v>
      </c>
      <c r="G177" s="8">
        <f t="shared" si="2"/>
        <v>9.1426572052477617E-3</v>
      </c>
      <c r="O177" s="1">
        <v>41932</v>
      </c>
      <c r="P177" s="3">
        <v>1904.01001</v>
      </c>
      <c r="R177" s="1">
        <v>41932</v>
      </c>
      <c r="S177" s="3">
        <v>205850</v>
      </c>
    </row>
    <row r="178" spans="1:19" x14ac:dyDescent="0.35">
      <c r="A178" s="1">
        <v>41929</v>
      </c>
      <c r="B178" s="3">
        <v>205505</v>
      </c>
      <c r="C178" s="3">
        <v>1886.76001</v>
      </c>
      <c r="E178" s="2">
        <v>41929</v>
      </c>
      <c r="F178" s="8">
        <f t="shared" si="2"/>
        <v>1.7351485148514811E-2</v>
      </c>
      <c r="G178" s="8">
        <f t="shared" si="2"/>
        <v>1.2884107384289356E-2</v>
      </c>
      <c r="O178" s="1">
        <v>41929</v>
      </c>
      <c r="P178" s="3">
        <v>1886.76001</v>
      </c>
      <c r="R178" s="1">
        <v>41929</v>
      </c>
      <c r="S178" s="3">
        <v>205505</v>
      </c>
    </row>
    <row r="179" spans="1:19" x14ac:dyDescent="0.35">
      <c r="A179" s="1">
        <v>41928</v>
      </c>
      <c r="B179" s="3">
        <v>202000</v>
      </c>
      <c r="C179" s="3">
        <v>1862.76001</v>
      </c>
      <c r="E179" s="2">
        <v>41928</v>
      </c>
      <c r="F179" s="8">
        <f t="shared" si="2"/>
        <v>-8.8321884200196488E-3</v>
      </c>
      <c r="G179" s="8">
        <f t="shared" si="2"/>
        <v>1.4497796039147914E-4</v>
      </c>
      <c r="O179" s="1">
        <v>41928</v>
      </c>
      <c r="P179" s="3">
        <v>1862.76001</v>
      </c>
      <c r="R179" s="1">
        <v>41928</v>
      </c>
      <c r="S179" s="3">
        <v>202000</v>
      </c>
    </row>
    <row r="180" spans="1:19" x14ac:dyDescent="0.35">
      <c r="A180" s="1">
        <v>41927</v>
      </c>
      <c r="B180" s="3">
        <v>203800</v>
      </c>
      <c r="C180" s="3">
        <v>1862.48999</v>
      </c>
      <c r="E180" s="2">
        <v>41927</v>
      </c>
      <c r="F180" s="8">
        <f t="shared" si="2"/>
        <v>-1.0799660235408348E-2</v>
      </c>
      <c r="G180" s="8">
        <f t="shared" si="2"/>
        <v>-8.1003149581485578E-3</v>
      </c>
      <c r="O180" s="1">
        <v>41927</v>
      </c>
      <c r="P180" s="3">
        <v>1862.48999</v>
      </c>
      <c r="R180" s="1">
        <v>41927</v>
      </c>
      <c r="S180" s="3">
        <v>203800</v>
      </c>
    </row>
    <row r="181" spans="1:19" x14ac:dyDescent="0.35">
      <c r="A181" s="1">
        <v>41926</v>
      </c>
      <c r="B181" s="3">
        <v>206025</v>
      </c>
      <c r="C181" s="3">
        <v>1877.6999510000001</v>
      </c>
      <c r="E181" s="2">
        <v>41926</v>
      </c>
      <c r="F181" s="8">
        <f t="shared" si="2"/>
        <v>5.4266932795870026E-3</v>
      </c>
      <c r="G181" s="8">
        <f t="shared" si="2"/>
        <v>1.5788648110077741E-3</v>
      </c>
      <c r="O181" s="1">
        <v>41926</v>
      </c>
      <c r="P181" s="3">
        <v>1877.6999510000001</v>
      </c>
      <c r="R181" s="1">
        <v>41926</v>
      </c>
      <c r="S181" s="3">
        <v>206025</v>
      </c>
    </row>
    <row r="182" spans="1:19" x14ac:dyDescent="0.35">
      <c r="A182" s="1">
        <v>41925</v>
      </c>
      <c r="B182" s="3">
        <v>204913</v>
      </c>
      <c r="C182" s="3">
        <v>1874.73999</v>
      </c>
      <c r="E182" s="2">
        <v>41925</v>
      </c>
      <c r="F182" s="8">
        <f t="shared" si="2"/>
        <v>-1.1552522544480137E-3</v>
      </c>
      <c r="G182" s="8">
        <f t="shared" si="2"/>
        <v>-1.646792974123501E-2</v>
      </c>
      <c r="O182" s="1">
        <v>41925</v>
      </c>
      <c r="P182" s="3">
        <v>1874.73999</v>
      </c>
      <c r="R182" s="1">
        <v>41925</v>
      </c>
      <c r="S182" s="3">
        <v>204913</v>
      </c>
    </row>
    <row r="183" spans="1:19" x14ac:dyDescent="0.35">
      <c r="A183" s="1">
        <v>41922</v>
      </c>
      <c r="B183" s="3">
        <v>205150</v>
      </c>
      <c r="C183" s="3">
        <v>1906.130005</v>
      </c>
      <c r="E183" s="2">
        <v>41922</v>
      </c>
      <c r="F183" s="8">
        <f t="shared" si="2"/>
        <v>-3.4005343696866808E-3</v>
      </c>
      <c r="G183" s="8">
        <f t="shared" si="2"/>
        <v>-1.1451012310168207E-2</v>
      </c>
      <c r="O183" s="1">
        <v>41922</v>
      </c>
      <c r="P183" s="3">
        <v>1906.130005</v>
      </c>
      <c r="R183" s="1">
        <v>41922</v>
      </c>
      <c r="S183" s="3">
        <v>205150</v>
      </c>
    </row>
    <row r="184" spans="1:19" x14ac:dyDescent="0.35">
      <c r="A184" s="1">
        <v>41921</v>
      </c>
      <c r="B184" s="3">
        <v>205850</v>
      </c>
      <c r="C184" s="3">
        <v>1928.209961</v>
      </c>
      <c r="E184" s="2">
        <v>41921</v>
      </c>
      <c r="F184" s="8">
        <f t="shared" si="2"/>
        <v>-1.9528459156942124E-2</v>
      </c>
      <c r="G184" s="8">
        <f t="shared" si="2"/>
        <v>-2.0661415157819274E-2</v>
      </c>
      <c r="O184" s="1">
        <v>41921</v>
      </c>
      <c r="P184" s="3">
        <v>1928.209961</v>
      </c>
      <c r="R184" s="1">
        <v>41921</v>
      </c>
      <c r="S184" s="3">
        <v>205850</v>
      </c>
    </row>
    <row r="185" spans="1:19" x14ac:dyDescent="0.35">
      <c r="A185" s="1">
        <v>41920</v>
      </c>
      <c r="B185" s="3">
        <v>209950</v>
      </c>
      <c r="C185" s="3">
        <v>1968.8900149999999</v>
      </c>
      <c r="E185" s="2">
        <v>41920</v>
      </c>
      <c r="F185" s="8">
        <f t="shared" si="2"/>
        <v>2.3971517058063219E-2</v>
      </c>
      <c r="G185" s="8">
        <f t="shared" si="2"/>
        <v>1.7461650260492734E-2</v>
      </c>
      <c r="O185" s="1">
        <v>41920</v>
      </c>
      <c r="P185" s="3">
        <v>1968.8900149999999</v>
      </c>
      <c r="R185" s="1">
        <v>41920</v>
      </c>
      <c r="S185" s="3">
        <v>209950</v>
      </c>
    </row>
    <row r="186" spans="1:19" x14ac:dyDescent="0.35">
      <c r="A186" s="1">
        <v>41919</v>
      </c>
      <c r="B186" s="3">
        <v>205035</v>
      </c>
      <c r="C186" s="3">
        <v>1935.099976</v>
      </c>
      <c r="E186" s="2">
        <v>41919</v>
      </c>
      <c r="F186" s="8">
        <f t="shared" si="2"/>
        <v>-1.7019440515856799E-2</v>
      </c>
      <c r="G186" s="8">
        <f t="shared" si="2"/>
        <v>-1.5126052674955925E-2</v>
      </c>
      <c r="O186" s="1">
        <v>41919</v>
      </c>
      <c r="P186" s="3">
        <v>1935.099976</v>
      </c>
      <c r="R186" s="1">
        <v>41919</v>
      </c>
      <c r="S186" s="3">
        <v>205035</v>
      </c>
    </row>
    <row r="187" spans="1:19" x14ac:dyDescent="0.35">
      <c r="A187" s="1">
        <v>41918</v>
      </c>
      <c r="B187" s="3">
        <v>208585</v>
      </c>
      <c r="C187" s="3">
        <v>1964.8199460000001</v>
      </c>
      <c r="E187" s="2">
        <v>41918</v>
      </c>
      <c r="F187" s="8">
        <f t="shared" si="2"/>
        <v>-7.9041916167665871E-4</v>
      </c>
      <c r="G187" s="8">
        <f t="shared" si="2"/>
        <v>-1.5651597959429608E-3</v>
      </c>
      <c r="O187" s="1">
        <v>41918</v>
      </c>
      <c r="P187" s="3">
        <v>1964.8199460000001</v>
      </c>
      <c r="R187" s="1">
        <v>41918</v>
      </c>
      <c r="S187" s="3">
        <v>208585</v>
      </c>
    </row>
    <row r="188" spans="1:19" x14ac:dyDescent="0.35">
      <c r="A188" s="1">
        <v>41915</v>
      </c>
      <c r="B188" s="3">
        <v>208750</v>
      </c>
      <c r="C188" s="3">
        <v>1967.900024</v>
      </c>
      <c r="E188" s="2">
        <v>41915</v>
      </c>
      <c r="F188" s="8">
        <f t="shared" si="2"/>
        <v>1.2121212121212199E-2</v>
      </c>
      <c r="G188" s="8">
        <f t="shared" si="2"/>
        <v>1.1165509440962396E-2</v>
      </c>
      <c r="O188" s="1">
        <v>41915</v>
      </c>
      <c r="P188" s="3">
        <v>1967.900024</v>
      </c>
      <c r="R188" s="1">
        <v>41915</v>
      </c>
      <c r="S188" s="3">
        <v>208750</v>
      </c>
    </row>
    <row r="189" spans="1:19" x14ac:dyDescent="0.35">
      <c r="A189" s="1">
        <v>41914</v>
      </c>
      <c r="B189" s="3">
        <v>206250</v>
      </c>
      <c r="C189" s="3">
        <v>1946.170044</v>
      </c>
      <c r="E189" s="2">
        <v>41914</v>
      </c>
      <c r="F189" s="8">
        <f t="shared" si="2"/>
        <v>6.8096946620781473E-3</v>
      </c>
      <c r="G189" s="8">
        <f t="shared" si="2"/>
        <v>5.1434619070533927E-6</v>
      </c>
      <c r="O189" s="1">
        <v>41914</v>
      </c>
      <c r="P189" s="3">
        <v>1946.170044</v>
      </c>
      <c r="R189" s="1">
        <v>41914</v>
      </c>
      <c r="S189" s="3">
        <v>206250</v>
      </c>
    </row>
    <row r="190" spans="1:19" x14ac:dyDescent="0.35">
      <c r="A190" s="1">
        <v>41913</v>
      </c>
      <c r="B190" s="3">
        <v>204855</v>
      </c>
      <c r="C190" s="3">
        <v>1946.160034</v>
      </c>
      <c r="E190" s="2">
        <v>41913</v>
      </c>
      <c r="F190" s="8">
        <f t="shared" si="2"/>
        <v>-9.8840019333010787E-3</v>
      </c>
      <c r="G190" s="8">
        <f t="shared" si="2"/>
        <v>-1.3248561055071106E-2</v>
      </c>
      <c r="O190" s="1">
        <v>41913</v>
      </c>
      <c r="P190" s="3">
        <v>1946.160034</v>
      </c>
      <c r="R190" s="1">
        <v>41913</v>
      </c>
      <c r="S190" s="3">
        <v>204855</v>
      </c>
    </row>
    <row r="191" spans="1:19" x14ac:dyDescent="0.35">
      <c r="A191" s="1">
        <v>41912</v>
      </c>
      <c r="B191" s="3">
        <v>206900</v>
      </c>
      <c r="C191" s="3">
        <v>1972.290039</v>
      </c>
      <c r="E191" s="2">
        <v>41912</v>
      </c>
      <c r="F191" s="8">
        <f t="shared" si="2"/>
        <v>-2.0306674191230556E-3</v>
      </c>
      <c r="G191" s="8">
        <f t="shared" si="2"/>
        <v>-2.7859287407672184E-3</v>
      </c>
      <c r="O191" s="1">
        <v>41912</v>
      </c>
      <c r="P191" s="3">
        <v>1972.290039</v>
      </c>
      <c r="R191" s="1">
        <v>41912</v>
      </c>
      <c r="S191" s="3">
        <v>206900</v>
      </c>
    </row>
    <row r="192" spans="1:19" x14ac:dyDescent="0.35">
      <c r="A192" s="1">
        <v>41911</v>
      </c>
      <c r="B192" s="3">
        <v>207321</v>
      </c>
      <c r="C192" s="3">
        <v>1977.8000489999999</v>
      </c>
      <c r="E192" s="2">
        <v>41911</v>
      </c>
      <c r="F192" s="8">
        <f t="shared" si="2"/>
        <v>-3.9013515396405518E-3</v>
      </c>
      <c r="G192" s="8">
        <f t="shared" si="2"/>
        <v>-2.5468023608055113E-3</v>
      </c>
      <c r="O192" s="1">
        <v>41911</v>
      </c>
      <c r="P192" s="3">
        <v>1977.8000489999999</v>
      </c>
      <c r="R192" s="1">
        <v>41911</v>
      </c>
      <c r="S192" s="3">
        <v>207321</v>
      </c>
    </row>
    <row r="193" spans="1:19" x14ac:dyDescent="0.35">
      <c r="A193" s="1">
        <v>41908</v>
      </c>
      <c r="B193" s="3">
        <v>208133</v>
      </c>
      <c r="C193" s="3">
        <v>1982.849976</v>
      </c>
      <c r="E193" s="2">
        <v>41908</v>
      </c>
      <c r="F193" s="8">
        <f t="shared" si="2"/>
        <v>1.0354368932038893E-2</v>
      </c>
      <c r="G193" s="8">
        <f t="shared" si="2"/>
        <v>8.5758249460872182E-3</v>
      </c>
      <c r="O193" s="1">
        <v>41908</v>
      </c>
      <c r="P193" s="3">
        <v>1982.849976</v>
      </c>
      <c r="R193" s="1">
        <v>41908</v>
      </c>
      <c r="S193" s="3">
        <v>208133</v>
      </c>
    </row>
    <row r="194" spans="1:19" x14ac:dyDescent="0.35">
      <c r="A194" s="1">
        <v>41907</v>
      </c>
      <c r="B194" s="3">
        <v>206000</v>
      </c>
      <c r="C194" s="3">
        <v>1965.98999</v>
      </c>
      <c r="E194" s="2">
        <v>41907</v>
      </c>
      <c r="F194" s="8">
        <f t="shared" si="2"/>
        <v>-1.8346437931856086E-2</v>
      </c>
      <c r="G194" s="8">
        <f t="shared" si="2"/>
        <v>-1.61687725605415E-2</v>
      </c>
      <c r="O194" s="1">
        <v>41907</v>
      </c>
      <c r="P194" s="3">
        <v>1965.98999</v>
      </c>
      <c r="R194" s="1">
        <v>41907</v>
      </c>
      <c r="S194" s="3">
        <v>206000</v>
      </c>
    </row>
    <row r="195" spans="1:19" x14ac:dyDescent="0.35">
      <c r="A195" s="1">
        <v>41906</v>
      </c>
      <c r="B195" s="3">
        <v>209850</v>
      </c>
      <c r="C195" s="3">
        <v>1998.3000489999999</v>
      </c>
      <c r="E195" s="2">
        <v>41906</v>
      </c>
      <c r="F195" s="8">
        <f t="shared" si="2"/>
        <v>6.7403871524862602E-3</v>
      </c>
      <c r="G195" s="8">
        <f t="shared" si="2"/>
        <v>7.8324913345220182E-3</v>
      </c>
      <c r="O195" s="1">
        <v>41906</v>
      </c>
      <c r="P195" s="3">
        <v>1998.3000489999999</v>
      </c>
      <c r="R195" s="1">
        <v>41906</v>
      </c>
      <c r="S195" s="3">
        <v>209850</v>
      </c>
    </row>
    <row r="196" spans="1:19" x14ac:dyDescent="0.35">
      <c r="A196" s="1">
        <v>41905</v>
      </c>
      <c r="B196" s="3">
        <v>208445</v>
      </c>
      <c r="C196" s="3">
        <v>1982.7700199999999</v>
      </c>
      <c r="E196" s="2">
        <v>41905</v>
      </c>
      <c r="F196" s="8">
        <f t="shared" ref="F196:G259" si="3">B196/B197-1</f>
        <v>-2.1780756342747454E-3</v>
      </c>
      <c r="G196" s="8">
        <f t="shared" si="3"/>
        <v>-5.7765012985656616E-3</v>
      </c>
      <c r="O196" s="1">
        <v>41905</v>
      </c>
      <c r="P196" s="3">
        <v>1982.7700199999999</v>
      </c>
      <c r="R196" s="1">
        <v>41905</v>
      </c>
      <c r="S196" s="3">
        <v>208445</v>
      </c>
    </row>
    <row r="197" spans="1:19" x14ac:dyDescent="0.35">
      <c r="A197" s="1">
        <v>41904</v>
      </c>
      <c r="B197" s="3">
        <v>208900</v>
      </c>
      <c r="C197" s="3">
        <v>1994.290039</v>
      </c>
      <c r="E197" s="2">
        <v>41904</v>
      </c>
      <c r="F197" s="8">
        <f t="shared" si="3"/>
        <v>-1.4622641509433931E-2</v>
      </c>
      <c r="G197" s="8">
        <f t="shared" si="3"/>
        <v>-8.0133231235974822E-3</v>
      </c>
      <c r="O197" s="1">
        <v>41904</v>
      </c>
      <c r="P197" s="3">
        <v>1994.290039</v>
      </c>
      <c r="R197" s="1">
        <v>41904</v>
      </c>
      <c r="S197" s="3">
        <v>208900</v>
      </c>
    </row>
    <row r="198" spans="1:19" x14ac:dyDescent="0.35">
      <c r="A198" s="1">
        <v>41901</v>
      </c>
      <c r="B198" s="3">
        <v>212000</v>
      </c>
      <c r="C198" s="3">
        <v>2010.400024</v>
      </c>
      <c r="E198" s="2">
        <v>41901</v>
      </c>
      <c r="F198" s="8">
        <f t="shared" si="3"/>
        <v>-3.5364847341745609E-4</v>
      </c>
      <c r="G198" s="8">
        <f t="shared" si="3"/>
        <v>-4.7726961218230723E-4</v>
      </c>
      <c r="O198" s="1">
        <v>41901</v>
      </c>
      <c r="P198" s="3">
        <v>2010.400024</v>
      </c>
      <c r="R198" s="1">
        <v>41901</v>
      </c>
      <c r="S198" s="3">
        <v>212000</v>
      </c>
    </row>
    <row r="199" spans="1:19" x14ac:dyDescent="0.35">
      <c r="A199" s="1">
        <v>41900</v>
      </c>
      <c r="B199" s="3">
        <v>212075</v>
      </c>
      <c r="C199" s="3">
        <v>2011.3599850000001</v>
      </c>
      <c r="E199" s="2">
        <v>41900</v>
      </c>
      <c r="F199" s="8">
        <f t="shared" si="3"/>
        <v>1.4712918660287011E-2</v>
      </c>
      <c r="G199" s="8">
        <f t="shared" si="3"/>
        <v>4.8911800557180918E-3</v>
      </c>
      <c r="O199" s="1">
        <v>41900</v>
      </c>
      <c r="P199" s="3">
        <v>2011.3599850000001</v>
      </c>
      <c r="R199" s="1">
        <v>41900</v>
      </c>
      <c r="S199" s="3">
        <v>212075</v>
      </c>
    </row>
    <row r="200" spans="1:19" x14ac:dyDescent="0.35">
      <c r="A200" s="1">
        <v>41899</v>
      </c>
      <c r="B200" s="3">
        <v>209000</v>
      </c>
      <c r="C200" s="3">
        <v>2001.5699460000001</v>
      </c>
      <c r="E200" s="2">
        <v>41899</v>
      </c>
      <c r="F200" s="8">
        <f t="shared" si="3"/>
        <v>6.0410599533080589E-3</v>
      </c>
      <c r="G200" s="8">
        <f t="shared" si="3"/>
        <v>1.295643791290102E-3</v>
      </c>
      <c r="O200" s="1">
        <v>41899</v>
      </c>
      <c r="P200" s="3">
        <v>2001.5699460000001</v>
      </c>
      <c r="R200" s="1">
        <v>41899</v>
      </c>
      <c r="S200" s="3">
        <v>209000</v>
      </c>
    </row>
    <row r="201" spans="1:19" x14ac:dyDescent="0.35">
      <c r="A201" s="1">
        <v>41898</v>
      </c>
      <c r="B201" s="3">
        <v>207745</v>
      </c>
      <c r="C201" s="3">
        <v>1998.9799800000001</v>
      </c>
      <c r="E201" s="2">
        <v>41898</v>
      </c>
      <c r="F201" s="8">
        <f t="shared" si="3"/>
        <v>3.0660035729805912E-3</v>
      </c>
      <c r="G201" s="8">
        <f t="shared" si="3"/>
        <v>7.4843760048879382E-3</v>
      </c>
      <c r="O201" s="1">
        <v>41898</v>
      </c>
      <c r="P201" s="3">
        <v>1998.9799800000001</v>
      </c>
      <c r="R201" s="1">
        <v>41898</v>
      </c>
      <c r="S201" s="3">
        <v>207745</v>
      </c>
    </row>
    <row r="202" spans="1:19" x14ac:dyDescent="0.35">
      <c r="A202" s="1">
        <v>41897</v>
      </c>
      <c r="B202" s="3">
        <v>207110</v>
      </c>
      <c r="C202" s="3">
        <v>1984.130005</v>
      </c>
      <c r="E202" s="2">
        <v>41897</v>
      </c>
      <c r="F202" s="8">
        <f t="shared" si="3"/>
        <v>7.1729034454250939E-3</v>
      </c>
      <c r="G202" s="8">
        <f t="shared" si="3"/>
        <v>-7.101513806340165E-4</v>
      </c>
      <c r="O202" s="1">
        <v>41897</v>
      </c>
      <c r="P202" s="3">
        <v>1984.130005</v>
      </c>
      <c r="R202" s="1">
        <v>41897</v>
      </c>
      <c r="S202" s="3">
        <v>207110</v>
      </c>
    </row>
    <row r="203" spans="1:19" x14ac:dyDescent="0.35">
      <c r="A203" s="1">
        <v>41894</v>
      </c>
      <c r="B203" s="3">
        <v>205635</v>
      </c>
      <c r="C203" s="3">
        <v>1985.540039</v>
      </c>
      <c r="E203" s="2">
        <v>41894</v>
      </c>
      <c r="F203" s="8">
        <f t="shared" si="3"/>
        <v>-5.8738216098622731E-3</v>
      </c>
      <c r="G203" s="8">
        <f t="shared" si="3"/>
        <v>-5.9625584080529315E-3</v>
      </c>
      <c r="O203" s="1">
        <v>41894</v>
      </c>
      <c r="P203" s="3">
        <v>1985.540039</v>
      </c>
      <c r="R203" s="1">
        <v>41894</v>
      </c>
      <c r="S203" s="3">
        <v>205635</v>
      </c>
    </row>
    <row r="204" spans="1:19" x14ac:dyDescent="0.35">
      <c r="A204" s="1">
        <v>41893</v>
      </c>
      <c r="B204" s="3">
        <v>206850</v>
      </c>
      <c r="C204" s="3">
        <v>1997.4499510000001</v>
      </c>
      <c r="E204" s="2">
        <v>41893</v>
      </c>
      <c r="F204" s="8">
        <f t="shared" si="3"/>
        <v>4.8367593712206336E-4</v>
      </c>
      <c r="G204" s="8">
        <f t="shared" si="3"/>
        <v>8.8190553243849834E-4</v>
      </c>
      <c r="O204" s="1">
        <v>41893</v>
      </c>
      <c r="P204" s="3">
        <v>1997.4499510000001</v>
      </c>
      <c r="R204" s="1">
        <v>41893</v>
      </c>
      <c r="S204" s="3">
        <v>206850</v>
      </c>
    </row>
    <row r="205" spans="1:19" x14ac:dyDescent="0.35">
      <c r="A205" s="1">
        <v>41892</v>
      </c>
      <c r="B205" s="3">
        <v>206750</v>
      </c>
      <c r="C205" s="3">
        <v>1995.6899410000001</v>
      </c>
      <c r="E205" s="2">
        <v>41892</v>
      </c>
      <c r="F205" s="8">
        <f t="shared" si="3"/>
        <v>7.0383088575534103E-3</v>
      </c>
      <c r="G205" s="8">
        <f t="shared" si="3"/>
        <v>3.646074417693379E-3</v>
      </c>
      <c r="O205" s="1">
        <v>41892</v>
      </c>
      <c r="P205" s="3">
        <v>1995.6899410000001</v>
      </c>
      <c r="R205" s="1">
        <v>41892</v>
      </c>
      <c r="S205" s="3">
        <v>206750</v>
      </c>
    </row>
    <row r="206" spans="1:19" x14ac:dyDescent="0.35">
      <c r="A206" s="1">
        <v>41891</v>
      </c>
      <c r="B206" s="3">
        <v>205305</v>
      </c>
      <c r="C206" s="3">
        <v>1988.4399410000001</v>
      </c>
      <c r="E206" s="2">
        <v>41891</v>
      </c>
      <c r="F206" s="8">
        <f t="shared" si="3"/>
        <v>-9.1457528957529233E-3</v>
      </c>
      <c r="G206" s="8">
        <f t="shared" si="3"/>
        <v>-6.5450092152764539E-3</v>
      </c>
      <c r="O206" s="1">
        <v>41891</v>
      </c>
      <c r="P206" s="3">
        <v>1988.4399410000001</v>
      </c>
      <c r="R206" s="1">
        <v>41891</v>
      </c>
      <c r="S206" s="3">
        <v>205305</v>
      </c>
    </row>
    <row r="207" spans="1:19" x14ac:dyDescent="0.35">
      <c r="A207" s="1">
        <v>41890</v>
      </c>
      <c r="B207" s="3">
        <v>207200</v>
      </c>
      <c r="C207" s="3">
        <v>2001.540039</v>
      </c>
      <c r="E207" s="2">
        <v>41890</v>
      </c>
      <c r="F207" s="8">
        <f t="shared" si="3"/>
        <v>2.4189646831156431E-3</v>
      </c>
      <c r="G207" s="8">
        <f t="shared" si="3"/>
        <v>-3.0731142046667159E-3</v>
      </c>
      <c r="O207" s="1">
        <v>41890</v>
      </c>
      <c r="P207" s="3">
        <v>2001.540039</v>
      </c>
      <c r="R207" s="1">
        <v>41890</v>
      </c>
      <c r="S207" s="3">
        <v>207200</v>
      </c>
    </row>
    <row r="208" spans="1:19" x14ac:dyDescent="0.35">
      <c r="A208" s="1">
        <v>41887</v>
      </c>
      <c r="B208" s="3">
        <v>206700</v>
      </c>
      <c r="C208" s="3">
        <v>2007.709961</v>
      </c>
      <c r="E208" s="2">
        <v>41887</v>
      </c>
      <c r="F208" s="8">
        <f t="shared" si="3"/>
        <v>-5.8021467943136784E-4</v>
      </c>
      <c r="G208" s="8">
        <f t="shared" si="3"/>
        <v>5.0358856051553325E-3</v>
      </c>
      <c r="O208" s="1">
        <v>41887</v>
      </c>
      <c r="P208" s="3">
        <v>2007.709961</v>
      </c>
      <c r="R208" s="1">
        <v>41887</v>
      </c>
      <c r="S208" s="3">
        <v>206700</v>
      </c>
    </row>
    <row r="209" spans="1:19" x14ac:dyDescent="0.35">
      <c r="A209" s="1">
        <v>41886</v>
      </c>
      <c r="B209" s="3">
        <v>206820</v>
      </c>
      <c r="C209" s="3">
        <v>1997.650024</v>
      </c>
      <c r="E209" s="2">
        <v>41886</v>
      </c>
      <c r="F209" s="8">
        <f t="shared" si="3"/>
        <v>1.8504345130256894E-3</v>
      </c>
      <c r="G209" s="8">
        <f t="shared" si="3"/>
        <v>-1.5344211306420608E-3</v>
      </c>
      <c r="O209" s="1">
        <v>41886</v>
      </c>
      <c r="P209" s="3">
        <v>1997.650024</v>
      </c>
      <c r="R209" s="1">
        <v>41886</v>
      </c>
      <c r="S209" s="3">
        <v>206820</v>
      </c>
    </row>
    <row r="210" spans="1:19" x14ac:dyDescent="0.35">
      <c r="A210" s="1">
        <v>41885</v>
      </c>
      <c r="B210" s="3">
        <v>206438</v>
      </c>
      <c r="C210" s="3">
        <v>2000.719971</v>
      </c>
      <c r="E210" s="2">
        <v>41885</v>
      </c>
      <c r="F210" s="8">
        <f t="shared" si="3"/>
        <v>-1.4607719841346345E-3</v>
      </c>
      <c r="G210" s="8">
        <f t="shared" si="3"/>
        <v>-7.7914076822671596E-4</v>
      </c>
      <c r="O210" s="1">
        <v>41885</v>
      </c>
      <c r="P210" s="3">
        <v>2000.719971</v>
      </c>
      <c r="R210" s="1">
        <v>41885</v>
      </c>
      <c r="S210" s="3">
        <v>206438</v>
      </c>
    </row>
    <row r="211" spans="1:19" x14ac:dyDescent="0.35">
      <c r="A211" s="1">
        <v>41884</v>
      </c>
      <c r="B211" s="3">
        <v>206740</v>
      </c>
      <c r="C211" s="3">
        <v>2002.280029</v>
      </c>
      <c r="E211" s="2">
        <v>41884</v>
      </c>
      <c r="F211" s="8">
        <f t="shared" si="3"/>
        <v>4.1771905964640421E-3</v>
      </c>
      <c r="G211" s="8">
        <f t="shared" si="3"/>
        <v>-5.4406624972935802E-4</v>
      </c>
      <c r="O211" s="1">
        <v>41884</v>
      </c>
      <c r="P211" s="3">
        <v>2002.280029</v>
      </c>
      <c r="R211" s="1">
        <v>41884</v>
      </c>
      <c r="S211" s="3">
        <v>206740</v>
      </c>
    </row>
    <row r="212" spans="1:19" x14ac:dyDescent="0.35">
      <c r="A212" s="1">
        <v>41880</v>
      </c>
      <c r="B212" s="3">
        <v>205880</v>
      </c>
      <c r="C212" s="3">
        <v>2003.369995</v>
      </c>
      <c r="E212" s="2">
        <v>41880</v>
      </c>
      <c r="F212" s="8">
        <f t="shared" si="3"/>
        <v>9.0178396392863736E-3</v>
      </c>
      <c r="G212" s="8">
        <f t="shared" si="3"/>
        <v>3.3204147927141658E-3</v>
      </c>
      <c r="O212" s="1">
        <v>41880</v>
      </c>
      <c r="P212" s="3">
        <v>2003.369995</v>
      </c>
      <c r="R212" s="1">
        <v>41880</v>
      </c>
      <c r="S212" s="3">
        <v>205880</v>
      </c>
    </row>
    <row r="213" spans="1:19" x14ac:dyDescent="0.35">
      <c r="A213" s="1">
        <v>41879</v>
      </c>
      <c r="B213" s="3">
        <v>204040</v>
      </c>
      <c r="C213" s="3">
        <v>1996.73999</v>
      </c>
      <c r="E213" s="2">
        <v>41879</v>
      </c>
      <c r="F213" s="8">
        <f t="shared" si="3"/>
        <v>-3.4238379220575821E-3</v>
      </c>
      <c r="G213" s="8">
        <f t="shared" si="3"/>
        <v>-1.6899011101580985E-3</v>
      </c>
      <c r="O213" s="1">
        <v>41879</v>
      </c>
      <c r="P213" s="3">
        <v>1996.73999</v>
      </c>
      <c r="R213" s="1">
        <v>41879</v>
      </c>
      <c r="S213" s="3">
        <v>204040</v>
      </c>
    </row>
    <row r="214" spans="1:19" x14ac:dyDescent="0.35">
      <c r="A214" s="1">
        <v>41878</v>
      </c>
      <c r="B214" s="3">
        <v>204741</v>
      </c>
      <c r="C214" s="3">
        <v>2000.119995</v>
      </c>
      <c r="E214" s="2">
        <v>41878</v>
      </c>
      <c r="F214" s="8">
        <f t="shared" si="3"/>
        <v>8.0165414489408171E-4</v>
      </c>
      <c r="G214" s="8">
        <f t="shared" si="3"/>
        <v>4.9986999630213802E-5</v>
      </c>
      <c r="O214" s="1">
        <v>41878</v>
      </c>
      <c r="P214" s="3">
        <v>2000.119995</v>
      </c>
      <c r="R214" s="1">
        <v>41878</v>
      </c>
      <c r="S214" s="3">
        <v>204741</v>
      </c>
    </row>
    <row r="215" spans="1:19" x14ac:dyDescent="0.35">
      <c r="A215" s="1">
        <v>41877</v>
      </c>
      <c r="B215" s="3">
        <v>204577</v>
      </c>
      <c r="C215" s="3">
        <v>2000.0200199999999</v>
      </c>
      <c r="E215" s="2">
        <v>41877</v>
      </c>
      <c r="F215" s="8">
        <f t="shared" si="3"/>
        <v>-9.7761744851654342E-6</v>
      </c>
      <c r="G215" s="8">
        <f t="shared" si="3"/>
        <v>1.0510811012214294E-3</v>
      </c>
      <c r="O215" s="1">
        <v>41877</v>
      </c>
      <c r="P215" s="3">
        <v>2000.0200199999999</v>
      </c>
      <c r="R215" s="1">
        <v>41877</v>
      </c>
      <c r="S215" s="3">
        <v>204577</v>
      </c>
    </row>
    <row r="216" spans="1:19" x14ac:dyDescent="0.35">
      <c r="A216" s="1">
        <v>41876</v>
      </c>
      <c r="B216" s="3">
        <v>204579</v>
      </c>
      <c r="C216" s="3">
        <v>1997.920044</v>
      </c>
      <c r="E216" s="2">
        <v>41876</v>
      </c>
      <c r="F216" s="8">
        <f t="shared" si="3"/>
        <v>5.1441542361889692E-3</v>
      </c>
      <c r="G216" s="8">
        <f t="shared" si="3"/>
        <v>4.7877790611010607E-3</v>
      </c>
      <c r="O216" s="1">
        <v>41876</v>
      </c>
      <c r="P216" s="3">
        <v>1997.920044</v>
      </c>
      <c r="R216" s="1">
        <v>41876</v>
      </c>
      <c r="S216" s="3">
        <v>204579</v>
      </c>
    </row>
    <row r="217" spans="1:19" x14ac:dyDescent="0.35">
      <c r="A217" s="1">
        <v>41873</v>
      </c>
      <c r="B217" s="3">
        <v>203532</v>
      </c>
      <c r="C217" s="3">
        <v>1988.400024</v>
      </c>
      <c r="E217" s="2">
        <v>41873</v>
      </c>
      <c r="F217" s="8">
        <f t="shared" si="3"/>
        <v>-7.9304344435291441E-3</v>
      </c>
      <c r="G217" s="8">
        <f t="shared" si="3"/>
        <v>-1.9925872252457566E-3</v>
      </c>
      <c r="O217" s="1">
        <v>41873</v>
      </c>
      <c r="P217" s="3">
        <v>1988.400024</v>
      </c>
      <c r="R217" s="1">
        <v>41873</v>
      </c>
      <c r="S217" s="3">
        <v>203532</v>
      </c>
    </row>
    <row r="218" spans="1:19" x14ac:dyDescent="0.35">
      <c r="A218" s="1">
        <v>41872</v>
      </c>
      <c r="B218" s="3">
        <v>205159</v>
      </c>
      <c r="C218" s="3">
        <v>1992.369995</v>
      </c>
      <c r="E218" s="2">
        <v>41872</v>
      </c>
      <c r="F218" s="8">
        <f t="shared" si="3"/>
        <v>1.369152321283873E-2</v>
      </c>
      <c r="G218" s="8">
        <f t="shared" si="3"/>
        <v>2.9498894898596362E-3</v>
      </c>
      <c r="O218" s="1">
        <v>41872</v>
      </c>
      <c r="P218" s="3">
        <v>1992.369995</v>
      </c>
      <c r="R218" s="1">
        <v>41872</v>
      </c>
      <c r="S218" s="3">
        <v>205159</v>
      </c>
    </row>
    <row r="219" spans="1:19" x14ac:dyDescent="0.35">
      <c r="A219" s="1">
        <v>41871</v>
      </c>
      <c r="B219" s="3">
        <v>202388</v>
      </c>
      <c r="C219" s="3">
        <v>1986.51001</v>
      </c>
      <c r="E219" s="2">
        <v>41871</v>
      </c>
      <c r="F219" s="8">
        <f t="shared" si="3"/>
        <v>-1.0463968410661106E-3</v>
      </c>
      <c r="G219" s="8">
        <f t="shared" si="3"/>
        <v>2.4778129084919165E-3</v>
      </c>
      <c r="O219" s="1">
        <v>41871</v>
      </c>
      <c r="P219" s="3">
        <v>1986.51001</v>
      </c>
      <c r="R219" s="1">
        <v>41871</v>
      </c>
      <c r="S219" s="3">
        <v>202388</v>
      </c>
    </row>
    <row r="220" spans="1:19" x14ac:dyDescent="0.35">
      <c r="A220" s="1">
        <v>41870</v>
      </c>
      <c r="B220" s="3">
        <v>202600</v>
      </c>
      <c r="C220" s="3">
        <v>1981.599976</v>
      </c>
      <c r="E220" s="2">
        <v>41870</v>
      </c>
      <c r="F220" s="8">
        <f t="shared" si="3"/>
        <v>8.9418483442749164E-4</v>
      </c>
      <c r="G220" s="8">
        <f t="shared" si="3"/>
        <v>5.0006522411709664E-3</v>
      </c>
      <c r="O220" s="1">
        <v>41870</v>
      </c>
      <c r="P220" s="3">
        <v>1981.599976</v>
      </c>
      <c r="R220" s="1">
        <v>41870</v>
      </c>
      <c r="S220" s="3">
        <v>202600</v>
      </c>
    </row>
    <row r="221" spans="1:19" x14ac:dyDescent="0.35">
      <c r="A221" s="1">
        <v>41869</v>
      </c>
      <c r="B221" s="3">
        <v>202419</v>
      </c>
      <c r="C221" s="3">
        <v>1971.73999</v>
      </c>
      <c r="E221" s="2">
        <v>41869</v>
      </c>
      <c r="F221" s="8">
        <f t="shared" si="3"/>
        <v>5.9236583559860723E-3</v>
      </c>
      <c r="G221" s="8">
        <f t="shared" si="3"/>
        <v>8.5316719162744636E-3</v>
      </c>
      <c r="O221" s="1">
        <v>41869</v>
      </c>
      <c r="P221" s="3">
        <v>1971.73999</v>
      </c>
      <c r="R221" s="1">
        <v>41869</v>
      </c>
      <c r="S221" s="3">
        <v>202419</v>
      </c>
    </row>
    <row r="222" spans="1:19" x14ac:dyDescent="0.35">
      <c r="A222" s="1">
        <v>41866</v>
      </c>
      <c r="B222" s="3">
        <v>201227</v>
      </c>
      <c r="C222" s="3">
        <v>1955.0600589999999</v>
      </c>
      <c r="E222" s="2">
        <v>41866</v>
      </c>
      <c r="F222" s="8">
        <f t="shared" si="3"/>
        <v>-8.0009859502094827E-3</v>
      </c>
      <c r="G222" s="8">
        <f t="shared" si="3"/>
        <v>-6.1372864230357926E-5</v>
      </c>
      <c r="O222" s="1">
        <v>41866</v>
      </c>
      <c r="P222" s="3">
        <v>1955.0600589999999</v>
      </c>
      <c r="R222" s="1">
        <v>41866</v>
      </c>
      <c r="S222" s="3">
        <v>201227</v>
      </c>
    </row>
    <row r="223" spans="1:19" x14ac:dyDescent="0.35">
      <c r="A223" s="1">
        <v>41865</v>
      </c>
      <c r="B223" s="3">
        <v>202850</v>
      </c>
      <c r="C223" s="3">
        <v>1955.1800539999999</v>
      </c>
      <c r="E223" s="2">
        <v>41865</v>
      </c>
      <c r="F223" s="8">
        <f t="shared" si="3"/>
        <v>1.6236742832236972E-2</v>
      </c>
      <c r="G223" s="8">
        <f t="shared" si="3"/>
        <v>4.3458140492873554E-3</v>
      </c>
      <c r="O223" s="1">
        <v>41865</v>
      </c>
      <c r="P223" s="3">
        <v>1955.1800539999999</v>
      </c>
      <c r="R223" s="1">
        <v>41865</v>
      </c>
      <c r="S223" s="3">
        <v>202850</v>
      </c>
    </row>
    <row r="224" spans="1:19" x14ac:dyDescent="0.35">
      <c r="A224" s="1">
        <v>41864</v>
      </c>
      <c r="B224" s="3">
        <v>199609</v>
      </c>
      <c r="C224" s="3">
        <v>1946.719971</v>
      </c>
      <c r="E224" s="2">
        <v>41864</v>
      </c>
      <c r="F224" s="8">
        <f t="shared" si="3"/>
        <v>2.3551577955727154E-4</v>
      </c>
      <c r="G224" s="8">
        <f t="shared" si="3"/>
        <v>6.7071601809953751E-3</v>
      </c>
      <c r="O224" s="1">
        <v>41864</v>
      </c>
      <c r="P224" s="3">
        <v>1946.719971</v>
      </c>
      <c r="R224" s="1">
        <v>41864</v>
      </c>
      <c r="S224" s="3">
        <v>199609</v>
      </c>
    </row>
    <row r="225" spans="1:19" x14ac:dyDescent="0.35">
      <c r="A225" s="1">
        <v>41863</v>
      </c>
      <c r="B225" s="3">
        <v>199562</v>
      </c>
      <c r="C225" s="3">
        <v>1933.75</v>
      </c>
      <c r="E225" s="2">
        <v>41863</v>
      </c>
      <c r="F225" s="8">
        <f t="shared" si="3"/>
        <v>7.8888888888888342E-3</v>
      </c>
      <c r="G225" s="8">
        <f t="shared" si="3"/>
        <v>-1.6366416413624574E-3</v>
      </c>
      <c r="O225" s="1">
        <v>41863</v>
      </c>
      <c r="P225" s="3">
        <v>1933.75</v>
      </c>
      <c r="R225" s="1">
        <v>41863</v>
      </c>
      <c r="S225" s="3">
        <v>199562</v>
      </c>
    </row>
    <row r="226" spans="1:19" x14ac:dyDescent="0.35">
      <c r="A226" s="1">
        <v>41862</v>
      </c>
      <c r="B226" s="3">
        <v>198000</v>
      </c>
      <c r="C226" s="3">
        <v>1936.920044</v>
      </c>
      <c r="E226" s="2">
        <v>41862</v>
      </c>
      <c r="F226" s="8">
        <f t="shared" si="3"/>
        <v>8.9017747499400279E-3</v>
      </c>
      <c r="G226" s="8">
        <f t="shared" si="3"/>
        <v>2.7594251853759744E-3</v>
      </c>
      <c r="O226" s="1">
        <v>41862</v>
      </c>
      <c r="P226" s="3">
        <v>1936.920044</v>
      </c>
      <c r="R226" s="1">
        <v>41862</v>
      </c>
      <c r="S226" s="3">
        <v>198000</v>
      </c>
    </row>
    <row r="227" spans="1:19" x14ac:dyDescent="0.35">
      <c r="A227" s="1">
        <v>41859</v>
      </c>
      <c r="B227" s="3">
        <v>196253</v>
      </c>
      <c r="C227" s="3">
        <v>1931.589966</v>
      </c>
      <c r="E227" s="2">
        <v>41859</v>
      </c>
      <c r="F227" s="8">
        <f t="shared" si="3"/>
        <v>1.1608187586661822E-2</v>
      </c>
      <c r="G227" s="8">
        <f t="shared" si="3"/>
        <v>1.1531402683691017E-2</v>
      </c>
      <c r="O227" s="1">
        <v>41859</v>
      </c>
      <c r="P227" s="3">
        <v>1931.589966</v>
      </c>
      <c r="R227" s="1">
        <v>41859</v>
      </c>
      <c r="S227" s="3">
        <v>196253</v>
      </c>
    </row>
    <row r="228" spans="1:19" x14ac:dyDescent="0.35">
      <c r="A228" s="1">
        <v>41858</v>
      </c>
      <c r="B228" s="3">
        <v>194001</v>
      </c>
      <c r="C228" s="3">
        <v>1909.5699460000001</v>
      </c>
      <c r="E228" s="2">
        <v>41858</v>
      </c>
      <c r="F228" s="8">
        <f t="shared" si="3"/>
        <v>1.5539494062983827E-3</v>
      </c>
      <c r="G228" s="8">
        <f t="shared" si="3"/>
        <v>-5.5566200347696437E-3</v>
      </c>
      <c r="O228" s="1">
        <v>41858</v>
      </c>
      <c r="P228" s="3">
        <v>1909.5699460000001</v>
      </c>
      <c r="R228" s="1">
        <v>41858</v>
      </c>
      <c r="S228" s="3">
        <v>194001</v>
      </c>
    </row>
    <row r="229" spans="1:19" x14ac:dyDescent="0.35">
      <c r="A229" s="1">
        <v>41857</v>
      </c>
      <c r="B229" s="3">
        <v>193700</v>
      </c>
      <c r="C229" s="3">
        <v>1920.23999</v>
      </c>
      <c r="E229" s="2">
        <v>41857</v>
      </c>
      <c r="F229" s="8">
        <f t="shared" si="3"/>
        <v>6.2389934493165544E-3</v>
      </c>
      <c r="G229" s="8">
        <f t="shared" si="3"/>
        <v>1.5638394035066838E-5</v>
      </c>
      <c r="O229" s="1">
        <v>41857</v>
      </c>
      <c r="P229" s="3">
        <v>1920.23999</v>
      </c>
      <c r="R229" s="1">
        <v>41857</v>
      </c>
      <c r="S229" s="3">
        <v>193700</v>
      </c>
    </row>
    <row r="230" spans="1:19" x14ac:dyDescent="0.35">
      <c r="A230" s="1">
        <v>41856</v>
      </c>
      <c r="B230" s="3">
        <v>192499</v>
      </c>
      <c r="C230" s="3">
        <v>1920.209961</v>
      </c>
      <c r="E230" s="2">
        <v>41856</v>
      </c>
      <c r="F230" s="8">
        <f t="shared" si="3"/>
        <v>-9.2946656030467034E-3</v>
      </c>
      <c r="G230" s="8">
        <f t="shared" si="3"/>
        <v>-9.6854698048235432E-3</v>
      </c>
      <c r="O230" s="1">
        <v>41856</v>
      </c>
      <c r="P230" s="3">
        <v>1920.209961</v>
      </c>
      <c r="R230" s="1">
        <v>41856</v>
      </c>
      <c r="S230" s="3">
        <v>192499</v>
      </c>
    </row>
    <row r="231" spans="1:19" x14ac:dyDescent="0.35">
      <c r="A231" s="1">
        <v>41855</v>
      </c>
      <c r="B231" s="3">
        <v>194305</v>
      </c>
      <c r="C231" s="3">
        <v>1938.98999</v>
      </c>
      <c r="E231" s="2">
        <v>41855</v>
      </c>
      <c r="F231" s="8">
        <f t="shared" si="3"/>
        <v>2.6553394724190271E-2</v>
      </c>
      <c r="G231" s="8">
        <f t="shared" si="3"/>
        <v>7.1890324532961625E-3</v>
      </c>
      <c r="O231" s="1">
        <v>41855</v>
      </c>
      <c r="P231" s="3">
        <v>1938.98999</v>
      </c>
      <c r="R231" s="1">
        <v>41855</v>
      </c>
      <c r="S231" s="3">
        <v>194305</v>
      </c>
    </row>
    <row r="232" spans="1:19" x14ac:dyDescent="0.35">
      <c r="A232" s="1">
        <v>41852</v>
      </c>
      <c r="B232" s="3">
        <v>189279</v>
      </c>
      <c r="C232" s="3">
        <v>1925.150024</v>
      </c>
      <c r="E232" s="2">
        <v>41852</v>
      </c>
      <c r="F232" s="8">
        <f t="shared" si="3"/>
        <v>6.1395675192956745E-3</v>
      </c>
      <c r="G232" s="8">
        <f t="shared" si="3"/>
        <v>-2.8591213797275472E-3</v>
      </c>
      <c r="O232" s="1">
        <v>41852</v>
      </c>
      <c r="P232" s="3">
        <v>1925.150024</v>
      </c>
      <c r="R232" s="1">
        <v>41852</v>
      </c>
      <c r="S232" s="3">
        <v>189279</v>
      </c>
    </row>
    <row r="233" spans="1:19" x14ac:dyDescent="0.35">
      <c r="A233" s="1">
        <v>41851</v>
      </c>
      <c r="B233" s="3">
        <v>188124</v>
      </c>
      <c r="C233" s="3">
        <v>1930.670044</v>
      </c>
      <c r="E233" s="2">
        <v>41851</v>
      </c>
      <c r="F233" s="8">
        <f t="shared" si="3"/>
        <v>-1.873604706962384E-2</v>
      </c>
      <c r="G233" s="8">
        <f t="shared" si="3"/>
        <v>-1.9999240169110255E-2</v>
      </c>
      <c r="O233" s="1">
        <v>41851</v>
      </c>
      <c r="P233" s="3">
        <v>1930.670044</v>
      </c>
      <c r="R233" s="1">
        <v>41851</v>
      </c>
      <c r="S233" s="3">
        <v>188124</v>
      </c>
    </row>
    <row r="234" spans="1:19" x14ac:dyDescent="0.35">
      <c r="A234" s="1">
        <v>41850</v>
      </c>
      <c r="B234" s="3">
        <v>191716</v>
      </c>
      <c r="C234" s="3">
        <v>1970.0699460000001</v>
      </c>
      <c r="E234" s="2">
        <v>41850</v>
      </c>
      <c r="F234" s="8">
        <f t="shared" si="3"/>
        <v>2.9190512560290927E-3</v>
      </c>
      <c r="G234" s="8">
        <f t="shared" si="3"/>
        <v>6.0912715035721376E-5</v>
      </c>
      <c r="O234" s="1">
        <v>41850</v>
      </c>
      <c r="P234" s="3">
        <v>1970.0699460000001</v>
      </c>
      <c r="R234" s="1">
        <v>41850</v>
      </c>
      <c r="S234" s="3">
        <v>191716</v>
      </c>
    </row>
    <row r="235" spans="1:19" x14ac:dyDescent="0.35">
      <c r="A235" s="1">
        <v>41849</v>
      </c>
      <c r="B235" s="3">
        <v>191158</v>
      </c>
      <c r="C235" s="3">
        <v>1969.9499510000001</v>
      </c>
      <c r="E235" s="2">
        <v>41849</v>
      </c>
      <c r="F235" s="8">
        <f t="shared" si="3"/>
        <v>-7.3839443348219236E-3</v>
      </c>
      <c r="G235" s="8">
        <f t="shared" si="3"/>
        <v>-4.5277869362705392E-3</v>
      </c>
      <c r="O235" s="1">
        <v>41849</v>
      </c>
      <c r="P235" s="3">
        <v>1969.9499510000001</v>
      </c>
      <c r="R235" s="1">
        <v>41849</v>
      </c>
      <c r="S235" s="3">
        <v>191158</v>
      </c>
    </row>
    <row r="236" spans="1:19" x14ac:dyDescent="0.35">
      <c r="A236" s="1">
        <v>41848</v>
      </c>
      <c r="B236" s="3">
        <v>192580</v>
      </c>
      <c r="C236" s="3">
        <v>1978.910034</v>
      </c>
      <c r="E236" s="2">
        <v>41848</v>
      </c>
      <c r="F236" s="8">
        <f t="shared" si="3"/>
        <v>7.0911601054259865E-3</v>
      </c>
      <c r="G236" s="8">
        <f t="shared" si="3"/>
        <v>2.8815472052179381E-4</v>
      </c>
      <c r="O236" s="1">
        <v>41848</v>
      </c>
      <c r="P236" s="3">
        <v>1978.910034</v>
      </c>
      <c r="R236" s="1">
        <v>41848</v>
      </c>
      <c r="S236" s="3">
        <v>192580</v>
      </c>
    </row>
    <row r="237" spans="1:19" x14ac:dyDescent="0.35">
      <c r="A237" s="1">
        <v>41845</v>
      </c>
      <c r="B237" s="3">
        <v>191224</v>
      </c>
      <c r="C237" s="3">
        <v>1978.339966</v>
      </c>
      <c r="E237" s="2">
        <v>41845</v>
      </c>
      <c r="F237" s="8">
        <f t="shared" si="3"/>
        <v>-6.3240161919757565E-3</v>
      </c>
      <c r="G237" s="8">
        <f t="shared" si="3"/>
        <v>-4.8491504426518839E-3</v>
      </c>
      <c r="O237" s="1">
        <v>41845</v>
      </c>
      <c r="P237" s="3">
        <v>1978.339966</v>
      </c>
      <c r="R237" s="1">
        <v>41845</v>
      </c>
      <c r="S237" s="3">
        <v>191224</v>
      </c>
    </row>
    <row r="238" spans="1:19" x14ac:dyDescent="0.35">
      <c r="A238" s="1">
        <v>41844</v>
      </c>
      <c r="B238" s="3">
        <v>192441</v>
      </c>
      <c r="C238" s="3">
        <v>1987.9799800000001</v>
      </c>
      <c r="E238" s="2">
        <v>41844</v>
      </c>
      <c r="F238" s="8">
        <f t="shared" si="3"/>
        <v>1.2278556749303338E-3</v>
      </c>
      <c r="G238" s="8">
        <f t="shared" si="3"/>
        <v>4.8815556797321413E-4</v>
      </c>
      <c r="O238" s="1">
        <v>41844</v>
      </c>
      <c r="P238" s="3">
        <v>1987.9799800000001</v>
      </c>
      <c r="R238" s="1">
        <v>41844</v>
      </c>
      <c r="S238" s="3">
        <v>192441</v>
      </c>
    </row>
    <row r="239" spans="1:19" x14ac:dyDescent="0.35">
      <c r="A239" s="1">
        <v>41843</v>
      </c>
      <c r="B239" s="3">
        <v>192205</v>
      </c>
      <c r="C239" s="3">
        <v>1987.01001</v>
      </c>
      <c r="E239" s="2">
        <v>41843</v>
      </c>
      <c r="F239" s="8">
        <f t="shared" si="3"/>
        <v>-2.25809800664456E-3</v>
      </c>
      <c r="G239" s="8">
        <f t="shared" si="3"/>
        <v>1.7544382737448849E-3</v>
      </c>
      <c r="O239" s="1">
        <v>41843</v>
      </c>
      <c r="P239" s="3">
        <v>1987.01001</v>
      </c>
      <c r="R239" s="1">
        <v>41843</v>
      </c>
      <c r="S239" s="3">
        <v>192205</v>
      </c>
    </row>
    <row r="240" spans="1:19" x14ac:dyDescent="0.35">
      <c r="A240" s="1">
        <v>41842</v>
      </c>
      <c r="B240" s="3">
        <v>192640</v>
      </c>
      <c r="C240" s="3">
        <v>1983.530029</v>
      </c>
      <c r="E240" s="2">
        <v>41842</v>
      </c>
      <c r="F240" s="8">
        <f t="shared" si="3"/>
        <v>-2.0204113350256181E-3</v>
      </c>
      <c r="G240" s="8">
        <f t="shared" si="3"/>
        <v>5.0161499242102892E-3</v>
      </c>
      <c r="O240" s="1">
        <v>41842</v>
      </c>
      <c r="P240" s="3">
        <v>1983.530029</v>
      </c>
      <c r="R240" s="1">
        <v>41842</v>
      </c>
      <c r="S240" s="3">
        <v>192640</v>
      </c>
    </row>
    <row r="241" spans="1:19" x14ac:dyDescent="0.35">
      <c r="A241" s="1">
        <v>41841</v>
      </c>
      <c r="B241" s="3">
        <v>193030</v>
      </c>
      <c r="C241" s="3">
        <v>1973.630005</v>
      </c>
      <c r="E241" s="2">
        <v>41841</v>
      </c>
      <c r="F241" s="8">
        <f t="shared" si="3"/>
        <v>2.8209697278258616E-3</v>
      </c>
      <c r="G241" s="8">
        <f t="shared" si="3"/>
        <v>-2.3202505622667013E-3</v>
      </c>
      <c r="O241" s="1">
        <v>41841</v>
      </c>
      <c r="P241" s="3">
        <v>1973.630005</v>
      </c>
      <c r="R241" s="1">
        <v>41841</v>
      </c>
      <c r="S241" s="3">
        <v>193030</v>
      </c>
    </row>
    <row r="242" spans="1:19" x14ac:dyDescent="0.35">
      <c r="A242" s="1">
        <v>41838</v>
      </c>
      <c r="B242" s="3">
        <v>192487</v>
      </c>
      <c r="C242" s="3">
        <v>1978.219971</v>
      </c>
      <c r="E242" s="2">
        <v>41838</v>
      </c>
      <c r="F242" s="8">
        <f t="shared" si="3"/>
        <v>1.4098234559640987E-2</v>
      </c>
      <c r="G242" s="8">
        <f t="shared" si="3"/>
        <v>1.0264935780914586E-2</v>
      </c>
      <c r="O242" s="1">
        <v>41838</v>
      </c>
      <c r="P242" s="3">
        <v>1978.219971</v>
      </c>
      <c r="R242" s="1">
        <v>41838</v>
      </c>
      <c r="S242" s="3">
        <v>192487</v>
      </c>
    </row>
    <row r="243" spans="1:19" x14ac:dyDescent="0.35">
      <c r="A243" s="1">
        <v>41837</v>
      </c>
      <c r="B243" s="3">
        <v>189811</v>
      </c>
      <c r="C243" s="3">
        <v>1958.119995</v>
      </c>
      <c r="E243" s="2">
        <v>41837</v>
      </c>
      <c r="F243" s="8">
        <f t="shared" si="3"/>
        <v>-1.177162730642678E-2</v>
      </c>
      <c r="G243" s="8">
        <f t="shared" si="3"/>
        <v>-1.1834026372541717E-2</v>
      </c>
      <c r="O243" s="1">
        <v>41837</v>
      </c>
      <c r="P243" s="3">
        <v>1958.119995</v>
      </c>
      <c r="R243" s="1">
        <v>41837</v>
      </c>
      <c r="S243" s="3">
        <v>189811</v>
      </c>
    </row>
    <row r="244" spans="1:19" x14ac:dyDescent="0.35">
      <c r="A244" s="1">
        <v>41836</v>
      </c>
      <c r="B244" s="3">
        <v>192072</v>
      </c>
      <c r="C244" s="3">
        <v>1981.5699460000001</v>
      </c>
      <c r="E244" s="2">
        <v>41836</v>
      </c>
      <c r="F244" s="8">
        <f t="shared" si="3"/>
        <v>-3.6519068763746221E-3</v>
      </c>
      <c r="G244" s="8">
        <f t="shared" si="3"/>
        <v>4.2010849337998923E-3</v>
      </c>
      <c r="O244" s="1">
        <v>41836</v>
      </c>
      <c r="P244" s="3">
        <v>1981.5699460000001</v>
      </c>
      <c r="R244" s="1">
        <v>41836</v>
      </c>
      <c r="S244" s="3">
        <v>192072</v>
      </c>
    </row>
    <row r="245" spans="1:19" x14ac:dyDescent="0.35">
      <c r="A245" s="1">
        <v>41835</v>
      </c>
      <c r="B245" s="3">
        <v>192776</v>
      </c>
      <c r="C245" s="3">
        <v>1973.280029</v>
      </c>
      <c r="E245" s="2">
        <v>41835</v>
      </c>
      <c r="F245" s="8">
        <f t="shared" si="3"/>
        <v>-3.1233840107560695E-3</v>
      </c>
      <c r="G245" s="8">
        <f t="shared" si="3"/>
        <v>-1.9320960226444361E-3</v>
      </c>
      <c r="O245" s="1">
        <v>41835</v>
      </c>
      <c r="P245" s="3">
        <v>1973.280029</v>
      </c>
      <c r="R245" s="1">
        <v>41835</v>
      </c>
      <c r="S245" s="3">
        <v>192776</v>
      </c>
    </row>
    <row r="246" spans="1:19" x14ac:dyDescent="0.35">
      <c r="A246" s="1">
        <v>41834</v>
      </c>
      <c r="B246" s="3">
        <v>193380</v>
      </c>
      <c r="C246" s="3">
        <v>1977.099976</v>
      </c>
      <c r="E246" s="2">
        <v>41834</v>
      </c>
      <c r="F246" s="8">
        <f t="shared" si="3"/>
        <v>2.488335925350027E-3</v>
      </c>
      <c r="G246" s="8">
        <f t="shared" si="3"/>
        <v>4.8435533483188742E-3</v>
      </c>
      <c r="O246" s="1">
        <v>41834</v>
      </c>
      <c r="P246" s="3">
        <v>1977.099976</v>
      </c>
      <c r="R246" s="1">
        <v>41834</v>
      </c>
      <c r="S246" s="3">
        <v>193380</v>
      </c>
    </row>
    <row r="247" spans="1:19" x14ac:dyDescent="0.35">
      <c r="A247" s="1">
        <v>41831</v>
      </c>
      <c r="B247" s="3">
        <v>192900</v>
      </c>
      <c r="C247" s="3">
        <v>1967.5699460000001</v>
      </c>
      <c r="E247" s="2">
        <v>41831</v>
      </c>
      <c r="F247" s="8">
        <f t="shared" si="3"/>
        <v>2.077922077922123E-3</v>
      </c>
      <c r="G247" s="8">
        <f t="shared" si="3"/>
        <v>1.4709224507656327E-3</v>
      </c>
      <c r="O247" s="1">
        <v>41831</v>
      </c>
      <c r="P247" s="3">
        <v>1967.5699460000001</v>
      </c>
      <c r="R247" s="1">
        <v>41831</v>
      </c>
      <c r="S247" s="3">
        <v>192900</v>
      </c>
    </row>
    <row r="248" spans="1:19" x14ac:dyDescent="0.35">
      <c r="A248" s="1">
        <v>41830</v>
      </c>
      <c r="B248" s="3">
        <v>192500</v>
      </c>
      <c r="C248" s="3">
        <v>1964.6800539999999</v>
      </c>
      <c r="E248" s="2">
        <v>41830</v>
      </c>
      <c r="F248" s="8">
        <f t="shared" si="3"/>
        <v>-2.7973476999585412E-3</v>
      </c>
      <c r="G248" s="8">
        <f t="shared" si="3"/>
        <v>-4.1310716999271024E-3</v>
      </c>
      <c r="O248" s="1">
        <v>41830</v>
      </c>
      <c r="P248" s="3">
        <v>1964.6800539999999</v>
      </c>
      <c r="R248" s="1">
        <v>41830</v>
      </c>
      <c r="S248" s="3">
        <v>192500</v>
      </c>
    </row>
    <row r="249" spans="1:19" x14ac:dyDescent="0.35">
      <c r="A249" s="1">
        <v>41829</v>
      </c>
      <c r="B249" s="3">
        <v>193040</v>
      </c>
      <c r="C249" s="3">
        <v>1972.829956</v>
      </c>
      <c r="E249" s="2">
        <v>41829</v>
      </c>
      <c r="F249" s="8">
        <f t="shared" si="3"/>
        <v>3.3264033264033266E-3</v>
      </c>
      <c r="G249" s="8">
        <f t="shared" si="3"/>
        <v>4.6442678303448837E-3</v>
      </c>
      <c r="O249" s="1">
        <v>41829</v>
      </c>
      <c r="P249" s="3">
        <v>1972.829956</v>
      </c>
      <c r="R249" s="1">
        <v>41829</v>
      </c>
      <c r="S249" s="3">
        <v>193040</v>
      </c>
    </row>
    <row r="250" spans="1:19" x14ac:dyDescent="0.35">
      <c r="A250" s="1">
        <v>41828</v>
      </c>
      <c r="B250" s="3">
        <v>192400</v>
      </c>
      <c r="C250" s="3">
        <v>1963.709961</v>
      </c>
      <c r="E250" s="2">
        <v>41828</v>
      </c>
      <c r="F250" s="8">
        <f t="shared" si="3"/>
        <v>-3.1088082901554737E-3</v>
      </c>
      <c r="G250" s="8">
        <f t="shared" si="3"/>
        <v>-7.0488017752527998E-3</v>
      </c>
      <c r="O250" s="1">
        <v>41828</v>
      </c>
      <c r="P250" s="3">
        <v>1963.709961</v>
      </c>
      <c r="R250" s="1">
        <v>41828</v>
      </c>
      <c r="S250" s="3">
        <v>192400</v>
      </c>
    </row>
    <row r="251" spans="1:19" x14ac:dyDescent="0.35">
      <c r="A251" s="1">
        <v>41827</v>
      </c>
      <c r="B251" s="3">
        <v>193000</v>
      </c>
      <c r="C251" s="3">
        <v>1977.650024</v>
      </c>
      <c r="E251" s="2">
        <v>41827</v>
      </c>
      <c r="F251" s="8">
        <f t="shared" si="3"/>
        <v>-3.0991735537190257E-3</v>
      </c>
      <c r="G251" s="8">
        <f t="shared" si="3"/>
        <v>-3.9235218548472339E-3</v>
      </c>
      <c r="O251" s="1">
        <v>41827</v>
      </c>
      <c r="P251" s="3">
        <v>1977.650024</v>
      </c>
      <c r="R251" s="1">
        <v>41827</v>
      </c>
      <c r="S251" s="3">
        <v>193000</v>
      </c>
    </row>
    <row r="252" spans="1:19" x14ac:dyDescent="0.35">
      <c r="A252" s="1">
        <v>41823</v>
      </c>
      <c r="B252" s="3">
        <v>193600</v>
      </c>
      <c r="C252" s="3">
        <v>1985.4399410000001</v>
      </c>
      <c r="E252" s="2">
        <v>41823</v>
      </c>
      <c r="F252" s="8">
        <f t="shared" si="3"/>
        <v>1.0971336664943321E-2</v>
      </c>
      <c r="G252" s="8">
        <f t="shared" si="3"/>
        <v>5.4795079698359839E-3</v>
      </c>
      <c r="O252" s="1">
        <v>41823</v>
      </c>
      <c r="P252" s="3">
        <v>1985.4399410000001</v>
      </c>
      <c r="R252" s="1">
        <v>41823</v>
      </c>
      <c r="S252" s="3">
        <v>193600</v>
      </c>
    </row>
    <row r="253" spans="1:19" x14ac:dyDescent="0.35">
      <c r="A253" s="1">
        <v>41822</v>
      </c>
      <c r="B253" s="3">
        <v>191499</v>
      </c>
      <c r="C253" s="3">
        <v>1974.619995</v>
      </c>
      <c r="E253" s="2">
        <v>41822</v>
      </c>
      <c r="F253" s="8">
        <f t="shared" si="3"/>
        <v>5.2440944881890772E-3</v>
      </c>
      <c r="G253" s="8">
        <f t="shared" si="3"/>
        <v>6.5881308433302088E-4</v>
      </c>
      <c r="O253" s="1">
        <v>41822</v>
      </c>
      <c r="P253" s="3">
        <v>1974.619995</v>
      </c>
      <c r="R253" s="1">
        <v>41822</v>
      </c>
      <c r="S253" s="3">
        <v>191499</v>
      </c>
    </row>
    <row r="254" spans="1:19" x14ac:dyDescent="0.35">
      <c r="A254" s="1">
        <v>41821</v>
      </c>
      <c r="B254" s="3">
        <v>190500</v>
      </c>
      <c r="C254" s="3">
        <v>1973.3199460000001</v>
      </c>
      <c r="E254" s="2">
        <v>41821</v>
      </c>
      <c r="F254" s="8">
        <f t="shared" si="3"/>
        <v>3.1595576619274368E-3</v>
      </c>
      <c r="G254" s="8">
        <f t="shared" si="3"/>
        <v>6.6777705338432192E-3</v>
      </c>
      <c r="O254" s="1">
        <v>41821</v>
      </c>
      <c r="P254" s="3">
        <v>1973.3199460000001</v>
      </c>
      <c r="R254" s="1">
        <v>41821</v>
      </c>
      <c r="S254" s="3">
        <v>190500</v>
      </c>
    </row>
    <row r="255" spans="1:19" x14ac:dyDescent="0.35">
      <c r="A255" s="1">
        <v>41820</v>
      </c>
      <c r="B255" s="3">
        <v>189900</v>
      </c>
      <c r="C255" s="3">
        <v>1960.2299800000001</v>
      </c>
      <c r="E255" s="2">
        <v>41820</v>
      </c>
      <c r="F255" s="8">
        <f t="shared" si="3"/>
        <v>-3.4582465273222951E-3</v>
      </c>
      <c r="G255" s="8">
        <f t="shared" si="3"/>
        <v>-3.722569631802175E-4</v>
      </c>
      <c r="O255" s="1">
        <v>41820</v>
      </c>
      <c r="P255" s="3">
        <v>1960.2299800000001</v>
      </c>
      <c r="R255" s="1">
        <v>41820</v>
      </c>
      <c r="S255" s="3">
        <v>189900</v>
      </c>
    </row>
    <row r="256" spans="1:19" x14ac:dyDescent="0.35">
      <c r="A256" s="1">
        <v>41817</v>
      </c>
      <c r="B256" s="3">
        <v>190559</v>
      </c>
      <c r="C256" s="3">
        <v>1960.959961</v>
      </c>
      <c r="E256" s="2">
        <v>41817</v>
      </c>
      <c r="F256" s="8">
        <f t="shared" si="3"/>
        <v>-8.9203257493064569E-5</v>
      </c>
      <c r="G256" s="8">
        <f t="shared" si="3"/>
        <v>1.9108685050301943E-3</v>
      </c>
      <c r="O256" s="1">
        <v>41817</v>
      </c>
      <c r="P256" s="3">
        <v>1960.959961</v>
      </c>
      <c r="R256" s="1">
        <v>41817</v>
      </c>
      <c r="S256" s="3">
        <v>190559</v>
      </c>
    </row>
    <row r="257" spans="1:19" x14ac:dyDescent="0.35">
      <c r="A257" s="1">
        <v>41816</v>
      </c>
      <c r="B257" s="3">
        <v>190576</v>
      </c>
      <c r="C257" s="3">
        <v>1957.219971</v>
      </c>
      <c r="E257" s="2">
        <v>41816</v>
      </c>
      <c r="F257" s="8">
        <f t="shared" si="3"/>
        <v>-4.4057484527426638E-4</v>
      </c>
      <c r="G257" s="8">
        <f t="shared" si="3"/>
        <v>-1.1788836944636172E-3</v>
      </c>
      <c r="O257" s="1">
        <v>41816</v>
      </c>
      <c r="P257" s="3">
        <v>1957.219971</v>
      </c>
      <c r="R257" s="1">
        <v>41816</v>
      </c>
      <c r="S257" s="3">
        <v>190576</v>
      </c>
    </row>
    <row r="258" spans="1:19" x14ac:dyDescent="0.35">
      <c r="A258" s="1">
        <v>41815</v>
      </c>
      <c r="B258" s="3">
        <v>190660</v>
      </c>
      <c r="C258" s="3">
        <v>1959.530029</v>
      </c>
      <c r="E258" s="2">
        <v>41815</v>
      </c>
      <c r="F258" s="8">
        <f t="shared" si="3"/>
        <v>2.5713699775464782E-3</v>
      </c>
      <c r="G258" s="8">
        <f t="shared" si="3"/>
        <v>4.8975113067570852E-3</v>
      </c>
      <c r="O258" s="1">
        <v>41815</v>
      </c>
      <c r="P258" s="3">
        <v>1959.530029</v>
      </c>
      <c r="R258" s="1">
        <v>41815</v>
      </c>
      <c r="S258" s="3">
        <v>190660</v>
      </c>
    </row>
    <row r="259" spans="1:19" x14ac:dyDescent="0.35">
      <c r="A259" s="1">
        <v>41814</v>
      </c>
      <c r="B259" s="3">
        <v>190171</v>
      </c>
      <c r="C259" s="3">
        <v>1949.9799800000001</v>
      </c>
      <c r="E259" s="2">
        <v>41814</v>
      </c>
      <c r="F259" s="8">
        <f t="shared" si="3"/>
        <v>1.427066877303762E-3</v>
      </c>
      <c r="G259" s="8">
        <f t="shared" si="3"/>
        <v>-6.4353106814546424E-3</v>
      </c>
      <c r="O259" s="1">
        <v>41814</v>
      </c>
      <c r="P259" s="3">
        <v>1949.9799800000001</v>
      </c>
      <c r="R259" s="1">
        <v>41814</v>
      </c>
      <c r="S259" s="3">
        <v>190171</v>
      </c>
    </row>
    <row r="260" spans="1:19" x14ac:dyDescent="0.35">
      <c r="A260" s="1">
        <v>41813</v>
      </c>
      <c r="B260" s="3">
        <v>189900</v>
      </c>
      <c r="C260" s="3">
        <v>1962.6099850000001</v>
      </c>
      <c r="E260" s="2">
        <v>41813</v>
      </c>
      <c r="F260" s="8">
        <f t="shared" ref="F260:G323" si="4">B260/B261-1</f>
        <v>-3.1496062992125706E-3</v>
      </c>
      <c r="G260" s="8">
        <f t="shared" si="4"/>
        <v>-1.3246419817014576E-4</v>
      </c>
      <c r="O260" s="1">
        <v>41813</v>
      </c>
      <c r="P260" s="3">
        <v>1962.6099850000001</v>
      </c>
      <c r="R260" s="1">
        <v>41813</v>
      </c>
      <c r="S260" s="3">
        <v>189900</v>
      </c>
    </row>
    <row r="261" spans="1:19" x14ac:dyDescent="0.35">
      <c r="A261" s="1">
        <v>41810</v>
      </c>
      <c r="B261" s="3">
        <v>190500</v>
      </c>
      <c r="C261" s="3">
        <v>1962.869995</v>
      </c>
      <c r="E261" s="2">
        <v>41810</v>
      </c>
      <c r="F261" s="8">
        <f t="shared" si="4"/>
        <v>4.7246326598138211E-5</v>
      </c>
      <c r="G261" s="8">
        <f t="shared" si="4"/>
        <v>1.7300585025625814E-3</v>
      </c>
      <c r="O261" s="1">
        <v>41810</v>
      </c>
      <c r="P261" s="3">
        <v>1962.869995</v>
      </c>
      <c r="R261" s="1">
        <v>41810</v>
      </c>
      <c r="S261" s="3">
        <v>190500</v>
      </c>
    </row>
    <row r="262" spans="1:19" x14ac:dyDescent="0.35">
      <c r="A262" s="1">
        <v>41809</v>
      </c>
      <c r="B262" s="3">
        <v>190491</v>
      </c>
      <c r="C262" s="3">
        <v>1959.4799800000001</v>
      </c>
      <c r="E262" s="2">
        <v>41809</v>
      </c>
      <c r="F262" s="8">
        <f t="shared" si="4"/>
        <v>-9.6499278877670847E-4</v>
      </c>
      <c r="G262" s="8">
        <f t="shared" si="4"/>
        <v>1.2774785769653629E-3</v>
      </c>
      <c r="O262" s="1">
        <v>41809</v>
      </c>
      <c r="P262" s="3">
        <v>1959.4799800000001</v>
      </c>
      <c r="R262" s="1">
        <v>41809</v>
      </c>
      <c r="S262" s="3">
        <v>190491</v>
      </c>
    </row>
    <row r="263" spans="1:19" x14ac:dyDescent="0.35">
      <c r="A263" s="1">
        <v>41808</v>
      </c>
      <c r="B263" s="3">
        <v>190675</v>
      </c>
      <c r="C263" s="3">
        <v>1956.9799800000001</v>
      </c>
      <c r="E263" s="2">
        <v>41808</v>
      </c>
      <c r="F263" s="8">
        <f t="shared" si="4"/>
        <v>8.9158156516218057E-3</v>
      </c>
      <c r="G263" s="8">
        <f t="shared" si="4"/>
        <v>7.7188811874360219E-3</v>
      </c>
      <c r="O263" s="1">
        <v>41808</v>
      </c>
      <c r="P263" s="3">
        <v>1956.9799800000001</v>
      </c>
      <c r="R263" s="1">
        <v>41808</v>
      </c>
      <c r="S263" s="3">
        <v>190675</v>
      </c>
    </row>
    <row r="264" spans="1:19" x14ac:dyDescent="0.35">
      <c r="A264" s="1">
        <v>41807</v>
      </c>
      <c r="B264" s="3">
        <v>188990</v>
      </c>
      <c r="C264" s="3">
        <v>1941.98999</v>
      </c>
      <c r="E264" s="2">
        <v>41807</v>
      </c>
      <c r="F264" s="8">
        <f t="shared" si="4"/>
        <v>-1.3738441215324082E-3</v>
      </c>
      <c r="G264" s="8">
        <f t="shared" si="4"/>
        <v>2.1725690929803587E-3</v>
      </c>
      <c r="O264" s="1">
        <v>41807</v>
      </c>
      <c r="P264" s="3">
        <v>1941.98999</v>
      </c>
      <c r="R264" s="1">
        <v>41807</v>
      </c>
      <c r="S264" s="3">
        <v>188990</v>
      </c>
    </row>
    <row r="265" spans="1:19" x14ac:dyDescent="0.35">
      <c r="A265" s="1">
        <v>41806</v>
      </c>
      <c r="B265" s="3">
        <v>189250</v>
      </c>
      <c r="C265" s="3">
        <v>1937.780029</v>
      </c>
      <c r="E265" s="2">
        <v>41806</v>
      </c>
      <c r="F265" s="8">
        <f t="shared" si="4"/>
        <v>-1.4246517517939594E-3</v>
      </c>
      <c r="G265" s="8">
        <f t="shared" si="4"/>
        <v>8.3670511298250538E-4</v>
      </c>
      <c r="O265" s="1">
        <v>41806</v>
      </c>
      <c r="P265" s="3">
        <v>1937.780029</v>
      </c>
      <c r="R265" s="1">
        <v>41806</v>
      </c>
      <c r="S265" s="3">
        <v>189250</v>
      </c>
    </row>
    <row r="266" spans="1:19" x14ac:dyDescent="0.35">
      <c r="A266" s="1">
        <v>41803</v>
      </c>
      <c r="B266" s="3">
        <v>189520</v>
      </c>
      <c r="C266" s="3">
        <v>1936.160034</v>
      </c>
      <c r="E266" s="2">
        <v>41803</v>
      </c>
      <c r="F266" s="8">
        <f t="shared" si="4"/>
        <v>-7.4888714323121386E-3</v>
      </c>
      <c r="G266" s="8">
        <f t="shared" si="4"/>
        <v>3.134561785089085E-3</v>
      </c>
      <c r="O266" s="1">
        <v>41803</v>
      </c>
      <c r="P266" s="3">
        <v>1936.160034</v>
      </c>
      <c r="R266" s="1">
        <v>41803</v>
      </c>
      <c r="S266" s="3">
        <v>189520</v>
      </c>
    </row>
    <row r="267" spans="1:19" x14ac:dyDescent="0.35">
      <c r="A267" s="1">
        <v>41802</v>
      </c>
      <c r="B267" s="3">
        <v>190950</v>
      </c>
      <c r="C267" s="3">
        <v>1930.1099850000001</v>
      </c>
      <c r="E267" s="2">
        <v>41802</v>
      </c>
      <c r="F267" s="8">
        <f t="shared" si="4"/>
        <v>-7.3145245559038674E-3</v>
      </c>
      <c r="G267" s="8">
        <f t="shared" si="4"/>
        <v>-7.088893864193202E-3</v>
      </c>
      <c r="O267" s="1">
        <v>41802</v>
      </c>
      <c r="P267" s="3">
        <v>1930.1099850000001</v>
      </c>
      <c r="R267" s="1">
        <v>41802</v>
      </c>
      <c r="S267" s="3">
        <v>190950</v>
      </c>
    </row>
    <row r="268" spans="1:19" x14ac:dyDescent="0.35">
      <c r="A268" s="1">
        <v>41801</v>
      </c>
      <c r="B268" s="3">
        <v>192357</v>
      </c>
      <c r="C268" s="3">
        <v>1943.8900149999999</v>
      </c>
      <c r="E268" s="2">
        <v>41801</v>
      </c>
      <c r="F268" s="8">
        <f t="shared" si="4"/>
        <v>2.6520233378057867E-4</v>
      </c>
      <c r="G268" s="8">
        <f t="shared" si="4"/>
        <v>-3.5370408204140613E-3</v>
      </c>
      <c r="O268" s="1">
        <v>41801</v>
      </c>
      <c r="P268" s="3">
        <v>1943.8900149999999</v>
      </c>
      <c r="R268" s="1">
        <v>41801</v>
      </c>
      <c r="S268" s="3">
        <v>192357</v>
      </c>
    </row>
    <row r="269" spans="1:19" x14ac:dyDescent="0.35">
      <c r="A269" s="1">
        <v>41800</v>
      </c>
      <c r="B269" s="3">
        <v>192306</v>
      </c>
      <c r="C269" s="3">
        <v>1950.790039</v>
      </c>
      <c r="E269" s="2">
        <v>41800</v>
      </c>
      <c r="F269" s="8">
        <f t="shared" si="4"/>
        <v>2.026917886377877E-3</v>
      </c>
      <c r="G269" s="8">
        <f t="shared" si="4"/>
        <v>-2.4598389514540742E-4</v>
      </c>
      <c r="O269" s="1">
        <v>41800</v>
      </c>
      <c r="P269" s="3">
        <v>1950.790039</v>
      </c>
      <c r="R269" s="1">
        <v>41800</v>
      </c>
      <c r="S269" s="3">
        <v>192306</v>
      </c>
    </row>
    <row r="270" spans="1:19" x14ac:dyDescent="0.35">
      <c r="A270" s="1">
        <v>41799</v>
      </c>
      <c r="B270" s="3">
        <v>191917</v>
      </c>
      <c r="C270" s="3">
        <v>1951.2700199999999</v>
      </c>
      <c r="E270" s="2">
        <v>41799</v>
      </c>
      <c r="F270" s="8">
        <f t="shared" si="4"/>
        <v>-5.0701158661448087E-3</v>
      </c>
      <c r="G270" s="8">
        <f t="shared" si="4"/>
        <v>9.3877167565414865E-4</v>
      </c>
      <c r="O270" s="1">
        <v>41799</v>
      </c>
      <c r="P270" s="3">
        <v>1951.2700199999999</v>
      </c>
      <c r="R270" s="1">
        <v>41799</v>
      </c>
      <c r="S270" s="3">
        <v>191917</v>
      </c>
    </row>
    <row r="271" spans="1:19" x14ac:dyDescent="0.35">
      <c r="A271" s="1">
        <v>41796</v>
      </c>
      <c r="B271" s="3">
        <v>192895</v>
      </c>
      <c r="C271" s="3">
        <v>1949.4399410000001</v>
      </c>
      <c r="E271" s="2">
        <v>41796</v>
      </c>
      <c r="F271" s="8">
        <f t="shared" si="4"/>
        <v>4.1384695471109456E-3</v>
      </c>
      <c r="G271" s="8">
        <f t="shared" si="4"/>
        <v>4.6277584595830756E-3</v>
      </c>
      <c r="O271" s="1">
        <v>41796</v>
      </c>
      <c r="P271" s="3">
        <v>1949.4399410000001</v>
      </c>
      <c r="R271" s="1">
        <v>41796</v>
      </c>
      <c r="S271" s="3">
        <v>192895</v>
      </c>
    </row>
    <row r="272" spans="1:19" x14ac:dyDescent="0.35">
      <c r="A272" s="1">
        <v>41795</v>
      </c>
      <c r="B272" s="3">
        <v>192100</v>
      </c>
      <c r="C272" s="3">
        <v>1940.459961</v>
      </c>
      <c r="E272" s="2">
        <v>41795</v>
      </c>
      <c r="F272" s="8">
        <f t="shared" si="4"/>
        <v>6.9928603629576536E-3</v>
      </c>
      <c r="G272" s="8">
        <f t="shared" si="4"/>
        <v>6.5252795647932071E-3</v>
      </c>
      <c r="O272" s="1">
        <v>41795</v>
      </c>
      <c r="P272" s="3">
        <v>1940.459961</v>
      </c>
      <c r="R272" s="1">
        <v>41795</v>
      </c>
      <c r="S272" s="3">
        <v>192100</v>
      </c>
    </row>
    <row r="273" spans="1:19" x14ac:dyDescent="0.35">
      <c r="A273" s="1">
        <v>41794</v>
      </c>
      <c r="B273" s="3">
        <v>190766</v>
      </c>
      <c r="C273" s="3">
        <v>1927.880005</v>
      </c>
      <c r="E273" s="2">
        <v>41794</v>
      </c>
      <c r="F273" s="8">
        <f t="shared" si="4"/>
        <v>1.8328195486747578E-3</v>
      </c>
      <c r="G273" s="8">
        <f t="shared" si="4"/>
        <v>1.891663731611759E-3</v>
      </c>
      <c r="O273" s="1">
        <v>41794</v>
      </c>
      <c r="P273" s="3">
        <v>1927.880005</v>
      </c>
      <c r="R273" s="1">
        <v>41794</v>
      </c>
      <c r="S273" s="3">
        <v>190766</v>
      </c>
    </row>
    <row r="274" spans="1:19" x14ac:dyDescent="0.35">
      <c r="A274" s="1">
        <v>41793</v>
      </c>
      <c r="B274" s="3">
        <v>190417</v>
      </c>
      <c r="C274" s="3">
        <v>1924.23999</v>
      </c>
      <c r="E274" s="2">
        <v>41793</v>
      </c>
      <c r="F274" s="8">
        <f t="shared" si="4"/>
        <v>-6.9414022571291367E-3</v>
      </c>
      <c r="G274" s="8">
        <f t="shared" si="4"/>
        <v>-3.7921682467634277E-4</v>
      </c>
      <c r="O274" s="1">
        <v>41793</v>
      </c>
      <c r="P274" s="3">
        <v>1924.23999</v>
      </c>
      <c r="R274" s="1">
        <v>41793</v>
      </c>
      <c r="S274" s="3">
        <v>190417</v>
      </c>
    </row>
    <row r="275" spans="1:19" x14ac:dyDescent="0.35">
      <c r="A275" s="1">
        <v>41792</v>
      </c>
      <c r="B275" s="3">
        <v>191748</v>
      </c>
      <c r="C275" s="3">
        <v>1924.969971</v>
      </c>
      <c r="E275" s="2">
        <v>41792</v>
      </c>
      <c r="F275" s="8">
        <f t="shared" si="4"/>
        <v>-1.3125000000000497E-3</v>
      </c>
      <c r="G275" s="8">
        <f t="shared" si="4"/>
        <v>7.2782640574686752E-4</v>
      </c>
      <c r="O275" s="1">
        <v>41792</v>
      </c>
      <c r="P275" s="3">
        <v>1924.969971</v>
      </c>
      <c r="R275" s="1">
        <v>41792</v>
      </c>
      <c r="S275" s="3">
        <v>191748</v>
      </c>
    </row>
    <row r="276" spans="1:19" x14ac:dyDescent="0.35">
      <c r="A276" s="1">
        <v>41789</v>
      </c>
      <c r="B276" s="3">
        <v>192000</v>
      </c>
      <c r="C276" s="3">
        <v>1923.5699460000001</v>
      </c>
      <c r="E276" s="2">
        <v>41789</v>
      </c>
      <c r="F276" s="8">
        <f t="shared" si="4"/>
        <v>-1.5600624024960652E-3</v>
      </c>
      <c r="G276" s="8">
        <f t="shared" si="4"/>
        <v>1.8436779355184285E-3</v>
      </c>
      <c r="O276" s="1">
        <v>41789</v>
      </c>
      <c r="P276" s="3">
        <v>1923.5699460000001</v>
      </c>
      <c r="R276" s="1">
        <v>41789</v>
      </c>
      <c r="S276" s="3">
        <v>192000</v>
      </c>
    </row>
    <row r="277" spans="1:19" x14ac:dyDescent="0.35">
      <c r="A277" s="1">
        <v>41788</v>
      </c>
      <c r="B277" s="3">
        <v>192300</v>
      </c>
      <c r="C277" s="3">
        <v>1920.030029</v>
      </c>
      <c r="E277" s="2">
        <v>41788</v>
      </c>
      <c r="F277" s="8">
        <f t="shared" si="4"/>
        <v>4.933213486904009E-3</v>
      </c>
      <c r="G277" s="8">
        <f t="shared" si="4"/>
        <v>5.3671102662891101E-3</v>
      </c>
      <c r="O277" s="1">
        <v>41788</v>
      </c>
      <c r="P277" s="3">
        <v>1920.030029</v>
      </c>
      <c r="R277" s="1">
        <v>41788</v>
      </c>
      <c r="S277" s="3">
        <v>192300</v>
      </c>
    </row>
    <row r="278" spans="1:19" x14ac:dyDescent="0.35">
      <c r="A278" s="1">
        <v>41787</v>
      </c>
      <c r="B278" s="3">
        <v>191356</v>
      </c>
      <c r="C278" s="3">
        <v>1909.780029</v>
      </c>
      <c r="E278" s="2">
        <v>41787</v>
      </c>
      <c r="F278" s="8">
        <f t="shared" si="4"/>
        <v>2.9273392577100488E-4</v>
      </c>
      <c r="G278" s="8">
        <f t="shared" si="4"/>
        <v>-1.1140717722704085E-3</v>
      </c>
      <c r="O278" s="1">
        <v>41787</v>
      </c>
      <c r="P278" s="3">
        <v>1909.780029</v>
      </c>
      <c r="R278" s="1">
        <v>41787</v>
      </c>
      <c r="S278" s="3">
        <v>191356</v>
      </c>
    </row>
    <row r="279" spans="1:19" x14ac:dyDescent="0.35">
      <c r="A279" s="1">
        <v>41786</v>
      </c>
      <c r="B279" s="3">
        <v>191300</v>
      </c>
      <c r="C279" s="3">
        <v>1911.910034</v>
      </c>
      <c r="E279" s="2">
        <v>41786</v>
      </c>
      <c r="F279" s="8">
        <f t="shared" si="4"/>
        <v>5.7569464525117908E-3</v>
      </c>
      <c r="G279" s="8">
        <f t="shared" si="4"/>
        <v>5.9878059416866858E-3</v>
      </c>
      <c r="O279" s="1">
        <v>41786</v>
      </c>
      <c r="P279" s="3">
        <v>1911.910034</v>
      </c>
      <c r="R279" s="1">
        <v>41786</v>
      </c>
      <c r="S279" s="3">
        <v>191300</v>
      </c>
    </row>
    <row r="280" spans="1:19" x14ac:dyDescent="0.35">
      <c r="A280" s="1">
        <v>41782</v>
      </c>
      <c r="B280" s="3">
        <v>190205</v>
      </c>
      <c r="C280" s="3">
        <v>1900.530029</v>
      </c>
      <c r="E280" s="2">
        <v>41782</v>
      </c>
      <c r="F280" s="8">
        <f t="shared" si="4"/>
        <v>-1.7319652557272747E-3</v>
      </c>
      <c r="G280" s="8">
        <f t="shared" si="4"/>
        <v>4.2483918237263829E-3</v>
      </c>
      <c r="O280" s="1">
        <v>41782</v>
      </c>
      <c r="P280" s="3">
        <v>1900.530029</v>
      </c>
      <c r="R280" s="1">
        <v>41782</v>
      </c>
      <c r="S280" s="3">
        <v>190205</v>
      </c>
    </row>
    <row r="281" spans="1:19" x14ac:dyDescent="0.35">
      <c r="A281" s="1">
        <v>41781</v>
      </c>
      <c r="B281" s="3">
        <v>190535</v>
      </c>
      <c r="C281" s="3">
        <v>1892.48999</v>
      </c>
      <c r="E281" s="2">
        <v>41781</v>
      </c>
      <c r="F281" s="8">
        <f t="shared" si="4"/>
        <v>2.9477562837214588E-3</v>
      </c>
      <c r="G281" s="8">
        <f t="shared" si="4"/>
        <v>2.362229907096447E-3</v>
      </c>
      <c r="O281" s="1">
        <v>41781</v>
      </c>
      <c r="P281" s="3">
        <v>1892.48999</v>
      </c>
      <c r="R281" s="1">
        <v>41781</v>
      </c>
      <c r="S281" s="3">
        <v>190535</v>
      </c>
    </row>
    <row r="282" spans="1:19" x14ac:dyDescent="0.35">
      <c r="A282" s="1">
        <v>41780</v>
      </c>
      <c r="B282" s="3">
        <v>189975</v>
      </c>
      <c r="C282" s="3">
        <v>1888.030029</v>
      </c>
      <c r="E282" s="2">
        <v>41780</v>
      </c>
      <c r="F282" s="8">
        <f t="shared" si="4"/>
        <v>4.0908874688823094E-3</v>
      </c>
      <c r="G282" s="8">
        <f t="shared" si="4"/>
        <v>8.116098822161355E-3</v>
      </c>
      <c r="O282" s="1">
        <v>41780</v>
      </c>
      <c r="P282" s="3">
        <v>1888.030029</v>
      </c>
      <c r="R282" s="1">
        <v>41780</v>
      </c>
      <c r="S282" s="3">
        <v>189975</v>
      </c>
    </row>
    <row r="283" spans="1:19" x14ac:dyDescent="0.35">
      <c r="A283" s="1">
        <v>41779</v>
      </c>
      <c r="B283" s="3">
        <v>189201</v>
      </c>
      <c r="C283" s="3">
        <v>1872.829956</v>
      </c>
      <c r="E283" s="2">
        <v>41779</v>
      </c>
      <c r="F283" s="8">
        <f t="shared" si="4"/>
        <v>-6.2972689075629917E-3</v>
      </c>
      <c r="G283" s="8">
        <f t="shared" si="4"/>
        <v>-6.4983980976560662E-3</v>
      </c>
      <c r="O283" s="1">
        <v>41779</v>
      </c>
      <c r="P283" s="3">
        <v>1872.829956</v>
      </c>
      <c r="R283" s="1">
        <v>41779</v>
      </c>
      <c r="S283" s="3">
        <v>189201</v>
      </c>
    </row>
    <row r="284" spans="1:19" x14ac:dyDescent="0.35">
      <c r="A284" s="1">
        <v>41778</v>
      </c>
      <c r="B284" s="3">
        <v>190400</v>
      </c>
      <c r="C284" s="3">
        <v>1885.079956</v>
      </c>
      <c r="E284" s="2">
        <v>41778</v>
      </c>
      <c r="F284" s="8">
        <f t="shared" si="4"/>
        <v>9.9889595710012102E-4</v>
      </c>
      <c r="G284" s="8">
        <f t="shared" si="4"/>
        <v>3.8447866495221472E-3</v>
      </c>
      <c r="O284" s="1">
        <v>41778</v>
      </c>
      <c r="P284" s="3">
        <v>1885.079956</v>
      </c>
      <c r="R284" s="1">
        <v>41778</v>
      </c>
      <c r="S284" s="3">
        <v>190400</v>
      </c>
    </row>
    <row r="285" spans="1:19" x14ac:dyDescent="0.35">
      <c r="A285" s="1">
        <v>41775</v>
      </c>
      <c r="B285" s="3">
        <v>190210</v>
      </c>
      <c r="C285" s="3">
        <v>1877.8599850000001</v>
      </c>
      <c r="E285" s="2">
        <v>41775</v>
      </c>
      <c r="F285" s="8">
        <f t="shared" si="4"/>
        <v>4.4304566169053317E-3</v>
      </c>
      <c r="G285" s="8">
        <f t="shared" si="4"/>
        <v>3.7469647967112163E-3</v>
      </c>
      <c r="O285" s="1">
        <v>41775</v>
      </c>
      <c r="P285" s="3">
        <v>1877.8599850000001</v>
      </c>
      <c r="R285" s="1">
        <v>41775</v>
      </c>
      <c r="S285" s="3">
        <v>190210</v>
      </c>
    </row>
    <row r="286" spans="1:19" x14ac:dyDescent="0.35">
      <c r="A286" s="1">
        <v>41774</v>
      </c>
      <c r="B286" s="3">
        <v>189371</v>
      </c>
      <c r="C286" s="3">
        <v>1870.849976</v>
      </c>
      <c r="E286" s="2">
        <v>41774</v>
      </c>
      <c r="F286" s="8">
        <f t="shared" si="4"/>
        <v>-1.0704210636297118E-2</v>
      </c>
      <c r="G286" s="8">
        <f t="shared" si="4"/>
        <v>-9.3618066583573967E-3</v>
      </c>
      <c r="O286" s="1">
        <v>41774</v>
      </c>
      <c r="P286" s="3">
        <v>1870.849976</v>
      </c>
      <c r="R286" s="1">
        <v>41774</v>
      </c>
      <c r="S286" s="3">
        <v>189371</v>
      </c>
    </row>
    <row r="287" spans="1:19" x14ac:dyDescent="0.35">
      <c r="A287" s="1">
        <v>41773</v>
      </c>
      <c r="B287" s="3">
        <v>191420</v>
      </c>
      <c r="C287" s="3">
        <v>1888.530029</v>
      </c>
      <c r="E287" s="2">
        <v>41773</v>
      </c>
      <c r="F287" s="8">
        <f t="shared" si="4"/>
        <v>-2.1165014127386694E-3</v>
      </c>
      <c r="G287" s="8">
        <f t="shared" si="4"/>
        <v>-4.7010051544701392E-3</v>
      </c>
      <c r="O287" s="1">
        <v>41773</v>
      </c>
      <c r="P287" s="3">
        <v>1888.530029</v>
      </c>
      <c r="R287" s="1">
        <v>41773</v>
      </c>
      <c r="S287" s="3">
        <v>191420</v>
      </c>
    </row>
    <row r="288" spans="1:19" x14ac:dyDescent="0.35">
      <c r="A288" s="1">
        <v>41772</v>
      </c>
      <c r="B288" s="3">
        <v>191826</v>
      </c>
      <c r="C288" s="3">
        <v>1897.4499510000001</v>
      </c>
      <c r="E288" s="2">
        <v>41772</v>
      </c>
      <c r="F288" s="8">
        <f t="shared" si="4"/>
        <v>3.7202731339769368E-3</v>
      </c>
      <c r="G288" s="8">
        <f t="shared" si="4"/>
        <v>4.2175783084807961E-4</v>
      </c>
      <c r="O288" s="1">
        <v>41772</v>
      </c>
      <c r="P288" s="3">
        <v>1897.4499510000001</v>
      </c>
      <c r="R288" s="1">
        <v>41772</v>
      </c>
      <c r="S288" s="3">
        <v>191826</v>
      </c>
    </row>
    <row r="289" spans="1:19" x14ac:dyDescent="0.35">
      <c r="A289" s="1">
        <v>41771</v>
      </c>
      <c r="B289" s="3">
        <v>191115</v>
      </c>
      <c r="C289" s="3">
        <v>1896.650024</v>
      </c>
      <c r="E289" s="2">
        <v>41771</v>
      </c>
      <c r="F289" s="8">
        <f t="shared" si="4"/>
        <v>1.2154042004788312E-3</v>
      </c>
      <c r="G289" s="8">
        <f t="shared" si="4"/>
        <v>9.6727376354577288E-3</v>
      </c>
      <c r="O289" s="1">
        <v>41771</v>
      </c>
      <c r="P289" s="3">
        <v>1896.650024</v>
      </c>
      <c r="R289" s="1">
        <v>41771</v>
      </c>
      <c r="S289" s="3">
        <v>191115</v>
      </c>
    </row>
    <row r="290" spans="1:19" x14ac:dyDescent="0.35">
      <c r="A290" s="1">
        <v>41768</v>
      </c>
      <c r="B290" s="3">
        <v>190883</v>
      </c>
      <c r="C290" s="3">
        <v>1878.4799800000001</v>
      </c>
      <c r="E290" s="2">
        <v>41768</v>
      </c>
      <c r="F290" s="8">
        <f t="shared" si="4"/>
        <v>4.1188847974749088E-3</v>
      </c>
      <c r="G290" s="8">
        <f t="shared" si="4"/>
        <v>1.5194761186390071E-3</v>
      </c>
      <c r="O290" s="1">
        <v>41768</v>
      </c>
      <c r="P290" s="3">
        <v>1878.4799800000001</v>
      </c>
      <c r="R290" s="1">
        <v>41768</v>
      </c>
      <c r="S290" s="3">
        <v>190883</v>
      </c>
    </row>
    <row r="291" spans="1:19" x14ac:dyDescent="0.35">
      <c r="A291" s="1">
        <v>41767</v>
      </c>
      <c r="B291" s="3">
        <v>190100</v>
      </c>
      <c r="C291" s="3">
        <v>1875.630005</v>
      </c>
      <c r="E291" s="2">
        <v>41767</v>
      </c>
      <c r="F291" s="8">
        <f t="shared" si="4"/>
        <v>-7.5698251109370673E-3</v>
      </c>
      <c r="G291" s="8">
        <f t="shared" si="4"/>
        <v>-1.3736249160485325E-3</v>
      </c>
      <c r="O291" s="1">
        <v>41767</v>
      </c>
      <c r="P291" s="3">
        <v>1875.630005</v>
      </c>
      <c r="R291" s="1">
        <v>41767</v>
      </c>
      <c r="S291" s="3">
        <v>190100</v>
      </c>
    </row>
    <row r="292" spans="1:19" x14ac:dyDescent="0.35">
      <c r="A292" s="1">
        <v>41766</v>
      </c>
      <c r="B292" s="3">
        <v>191550</v>
      </c>
      <c r="C292" s="3">
        <v>1878.209961</v>
      </c>
      <c r="E292" s="2">
        <v>41766</v>
      </c>
      <c r="F292" s="8">
        <f t="shared" si="4"/>
        <v>2.2281521014009265E-2</v>
      </c>
      <c r="G292" s="8">
        <f t="shared" si="4"/>
        <v>5.6164682944326305E-3</v>
      </c>
      <c r="O292" s="1">
        <v>41766</v>
      </c>
      <c r="P292" s="3">
        <v>1878.209961</v>
      </c>
      <c r="R292" s="1">
        <v>41766</v>
      </c>
      <c r="S292" s="3">
        <v>191550</v>
      </c>
    </row>
    <row r="293" spans="1:19" x14ac:dyDescent="0.35">
      <c r="A293" s="1">
        <v>41765</v>
      </c>
      <c r="B293" s="3">
        <v>187375</v>
      </c>
      <c r="C293" s="3">
        <v>1867.719971</v>
      </c>
      <c r="E293" s="2">
        <v>41765</v>
      </c>
      <c r="F293" s="8">
        <f t="shared" si="4"/>
        <v>-1.2724590336687935E-2</v>
      </c>
      <c r="G293" s="8">
        <f t="shared" si="4"/>
        <v>-8.9883919085642638E-3</v>
      </c>
      <c r="O293" s="1">
        <v>41765</v>
      </c>
      <c r="P293" s="3">
        <v>1867.719971</v>
      </c>
      <c r="R293" s="1">
        <v>41765</v>
      </c>
      <c r="S293" s="3">
        <v>187375</v>
      </c>
    </row>
    <row r="294" spans="1:19" x14ac:dyDescent="0.35">
      <c r="A294" s="1">
        <v>41764</v>
      </c>
      <c r="B294" s="3">
        <v>189790</v>
      </c>
      <c r="C294" s="3">
        <v>1884.660034</v>
      </c>
      <c r="E294" s="2">
        <v>41764</v>
      </c>
      <c r="F294" s="8">
        <f t="shared" si="4"/>
        <v>-1.28215130945879E-2</v>
      </c>
      <c r="G294" s="8">
        <f t="shared" si="4"/>
        <v>1.8712158435478798E-3</v>
      </c>
      <c r="O294" s="1">
        <v>41764</v>
      </c>
      <c r="P294" s="3">
        <v>1884.660034</v>
      </c>
      <c r="R294" s="1">
        <v>41764</v>
      </c>
      <c r="S294" s="3">
        <v>189790</v>
      </c>
    </row>
    <row r="295" spans="1:19" x14ac:dyDescent="0.35">
      <c r="A295" s="1">
        <v>41761</v>
      </c>
      <c r="B295" s="3">
        <v>192255</v>
      </c>
      <c r="C295" s="3">
        <v>1881.1400149999999</v>
      </c>
      <c r="E295" s="2">
        <v>41761</v>
      </c>
      <c r="F295" s="8">
        <f t="shared" si="4"/>
        <v>-6.3416751945917227E-3</v>
      </c>
      <c r="G295" s="8">
        <f t="shared" si="4"/>
        <v>-1.3484450263229197E-3</v>
      </c>
      <c r="O295" s="1">
        <v>41761</v>
      </c>
      <c r="P295" s="3">
        <v>1881.1400149999999</v>
      </c>
      <c r="R295" s="1">
        <v>41761</v>
      </c>
      <c r="S295" s="3">
        <v>192255</v>
      </c>
    </row>
    <row r="296" spans="1:19" x14ac:dyDescent="0.35">
      <c r="A296" s="1">
        <v>41760</v>
      </c>
      <c r="B296" s="3">
        <v>193482</v>
      </c>
      <c r="C296" s="3">
        <v>1883.6800539999999</v>
      </c>
      <c r="E296" s="2">
        <v>41760</v>
      </c>
      <c r="F296" s="8">
        <f t="shared" si="4"/>
        <v>1.0710128055879675E-3</v>
      </c>
      <c r="G296" s="8">
        <f t="shared" si="4"/>
        <v>-1.4326123677377289E-4</v>
      </c>
      <c r="O296" s="1">
        <v>41760</v>
      </c>
      <c r="P296" s="3">
        <v>1883.6800539999999</v>
      </c>
      <c r="R296" s="1">
        <v>41760</v>
      </c>
      <c r="S296" s="3">
        <v>193482</v>
      </c>
    </row>
    <row r="297" spans="1:19" x14ac:dyDescent="0.35">
      <c r="A297" s="1">
        <v>41759</v>
      </c>
      <c r="B297" s="3">
        <v>193275</v>
      </c>
      <c r="C297" s="3">
        <v>1883.9499510000001</v>
      </c>
      <c r="E297" s="2">
        <v>41759</v>
      </c>
      <c r="F297" s="8">
        <f t="shared" si="4"/>
        <v>3.7913215092575392E-3</v>
      </c>
      <c r="G297" s="8">
        <f t="shared" si="4"/>
        <v>2.9920169148385245E-3</v>
      </c>
      <c r="O297" s="1">
        <v>41759</v>
      </c>
      <c r="P297" s="3">
        <v>1883.9499510000001</v>
      </c>
      <c r="R297" s="1">
        <v>41759</v>
      </c>
      <c r="S297" s="3">
        <v>193275</v>
      </c>
    </row>
    <row r="298" spans="1:19" x14ac:dyDescent="0.35">
      <c r="A298" s="1">
        <v>41758</v>
      </c>
      <c r="B298" s="3">
        <v>192545</v>
      </c>
      <c r="C298" s="3">
        <v>1878.329956</v>
      </c>
      <c r="E298" s="2">
        <v>41758</v>
      </c>
      <c r="F298" s="8">
        <f t="shared" si="4"/>
        <v>5.9822361546499891E-3</v>
      </c>
      <c r="G298" s="8">
        <f t="shared" si="4"/>
        <v>4.7607568846756987E-3</v>
      </c>
      <c r="O298" s="1">
        <v>41758</v>
      </c>
      <c r="P298" s="3">
        <v>1878.329956</v>
      </c>
      <c r="R298" s="1">
        <v>41758</v>
      </c>
      <c r="S298" s="3">
        <v>192545</v>
      </c>
    </row>
    <row r="299" spans="1:19" x14ac:dyDescent="0.35">
      <c r="A299" s="1">
        <v>41757</v>
      </c>
      <c r="B299" s="3">
        <v>191400</v>
      </c>
      <c r="C299" s="3">
        <v>1869.4300539999999</v>
      </c>
      <c r="E299" s="2">
        <v>41757</v>
      </c>
      <c r="F299" s="8">
        <f t="shared" si="4"/>
        <v>3.7443755703092663E-3</v>
      </c>
      <c r="G299" s="8">
        <f t="shared" si="4"/>
        <v>3.2360362360925876E-3</v>
      </c>
      <c r="O299" s="1">
        <v>41757</v>
      </c>
      <c r="P299" s="3">
        <v>1869.4300539999999</v>
      </c>
      <c r="R299" s="1">
        <v>41757</v>
      </c>
      <c r="S299" s="3">
        <v>191400</v>
      </c>
    </row>
    <row r="300" spans="1:19" x14ac:dyDescent="0.35">
      <c r="A300" s="1">
        <v>41754</v>
      </c>
      <c r="B300" s="3">
        <v>190686</v>
      </c>
      <c r="C300" s="3">
        <v>1863.400024</v>
      </c>
      <c r="E300" s="2">
        <v>41754</v>
      </c>
      <c r="F300" s="8">
        <f t="shared" si="4"/>
        <v>9.7637795275584693E-4</v>
      </c>
      <c r="G300" s="8">
        <f t="shared" si="4"/>
        <v>-8.0963910132735295E-3</v>
      </c>
      <c r="O300" s="1">
        <v>41754</v>
      </c>
      <c r="P300" s="3">
        <v>1863.400024</v>
      </c>
      <c r="R300" s="1">
        <v>41754</v>
      </c>
      <c r="S300" s="3">
        <v>190686</v>
      </c>
    </row>
    <row r="301" spans="1:19" x14ac:dyDescent="0.35">
      <c r="A301" s="1">
        <v>41753</v>
      </c>
      <c r="B301" s="3">
        <v>190500</v>
      </c>
      <c r="C301" s="3">
        <v>1878.6099850000001</v>
      </c>
      <c r="E301" s="2">
        <v>41753</v>
      </c>
      <c r="F301" s="8">
        <f t="shared" si="4"/>
        <v>-1.5723270440252124E-3</v>
      </c>
      <c r="G301" s="8">
        <f t="shared" si="4"/>
        <v>1.7169601918778366E-3</v>
      </c>
      <c r="O301" s="1">
        <v>41753</v>
      </c>
      <c r="P301" s="3">
        <v>1878.6099850000001</v>
      </c>
      <c r="R301" s="1">
        <v>41753</v>
      </c>
      <c r="S301" s="3">
        <v>190500</v>
      </c>
    </row>
    <row r="302" spans="1:19" x14ac:dyDescent="0.35">
      <c r="A302" s="1">
        <v>41752</v>
      </c>
      <c r="B302" s="3">
        <v>190800</v>
      </c>
      <c r="C302" s="3">
        <v>1875.3900149999999</v>
      </c>
      <c r="E302" s="2">
        <v>41752</v>
      </c>
      <c r="F302" s="8">
        <f t="shared" si="4"/>
        <v>4.1946308724827297E-4</v>
      </c>
      <c r="G302" s="8">
        <f t="shared" si="4"/>
        <v>-2.2133137674165138E-3</v>
      </c>
      <c r="O302" s="1">
        <v>41752</v>
      </c>
      <c r="P302" s="3">
        <v>1875.3900149999999</v>
      </c>
      <c r="R302" s="1">
        <v>41752</v>
      </c>
      <c r="S302" s="3">
        <v>190800</v>
      </c>
    </row>
    <row r="303" spans="1:19" x14ac:dyDescent="0.35">
      <c r="A303" s="1">
        <v>41751</v>
      </c>
      <c r="B303" s="3">
        <v>190720</v>
      </c>
      <c r="C303" s="3">
        <v>1879.5500489999999</v>
      </c>
      <c r="E303" s="2">
        <v>41751</v>
      </c>
      <c r="F303" s="8">
        <f t="shared" si="4"/>
        <v>6.5336021363506802E-3</v>
      </c>
      <c r="G303" s="8">
        <f t="shared" si="4"/>
        <v>4.092138928365463E-3</v>
      </c>
      <c r="O303" s="1">
        <v>41751</v>
      </c>
      <c r="P303" s="3">
        <v>1879.5500489999999</v>
      </c>
      <c r="R303" s="1">
        <v>41751</v>
      </c>
      <c r="S303" s="3">
        <v>190720</v>
      </c>
    </row>
    <row r="304" spans="1:19" x14ac:dyDescent="0.35">
      <c r="A304" s="1">
        <v>41750</v>
      </c>
      <c r="B304" s="3">
        <v>189482</v>
      </c>
      <c r="C304" s="3">
        <v>1871.8900149999999</v>
      </c>
      <c r="E304" s="2">
        <v>41750</v>
      </c>
      <c r="F304" s="8">
        <f t="shared" si="4"/>
        <v>-6.0690624688547468E-3</v>
      </c>
      <c r="G304" s="8">
        <f t="shared" si="4"/>
        <v>3.7751235169600772E-3</v>
      </c>
      <c r="O304" s="1">
        <v>41750</v>
      </c>
      <c r="P304" s="3">
        <v>1871.8900149999999</v>
      </c>
      <c r="R304" s="1">
        <v>41750</v>
      </c>
      <c r="S304" s="3">
        <v>189482</v>
      </c>
    </row>
    <row r="305" spans="1:19" x14ac:dyDescent="0.35">
      <c r="A305" s="1">
        <v>41746</v>
      </c>
      <c r="B305" s="3">
        <v>190639</v>
      </c>
      <c r="C305" s="3">
        <v>1864.849976</v>
      </c>
      <c r="E305" s="2">
        <v>41746</v>
      </c>
      <c r="F305" s="8">
        <f t="shared" si="4"/>
        <v>9.2059290629962209E-3</v>
      </c>
      <c r="G305" s="8">
        <f t="shared" si="4"/>
        <v>1.3638529136033029E-3</v>
      </c>
      <c r="O305" s="1">
        <v>41746</v>
      </c>
      <c r="P305" s="3">
        <v>1864.849976</v>
      </c>
      <c r="R305" s="1">
        <v>41746</v>
      </c>
      <c r="S305" s="3">
        <v>190639</v>
      </c>
    </row>
    <row r="306" spans="1:19" x14ac:dyDescent="0.35">
      <c r="A306" s="1">
        <v>41745</v>
      </c>
      <c r="B306" s="3">
        <v>188900</v>
      </c>
      <c r="C306" s="3">
        <v>1862.3100589999999</v>
      </c>
      <c r="E306" s="2">
        <v>41745</v>
      </c>
      <c r="F306" s="8">
        <f t="shared" si="4"/>
        <v>1.756087050204691E-2</v>
      </c>
      <c r="G306" s="8">
        <f t="shared" si="4"/>
        <v>1.0488491036131586E-2</v>
      </c>
      <c r="O306" s="1">
        <v>41745</v>
      </c>
      <c r="P306" s="3">
        <v>1862.3100589999999</v>
      </c>
      <c r="R306" s="1">
        <v>41745</v>
      </c>
      <c r="S306" s="3">
        <v>188900</v>
      </c>
    </row>
    <row r="307" spans="1:19" x14ac:dyDescent="0.35">
      <c r="A307" s="1">
        <v>41744</v>
      </c>
      <c r="B307" s="3">
        <v>185640</v>
      </c>
      <c r="C307" s="3">
        <v>1842.9799800000001</v>
      </c>
      <c r="E307" s="2">
        <v>41744</v>
      </c>
      <c r="F307" s="8">
        <f t="shared" si="4"/>
        <v>1.3252407047573245E-2</v>
      </c>
      <c r="G307" s="8">
        <f t="shared" si="4"/>
        <v>6.757307728767703E-3</v>
      </c>
      <c r="O307" s="1">
        <v>41744</v>
      </c>
      <c r="P307" s="3">
        <v>1842.9799800000001</v>
      </c>
      <c r="R307" s="1">
        <v>41744</v>
      </c>
      <c r="S307" s="3">
        <v>185640</v>
      </c>
    </row>
    <row r="308" spans="1:19" x14ac:dyDescent="0.35">
      <c r="A308" s="1">
        <v>41743</v>
      </c>
      <c r="B308" s="3">
        <v>183212</v>
      </c>
      <c r="C308" s="3">
        <v>1830.6099850000001</v>
      </c>
      <c r="E308" s="2">
        <v>41743</v>
      </c>
      <c r="F308" s="8">
        <f t="shared" si="4"/>
        <v>2.4786741008651081E-3</v>
      </c>
      <c r="G308" s="8">
        <f t="shared" si="4"/>
        <v>8.2172862574667604E-3</v>
      </c>
      <c r="O308" s="1">
        <v>41743</v>
      </c>
      <c r="P308" s="3">
        <v>1830.6099850000001</v>
      </c>
      <c r="R308" s="1">
        <v>41743</v>
      </c>
      <c r="S308" s="3">
        <v>183212</v>
      </c>
    </row>
    <row r="309" spans="1:19" x14ac:dyDescent="0.35">
      <c r="A309" s="1">
        <v>41740</v>
      </c>
      <c r="B309" s="3">
        <v>182759</v>
      </c>
      <c r="C309" s="3">
        <v>1815.6899410000001</v>
      </c>
      <c r="E309" s="2">
        <v>41740</v>
      </c>
      <c r="F309" s="8">
        <f t="shared" si="4"/>
        <v>-3.5059595860459369E-3</v>
      </c>
      <c r="G309" s="8">
        <f t="shared" si="4"/>
        <v>-9.4867738546151603E-3</v>
      </c>
      <c r="O309" s="1">
        <v>41740</v>
      </c>
      <c r="P309" s="3">
        <v>1815.6899410000001</v>
      </c>
      <c r="R309" s="1">
        <v>41740</v>
      </c>
      <c r="S309" s="3">
        <v>182759</v>
      </c>
    </row>
    <row r="310" spans="1:19" x14ac:dyDescent="0.35">
      <c r="A310" s="1">
        <v>41739</v>
      </c>
      <c r="B310" s="3">
        <v>183402</v>
      </c>
      <c r="C310" s="3">
        <v>1833.079956</v>
      </c>
      <c r="E310" s="2">
        <v>41739</v>
      </c>
      <c r="F310" s="8">
        <f t="shared" si="4"/>
        <v>-1.342141078123904E-2</v>
      </c>
      <c r="G310" s="8">
        <f t="shared" si="4"/>
        <v>-2.0884795731297645E-2</v>
      </c>
      <c r="O310" s="1">
        <v>41739</v>
      </c>
      <c r="P310" s="3">
        <v>1833.079956</v>
      </c>
      <c r="R310" s="1">
        <v>41739</v>
      </c>
      <c r="S310" s="3">
        <v>183402</v>
      </c>
    </row>
    <row r="311" spans="1:19" x14ac:dyDescent="0.35">
      <c r="A311" s="1">
        <v>41738</v>
      </c>
      <c r="B311" s="3">
        <v>185897</v>
      </c>
      <c r="C311" s="3">
        <v>1872.1800539999999</v>
      </c>
      <c r="E311" s="2">
        <v>41738</v>
      </c>
      <c r="F311" s="8">
        <f t="shared" si="4"/>
        <v>6.8078422876949318E-3</v>
      </c>
      <c r="G311" s="8">
        <f t="shared" si="4"/>
        <v>1.091821282630856E-2</v>
      </c>
      <c r="O311" s="1">
        <v>41738</v>
      </c>
      <c r="P311" s="3">
        <v>1872.1800539999999</v>
      </c>
      <c r="R311" s="1">
        <v>41738</v>
      </c>
      <c r="S311" s="3">
        <v>185897</v>
      </c>
    </row>
    <row r="312" spans="1:19" x14ac:dyDescent="0.35">
      <c r="A312" s="1">
        <v>41737</v>
      </c>
      <c r="B312" s="3">
        <v>184640</v>
      </c>
      <c r="C312" s="3">
        <v>1851.959961</v>
      </c>
      <c r="E312" s="2">
        <v>41737</v>
      </c>
      <c r="F312" s="8">
        <f t="shared" si="4"/>
        <v>-3.2485110990798649E-4</v>
      </c>
      <c r="G312" s="8">
        <f t="shared" si="4"/>
        <v>3.7505538382520687E-3</v>
      </c>
      <c r="O312" s="1">
        <v>41737</v>
      </c>
      <c r="P312" s="3">
        <v>1851.959961</v>
      </c>
      <c r="R312" s="1">
        <v>41737</v>
      </c>
      <c r="S312" s="3">
        <v>184640</v>
      </c>
    </row>
    <row r="313" spans="1:19" x14ac:dyDescent="0.35">
      <c r="A313" s="1">
        <v>41736</v>
      </c>
      <c r="B313" s="3">
        <v>184700</v>
      </c>
      <c r="C313" s="3">
        <v>1845.040039</v>
      </c>
      <c r="E313" s="2">
        <v>41736</v>
      </c>
      <c r="F313" s="8">
        <f t="shared" si="4"/>
        <v>-5.6688182694223377E-3</v>
      </c>
      <c r="G313" s="8">
        <f t="shared" si="4"/>
        <v>-1.0750112522990185E-2</v>
      </c>
      <c r="O313" s="1">
        <v>41736</v>
      </c>
      <c r="P313" s="3">
        <v>1845.040039</v>
      </c>
      <c r="R313" s="1">
        <v>41736</v>
      </c>
      <c r="S313" s="3">
        <v>184700</v>
      </c>
    </row>
    <row r="314" spans="1:19" x14ac:dyDescent="0.35">
      <c r="A314" s="1">
        <v>41733</v>
      </c>
      <c r="B314" s="3">
        <v>185753</v>
      </c>
      <c r="C314" s="3">
        <v>1865.089966</v>
      </c>
      <c r="E314" s="2">
        <v>41733</v>
      </c>
      <c r="F314" s="8">
        <f t="shared" si="4"/>
        <v>-2.8665446327440502E-3</v>
      </c>
      <c r="G314" s="8">
        <f t="shared" si="4"/>
        <v>-1.2537288155389015E-2</v>
      </c>
      <c r="O314" s="1">
        <v>41733</v>
      </c>
      <c r="P314" s="3">
        <v>1865.089966</v>
      </c>
      <c r="R314" s="1">
        <v>41733</v>
      </c>
      <c r="S314" s="3">
        <v>185753</v>
      </c>
    </row>
    <row r="315" spans="1:19" x14ac:dyDescent="0.35">
      <c r="A315" s="1">
        <v>41732</v>
      </c>
      <c r="B315" s="3">
        <v>186287</v>
      </c>
      <c r="C315" s="3">
        <v>1888.7700199999999</v>
      </c>
      <c r="E315" s="2">
        <v>41732</v>
      </c>
      <c r="F315" s="8">
        <f t="shared" si="4"/>
        <v>-2.5273213071391742E-3</v>
      </c>
      <c r="G315" s="8">
        <f t="shared" si="4"/>
        <v>-1.1264498244039078E-3</v>
      </c>
      <c r="O315" s="1">
        <v>41732</v>
      </c>
      <c r="P315" s="3">
        <v>1888.7700199999999</v>
      </c>
      <c r="R315" s="1">
        <v>41732</v>
      </c>
      <c r="S315" s="3">
        <v>186287</v>
      </c>
    </row>
    <row r="316" spans="1:19" x14ac:dyDescent="0.35">
      <c r="A316" s="1">
        <v>41731</v>
      </c>
      <c r="B316" s="3">
        <v>186759</v>
      </c>
      <c r="C316" s="3">
        <v>1890.900024</v>
      </c>
      <c r="E316" s="2">
        <v>41731</v>
      </c>
      <c r="F316" s="8">
        <f t="shared" si="4"/>
        <v>-2.4250452692922142E-3</v>
      </c>
      <c r="G316" s="8">
        <f t="shared" si="4"/>
        <v>2.8533263730607938E-3</v>
      </c>
      <c r="O316" s="1">
        <v>41731</v>
      </c>
      <c r="P316" s="3">
        <v>1890.900024</v>
      </c>
      <c r="R316" s="1">
        <v>41731</v>
      </c>
      <c r="S316" s="3">
        <v>186759</v>
      </c>
    </row>
    <row r="317" spans="1:19" x14ac:dyDescent="0.35">
      <c r="A317" s="1">
        <v>41730</v>
      </c>
      <c r="B317" s="3">
        <v>187213</v>
      </c>
      <c r="C317" s="3">
        <v>1885.5200199999999</v>
      </c>
      <c r="E317" s="2">
        <v>41730</v>
      </c>
      <c r="F317" s="8">
        <f t="shared" si="4"/>
        <v>-7.312516680010317E-4</v>
      </c>
      <c r="G317" s="8">
        <f t="shared" si="4"/>
        <v>7.0393487504074592E-3</v>
      </c>
      <c r="O317" s="1">
        <v>41730</v>
      </c>
      <c r="P317" s="3">
        <v>1885.5200199999999</v>
      </c>
      <c r="R317" s="1">
        <v>41730</v>
      </c>
      <c r="S317" s="3">
        <v>187213</v>
      </c>
    </row>
    <row r="318" spans="1:19" x14ac:dyDescent="0.35">
      <c r="A318" s="1">
        <v>41729</v>
      </c>
      <c r="B318" s="3">
        <v>187350</v>
      </c>
      <c r="C318" s="3">
        <v>1872.339966</v>
      </c>
      <c r="E318" s="2">
        <v>41729</v>
      </c>
      <c r="F318" s="8">
        <f t="shared" si="4"/>
        <v>1.1887722861047001E-2</v>
      </c>
      <c r="G318" s="8">
        <f t="shared" si="4"/>
        <v>7.9241023673413125E-3</v>
      </c>
      <c r="O318" s="1">
        <v>41729</v>
      </c>
      <c r="P318" s="3">
        <v>1872.339966</v>
      </c>
      <c r="R318" s="1">
        <v>41729</v>
      </c>
      <c r="S318" s="3">
        <v>187350</v>
      </c>
    </row>
    <row r="319" spans="1:19" x14ac:dyDescent="0.35">
      <c r="A319" s="1">
        <v>41726</v>
      </c>
      <c r="B319" s="3">
        <v>185149</v>
      </c>
      <c r="C319" s="3">
        <v>1857.619995</v>
      </c>
      <c r="E319" s="2">
        <v>41726</v>
      </c>
      <c r="F319" s="8">
        <f t="shared" si="4"/>
        <v>-2.7537796976240259E-4</v>
      </c>
      <c r="G319" s="8">
        <f t="shared" si="4"/>
        <v>4.6402218551417906E-3</v>
      </c>
      <c r="O319" s="1">
        <v>41726</v>
      </c>
      <c r="P319" s="3">
        <v>1857.619995</v>
      </c>
      <c r="R319" s="1">
        <v>41726</v>
      </c>
      <c r="S319" s="3">
        <v>185149</v>
      </c>
    </row>
    <row r="320" spans="1:19" x14ac:dyDescent="0.35">
      <c r="A320" s="1">
        <v>41725</v>
      </c>
      <c r="B320" s="3">
        <v>185200</v>
      </c>
      <c r="C320" s="3">
        <v>1849.040039</v>
      </c>
      <c r="E320" s="2">
        <v>41725</v>
      </c>
      <c r="F320" s="8">
        <f t="shared" si="4"/>
        <v>3.5764603879917534E-3</v>
      </c>
      <c r="G320" s="8">
        <f t="shared" si="4"/>
        <v>-1.9000841472853747E-3</v>
      </c>
      <c r="O320" s="1">
        <v>41725</v>
      </c>
      <c r="P320" s="3">
        <v>1849.040039</v>
      </c>
      <c r="R320" s="1">
        <v>41725</v>
      </c>
      <c r="S320" s="3">
        <v>185200</v>
      </c>
    </row>
    <row r="321" spans="1:19" x14ac:dyDescent="0.35">
      <c r="A321" s="1">
        <v>41724</v>
      </c>
      <c r="B321" s="3">
        <v>184540</v>
      </c>
      <c r="C321" s="3">
        <v>1852.5600589999999</v>
      </c>
      <c r="E321" s="2">
        <v>41724</v>
      </c>
      <c r="F321" s="8">
        <f t="shared" si="4"/>
        <v>-1.097075358947841E-2</v>
      </c>
      <c r="G321" s="8">
        <f t="shared" si="4"/>
        <v>-7.0003194836042448E-3</v>
      </c>
      <c r="O321" s="1">
        <v>41724</v>
      </c>
      <c r="P321" s="3">
        <v>1852.5600589999999</v>
      </c>
      <c r="R321" s="1">
        <v>41724</v>
      </c>
      <c r="S321" s="3">
        <v>184540</v>
      </c>
    </row>
    <row r="322" spans="1:19" x14ac:dyDescent="0.35">
      <c r="A322" s="1">
        <v>41723</v>
      </c>
      <c r="B322" s="3">
        <v>186587</v>
      </c>
      <c r="C322" s="3">
        <v>1865.619995</v>
      </c>
      <c r="E322" s="2">
        <v>41723</v>
      </c>
      <c r="F322" s="8">
        <f t="shared" si="4"/>
        <v>3.5921080849243836E-4</v>
      </c>
      <c r="G322" s="8">
        <f t="shared" si="4"/>
        <v>4.4039399710529281E-3</v>
      </c>
      <c r="O322" s="1">
        <v>41723</v>
      </c>
      <c r="P322" s="3">
        <v>1865.619995</v>
      </c>
      <c r="R322" s="1">
        <v>41723</v>
      </c>
      <c r="S322" s="3">
        <v>186587</v>
      </c>
    </row>
    <row r="323" spans="1:19" x14ac:dyDescent="0.35">
      <c r="A323" s="1">
        <v>41722</v>
      </c>
      <c r="B323" s="3">
        <v>186520</v>
      </c>
      <c r="C323" s="3">
        <v>1857.4399410000001</v>
      </c>
      <c r="E323" s="2">
        <v>41722</v>
      </c>
      <c r="F323" s="8">
        <f t="shared" si="4"/>
        <v>-7.080117114719231E-3</v>
      </c>
      <c r="G323" s="8">
        <f t="shared" si="4"/>
        <v>-4.864710210823131E-3</v>
      </c>
      <c r="O323" s="1">
        <v>41722</v>
      </c>
      <c r="P323" s="3">
        <v>1857.4399410000001</v>
      </c>
      <c r="R323" s="1">
        <v>41722</v>
      </c>
      <c r="S323" s="3">
        <v>186520</v>
      </c>
    </row>
    <row r="324" spans="1:19" x14ac:dyDescent="0.35">
      <c r="A324" s="1">
        <v>41719</v>
      </c>
      <c r="B324" s="3">
        <v>187850</v>
      </c>
      <c r="C324" s="3">
        <v>1866.5200199999999</v>
      </c>
      <c r="E324" s="2">
        <v>41719</v>
      </c>
      <c r="F324" s="8">
        <f t="shared" ref="F324:G387" si="5">B324/B325-1</f>
        <v>7.0226224938350068E-3</v>
      </c>
      <c r="G324" s="8">
        <f t="shared" si="5"/>
        <v>-2.9326712841669655E-3</v>
      </c>
      <c r="O324" s="1">
        <v>41719</v>
      </c>
      <c r="P324" s="3">
        <v>1866.5200199999999</v>
      </c>
      <c r="R324" s="1">
        <v>41719</v>
      </c>
      <c r="S324" s="3">
        <v>187850</v>
      </c>
    </row>
    <row r="325" spans="1:19" x14ac:dyDescent="0.35">
      <c r="A325" s="1">
        <v>41718</v>
      </c>
      <c r="B325" s="3">
        <v>186540</v>
      </c>
      <c r="C325" s="3">
        <v>1872.01001</v>
      </c>
      <c r="E325" s="2">
        <v>41718</v>
      </c>
      <c r="F325" s="8">
        <f t="shared" si="5"/>
        <v>1.4576308060480825E-2</v>
      </c>
      <c r="G325" s="8">
        <f t="shared" si="5"/>
        <v>6.0405046723615019E-3</v>
      </c>
      <c r="O325" s="1">
        <v>41718</v>
      </c>
      <c r="P325" s="3">
        <v>1872.01001</v>
      </c>
      <c r="R325" s="1">
        <v>41718</v>
      </c>
      <c r="S325" s="3">
        <v>186540</v>
      </c>
    </row>
    <row r="326" spans="1:19" x14ac:dyDescent="0.35">
      <c r="A326" s="1">
        <v>41717</v>
      </c>
      <c r="B326" s="3">
        <v>183860</v>
      </c>
      <c r="C326" s="3">
        <v>1860.7700199999999</v>
      </c>
      <c r="E326" s="2">
        <v>41717</v>
      </c>
      <c r="F326" s="8">
        <f t="shared" si="5"/>
        <v>-5.4094990803851273E-3</v>
      </c>
      <c r="G326" s="8">
        <f t="shared" si="5"/>
        <v>-6.1316490853251526E-3</v>
      </c>
      <c r="O326" s="1">
        <v>41717</v>
      </c>
      <c r="P326" s="3">
        <v>1860.7700199999999</v>
      </c>
      <c r="R326" s="1">
        <v>41717</v>
      </c>
      <c r="S326" s="3">
        <v>183860</v>
      </c>
    </row>
    <row r="327" spans="1:19" x14ac:dyDescent="0.35">
      <c r="A327" s="1">
        <v>41716</v>
      </c>
      <c r="B327" s="3">
        <v>184860</v>
      </c>
      <c r="C327" s="3">
        <v>1872.25</v>
      </c>
      <c r="E327" s="2">
        <v>41716</v>
      </c>
      <c r="F327" s="8">
        <f t="shared" si="5"/>
        <v>-1.0267495271548688E-3</v>
      </c>
      <c r="G327" s="8">
        <f t="shared" si="5"/>
        <v>7.2196189633604302E-3</v>
      </c>
      <c r="O327" s="1">
        <v>41716</v>
      </c>
      <c r="P327" s="3">
        <v>1872.25</v>
      </c>
      <c r="R327" s="1">
        <v>41716</v>
      </c>
      <c r="S327" s="3">
        <v>184860</v>
      </c>
    </row>
    <row r="328" spans="1:19" x14ac:dyDescent="0.35">
      <c r="A328" s="1">
        <v>41715</v>
      </c>
      <c r="B328" s="3">
        <v>185050</v>
      </c>
      <c r="C328" s="3">
        <v>1858.829956</v>
      </c>
      <c r="E328" s="2">
        <v>41715</v>
      </c>
      <c r="F328" s="8">
        <f t="shared" si="5"/>
        <v>6.4723158925268365E-3</v>
      </c>
      <c r="G328" s="8">
        <f t="shared" si="5"/>
        <v>9.6136345352755281E-3</v>
      </c>
      <c r="O328" s="1">
        <v>41715</v>
      </c>
      <c r="P328" s="3">
        <v>1858.829956</v>
      </c>
      <c r="R328" s="1">
        <v>41715</v>
      </c>
      <c r="S328" s="3">
        <v>185050</v>
      </c>
    </row>
    <row r="329" spans="1:19" x14ac:dyDescent="0.35">
      <c r="A329" s="1">
        <v>41712</v>
      </c>
      <c r="B329" s="3">
        <v>183860</v>
      </c>
      <c r="C329" s="3">
        <v>1841.130005</v>
      </c>
      <c r="E329" s="2">
        <v>41712</v>
      </c>
      <c r="F329" s="8">
        <f t="shared" si="5"/>
        <v>-1.0174966352624493E-2</v>
      </c>
      <c r="G329" s="8">
        <f t="shared" si="5"/>
        <v>-2.8217777310465264E-3</v>
      </c>
      <c r="O329" s="1">
        <v>41712</v>
      </c>
      <c r="P329" s="3">
        <v>1841.130005</v>
      </c>
      <c r="R329" s="1">
        <v>41712</v>
      </c>
      <c r="S329" s="3">
        <v>183860</v>
      </c>
    </row>
    <row r="330" spans="1:19" x14ac:dyDescent="0.35">
      <c r="A330" s="1">
        <v>41711</v>
      </c>
      <c r="B330" s="3">
        <v>185750</v>
      </c>
      <c r="C330" s="3">
        <v>1846.339966</v>
      </c>
      <c r="E330" s="2">
        <v>41711</v>
      </c>
      <c r="F330" s="8">
        <f t="shared" si="5"/>
        <v>-1.0652463382157085E-2</v>
      </c>
      <c r="G330" s="8">
        <f t="shared" si="5"/>
        <v>-1.1701094943450174E-2</v>
      </c>
      <c r="O330" s="1">
        <v>41711</v>
      </c>
      <c r="P330" s="3">
        <v>1846.339966</v>
      </c>
      <c r="R330" s="1">
        <v>41711</v>
      </c>
      <c r="S330" s="3">
        <v>185750</v>
      </c>
    </row>
    <row r="331" spans="1:19" x14ac:dyDescent="0.35">
      <c r="A331" s="1">
        <v>41710</v>
      </c>
      <c r="B331" s="3">
        <v>187750</v>
      </c>
      <c r="C331" s="3">
        <v>1868.1999510000001</v>
      </c>
      <c r="E331" s="2">
        <v>41710</v>
      </c>
      <c r="F331" s="8">
        <f t="shared" si="5"/>
        <v>3.4687147583389866E-3</v>
      </c>
      <c r="G331" s="8">
        <f t="shared" si="5"/>
        <v>3.0517072357705288E-4</v>
      </c>
      <c r="O331" s="1">
        <v>41710</v>
      </c>
      <c r="P331" s="3">
        <v>1868.1999510000001</v>
      </c>
      <c r="R331" s="1">
        <v>41710</v>
      </c>
      <c r="S331" s="3">
        <v>187750</v>
      </c>
    </row>
    <row r="332" spans="1:19" x14ac:dyDescent="0.35">
      <c r="A332" s="1">
        <v>41709</v>
      </c>
      <c r="B332" s="3">
        <v>187101</v>
      </c>
      <c r="C332" s="3">
        <v>1867.630005</v>
      </c>
      <c r="E332" s="2">
        <v>41709</v>
      </c>
      <c r="F332" s="8">
        <f t="shared" si="5"/>
        <v>3.7607296137338597E-3</v>
      </c>
      <c r="G332" s="8">
        <f t="shared" si="5"/>
        <v>-5.0821389519254412E-3</v>
      </c>
      <c r="O332" s="1">
        <v>41709</v>
      </c>
      <c r="P332" s="3">
        <v>1867.630005</v>
      </c>
      <c r="R332" s="1">
        <v>41709</v>
      </c>
      <c r="S332" s="3">
        <v>187101</v>
      </c>
    </row>
    <row r="333" spans="1:19" x14ac:dyDescent="0.35">
      <c r="A333" s="1">
        <v>41708</v>
      </c>
      <c r="B333" s="3">
        <v>186400</v>
      </c>
      <c r="C333" s="3">
        <v>1877.170044</v>
      </c>
      <c r="E333" s="2">
        <v>41708</v>
      </c>
      <c r="F333" s="8">
        <f t="shared" si="5"/>
        <v>1.4300328668132245E-2</v>
      </c>
      <c r="G333" s="8">
        <f t="shared" si="5"/>
        <v>-4.6324624711580054E-4</v>
      </c>
      <c r="O333" s="1">
        <v>41708</v>
      </c>
      <c r="P333" s="3">
        <v>1877.170044</v>
      </c>
      <c r="R333" s="1">
        <v>41708</v>
      </c>
      <c r="S333" s="3">
        <v>186400</v>
      </c>
    </row>
    <row r="334" spans="1:19" x14ac:dyDescent="0.35">
      <c r="A334" s="1">
        <v>41705</v>
      </c>
      <c r="B334" s="3">
        <v>183772</v>
      </c>
      <c r="C334" s="3">
        <v>1878.040039</v>
      </c>
      <c r="E334" s="2">
        <v>41705</v>
      </c>
      <c r="F334" s="8">
        <f t="shared" si="5"/>
        <v>8.7662961438177422E-3</v>
      </c>
      <c r="G334" s="8">
        <f t="shared" si="5"/>
        <v>5.3808942019850647E-4</v>
      </c>
      <c r="O334" s="1">
        <v>41705</v>
      </c>
      <c r="P334" s="3">
        <v>1878.040039</v>
      </c>
      <c r="R334" s="1">
        <v>41705</v>
      </c>
      <c r="S334" s="3">
        <v>183772</v>
      </c>
    </row>
    <row r="335" spans="1:19" x14ac:dyDescent="0.35">
      <c r="A335" s="1">
        <v>41704</v>
      </c>
      <c r="B335" s="3">
        <v>182175</v>
      </c>
      <c r="C335" s="3">
        <v>1877.030029</v>
      </c>
      <c r="E335" s="2">
        <v>41704</v>
      </c>
      <c r="F335" s="8">
        <f t="shared" si="5"/>
        <v>1.9702779099381562E-2</v>
      </c>
      <c r="G335" s="8">
        <f t="shared" si="5"/>
        <v>1.7184078954717297E-3</v>
      </c>
      <c r="O335" s="1">
        <v>41704</v>
      </c>
      <c r="P335" s="3">
        <v>1877.030029</v>
      </c>
      <c r="R335" s="1">
        <v>41704</v>
      </c>
      <c r="S335" s="3">
        <v>182175</v>
      </c>
    </row>
    <row r="336" spans="1:19" x14ac:dyDescent="0.35">
      <c r="A336" s="1">
        <v>41703</v>
      </c>
      <c r="B336" s="3">
        <v>178655</v>
      </c>
      <c r="C336" s="3">
        <v>1873.8100589999999</v>
      </c>
      <c r="E336" s="2">
        <v>41703</v>
      </c>
      <c r="F336" s="8">
        <f t="shared" si="5"/>
        <v>3.7418042688031061E-3</v>
      </c>
      <c r="G336" s="8">
        <f t="shared" si="5"/>
        <v>-5.3351013755253973E-5</v>
      </c>
      <c r="O336" s="1">
        <v>41703</v>
      </c>
      <c r="P336" s="3">
        <v>1873.8100589999999</v>
      </c>
      <c r="R336" s="1">
        <v>41703</v>
      </c>
      <c r="S336" s="3">
        <v>178655</v>
      </c>
    </row>
    <row r="337" spans="1:19" x14ac:dyDescent="0.35">
      <c r="A337" s="1">
        <v>41702</v>
      </c>
      <c r="B337" s="3">
        <v>177989</v>
      </c>
      <c r="C337" s="3">
        <v>1873.910034</v>
      </c>
      <c r="E337" s="2">
        <v>41702</v>
      </c>
      <c r="F337" s="8">
        <f t="shared" si="5"/>
        <v>1.9994269340974258E-2</v>
      </c>
      <c r="G337" s="8">
        <f t="shared" si="5"/>
        <v>1.5267701291821645E-2</v>
      </c>
      <c r="O337" s="1">
        <v>41702</v>
      </c>
      <c r="P337" s="3">
        <v>1873.910034</v>
      </c>
      <c r="R337" s="1">
        <v>41702</v>
      </c>
      <c r="S337" s="3">
        <v>177989</v>
      </c>
    </row>
    <row r="338" spans="1:19" x14ac:dyDescent="0.35">
      <c r="A338" s="1">
        <v>41701</v>
      </c>
      <c r="B338" s="3">
        <v>174500</v>
      </c>
      <c r="C338" s="3">
        <v>1845.7299800000001</v>
      </c>
      <c r="E338" s="2">
        <v>41701</v>
      </c>
      <c r="F338" s="8">
        <f t="shared" si="5"/>
        <v>4.5593755037189876E-3</v>
      </c>
      <c r="G338" s="8">
        <f t="shared" si="5"/>
        <v>-7.3785105066267453E-3</v>
      </c>
      <c r="O338" s="1">
        <v>41701</v>
      </c>
      <c r="P338" s="3">
        <v>1845.7299800000001</v>
      </c>
      <c r="R338" s="1">
        <v>41701</v>
      </c>
      <c r="S338" s="3">
        <v>174500</v>
      </c>
    </row>
    <row r="339" spans="1:19" x14ac:dyDescent="0.35">
      <c r="A339" s="1">
        <v>41698</v>
      </c>
      <c r="B339" s="3">
        <v>173708</v>
      </c>
      <c r="C339" s="3">
        <v>1859.4499510000001</v>
      </c>
      <c r="E339" s="2">
        <v>41698</v>
      </c>
      <c r="F339" s="8">
        <f t="shared" si="5"/>
        <v>1.1518080708088352E-2</v>
      </c>
      <c r="G339" s="8">
        <f t="shared" si="5"/>
        <v>2.7826887334101436E-3</v>
      </c>
      <c r="O339" s="1">
        <v>41698</v>
      </c>
      <c r="P339" s="3">
        <v>1859.4499510000001</v>
      </c>
      <c r="R339" s="1">
        <v>41698</v>
      </c>
      <c r="S339" s="3">
        <v>173708</v>
      </c>
    </row>
    <row r="340" spans="1:19" x14ac:dyDescent="0.35">
      <c r="A340" s="1">
        <v>41697</v>
      </c>
      <c r="B340" s="3">
        <v>171730</v>
      </c>
      <c r="C340" s="3">
        <v>1854.290039</v>
      </c>
      <c r="E340" s="2">
        <v>41697</v>
      </c>
      <c r="F340" s="8">
        <f t="shared" si="5"/>
        <v>7.3736016847243402E-3</v>
      </c>
      <c r="G340" s="8">
        <f t="shared" si="5"/>
        <v>4.94808300188887E-3</v>
      </c>
      <c r="O340" s="1">
        <v>41697</v>
      </c>
      <c r="P340" s="3">
        <v>1854.290039</v>
      </c>
      <c r="R340" s="1">
        <v>41697</v>
      </c>
      <c r="S340" s="3">
        <v>171730</v>
      </c>
    </row>
    <row r="341" spans="1:19" x14ac:dyDescent="0.35">
      <c r="A341" s="1">
        <v>41696</v>
      </c>
      <c r="B341" s="3">
        <v>170473</v>
      </c>
      <c r="C341" s="3">
        <v>1845.160034</v>
      </c>
      <c r="E341" s="2">
        <v>41696</v>
      </c>
      <c r="F341" s="8">
        <f t="shared" si="5"/>
        <v>-1.4526625312644148E-3</v>
      </c>
      <c r="G341" s="8">
        <f t="shared" si="5"/>
        <v>2.1699943693942458E-5</v>
      </c>
      <c r="O341" s="1">
        <v>41696</v>
      </c>
      <c r="P341" s="3">
        <v>1845.160034</v>
      </c>
      <c r="R341" s="1">
        <v>41696</v>
      </c>
      <c r="S341" s="3">
        <v>170473</v>
      </c>
    </row>
    <row r="342" spans="1:19" x14ac:dyDescent="0.35">
      <c r="A342" s="1">
        <v>41695</v>
      </c>
      <c r="B342" s="3">
        <v>170721</v>
      </c>
      <c r="C342" s="3">
        <v>1845.119995</v>
      </c>
      <c r="E342" s="2">
        <v>41695</v>
      </c>
      <c r="F342" s="8">
        <f t="shared" si="5"/>
        <v>4.2057339152736795E-3</v>
      </c>
      <c r="G342" s="8">
        <f t="shared" si="5"/>
        <v>-1.3476816104130984E-3</v>
      </c>
      <c r="O342" s="1">
        <v>41695</v>
      </c>
      <c r="P342" s="3">
        <v>1845.119995</v>
      </c>
      <c r="R342" s="1">
        <v>41695</v>
      </c>
      <c r="S342" s="3">
        <v>170721</v>
      </c>
    </row>
    <row r="343" spans="1:19" x14ac:dyDescent="0.35">
      <c r="A343" s="1">
        <v>41694</v>
      </c>
      <c r="B343" s="3">
        <v>170006</v>
      </c>
      <c r="C343" s="3">
        <v>1847.6099850000001</v>
      </c>
      <c r="E343" s="2">
        <v>41694</v>
      </c>
      <c r="F343" s="8">
        <f t="shared" si="5"/>
        <v>-6.7011521279092268E-4</v>
      </c>
      <c r="G343" s="8">
        <f t="shared" si="5"/>
        <v>6.1865132743363915E-3</v>
      </c>
      <c r="O343" s="1">
        <v>41694</v>
      </c>
      <c r="P343" s="3">
        <v>1847.6099850000001</v>
      </c>
      <c r="R343" s="1">
        <v>41694</v>
      </c>
      <c r="S343" s="3">
        <v>170006</v>
      </c>
    </row>
    <row r="344" spans="1:19" x14ac:dyDescent="0.35">
      <c r="A344" s="1">
        <v>41691</v>
      </c>
      <c r="B344" s="3">
        <v>170120</v>
      </c>
      <c r="C344" s="3">
        <v>1836.25</v>
      </c>
      <c r="E344" s="2">
        <v>41691</v>
      </c>
      <c r="F344" s="8">
        <f t="shared" si="5"/>
        <v>1.625020607145311E-3</v>
      </c>
      <c r="G344" s="8">
        <f t="shared" si="5"/>
        <v>-1.9187234040792811E-3</v>
      </c>
      <c r="O344" s="1">
        <v>41691</v>
      </c>
      <c r="P344" s="3">
        <v>1836.25</v>
      </c>
      <c r="R344" s="1">
        <v>41691</v>
      </c>
      <c r="S344" s="3">
        <v>170120</v>
      </c>
    </row>
    <row r="345" spans="1:19" x14ac:dyDescent="0.35">
      <c r="A345" s="1">
        <v>41690</v>
      </c>
      <c r="B345" s="3">
        <v>169844</v>
      </c>
      <c r="C345" s="3">
        <v>1839.780029</v>
      </c>
      <c r="E345" s="2">
        <v>41690</v>
      </c>
      <c r="F345" s="8">
        <f t="shared" si="5"/>
        <v>-1.3875823142051047E-3</v>
      </c>
      <c r="G345" s="8">
        <f t="shared" si="5"/>
        <v>6.0314580997948841E-3</v>
      </c>
      <c r="O345" s="1">
        <v>41690</v>
      </c>
      <c r="P345" s="3">
        <v>1839.780029</v>
      </c>
      <c r="R345" s="1">
        <v>41690</v>
      </c>
      <c r="S345" s="3">
        <v>169844</v>
      </c>
    </row>
    <row r="346" spans="1:19" x14ac:dyDescent="0.35">
      <c r="A346" s="1">
        <v>41689</v>
      </c>
      <c r="B346" s="3">
        <v>170080</v>
      </c>
      <c r="C346" s="3">
        <v>1828.75</v>
      </c>
      <c r="E346" s="2">
        <v>41689</v>
      </c>
      <c r="F346" s="8">
        <f t="shared" si="5"/>
        <v>-1.283866923594823E-2</v>
      </c>
      <c r="G346" s="8">
        <f t="shared" si="5"/>
        <v>-6.5244844166295612E-3</v>
      </c>
      <c r="O346" s="1">
        <v>41689</v>
      </c>
      <c r="P346" s="3">
        <v>1828.75</v>
      </c>
      <c r="R346" s="1">
        <v>41689</v>
      </c>
      <c r="S346" s="3">
        <v>170080</v>
      </c>
    </row>
    <row r="347" spans="1:19" x14ac:dyDescent="0.35">
      <c r="A347" s="1">
        <v>41688</v>
      </c>
      <c r="B347" s="3">
        <v>172292</v>
      </c>
      <c r="C347" s="3">
        <v>1840.76001</v>
      </c>
      <c r="E347" s="2">
        <v>41688</v>
      </c>
      <c r="F347" s="8">
        <f t="shared" si="5"/>
        <v>-7.7134986225890767E-4</v>
      </c>
      <c r="G347" s="8">
        <f t="shared" si="5"/>
        <v>1.15847396931823E-3</v>
      </c>
      <c r="O347" s="1">
        <v>41688</v>
      </c>
      <c r="P347" s="3">
        <v>1840.76001</v>
      </c>
      <c r="R347" s="1">
        <v>41688</v>
      </c>
      <c r="S347" s="3">
        <v>172292</v>
      </c>
    </row>
    <row r="348" spans="1:19" x14ac:dyDescent="0.35">
      <c r="A348" s="1">
        <v>41684</v>
      </c>
      <c r="B348" s="3">
        <v>172425</v>
      </c>
      <c r="C348" s="3">
        <v>1838.630005</v>
      </c>
      <c r="E348" s="2">
        <v>41684</v>
      </c>
      <c r="F348" s="8">
        <f t="shared" si="5"/>
        <v>1.1787111983370124E-3</v>
      </c>
      <c r="G348" s="8">
        <f t="shared" si="5"/>
        <v>4.809216818833173E-3</v>
      </c>
      <c r="O348" s="1">
        <v>41684</v>
      </c>
      <c r="P348" s="3">
        <v>1838.630005</v>
      </c>
      <c r="R348" s="1">
        <v>41684</v>
      </c>
      <c r="S348" s="3">
        <v>172425</v>
      </c>
    </row>
    <row r="349" spans="1:19" x14ac:dyDescent="0.35">
      <c r="A349" s="1">
        <v>41683</v>
      </c>
      <c r="B349" s="3">
        <v>172222</v>
      </c>
      <c r="C349" s="3">
        <v>1829.829956</v>
      </c>
      <c r="E349" s="2">
        <v>41683</v>
      </c>
      <c r="F349" s="8">
        <f t="shared" si="5"/>
        <v>1.2236981309509787E-2</v>
      </c>
      <c r="G349" s="8">
        <f t="shared" si="5"/>
        <v>5.8100249232653223E-3</v>
      </c>
      <c r="O349" s="1">
        <v>41683</v>
      </c>
      <c r="P349" s="3">
        <v>1829.829956</v>
      </c>
      <c r="R349" s="1">
        <v>41683</v>
      </c>
      <c r="S349" s="3">
        <v>172222</v>
      </c>
    </row>
    <row r="350" spans="1:19" x14ac:dyDescent="0.35">
      <c r="A350" s="1">
        <v>41682</v>
      </c>
      <c r="B350" s="3">
        <v>170140</v>
      </c>
      <c r="C350" s="3">
        <v>1819.26001</v>
      </c>
      <c r="E350" s="2">
        <v>41682</v>
      </c>
      <c r="F350" s="8">
        <f t="shared" si="5"/>
        <v>-2.199220009969749E-3</v>
      </c>
      <c r="G350" s="8">
        <f t="shared" si="5"/>
        <v>-2.6926226129964093E-4</v>
      </c>
      <c r="O350" s="1">
        <v>41682</v>
      </c>
      <c r="P350" s="3">
        <v>1819.26001</v>
      </c>
      <c r="R350" s="1">
        <v>41682</v>
      </c>
      <c r="S350" s="3">
        <v>170140</v>
      </c>
    </row>
    <row r="351" spans="1:19" x14ac:dyDescent="0.35">
      <c r="A351" s="1">
        <v>41681</v>
      </c>
      <c r="B351" s="3">
        <v>170515</v>
      </c>
      <c r="C351" s="3">
        <v>1819.75</v>
      </c>
      <c r="E351" s="2">
        <v>41681</v>
      </c>
      <c r="F351" s="8">
        <f t="shared" si="5"/>
        <v>8.2485808893093537E-3</v>
      </c>
      <c r="G351" s="8">
        <f t="shared" si="5"/>
        <v>1.1062113507929405E-2</v>
      </c>
      <c r="O351" s="1">
        <v>41681</v>
      </c>
      <c r="P351" s="3">
        <v>1819.75</v>
      </c>
      <c r="R351" s="1">
        <v>41681</v>
      </c>
      <c r="S351" s="3">
        <v>170515</v>
      </c>
    </row>
    <row r="352" spans="1:19" x14ac:dyDescent="0.35">
      <c r="A352" s="1">
        <v>41680</v>
      </c>
      <c r="B352" s="3">
        <v>169120</v>
      </c>
      <c r="C352" s="3">
        <v>1799.839966</v>
      </c>
      <c r="E352" s="2">
        <v>41680</v>
      </c>
      <c r="F352" s="8">
        <f t="shared" si="5"/>
        <v>6.5084906218570993E-4</v>
      </c>
      <c r="G352" s="8">
        <f t="shared" si="5"/>
        <v>1.5692346042979199E-3</v>
      </c>
      <c r="O352" s="1">
        <v>41680</v>
      </c>
      <c r="P352" s="3">
        <v>1799.839966</v>
      </c>
      <c r="R352" s="1">
        <v>41680</v>
      </c>
      <c r="S352" s="3">
        <v>169120</v>
      </c>
    </row>
    <row r="353" spans="1:19" x14ac:dyDescent="0.35">
      <c r="A353" s="1">
        <v>41677</v>
      </c>
      <c r="B353" s="3">
        <v>169010</v>
      </c>
      <c r="C353" s="3">
        <v>1797.0200199999999</v>
      </c>
      <c r="E353" s="2">
        <v>41677</v>
      </c>
      <c r="F353" s="8">
        <f t="shared" si="5"/>
        <v>1.8132530120481993E-2</v>
      </c>
      <c r="G353" s="8">
        <f t="shared" si="5"/>
        <v>1.3301886898100301E-2</v>
      </c>
      <c r="O353" s="1">
        <v>41677</v>
      </c>
      <c r="P353" s="3">
        <v>1797.0200199999999</v>
      </c>
      <c r="R353" s="1">
        <v>41677</v>
      </c>
      <c r="S353" s="3">
        <v>169010</v>
      </c>
    </row>
    <row r="354" spans="1:19" x14ac:dyDescent="0.35">
      <c r="A354" s="1">
        <v>41676</v>
      </c>
      <c r="B354" s="3">
        <v>166000</v>
      </c>
      <c r="C354" s="3">
        <v>1773.4300539999999</v>
      </c>
      <c r="E354" s="2">
        <v>41676</v>
      </c>
      <c r="F354" s="8">
        <f t="shared" si="5"/>
        <v>1.1732439433186137E-2</v>
      </c>
      <c r="G354" s="8">
        <f t="shared" si="5"/>
        <v>1.2439792887467327E-2</v>
      </c>
      <c r="O354" s="1">
        <v>41676</v>
      </c>
      <c r="P354" s="3">
        <v>1773.4300539999999</v>
      </c>
      <c r="R354" s="1">
        <v>41676</v>
      </c>
      <c r="S354" s="3">
        <v>166000</v>
      </c>
    </row>
    <row r="355" spans="1:19" x14ac:dyDescent="0.35">
      <c r="A355" s="1">
        <v>41675</v>
      </c>
      <c r="B355" s="3">
        <v>164075</v>
      </c>
      <c r="C355" s="3">
        <v>1751.6400149999999</v>
      </c>
      <c r="E355" s="2">
        <v>41675</v>
      </c>
      <c r="F355" s="8">
        <f t="shared" si="5"/>
        <v>-4.5019627829653297E-3</v>
      </c>
      <c r="G355" s="8">
        <f t="shared" si="5"/>
        <v>-2.0282224814169858E-3</v>
      </c>
      <c r="O355" s="1">
        <v>41675</v>
      </c>
      <c r="P355" s="3">
        <v>1751.6400149999999</v>
      </c>
      <c r="R355" s="1">
        <v>41675</v>
      </c>
      <c r="S355" s="3">
        <v>164075</v>
      </c>
    </row>
    <row r="356" spans="1:19" x14ac:dyDescent="0.35">
      <c r="A356" s="1">
        <v>41674</v>
      </c>
      <c r="B356" s="3">
        <v>164817</v>
      </c>
      <c r="C356" s="3">
        <v>1755.1999510000001</v>
      </c>
      <c r="E356" s="2">
        <v>41674</v>
      </c>
      <c r="F356" s="8">
        <f t="shared" si="5"/>
        <v>-2.7107978095785024E-3</v>
      </c>
      <c r="G356" s="8">
        <f t="shared" si="5"/>
        <v>7.6410886367013209E-3</v>
      </c>
      <c r="O356" s="1">
        <v>41674</v>
      </c>
      <c r="P356" s="3">
        <v>1755.1999510000001</v>
      </c>
      <c r="R356" s="1">
        <v>41674</v>
      </c>
      <c r="S356" s="3">
        <v>164817</v>
      </c>
    </row>
    <row r="357" spans="1:19" x14ac:dyDescent="0.35">
      <c r="A357" s="1">
        <v>41673</v>
      </c>
      <c r="B357" s="3">
        <v>165265</v>
      </c>
      <c r="C357" s="3">
        <v>1741.8900149999999</v>
      </c>
      <c r="E357" s="2">
        <v>41673</v>
      </c>
      <c r="F357" s="8">
        <f t="shared" si="5"/>
        <v>-2.5048521924830869E-2</v>
      </c>
      <c r="G357" s="8">
        <f t="shared" si="5"/>
        <v>-2.2831919721464478E-2</v>
      </c>
      <c r="O357" s="1">
        <v>41673</v>
      </c>
      <c r="P357" s="3">
        <v>1741.8900149999999</v>
      </c>
      <c r="R357" s="1">
        <v>41673</v>
      </c>
      <c r="S357" s="3">
        <v>165265</v>
      </c>
    </row>
    <row r="358" spans="1:19" x14ac:dyDescent="0.35">
      <c r="A358" s="1">
        <v>41670</v>
      </c>
      <c r="B358" s="3">
        <v>169511</v>
      </c>
      <c r="C358" s="3">
        <v>1782.589966</v>
      </c>
      <c r="E358" s="2">
        <v>41670</v>
      </c>
      <c r="F358" s="8">
        <f t="shared" si="5"/>
        <v>-5.5089469052508333E-3</v>
      </c>
      <c r="G358" s="8">
        <f t="shared" si="5"/>
        <v>-6.4652993169356243E-3</v>
      </c>
      <c r="O358" s="1">
        <v>41670</v>
      </c>
      <c r="P358" s="3">
        <v>1782.589966</v>
      </c>
      <c r="R358" s="1">
        <v>41670</v>
      </c>
      <c r="S358" s="3">
        <v>169511</v>
      </c>
    </row>
    <row r="359" spans="1:19" x14ac:dyDescent="0.35">
      <c r="A359" s="1">
        <v>41669</v>
      </c>
      <c r="B359" s="3">
        <v>170450</v>
      </c>
      <c r="C359" s="3">
        <v>1794.1899410000001</v>
      </c>
      <c r="E359" s="2">
        <v>41669</v>
      </c>
      <c r="F359" s="8">
        <f t="shared" si="5"/>
        <v>1.0086045464242632E-2</v>
      </c>
      <c r="G359" s="8">
        <f t="shared" si="5"/>
        <v>1.1267044612831345E-2</v>
      </c>
      <c r="O359" s="1">
        <v>41669</v>
      </c>
      <c r="P359" s="3">
        <v>1794.1899410000001</v>
      </c>
      <c r="R359" s="1">
        <v>41669</v>
      </c>
      <c r="S359" s="3">
        <v>170450</v>
      </c>
    </row>
    <row r="360" spans="1:19" x14ac:dyDescent="0.35">
      <c r="A360" s="1">
        <v>41668</v>
      </c>
      <c r="B360" s="3">
        <v>168748</v>
      </c>
      <c r="C360" s="3">
        <v>1774.1999510000001</v>
      </c>
      <c r="E360" s="2">
        <v>41668</v>
      </c>
      <c r="F360" s="8">
        <f t="shared" si="5"/>
        <v>-2.7421223081105506E-3</v>
      </c>
      <c r="G360" s="8">
        <f t="shared" si="5"/>
        <v>-1.0209232357043185E-2</v>
      </c>
      <c r="O360" s="1">
        <v>41668</v>
      </c>
      <c r="P360" s="3">
        <v>1774.1999510000001</v>
      </c>
      <c r="R360" s="1">
        <v>41668</v>
      </c>
      <c r="S360" s="3">
        <v>168748</v>
      </c>
    </row>
    <row r="361" spans="1:19" x14ac:dyDescent="0.35">
      <c r="A361" s="1">
        <v>41667</v>
      </c>
      <c r="B361" s="3">
        <v>169212</v>
      </c>
      <c r="C361" s="3">
        <v>1792.5</v>
      </c>
      <c r="E361" s="2">
        <v>41667</v>
      </c>
      <c r="F361" s="8">
        <f t="shared" si="5"/>
        <v>5.9568396647047273E-3</v>
      </c>
      <c r="G361" s="8">
        <f t="shared" si="5"/>
        <v>6.1406523707883132E-3</v>
      </c>
      <c r="O361" s="1">
        <v>41667</v>
      </c>
      <c r="P361" s="3">
        <v>1792.5</v>
      </c>
      <c r="R361" s="1">
        <v>41667</v>
      </c>
      <c r="S361" s="3">
        <v>169212</v>
      </c>
    </row>
    <row r="362" spans="1:19" x14ac:dyDescent="0.35">
      <c r="A362" s="1">
        <v>41666</v>
      </c>
      <c r="B362" s="3">
        <v>168210</v>
      </c>
      <c r="C362" s="3">
        <v>1781.5600589999999</v>
      </c>
      <c r="E362" s="2">
        <v>41666</v>
      </c>
      <c r="F362" s="8">
        <f t="shared" si="5"/>
        <v>-1.7210682492581064E-3</v>
      </c>
      <c r="G362" s="8">
        <f t="shared" si="5"/>
        <v>-4.8762936785797795E-3</v>
      </c>
      <c r="O362" s="1">
        <v>41666</v>
      </c>
      <c r="P362" s="3">
        <v>1781.5600589999999</v>
      </c>
      <c r="R362" s="1">
        <v>41666</v>
      </c>
      <c r="S362" s="3">
        <v>168210</v>
      </c>
    </row>
    <row r="363" spans="1:19" x14ac:dyDescent="0.35">
      <c r="A363" s="1">
        <v>41663</v>
      </c>
      <c r="B363" s="3">
        <v>168500</v>
      </c>
      <c r="C363" s="3">
        <v>1790.290039</v>
      </c>
      <c r="E363" s="2">
        <v>41663</v>
      </c>
      <c r="F363" s="8">
        <f t="shared" si="5"/>
        <v>-1.0627678938406437E-2</v>
      </c>
      <c r="G363" s="8">
        <f t="shared" si="5"/>
        <v>-2.0875448636635485E-2</v>
      </c>
      <c r="O363" s="1">
        <v>41663</v>
      </c>
      <c r="P363" s="3">
        <v>1790.290039</v>
      </c>
      <c r="R363" s="1">
        <v>41663</v>
      </c>
      <c r="S363" s="3">
        <v>168500</v>
      </c>
    </row>
    <row r="364" spans="1:19" x14ac:dyDescent="0.35">
      <c r="A364" s="1">
        <v>41662</v>
      </c>
      <c r="B364" s="3">
        <v>170310</v>
      </c>
      <c r="C364" s="3">
        <v>1828.459961</v>
      </c>
      <c r="E364" s="2">
        <v>41662</v>
      </c>
      <c r="F364" s="8">
        <f t="shared" si="5"/>
        <v>-1.4951271002631605E-2</v>
      </c>
      <c r="G364" s="8">
        <f t="shared" si="5"/>
        <v>-8.8895765171035368E-3</v>
      </c>
      <c r="O364" s="1">
        <v>41662</v>
      </c>
      <c r="P364" s="3">
        <v>1828.459961</v>
      </c>
      <c r="R364" s="1">
        <v>41662</v>
      </c>
      <c r="S364" s="3">
        <v>170310</v>
      </c>
    </row>
    <row r="365" spans="1:19" x14ac:dyDescent="0.35">
      <c r="A365" s="1">
        <v>41661</v>
      </c>
      <c r="B365" s="3">
        <v>172895</v>
      </c>
      <c r="C365" s="3">
        <v>1844.8599850000001</v>
      </c>
      <c r="E365" s="2">
        <v>41661</v>
      </c>
      <c r="F365" s="8">
        <f t="shared" si="5"/>
        <v>2.289855072463709E-3</v>
      </c>
      <c r="G365" s="8">
        <f t="shared" si="5"/>
        <v>5.7486493753744483E-4</v>
      </c>
      <c r="O365" s="1">
        <v>41661</v>
      </c>
      <c r="P365" s="3">
        <v>1844.8599850000001</v>
      </c>
      <c r="R365" s="1">
        <v>41661</v>
      </c>
      <c r="S365" s="3">
        <v>172895</v>
      </c>
    </row>
    <row r="366" spans="1:19" x14ac:dyDescent="0.35">
      <c r="A366" s="1">
        <v>41660</v>
      </c>
      <c r="B366" s="3">
        <v>172500</v>
      </c>
      <c r="C366" s="3">
        <v>1843.8000489999999</v>
      </c>
      <c r="E366" s="2">
        <v>41660</v>
      </c>
      <c r="F366" s="8">
        <f t="shared" si="5"/>
        <v>8.7032201914705176E-4</v>
      </c>
      <c r="G366" s="8">
        <f t="shared" si="5"/>
        <v>2.7737521813855359E-3</v>
      </c>
      <c r="O366" s="1">
        <v>41660</v>
      </c>
      <c r="P366" s="3">
        <v>1843.8000489999999</v>
      </c>
      <c r="R366" s="1">
        <v>41660</v>
      </c>
      <c r="S366" s="3">
        <v>172500</v>
      </c>
    </row>
    <row r="367" spans="1:19" x14ac:dyDescent="0.35">
      <c r="A367" s="1">
        <v>41656</v>
      </c>
      <c r="B367" s="3">
        <v>172350</v>
      </c>
      <c r="C367" s="3">
        <v>1838.6999510000001</v>
      </c>
      <c r="E367" s="2">
        <v>41656</v>
      </c>
      <c r="F367" s="8">
        <f t="shared" si="5"/>
        <v>-2.4482992134187143E-3</v>
      </c>
      <c r="G367" s="8">
        <f t="shared" si="5"/>
        <v>-3.8951746537292387E-3</v>
      </c>
      <c r="O367" s="1">
        <v>41656</v>
      </c>
      <c r="P367" s="3">
        <v>1838.6999510000001</v>
      </c>
      <c r="R367" s="1">
        <v>41656</v>
      </c>
      <c r="S367" s="3">
        <v>172350</v>
      </c>
    </row>
    <row r="368" spans="1:19" x14ac:dyDescent="0.35">
      <c r="A368" s="1">
        <v>41655</v>
      </c>
      <c r="B368" s="3">
        <v>172773</v>
      </c>
      <c r="C368" s="3">
        <v>1845.8900149999999</v>
      </c>
      <c r="E368" s="2">
        <v>41655</v>
      </c>
      <c r="F368" s="8">
        <f t="shared" si="5"/>
        <v>-5.1363256845075034E-3</v>
      </c>
      <c r="G368" s="8">
        <f t="shared" si="5"/>
        <v>-1.3471201772711217E-3</v>
      </c>
      <c r="O368" s="1">
        <v>41655</v>
      </c>
      <c r="P368" s="3">
        <v>1845.8900149999999</v>
      </c>
      <c r="R368" s="1">
        <v>41655</v>
      </c>
      <c r="S368" s="3">
        <v>172773</v>
      </c>
    </row>
    <row r="369" spans="1:19" x14ac:dyDescent="0.35">
      <c r="A369" s="1">
        <v>41654</v>
      </c>
      <c r="B369" s="3">
        <v>173665</v>
      </c>
      <c r="C369" s="3">
        <v>1848.380005</v>
      </c>
      <c r="E369" s="2">
        <v>41654</v>
      </c>
      <c r="F369" s="8">
        <f t="shared" si="5"/>
        <v>8.21480406386077E-3</v>
      </c>
      <c r="G369" s="8">
        <f t="shared" si="5"/>
        <v>5.1661881004574361E-3</v>
      </c>
      <c r="O369" s="1">
        <v>41654</v>
      </c>
      <c r="P369" s="3">
        <v>1848.380005</v>
      </c>
      <c r="R369" s="1">
        <v>41654</v>
      </c>
      <c r="S369" s="3">
        <v>173665</v>
      </c>
    </row>
    <row r="370" spans="1:19" x14ac:dyDescent="0.35">
      <c r="A370" s="1">
        <v>41653</v>
      </c>
      <c r="B370" s="3">
        <v>172250</v>
      </c>
      <c r="C370" s="3">
        <v>1838.880005</v>
      </c>
      <c r="E370" s="2">
        <v>41653</v>
      </c>
      <c r="F370" s="8">
        <f t="shared" si="5"/>
        <v>7.9406412199445331E-3</v>
      </c>
      <c r="G370" s="8">
        <f t="shared" si="5"/>
        <v>1.0817971927264969E-2</v>
      </c>
      <c r="O370" s="1">
        <v>41653</v>
      </c>
      <c r="P370" s="3">
        <v>1838.880005</v>
      </c>
      <c r="R370" s="1">
        <v>41653</v>
      </c>
      <c r="S370" s="3">
        <v>172250</v>
      </c>
    </row>
    <row r="371" spans="1:19" x14ac:dyDescent="0.35">
      <c r="A371" s="1">
        <v>41652</v>
      </c>
      <c r="B371" s="3">
        <v>170893</v>
      </c>
      <c r="C371" s="3">
        <v>1819.1999510000001</v>
      </c>
      <c r="E371" s="2">
        <v>41652</v>
      </c>
      <c r="F371" s="8">
        <f t="shared" si="5"/>
        <v>-9.5456126115682771E-3</v>
      </c>
      <c r="G371" s="8">
        <f t="shared" si="5"/>
        <v>-1.2576216537872997E-2</v>
      </c>
      <c r="O371" s="1">
        <v>41652</v>
      </c>
      <c r="P371" s="3">
        <v>1819.1999510000001</v>
      </c>
      <c r="R371" s="1">
        <v>41652</v>
      </c>
      <c r="S371" s="3">
        <v>170893</v>
      </c>
    </row>
    <row r="372" spans="1:19" x14ac:dyDescent="0.35">
      <c r="A372" s="1">
        <v>41649</v>
      </c>
      <c r="B372" s="3">
        <v>172540</v>
      </c>
      <c r="C372" s="3">
        <v>1842.369995</v>
      </c>
      <c r="E372" s="2">
        <v>41649</v>
      </c>
      <c r="F372" s="8">
        <f t="shared" si="5"/>
        <v>-2.4571445090046939E-3</v>
      </c>
      <c r="G372" s="8">
        <f t="shared" si="5"/>
        <v>2.3066866807388564E-3</v>
      </c>
      <c r="O372" s="1">
        <v>41649</v>
      </c>
      <c r="P372" s="3">
        <v>1842.369995</v>
      </c>
      <c r="R372" s="1">
        <v>41649</v>
      </c>
      <c r="S372" s="3">
        <v>172540</v>
      </c>
    </row>
    <row r="373" spans="1:19" x14ac:dyDescent="0.35">
      <c r="A373" s="1">
        <v>41648</v>
      </c>
      <c r="B373" s="3">
        <v>172965</v>
      </c>
      <c r="C373" s="3">
        <v>1838.130005</v>
      </c>
      <c r="E373" s="2">
        <v>41648</v>
      </c>
      <c r="F373" s="8">
        <f t="shared" si="5"/>
        <v>-1.8409085662842717E-3</v>
      </c>
      <c r="G373" s="8">
        <f t="shared" si="5"/>
        <v>3.4830938044994042E-4</v>
      </c>
      <c r="O373" s="1">
        <v>41648</v>
      </c>
      <c r="P373" s="3">
        <v>1838.130005</v>
      </c>
      <c r="R373" s="1">
        <v>41648</v>
      </c>
      <c r="S373" s="3">
        <v>172965</v>
      </c>
    </row>
    <row r="374" spans="1:19" x14ac:dyDescent="0.35">
      <c r="A374" s="1">
        <v>41647</v>
      </c>
      <c r="B374" s="3">
        <v>173284</v>
      </c>
      <c r="C374" s="3">
        <v>1837.48999</v>
      </c>
      <c r="E374" s="2">
        <v>41647</v>
      </c>
      <c r="F374" s="8">
        <f t="shared" si="5"/>
        <v>-5.2297712333878588E-3</v>
      </c>
      <c r="G374" s="8">
        <f t="shared" si="5"/>
        <v>-2.1220917521214133E-4</v>
      </c>
      <c r="O374" s="1">
        <v>41647</v>
      </c>
      <c r="P374" s="3">
        <v>1837.48999</v>
      </c>
      <c r="R374" s="1">
        <v>41647</v>
      </c>
      <c r="S374" s="3">
        <v>173284</v>
      </c>
    </row>
    <row r="375" spans="1:19" x14ac:dyDescent="0.35">
      <c r="A375" s="1">
        <v>41646</v>
      </c>
      <c r="B375" s="3">
        <v>174195</v>
      </c>
      <c r="C375" s="3">
        <v>1837.880005</v>
      </c>
      <c r="E375" s="2">
        <v>41646</v>
      </c>
      <c r="F375" s="8">
        <f t="shared" si="5"/>
        <v>-1.7478510028653416E-3</v>
      </c>
      <c r="G375" s="8">
        <f t="shared" si="5"/>
        <v>6.0817644686330663E-3</v>
      </c>
      <c r="O375" s="1">
        <v>41646</v>
      </c>
      <c r="P375" s="3">
        <v>1837.880005</v>
      </c>
      <c r="R375" s="1">
        <v>41646</v>
      </c>
      <c r="S375" s="3">
        <v>174195</v>
      </c>
    </row>
    <row r="376" spans="1:19" x14ac:dyDescent="0.35">
      <c r="A376" s="1">
        <v>41645</v>
      </c>
      <c r="B376" s="3">
        <v>174500</v>
      </c>
      <c r="C376" s="3">
        <v>1826.7700199999999</v>
      </c>
      <c r="E376" s="2">
        <v>41645</v>
      </c>
      <c r="F376" s="8">
        <f t="shared" si="5"/>
        <v>-1.0411940840214129E-2</v>
      </c>
      <c r="G376" s="8">
        <f t="shared" si="5"/>
        <v>-2.5117671538569253E-3</v>
      </c>
      <c r="O376" s="1">
        <v>41645</v>
      </c>
      <c r="P376" s="3">
        <v>1826.7700199999999</v>
      </c>
      <c r="R376" s="1">
        <v>41645</v>
      </c>
      <c r="S376" s="3">
        <v>174500</v>
      </c>
    </row>
    <row r="377" spans="1:19" x14ac:dyDescent="0.35">
      <c r="A377" s="1">
        <v>41642</v>
      </c>
      <c r="B377" s="3">
        <v>176336</v>
      </c>
      <c r="C377" s="3">
        <v>1831.369995</v>
      </c>
      <c r="E377" s="2">
        <v>41642</v>
      </c>
      <c r="F377" s="8">
        <f t="shared" si="5"/>
        <v>9.0744101633344343E-5</v>
      </c>
      <c r="G377" s="8">
        <f t="shared" si="5"/>
        <v>-3.329648831642551E-4</v>
      </c>
      <c r="O377" s="1">
        <v>41642</v>
      </c>
      <c r="P377" s="3">
        <v>1831.369995</v>
      </c>
      <c r="R377" s="1">
        <v>41642</v>
      </c>
      <c r="S377" s="3">
        <v>176336</v>
      </c>
    </row>
    <row r="378" spans="1:19" x14ac:dyDescent="0.35">
      <c r="A378" s="1">
        <v>41641</v>
      </c>
      <c r="B378" s="3">
        <v>176320</v>
      </c>
      <c r="C378" s="3">
        <v>1831.9799800000001</v>
      </c>
      <c r="E378" s="2">
        <v>41641</v>
      </c>
      <c r="F378" s="8">
        <f t="shared" si="5"/>
        <v>-8.8813940415963799E-3</v>
      </c>
      <c r="G378" s="8">
        <f t="shared" si="5"/>
        <v>-8.8619127945468446E-3</v>
      </c>
      <c r="O378" s="1">
        <v>41641</v>
      </c>
      <c r="P378" s="3">
        <v>1831.9799800000001</v>
      </c>
      <c r="R378" s="1">
        <v>41641</v>
      </c>
      <c r="S378" s="3">
        <v>176320</v>
      </c>
    </row>
    <row r="379" spans="1:19" x14ac:dyDescent="0.35">
      <c r="A379" s="1">
        <v>41639</v>
      </c>
      <c r="B379" s="3">
        <v>177900</v>
      </c>
      <c r="C379" s="3">
        <v>1848.3599850000001</v>
      </c>
      <c r="E379" s="2">
        <v>41639</v>
      </c>
      <c r="F379" s="8">
        <f t="shared" si="5"/>
        <v>4.6930857462346154E-3</v>
      </c>
      <c r="G379" s="8">
        <f t="shared" si="5"/>
        <v>3.9596751963926202E-3</v>
      </c>
      <c r="O379" s="1">
        <v>41639</v>
      </c>
      <c r="P379" s="3">
        <v>1848.3599850000001</v>
      </c>
      <c r="R379" s="1">
        <v>41639</v>
      </c>
      <c r="S379" s="3">
        <v>177900</v>
      </c>
    </row>
    <row r="380" spans="1:19" x14ac:dyDescent="0.35">
      <c r="A380" s="1">
        <v>41638</v>
      </c>
      <c r="B380" s="3">
        <v>177069</v>
      </c>
      <c r="C380" s="3">
        <v>1841.0699460000001</v>
      </c>
      <c r="E380" s="2">
        <v>41638</v>
      </c>
      <c r="F380" s="8">
        <f t="shared" si="5"/>
        <v>-5.1365996839014549E-4</v>
      </c>
      <c r="G380" s="8">
        <f t="shared" si="5"/>
        <v>-1.7925382627237418E-4</v>
      </c>
      <c r="O380" s="1">
        <v>41638</v>
      </c>
      <c r="P380" s="3">
        <v>1841.0699460000001</v>
      </c>
      <c r="R380" s="1">
        <v>41638</v>
      </c>
      <c r="S380" s="3">
        <v>177069</v>
      </c>
    </row>
    <row r="381" spans="1:19" x14ac:dyDescent="0.35">
      <c r="A381" s="1">
        <v>41635</v>
      </c>
      <c r="B381" s="3">
        <v>177160</v>
      </c>
      <c r="C381" s="3">
        <v>1841.400024</v>
      </c>
      <c r="E381" s="2">
        <v>41635</v>
      </c>
      <c r="F381" s="8">
        <f t="shared" si="5"/>
        <v>1.4697569248163234E-3</v>
      </c>
      <c r="G381" s="8">
        <f t="shared" si="5"/>
        <v>-3.3658483255782912E-4</v>
      </c>
      <c r="O381" s="1">
        <v>41635</v>
      </c>
      <c r="P381" s="3">
        <v>1841.400024</v>
      </c>
      <c r="R381" s="1">
        <v>41635</v>
      </c>
      <c r="S381" s="3">
        <v>177160</v>
      </c>
    </row>
    <row r="382" spans="1:19" x14ac:dyDescent="0.35">
      <c r="A382" s="1">
        <v>41634</v>
      </c>
      <c r="B382" s="3">
        <v>176900</v>
      </c>
      <c r="C382" s="3">
        <v>1842.0200199999999</v>
      </c>
      <c r="E382" s="2">
        <v>41634</v>
      </c>
      <c r="F382" s="8">
        <f t="shared" si="5"/>
        <v>5.0565308789274344E-3</v>
      </c>
      <c r="G382" s="8">
        <f t="shared" si="5"/>
        <v>4.7455295618106241E-3</v>
      </c>
      <c r="O382" s="1">
        <v>41634</v>
      </c>
      <c r="P382" s="3">
        <v>1842.0200199999999</v>
      </c>
      <c r="R382" s="1">
        <v>41634</v>
      </c>
      <c r="S382" s="3">
        <v>176900</v>
      </c>
    </row>
    <row r="383" spans="1:19" x14ac:dyDescent="0.35">
      <c r="A383" s="1">
        <v>41632</v>
      </c>
      <c r="B383" s="3">
        <v>176010</v>
      </c>
      <c r="C383" s="3">
        <v>1833.3199460000001</v>
      </c>
      <c r="E383" s="2">
        <v>41632</v>
      </c>
      <c r="F383" s="8">
        <f t="shared" si="5"/>
        <v>6.3673265187769168E-4</v>
      </c>
      <c r="G383" s="8">
        <f t="shared" si="5"/>
        <v>2.9157468198170999E-3</v>
      </c>
      <c r="O383" s="1">
        <v>41632</v>
      </c>
      <c r="P383" s="3">
        <v>1833.3199460000001</v>
      </c>
      <c r="R383" s="1">
        <v>41632</v>
      </c>
      <c r="S383" s="3">
        <v>176010</v>
      </c>
    </row>
    <row r="384" spans="1:19" x14ac:dyDescent="0.35">
      <c r="A384" s="1">
        <v>41631</v>
      </c>
      <c r="B384" s="3">
        <v>175898</v>
      </c>
      <c r="C384" s="3">
        <v>1827.98999</v>
      </c>
      <c r="E384" s="2">
        <v>41631</v>
      </c>
      <c r="F384" s="8">
        <f t="shared" si="5"/>
        <v>1.6970387243735452E-3</v>
      </c>
      <c r="G384" s="8">
        <f t="shared" si="5"/>
        <v>5.3181201808143452E-3</v>
      </c>
      <c r="O384" s="1">
        <v>41631</v>
      </c>
      <c r="P384" s="3">
        <v>1827.98999</v>
      </c>
      <c r="R384" s="1">
        <v>41631</v>
      </c>
      <c r="S384" s="3">
        <v>175898</v>
      </c>
    </row>
    <row r="385" spans="1:19" x14ac:dyDescent="0.35">
      <c r="A385" s="1">
        <v>41628</v>
      </c>
      <c r="B385" s="3">
        <v>175600</v>
      </c>
      <c r="C385" s="3">
        <v>1818.3199460000001</v>
      </c>
      <c r="E385" s="2">
        <v>41628</v>
      </c>
      <c r="F385" s="8">
        <f t="shared" si="5"/>
        <v>5.4452072442441324E-3</v>
      </c>
      <c r="G385" s="8">
        <f t="shared" si="5"/>
        <v>4.8187279595763854E-3</v>
      </c>
      <c r="O385" s="1">
        <v>41628</v>
      </c>
      <c r="P385" s="3">
        <v>1818.3199460000001</v>
      </c>
      <c r="R385" s="1">
        <v>41628</v>
      </c>
      <c r="S385" s="3">
        <v>175600</v>
      </c>
    </row>
    <row r="386" spans="1:19" x14ac:dyDescent="0.35">
      <c r="A386" s="1">
        <v>41627</v>
      </c>
      <c r="B386" s="3">
        <v>174649</v>
      </c>
      <c r="C386" s="3">
        <v>1809.599976</v>
      </c>
      <c r="E386" s="2">
        <v>41627</v>
      </c>
      <c r="F386" s="8">
        <f t="shared" si="5"/>
        <v>2.2898134863702513E-3</v>
      </c>
      <c r="G386" s="8">
        <f t="shared" si="5"/>
        <v>-5.7992874718015841E-4</v>
      </c>
      <c r="O386" s="1">
        <v>41627</v>
      </c>
      <c r="P386" s="3">
        <v>1809.599976</v>
      </c>
      <c r="R386" s="1">
        <v>41627</v>
      </c>
      <c r="S386" s="3">
        <v>174649</v>
      </c>
    </row>
    <row r="387" spans="1:19" x14ac:dyDescent="0.35">
      <c r="A387" s="1">
        <v>41626</v>
      </c>
      <c r="B387" s="3">
        <v>174250</v>
      </c>
      <c r="C387" s="3">
        <v>1810.650024</v>
      </c>
      <c r="E387" s="2">
        <v>41626</v>
      </c>
      <c r="F387" s="8">
        <f t="shared" si="5"/>
        <v>2.2473888041309786E-2</v>
      </c>
      <c r="G387" s="8">
        <f t="shared" si="5"/>
        <v>1.6647964065132026E-2</v>
      </c>
      <c r="O387" s="1">
        <v>41626</v>
      </c>
      <c r="P387" s="3">
        <v>1810.650024</v>
      </c>
      <c r="R387" s="1">
        <v>41626</v>
      </c>
      <c r="S387" s="3">
        <v>174250</v>
      </c>
    </row>
    <row r="388" spans="1:19" x14ac:dyDescent="0.35">
      <c r="A388" s="1">
        <v>41625</v>
      </c>
      <c r="B388" s="3">
        <v>170420</v>
      </c>
      <c r="C388" s="3">
        <v>1781</v>
      </c>
      <c r="E388" s="2">
        <v>41625</v>
      </c>
      <c r="F388" s="8">
        <f t="shared" ref="F388:G451" si="6">B388/B389-1</f>
        <v>-4.2012633005918953E-3</v>
      </c>
      <c r="G388" s="8">
        <f t="shared" si="6"/>
        <v>-3.100987875480743E-3</v>
      </c>
      <c r="O388" s="1">
        <v>41625</v>
      </c>
      <c r="P388" s="3">
        <v>1781</v>
      </c>
      <c r="R388" s="1">
        <v>41625</v>
      </c>
      <c r="S388" s="3">
        <v>170420</v>
      </c>
    </row>
    <row r="389" spans="1:19" x14ac:dyDescent="0.35">
      <c r="A389" s="1">
        <v>41624</v>
      </c>
      <c r="B389" s="3">
        <v>171139</v>
      </c>
      <c r="C389" s="3">
        <v>1786.540039</v>
      </c>
      <c r="E389" s="2">
        <v>41624</v>
      </c>
      <c r="F389" s="8">
        <f t="shared" si="6"/>
        <v>2.2793687901812021E-4</v>
      </c>
      <c r="G389" s="8">
        <f t="shared" si="6"/>
        <v>6.3200399597154178E-3</v>
      </c>
      <c r="O389" s="1">
        <v>41624</v>
      </c>
      <c r="P389" s="3">
        <v>1786.540039</v>
      </c>
      <c r="R389" s="1">
        <v>41624</v>
      </c>
      <c r="S389" s="3">
        <v>171139</v>
      </c>
    </row>
    <row r="390" spans="1:19" x14ac:dyDescent="0.35">
      <c r="A390" s="1">
        <v>41621</v>
      </c>
      <c r="B390" s="3">
        <v>171100</v>
      </c>
      <c r="C390" s="3">
        <v>1775.3199460000001</v>
      </c>
      <c r="E390" s="2">
        <v>41621</v>
      </c>
      <c r="F390" s="8">
        <f t="shared" si="6"/>
        <v>-2.3323615160349975E-3</v>
      </c>
      <c r="G390" s="8">
        <f t="shared" si="6"/>
        <v>-1.0141030695576259E-4</v>
      </c>
      <c r="O390" s="1">
        <v>41621</v>
      </c>
      <c r="P390" s="3">
        <v>1775.3199460000001</v>
      </c>
      <c r="R390" s="1">
        <v>41621</v>
      </c>
      <c r="S390" s="3">
        <v>171100</v>
      </c>
    </row>
    <row r="391" spans="1:19" x14ac:dyDescent="0.35">
      <c r="A391" s="1">
        <v>41620</v>
      </c>
      <c r="B391" s="3">
        <v>171500</v>
      </c>
      <c r="C391" s="3">
        <v>1775.5</v>
      </c>
      <c r="E391" s="2">
        <v>41620</v>
      </c>
      <c r="F391" s="8">
        <f t="shared" si="6"/>
        <v>-7.5744333741190051E-4</v>
      </c>
      <c r="G391" s="8">
        <f t="shared" si="6"/>
        <v>-3.7705620570671616E-3</v>
      </c>
      <c r="O391" s="1">
        <v>41620</v>
      </c>
      <c r="P391" s="3">
        <v>1775.5</v>
      </c>
      <c r="R391" s="1">
        <v>41620</v>
      </c>
      <c r="S391" s="3">
        <v>171500</v>
      </c>
    </row>
    <row r="392" spans="1:19" x14ac:dyDescent="0.35">
      <c r="A392" s="1">
        <v>41619</v>
      </c>
      <c r="B392" s="3">
        <v>171630</v>
      </c>
      <c r="C392" s="3">
        <v>1782.219971</v>
      </c>
      <c r="E392" s="2">
        <v>41619</v>
      </c>
      <c r="F392" s="8">
        <f t="shared" si="6"/>
        <v>-1.0607021386983329E-2</v>
      </c>
      <c r="G392" s="8">
        <f t="shared" si="6"/>
        <v>-1.1316874358758056E-2</v>
      </c>
      <c r="O392" s="1">
        <v>41619</v>
      </c>
      <c r="P392" s="3">
        <v>1782.219971</v>
      </c>
      <c r="R392" s="1">
        <v>41619</v>
      </c>
      <c r="S392" s="3">
        <v>171630</v>
      </c>
    </row>
    <row r="393" spans="1:19" x14ac:dyDescent="0.35">
      <c r="A393" s="1">
        <v>41618</v>
      </c>
      <c r="B393" s="3">
        <v>173470</v>
      </c>
      <c r="C393" s="3">
        <v>1802.619995</v>
      </c>
      <c r="E393" s="2">
        <v>41618</v>
      </c>
      <c r="F393" s="8">
        <f t="shared" si="6"/>
        <v>-1.2692088787706335E-2</v>
      </c>
      <c r="G393" s="8">
        <f t="shared" si="6"/>
        <v>-3.1796590387466184E-3</v>
      </c>
      <c r="O393" s="1">
        <v>41618</v>
      </c>
      <c r="P393" s="3">
        <v>1802.619995</v>
      </c>
      <c r="R393" s="1">
        <v>41618</v>
      </c>
      <c r="S393" s="3">
        <v>173470</v>
      </c>
    </row>
    <row r="394" spans="1:19" x14ac:dyDescent="0.35">
      <c r="A394" s="1">
        <v>41617</v>
      </c>
      <c r="B394" s="3">
        <v>175700</v>
      </c>
      <c r="C394" s="3">
        <v>1808.369995</v>
      </c>
      <c r="E394" s="2">
        <v>41617</v>
      </c>
      <c r="F394" s="8">
        <f t="shared" si="6"/>
        <v>4.3443466331314351E-3</v>
      </c>
      <c r="G394" s="8">
        <f t="shared" si="6"/>
        <v>1.8171000126205872E-3</v>
      </c>
      <c r="O394" s="1">
        <v>41617</v>
      </c>
      <c r="P394" s="3">
        <v>1808.369995</v>
      </c>
      <c r="R394" s="1">
        <v>41617</v>
      </c>
      <c r="S394" s="3">
        <v>175700</v>
      </c>
    </row>
    <row r="395" spans="1:19" x14ac:dyDescent="0.35">
      <c r="A395" s="1">
        <v>41614</v>
      </c>
      <c r="B395" s="3">
        <v>174940</v>
      </c>
      <c r="C395" s="3">
        <v>1805.089966</v>
      </c>
      <c r="E395" s="2">
        <v>41614</v>
      </c>
      <c r="F395" s="8">
        <f t="shared" si="6"/>
        <v>1.1213872832369853E-2</v>
      </c>
      <c r="G395" s="8">
        <f t="shared" si="6"/>
        <v>1.1237870889621915E-2</v>
      </c>
      <c r="O395" s="1">
        <v>41614</v>
      </c>
      <c r="P395" s="3">
        <v>1805.089966</v>
      </c>
      <c r="R395" s="1">
        <v>41614</v>
      </c>
      <c r="S395" s="3">
        <v>174940</v>
      </c>
    </row>
    <row r="396" spans="1:19" x14ac:dyDescent="0.35">
      <c r="A396" s="1">
        <v>41613</v>
      </c>
      <c r="B396" s="3">
        <v>173000</v>
      </c>
      <c r="C396" s="3">
        <v>1785.030029</v>
      </c>
      <c r="E396" s="2">
        <v>41613</v>
      </c>
      <c r="F396" s="8">
        <f t="shared" si="6"/>
        <v>-2.8818443804035088E-3</v>
      </c>
      <c r="G396" s="8">
        <f t="shared" si="6"/>
        <v>-4.3395729296272778E-3</v>
      </c>
      <c r="O396" s="1">
        <v>41613</v>
      </c>
      <c r="P396" s="3">
        <v>1785.030029</v>
      </c>
      <c r="R396" s="1">
        <v>41613</v>
      </c>
      <c r="S396" s="3">
        <v>173000</v>
      </c>
    </row>
    <row r="397" spans="1:19" x14ac:dyDescent="0.35">
      <c r="A397" s="1">
        <v>41612</v>
      </c>
      <c r="B397" s="3">
        <v>173500</v>
      </c>
      <c r="C397" s="3">
        <v>1792.8100589999999</v>
      </c>
      <c r="E397" s="2">
        <v>41612</v>
      </c>
      <c r="F397" s="8">
        <f t="shared" si="6"/>
        <v>7.9532449123052018E-3</v>
      </c>
      <c r="G397" s="8">
        <f t="shared" si="6"/>
        <v>-1.3034927269121033E-3</v>
      </c>
      <c r="O397" s="1">
        <v>41612</v>
      </c>
      <c r="P397" s="3">
        <v>1792.8100589999999</v>
      </c>
      <c r="R397" s="1">
        <v>41612</v>
      </c>
      <c r="S397" s="3">
        <v>173500</v>
      </c>
    </row>
    <row r="398" spans="1:19" x14ac:dyDescent="0.35">
      <c r="A398" s="1">
        <v>41611</v>
      </c>
      <c r="B398" s="3">
        <v>172131</v>
      </c>
      <c r="C398" s="3">
        <v>1795.150024</v>
      </c>
      <c r="E398" s="2">
        <v>41611</v>
      </c>
      <c r="F398" s="8">
        <f t="shared" si="6"/>
        <v>-4.6779229790678833E-3</v>
      </c>
      <c r="G398" s="8">
        <f t="shared" si="6"/>
        <v>-3.1928479778842167E-3</v>
      </c>
      <c r="O398" s="1">
        <v>41611</v>
      </c>
      <c r="P398" s="3">
        <v>1795.150024</v>
      </c>
      <c r="R398" s="1">
        <v>41611</v>
      </c>
      <c r="S398" s="3">
        <v>172131</v>
      </c>
    </row>
    <row r="399" spans="1:19" x14ac:dyDescent="0.35">
      <c r="A399" s="1">
        <v>41610</v>
      </c>
      <c r="B399" s="3">
        <v>172940</v>
      </c>
      <c r="C399" s="3">
        <v>1800.900024</v>
      </c>
      <c r="E399" s="2">
        <v>41610</v>
      </c>
      <c r="F399" s="8">
        <f t="shared" si="6"/>
        <v>-1.0357653791130184E-2</v>
      </c>
      <c r="G399" s="8">
        <f t="shared" si="6"/>
        <v>-2.7190207383820386E-3</v>
      </c>
      <c r="O399" s="1">
        <v>41610</v>
      </c>
      <c r="P399" s="3">
        <v>1800.900024</v>
      </c>
      <c r="R399" s="1">
        <v>41610</v>
      </c>
      <c r="S399" s="3">
        <v>172940</v>
      </c>
    </row>
    <row r="400" spans="1:19" x14ac:dyDescent="0.35">
      <c r="A400" s="1">
        <v>41607</v>
      </c>
      <c r="B400" s="3">
        <v>174750</v>
      </c>
      <c r="C400" s="3">
        <v>1805.8100589999999</v>
      </c>
      <c r="E400" s="2">
        <v>41607</v>
      </c>
      <c r="F400" s="8">
        <f t="shared" si="6"/>
        <v>7.158196134573469E-4</v>
      </c>
      <c r="G400" s="8">
        <f t="shared" si="6"/>
        <v>-7.8568915728149946E-4</v>
      </c>
      <c r="O400" s="1">
        <v>41607</v>
      </c>
      <c r="P400" s="3">
        <v>1805.8100589999999</v>
      </c>
      <c r="R400" s="1">
        <v>41607</v>
      </c>
      <c r="S400" s="3">
        <v>174750</v>
      </c>
    </row>
    <row r="401" spans="1:19" x14ac:dyDescent="0.35">
      <c r="A401" s="1">
        <v>41605</v>
      </c>
      <c r="B401" s="3">
        <v>174625</v>
      </c>
      <c r="C401" s="3">
        <v>1807.2299800000001</v>
      </c>
      <c r="E401" s="2">
        <v>41605</v>
      </c>
      <c r="F401" s="8">
        <f t="shared" si="6"/>
        <v>-1.2296957218027593E-3</v>
      </c>
      <c r="G401" s="8">
        <f t="shared" si="6"/>
        <v>2.4850811260574979E-3</v>
      </c>
      <c r="O401" s="1">
        <v>41605</v>
      </c>
      <c r="P401" s="3">
        <v>1807.2299800000001</v>
      </c>
      <c r="R401" s="1">
        <v>41605</v>
      </c>
      <c r="S401" s="3">
        <v>174625</v>
      </c>
    </row>
    <row r="402" spans="1:19" x14ac:dyDescent="0.35">
      <c r="A402" s="1">
        <v>41604</v>
      </c>
      <c r="B402" s="3">
        <v>174840</v>
      </c>
      <c r="C402" s="3">
        <v>1802.75</v>
      </c>
      <c r="E402" s="2">
        <v>41604</v>
      </c>
      <c r="F402" s="8">
        <f t="shared" si="6"/>
        <v>8.8222905643611238E-3</v>
      </c>
      <c r="G402" s="8">
        <f t="shared" si="6"/>
        <v>1.4980471516801153E-4</v>
      </c>
      <c r="O402" s="1">
        <v>41604</v>
      </c>
      <c r="P402" s="3">
        <v>1802.75</v>
      </c>
      <c r="R402" s="1">
        <v>41604</v>
      </c>
      <c r="S402" s="3">
        <v>174840</v>
      </c>
    </row>
    <row r="403" spans="1:19" x14ac:dyDescent="0.35">
      <c r="A403" s="1">
        <v>41603</v>
      </c>
      <c r="B403" s="3">
        <v>173311</v>
      </c>
      <c r="C403" s="3">
        <v>1802.4799800000001</v>
      </c>
      <c r="E403" s="2">
        <v>41603</v>
      </c>
      <c r="F403" s="8">
        <f t="shared" si="6"/>
        <v>-8.8018301401201482E-3</v>
      </c>
      <c r="G403" s="8">
        <f t="shared" si="6"/>
        <v>-1.2633424872927623E-3</v>
      </c>
      <c r="O403" s="1">
        <v>41603</v>
      </c>
      <c r="P403" s="3">
        <v>1802.4799800000001</v>
      </c>
      <c r="R403" s="1">
        <v>41603</v>
      </c>
      <c r="S403" s="3">
        <v>173311</v>
      </c>
    </row>
    <row r="404" spans="1:19" x14ac:dyDescent="0.35">
      <c r="A404" s="1">
        <v>41600</v>
      </c>
      <c r="B404" s="3">
        <v>174850</v>
      </c>
      <c r="C404" s="3">
        <v>1804.76001</v>
      </c>
      <c r="E404" s="2">
        <v>41600</v>
      </c>
      <c r="F404" s="8">
        <f t="shared" si="6"/>
        <v>1.3114115713459551E-3</v>
      </c>
      <c r="G404" s="8">
        <f t="shared" si="6"/>
        <v>4.9614578718015778E-3</v>
      </c>
      <c r="O404" s="1">
        <v>41600</v>
      </c>
      <c r="P404" s="3">
        <v>1804.76001</v>
      </c>
      <c r="R404" s="1">
        <v>41600</v>
      </c>
      <c r="S404" s="3">
        <v>174850</v>
      </c>
    </row>
    <row r="405" spans="1:19" x14ac:dyDescent="0.35">
      <c r="A405" s="1">
        <v>41599</v>
      </c>
      <c r="B405" s="3">
        <v>174621</v>
      </c>
      <c r="C405" s="3">
        <v>1795.849976</v>
      </c>
      <c r="E405" s="2">
        <v>41599</v>
      </c>
      <c r="F405" s="8">
        <f t="shared" si="6"/>
        <v>1.2413033395176187E-2</v>
      </c>
      <c r="G405" s="8">
        <f t="shared" si="6"/>
        <v>8.1285645546083085E-3</v>
      </c>
      <c r="O405" s="1">
        <v>41599</v>
      </c>
      <c r="P405" s="3">
        <v>1795.849976</v>
      </c>
      <c r="R405" s="1">
        <v>41599</v>
      </c>
      <c r="S405" s="3">
        <v>174621</v>
      </c>
    </row>
    <row r="406" spans="1:19" x14ac:dyDescent="0.35">
      <c r="A406" s="1">
        <v>41598</v>
      </c>
      <c r="B406" s="3">
        <v>172480</v>
      </c>
      <c r="C406" s="3">
        <v>1781.369995</v>
      </c>
      <c r="E406" s="2">
        <v>41598</v>
      </c>
      <c r="F406" s="8">
        <f t="shared" si="6"/>
        <v>-7.3664825046040328E-3</v>
      </c>
      <c r="G406" s="8">
        <f t="shared" si="6"/>
        <v>-3.6356111004592906E-3</v>
      </c>
      <c r="O406" s="1">
        <v>41598</v>
      </c>
      <c r="P406" s="3">
        <v>1781.369995</v>
      </c>
      <c r="R406" s="1">
        <v>41598</v>
      </c>
      <c r="S406" s="3">
        <v>172480</v>
      </c>
    </row>
    <row r="407" spans="1:19" x14ac:dyDescent="0.35">
      <c r="A407" s="1">
        <v>41597</v>
      </c>
      <c r="B407" s="3">
        <v>173760</v>
      </c>
      <c r="C407" s="3">
        <v>1787.869995</v>
      </c>
      <c r="E407" s="2">
        <v>41597</v>
      </c>
      <c r="F407" s="8">
        <f t="shared" si="6"/>
        <v>-2.8767044473854142E-4</v>
      </c>
      <c r="G407" s="8">
        <f t="shared" si="6"/>
        <v>-2.0429654768572281E-3</v>
      </c>
      <c r="O407" s="1">
        <v>41597</v>
      </c>
      <c r="P407" s="3">
        <v>1787.869995</v>
      </c>
      <c r="R407" s="1">
        <v>41597</v>
      </c>
      <c r="S407" s="3">
        <v>173760</v>
      </c>
    </row>
    <row r="408" spans="1:19" x14ac:dyDescent="0.35">
      <c r="A408" s="1">
        <v>41596</v>
      </c>
      <c r="B408" s="3">
        <v>173810</v>
      </c>
      <c r="C408" s="3">
        <v>1791.530029</v>
      </c>
      <c r="E408" s="2">
        <v>41596</v>
      </c>
      <c r="F408" s="8">
        <f t="shared" si="6"/>
        <v>-2.8112449799196915E-3</v>
      </c>
      <c r="G408" s="8">
        <f t="shared" si="6"/>
        <v>-3.6981975109817711E-3</v>
      </c>
      <c r="O408" s="1">
        <v>41596</v>
      </c>
      <c r="P408" s="3">
        <v>1791.530029</v>
      </c>
      <c r="R408" s="1">
        <v>41596</v>
      </c>
      <c r="S408" s="3">
        <v>173810</v>
      </c>
    </row>
    <row r="409" spans="1:19" x14ac:dyDescent="0.35">
      <c r="A409" s="1">
        <v>41593</v>
      </c>
      <c r="B409" s="3">
        <v>174300</v>
      </c>
      <c r="C409" s="3">
        <v>1798.1800539999999</v>
      </c>
      <c r="E409" s="2">
        <v>41593</v>
      </c>
      <c r="F409" s="8">
        <f t="shared" si="6"/>
        <v>5.6542810985460434E-3</v>
      </c>
      <c r="G409" s="8">
        <f t="shared" si="6"/>
        <v>4.2220342792496091E-3</v>
      </c>
      <c r="O409" s="1">
        <v>41593</v>
      </c>
      <c r="P409" s="3">
        <v>1798.1800539999999</v>
      </c>
      <c r="R409" s="1">
        <v>41593</v>
      </c>
      <c r="S409" s="3">
        <v>174300</v>
      </c>
    </row>
    <row r="410" spans="1:19" x14ac:dyDescent="0.35">
      <c r="A410" s="1">
        <v>41592</v>
      </c>
      <c r="B410" s="3">
        <v>173320</v>
      </c>
      <c r="C410" s="3">
        <v>1790.619995</v>
      </c>
      <c r="E410" s="2">
        <v>41592</v>
      </c>
      <c r="F410" s="8">
        <f t="shared" si="6"/>
        <v>6.7963984896892704E-3</v>
      </c>
      <c r="G410" s="8">
        <f t="shared" si="6"/>
        <v>4.8372586980920396E-3</v>
      </c>
      <c r="O410" s="1">
        <v>41592</v>
      </c>
      <c r="P410" s="3">
        <v>1790.619995</v>
      </c>
      <c r="R410" s="1">
        <v>41592</v>
      </c>
      <c r="S410" s="3">
        <v>173320</v>
      </c>
    </row>
    <row r="411" spans="1:19" x14ac:dyDescent="0.35">
      <c r="A411" s="1">
        <v>41591</v>
      </c>
      <c r="B411" s="3">
        <v>172150</v>
      </c>
      <c r="C411" s="3">
        <v>1782</v>
      </c>
      <c r="E411" s="2">
        <v>41591</v>
      </c>
      <c r="F411" s="8">
        <f t="shared" si="6"/>
        <v>5.4844606946984342E-3</v>
      </c>
      <c r="G411" s="8">
        <f t="shared" si="6"/>
        <v>8.0953444764779725E-3</v>
      </c>
      <c r="O411" s="1">
        <v>41591</v>
      </c>
      <c r="P411" s="3">
        <v>1782</v>
      </c>
      <c r="R411" s="1">
        <v>41591</v>
      </c>
      <c r="S411" s="3">
        <v>172150</v>
      </c>
    </row>
    <row r="412" spans="1:19" x14ac:dyDescent="0.35">
      <c r="A412" s="1">
        <v>41590</v>
      </c>
      <c r="B412" s="3">
        <v>171211</v>
      </c>
      <c r="C412" s="3">
        <v>1767.6899410000001</v>
      </c>
      <c r="E412" s="2">
        <v>41590</v>
      </c>
      <c r="F412" s="8">
        <f t="shared" si="6"/>
        <v>-1.3107761477937574E-2</v>
      </c>
      <c r="G412" s="8">
        <f t="shared" si="6"/>
        <v>-2.3703920471609408E-3</v>
      </c>
      <c r="O412" s="1">
        <v>41590</v>
      </c>
      <c r="P412" s="3">
        <v>1767.6899410000001</v>
      </c>
      <c r="R412" s="1">
        <v>41590</v>
      </c>
      <c r="S412" s="3">
        <v>171211</v>
      </c>
    </row>
    <row r="413" spans="1:19" x14ac:dyDescent="0.35">
      <c r="A413" s="1">
        <v>41589</v>
      </c>
      <c r="B413" s="3">
        <v>173485</v>
      </c>
      <c r="C413" s="3">
        <v>1771.8900149999999</v>
      </c>
      <c r="E413" s="2">
        <v>41589</v>
      </c>
      <c r="F413" s="8">
        <f t="shared" si="6"/>
        <v>1.639713396573983E-3</v>
      </c>
      <c r="G413" s="8">
        <f t="shared" si="6"/>
        <v>7.2293165115056013E-4</v>
      </c>
      <c r="O413" s="1">
        <v>41589</v>
      </c>
      <c r="P413" s="3">
        <v>1771.8900149999999</v>
      </c>
      <c r="R413" s="1">
        <v>41589</v>
      </c>
      <c r="S413" s="3">
        <v>173485</v>
      </c>
    </row>
    <row r="414" spans="1:19" x14ac:dyDescent="0.35">
      <c r="A414" s="1">
        <v>41586</v>
      </c>
      <c r="B414" s="3">
        <v>173201</v>
      </c>
      <c r="C414" s="3">
        <v>1770.6099850000001</v>
      </c>
      <c r="E414" s="2">
        <v>41586</v>
      </c>
      <c r="F414" s="8">
        <f t="shared" si="6"/>
        <v>1.2338535273832552E-2</v>
      </c>
      <c r="G414" s="8">
        <f t="shared" si="6"/>
        <v>1.3427559555698521E-2</v>
      </c>
      <c r="O414" s="1">
        <v>41586</v>
      </c>
      <c r="P414" s="3">
        <v>1770.6099850000001</v>
      </c>
      <c r="R414" s="1">
        <v>41586</v>
      </c>
      <c r="S414" s="3">
        <v>173201</v>
      </c>
    </row>
    <row r="415" spans="1:19" x14ac:dyDescent="0.35">
      <c r="A415" s="1">
        <v>41585</v>
      </c>
      <c r="B415" s="3">
        <v>171090</v>
      </c>
      <c r="C415" s="3">
        <v>1747.150024</v>
      </c>
      <c r="E415" s="2">
        <v>41585</v>
      </c>
      <c r="F415" s="8">
        <f t="shared" si="6"/>
        <v>-6.5613749854837033E-3</v>
      </c>
      <c r="G415" s="8">
        <f t="shared" si="6"/>
        <v>-1.3182772075429838E-2</v>
      </c>
      <c r="O415" s="1">
        <v>41585</v>
      </c>
      <c r="P415" s="3">
        <v>1747.150024</v>
      </c>
      <c r="R415" s="1">
        <v>41585</v>
      </c>
      <c r="S415" s="3">
        <v>171090</v>
      </c>
    </row>
    <row r="416" spans="1:19" x14ac:dyDescent="0.35">
      <c r="A416" s="1">
        <v>41584</v>
      </c>
      <c r="B416" s="3">
        <v>172220</v>
      </c>
      <c r="C416" s="3">
        <v>1770.48999</v>
      </c>
      <c r="E416" s="2">
        <v>41584</v>
      </c>
      <c r="F416" s="8">
        <f t="shared" si="6"/>
        <v>2.7131828079696163E-3</v>
      </c>
      <c r="G416" s="8">
        <f t="shared" si="6"/>
        <v>4.265540039649407E-3</v>
      </c>
      <c r="O416" s="1">
        <v>41584</v>
      </c>
      <c r="P416" s="3">
        <v>1770.48999</v>
      </c>
      <c r="R416" s="1">
        <v>41584</v>
      </c>
      <c r="S416" s="3">
        <v>172220</v>
      </c>
    </row>
    <row r="417" spans="1:19" x14ac:dyDescent="0.35">
      <c r="A417" s="1">
        <v>41583</v>
      </c>
      <c r="B417" s="3">
        <v>171754</v>
      </c>
      <c r="C417" s="3">
        <v>1762.969971</v>
      </c>
      <c r="E417" s="2">
        <v>41583</v>
      </c>
      <c r="F417" s="8">
        <f t="shared" si="6"/>
        <v>-1.9466671315423456E-3</v>
      </c>
      <c r="G417" s="8">
        <f t="shared" si="6"/>
        <v>-2.8055878052288818E-3</v>
      </c>
      <c r="O417" s="1">
        <v>41583</v>
      </c>
      <c r="P417" s="3">
        <v>1762.969971</v>
      </c>
      <c r="R417" s="1">
        <v>41583</v>
      </c>
      <c r="S417" s="3">
        <v>171754</v>
      </c>
    </row>
    <row r="418" spans="1:19" x14ac:dyDescent="0.35">
      <c r="A418" s="1">
        <v>41582</v>
      </c>
      <c r="B418" s="3">
        <v>172089</v>
      </c>
      <c r="C418" s="3">
        <v>1767.9300539999999</v>
      </c>
      <c r="E418" s="2">
        <v>41582</v>
      </c>
      <c r="F418" s="8">
        <f t="shared" si="6"/>
        <v>-5.9668904009888557E-3</v>
      </c>
      <c r="G418" s="8">
        <f t="shared" si="6"/>
        <v>3.5705586535510481E-3</v>
      </c>
      <c r="O418" s="1">
        <v>41582</v>
      </c>
      <c r="P418" s="3">
        <v>1767.9300539999999</v>
      </c>
      <c r="R418" s="1">
        <v>41582</v>
      </c>
      <c r="S418" s="3">
        <v>172089</v>
      </c>
    </row>
    <row r="419" spans="1:19" x14ac:dyDescent="0.35">
      <c r="A419" s="1">
        <v>41579</v>
      </c>
      <c r="B419" s="3">
        <v>173122</v>
      </c>
      <c r="C419" s="3">
        <v>1761.6400149999999</v>
      </c>
      <c r="E419" s="2">
        <v>41579</v>
      </c>
      <c r="F419" s="8">
        <f t="shared" si="6"/>
        <v>7.3991005468387883E-4</v>
      </c>
      <c r="G419" s="8">
        <f t="shared" si="6"/>
        <v>2.9034214346195242E-3</v>
      </c>
      <c r="O419" s="1">
        <v>41579</v>
      </c>
      <c r="P419" s="3">
        <v>1761.6400149999999</v>
      </c>
      <c r="R419" s="1">
        <v>41579</v>
      </c>
      <c r="S419" s="3">
        <v>173122</v>
      </c>
    </row>
    <row r="420" spans="1:19" x14ac:dyDescent="0.35">
      <c r="A420" s="1">
        <v>41578</v>
      </c>
      <c r="B420" s="3">
        <v>172994</v>
      </c>
      <c r="C420" s="3">
        <v>1756.540039</v>
      </c>
      <c r="E420" s="2">
        <v>41578</v>
      </c>
      <c r="F420" s="8">
        <f t="shared" si="6"/>
        <v>-7.7205460594240716E-3</v>
      </c>
      <c r="G420" s="8">
        <f t="shared" si="6"/>
        <v>-3.8393814890611555E-3</v>
      </c>
      <c r="O420" s="1">
        <v>41578</v>
      </c>
      <c r="P420" s="3">
        <v>1756.540039</v>
      </c>
      <c r="R420" s="1">
        <v>41578</v>
      </c>
      <c r="S420" s="3">
        <v>172994</v>
      </c>
    </row>
    <row r="421" spans="1:19" x14ac:dyDescent="0.35">
      <c r="A421" s="1">
        <v>41577</v>
      </c>
      <c r="B421" s="3">
        <v>174340</v>
      </c>
      <c r="C421" s="3">
        <v>1763.3100589999999</v>
      </c>
      <c r="E421" s="2">
        <v>41577</v>
      </c>
      <c r="F421" s="8">
        <f t="shared" si="6"/>
        <v>-9.3811615366694578E-3</v>
      </c>
      <c r="G421" s="8">
        <f t="shared" si="6"/>
        <v>-4.8759232703633471E-3</v>
      </c>
      <c r="O421" s="1">
        <v>41577</v>
      </c>
      <c r="P421" s="3">
        <v>1763.3100589999999</v>
      </c>
      <c r="R421" s="1">
        <v>41577</v>
      </c>
      <c r="S421" s="3">
        <v>174340</v>
      </c>
    </row>
    <row r="422" spans="1:19" x14ac:dyDescent="0.35">
      <c r="A422" s="1">
        <v>41576</v>
      </c>
      <c r="B422" s="3">
        <v>175991</v>
      </c>
      <c r="C422" s="3">
        <v>1771.9499510000001</v>
      </c>
      <c r="E422" s="2">
        <v>41576</v>
      </c>
      <c r="F422" s="8">
        <f t="shared" si="6"/>
        <v>3.3694412770810533E-3</v>
      </c>
      <c r="G422" s="8">
        <f t="shared" si="6"/>
        <v>5.5841951318378324E-3</v>
      </c>
      <c r="O422" s="1">
        <v>41576</v>
      </c>
      <c r="P422" s="3">
        <v>1771.9499510000001</v>
      </c>
      <c r="R422" s="1">
        <v>41576</v>
      </c>
      <c r="S422" s="3">
        <v>175991</v>
      </c>
    </row>
    <row r="423" spans="1:19" x14ac:dyDescent="0.35">
      <c r="A423" s="1">
        <v>41575</v>
      </c>
      <c r="B423" s="3">
        <v>175400</v>
      </c>
      <c r="C423" s="3">
        <v>1762.1099850000001</v>
      </c>
      <c r="E423" s="2">
        <v>41575</v>
      </c>
      <c r="F423" s="8">
        <f t="shared" si="6"/>
        <v>-1.9950408983382406E-4</v>
      </c>
      <c r="G423" s="8">
        <f t="shared" si="6"/>
        <v>1.3296993205964558E-3</v>
      </c>
      <c r="O423" s="1">
        <v>41575</v>
      </c>
      <c r="P423" s="3">
        <v>1762.1099850000001</v>
      </c>
      <c r="R423" s="1">
        <v>41575</v>
      </c>
      <c r="S423" s="3">
        <v>175400</v>
      </c>
    </row>
    <row r="424" spans="1:19" x14ac:dyDescent="0.35">
      <c r="A424" s="1">
        <v>41572</v>
      </c>
      <c r="B424" s="3">
        <v>175435</v>
      </c>
      <c r="C424" s="3">
        <v>1759.7700199999999</v>
      </c>
      <c r="E424" s="2">
        <v>41572</v>
      </c>
      <c r="F424" s="8">
        <f t="shared" si="6"/>
        <v>2.3654304340621213E-3</v>
      </c>
      <c r="G424" s="8">
        <f t="shared" si="6"/>
        <v>4.3948439487699886E-3</v>
      </c>
      <c r="O424" s="1">
        <v>41572</v>
      </c>
      <c r="P424" s="3">
        <v>1759.7700199999999</v>
      </c>
      <c r="R424" s="1">
        <v>41572</v>
      </c>
      <c r="S424" s="3">
        <v>175435</v>
      </c>
    </row>
    <row r="425" spans="1:19" x14ac:dyDescent="0.35">
      <c r="A425" s="1">
        <v>41571</v>
      </c>
      <c r="B425" s="3">
        <v>175021</v>
      </c>
      <c r="C425" s="3">
        <v>1752.0699460000001</v>
      </c>
      <c r="E425" s="2">
        <v>41571</v>
      </c>
      <c r="F425" s="8">
        <f t="shared" si="6"/>
        <v>2.4112256586483749E-3</v>
      </c>
      <c r="G425" s="8">
        <f t="shared" si="6"/>
        <v>3.258134531836987E-3</v>
      </c>
      <c r="O425" s="1">
        <v>41571</v>
      </c>
      <c r="P425" s="3">
        <v>1752.0699460000001</v>
      </c>
      <c r="R425" s="1">
        <v>41571</v>
      </c>
      <c r="S425" s="3">
        <v>175021</v>
      </c>
    </row>
    <row r="426" spans="1:19" x14ac:dyDescent="0.35">
      <c r="A426" s="1">
        <v>41570</v>
      </c>
      <c r="B426" s="3">
        <v>174600</v>
      </c>
      <c r="C426" s="3">
        <v>1746.380005</v>
      </c>
      <c r="E426" s="2">
        <v>41570</v>
      </c>
      <c r="F426" s="8">
        <f t="shared" si="6"/>
        <v>-8.7430453048711332E-3</v>
      </c>
      <c r="G426" s="8">
        <f t="shared" si="6"/>
        <v>-4.7245572056965335E-3</v>
      </c>
      <c r="O426" s="1">
        <v>41570</v>
      </c>
      <c r="P426" s="3">
        <v>1746.380005</v>
      </c>
      <c r="R426" s="1">
        <v>41570</v>
      </c>
      <c r="S426" s="3">
        <v>174600</v>
      </c>
    </row>
    <row r="427" spans="1:19" x14ac:dyDescent="0.35">
      <c r="A427" s="1">
        <v>41569</v>
      </c>
      <c r="B427" s="3">
        <v>176140</v>
      </c>
      <c r="C427" s="3">
        <v>1754.670044</v>
      </c>
      <c r="E427" s="2">
        <v>41569</v>
      </c>
      <c r="F427" s="8">
        <f t="shared" si="6"/>
        <v>5.8245774326175503E-3</v>
      </c>
      <c r="G427" s="8">
        <f t="shared" si="6"/>
        <v>5.737513214565837E-3</v>
      </c>
      <c r="O427" s="1">
        <v>41569</v>
      </c>
      <c r="P427" s="3">
        <v>1754.670044</v>
      </c>
      <c r="R427" s="1">
        <v>41569</v>
      </c>
      <c r="S427" s="3">
        <v>176140</v>
      </c>
    </row>
    <row r="428" spans="1:19" x14ac:dyDescent="0.35">
      <c r="A428" s="1">
        <v>41568</v>
      </c>
      <c r="B428" s="3">
        <v>175120</v>
      </c>
      <c r="C428" s="3">
        <v>1744.660034</v>
      </c>
      <c r="E428" s="2">
        <v>41568</v>
      </c>
      <c r="F428" s="8">
        <f t="shared" si="6"/>
        <v>-1.5963511972634237E-3</v>
      </c>
      <c r="G428" s="8">
        <f t="shared" si="6"/>
        <v>9.1736314130175245E-5</v>
      </c>
      <c r="O428" s="1">
        <v>41568</v>
      </c>
      <c r="P428" s="3">
        <v>1744.660034</v>
      </c>
      <c r="R428" s="1">
        <v>41568</v>
      </c>
      <c r="S428" s="3">
        <v>175120</v>
      </c>
    </row>
    <row r="429" spans="1:19" x14ac:dyDescent="0.35">
      <c r="A429" s="1">
        <v>41565</v>
      </c>
      <c r="B429" s="3">
        <v>175400</v>
      </c>
      <c r="C429" s="3">
        <v>1744.5</v>
      </c>
      <c r="E429" s="2">
        <v>41565</v>
      </c>
      <c r="F429" s="8">
        <f t="shared" si="6"/>
        <v>6.5036568807541606E-4</v>
      </c>
      <c r="G429" s="8">
        <f t="shared" si="6"/>
        <v>6.5487556430947613E-3</v>
      </c>
      <c r="O429" s="1">
        <v>41565</v>
      </c>
      <c r="P429" s="3">
        <v>1744.5</v>
      </c>
      <c r="R429" s="1">
        <v>41565</v>
      </c>
      <c r="S429" s="3">
        <v>175400</v>
      </c>
    </row>
    <row r="430" spans="1:19" x14ac:dyDescent="0.35">
      <c r="A430" s="1">
        <v>41564</v>
      </c>
      <c r="B430" s="3">
        <v>175286</v>
      </c>
      <c r="C430" s="3">
        <v>1733.150024</v>
      </c>
      <c r="E430" s="2">
        <v>41564</v>
      </c>
      <c r="F430" s="8">
        <f t="shared" si="6"/>
        <v>2.3674459032891892E-3</v>
      </c>
      <c r="G430" s="8">
        <f t="shared" si="6"/>
        <v>6.7439529357353756E-3</v>
      </c>
      <c r="O430" s="1">
        <v>41564</v>
      </c>
      <c r="P430" s="3">
        <v>1733.150024</v>
      </c>
      <c r="R430" s="1">
        <v>41564</v>
      </c>
      <c r="S430" s="3">
        <v>175286</v>
      </c>
    </row>
    <row r="431" spans="1:19" x14ac:dyDescent="0.35">
      <c r="A431" s="1">
        <v>41563</v>
      </c>
      <c r="B431" s="3">
        <v>174872</v>
      </c>
      <c r="C431" s="3">
        <v>1721.540039</v>
      </c>
      <c r="E431" s="2">
        <v>41563</v>
      </c>
      <c r="F431" s="8">
        <f t="shared" si="6"/>
        <v>1.7170777105630419E-2</v>
      </c>
      <c r="G431" s="8">
        <f t="shared" si="6"/>
        <v>1.3827532115576302E-2</v>
      </c>
      <c r="O431" s="1">
        <v>41563</v>
      </c>
      <c r="P431" s="3">
        <v>1721.540039</v>
      </c>
      <c r="R431" s="1">
        <v>41563</v>
      </c>
      <c r="S431" s="3">
        <v>174872</v>
      </c>
    </row>
    <row r="432" spans="1:19" x14ac:dyDescent="0.35">
      <c r="A432" s="1">
        <v>41562</v>
      </c>
      <c r="B432" s="3">
        <v>171920</v>
      </c>
      <c r="C432" s="3">
        <v>1698.0600589999999</v>
      </c>
      <c r="E432" s="2">
        <v>41562</v>
      </c>
      <c r="F432" s="8">
        <f t="shared" si="6"/>
        <v>-1.3088404133180243E-2</v>
      </c>
      <c r="G432" s="8">
        <f t="shared" si="6"/>
        <v>-7.0637233758897855E-3</v>
      </c>
      <c r="O432" s="1">
        <v>41562</v>
      </c>
      <c r="P432" s="3">
        <v>1698.0600589999999</v>
      </c>
      <c r="R432" s="1">
        <v>41562</v>
      </c>
      <c r="S432" s="3">
        <v>171920</v>
      </c>
    </row>
    <row r="433" spans="1:19" x14ac:dyDescent="0.35">
      <c r="A433" s="1">
        <v>41561</v>
      </c>
      <c r="B433" s="3">
        <v>174200</v>
      </c>
      <c r="C433" s="3">
        <v>1710.1400149999999</v>
      </c>
      <c r="E433" s="2">
        <v>41561</v>
      </c>
      <c r="F433" s="8">
        <f t="shared" si="6"/>
        <v>3.4273206416866042E-3</v>
      </c>
      <c r="G433" s="8">
        <f t="shared" si="6"/>
        <v>4.0747206432956151E-3</v>
      </c>
      <c r="O433" s="1">
        <v>41561</v>
      </c>
      <c r="P433" s="3">
        <v>1710.1400149999999</v>
      </c>
      <c r="R433" s="1">
        <v>41561</v>
      </c>
      <c r="S433" s="3">
        <v>174200</v>
      </c>
    </row>
    <row r="434" spans="1:19" x14ac:dyDescent="0.35">
      <c r="A434" s="1">
        <v>41558</v>
      </c>
      <c r="B434" s="3">
        <v>173605</v>
      </c>
      <c r="C434" s="3">
        <v>1703.1999510000001</v>
      </c>
      <c r="E434" s="2">
        <v>41558</v>
      </c>
      <c r="F434" s="8">
        <f t="shared" si="6"/>
        <v>6.4933182595587891E-3</v>
      </c>
      <c r="G434" s="8">
        <f t="shared" si="6"/>
        <v>6.2862714640012918E-3</v>
      </c>
      <c r="O434" s="1">
        <v>41558</v>
      </c>
      <c r="P434" s="3">
        <v>1703.1999510000001</v>
      </c>
      <c r="R434" s="1">
        <v>41558</v>
      </c>
      <c r="S434" s="3">
        <v>173605</v>
      </c>
    </row>
    <row r="435" spans="1:19" x14ac:dyDescent="0.35">
      <c r="A435" s="1">
        <v>41557</v>
      </c>
      <c r="B435" s="3">
        <v>172485</v>
      </c>
      <c r="C435" s="3">
        <v>1692.5600589999999</v>
      </c>
      <c r="E435" s="2">
        <v>41557</v>
      </c>
      <c r="F435" s="8">
        <f t="shared" si="6"/>
        <v>2.5445141345382227E-2</v>
      </c>
      <c r="G435" s="8">
        <f t="shared" si="6"/>
        <v>2.1830496544354094E-2</v>
      </c>
      <c r="O435" s="1">
        <v>41557</v>
      </c>
      <c r="P435" s="3">
        <v>1692.5600589999999</v>
      </c>
      <c r="R435" s="1">
        <v>41557</v>
      </c>
      <c r="S435" s="3">
        <v>172485</v>
      </c>
    </row>
    <row r="436" spans="1:19" x14ac:dyDescent="0.35">
      <c r="A436" s="1">
        <v>41556</v>
      </c>
      <c r="B436" s="3">
        <v>168205</v>
      </c>
      <c r="C436" s="3">
        <v>1656.400024</v>
      </c>
      <c r="E436" s="2">
        <v>41556</v>
      </c>
      <c r="F436" s="8">
        <f t="shared" si="6"/>
        <v>4.4968110264433925E-3</v>
      </c>
      <c r="G436" s="8">
        <f t="shared" si="6"/>
        <v>5.7390620563668726E-4</v>
      </c>
      <c r="O436" s="1">
        <v>41556</v>
      </c>
      <c r="P436" s="3">
        <v>1656.400024</v>
      </c>
      <c r="R436" s="1">
        <v>41556</v>
      </c>
      <c r="S436" s="3">
        <v>168205</v>
      </c>
    </row>
    <row r="437" spans="1:19" x14ac:dyDescent="0.35">
      <c r="A437" s="1">
        <v>41555</v>
      </c>
      <c r="B437" s="3">
        <v>167452</v>
      </c>
      <c r="C437" s="3">
        <v>1655.4499510000001</v>
      </c>
      <c r="E437" s="2">
        <v>41555</v>
      </c>
      <c r="F437" s="8">
        <f t="shared" si="6"/>
        <v>-1.1820247263285233E-2</v>
      </c>
      <c r="G437" s="8">
        <f t="shared" si="6"/>
        <v>-1.2332078885557318E-2</v>
      </c>
      <c r="O437" s="1">
        <v>41555</v>
      </c>
      <c r="P437" s="3">
        <v>1655.4499510000001</v>
      </c>
      <c r="R437" s="1">
        <v>41555</v>
      </c>
      <c r="S437" s="3">
        <v>167452</v>
      </c>
    </row>
    <row r="438" spans="1:19" x14ac:dyDescent="0.35">
      <c r="A438" s="1">
        <v>41554</v>
      </c>
      <c r="B438" s="3">
        <v>169455</v>
      </c>
      <c r="C438" s="3">
        <v>1676.119995</v>
      </c>
      <c r="E438" s="2">
        <v>41554</v>
      </c>
      <c r="F438" s="8">
        <f t="shared" si="6"/>
        <v>-7.5435010512876488E-3</v>
      </c>
      <c r="G438" s="8">
        <f t="shared" si="6"/>
        <v>-8.5063620230700909E-3</v>
      </c>
      <c r="O438" s="1">
        <v>41554</v>
      </c>
      <c r="P438" s="3">
        <v>1676.119995</v>
      </c>
      <c r="R438" s="1">
        <v>41554</v>
      </c>
      <c r="S438" s="3">
        <v>169455</v>
      </c>
    </row>
    <row r="439" spans="1:19" x14ac:dyDescent="0.35">
      <c r="A439" s="1">
        <v>41551</v>
      </c>
      <c r="B439" s="3">
        <v>170743</v>
      </c>
      <c r="C439" s="3">
        <v>1690.5</v>
      </c>
      <c r="E439" s="2">
        <v>41551</v>
      </c>
      <c r="F439" s="8">
        <f t="shared" si="6"/>
        <v>4.4001294155711079E-3</v>
      </c>
      <c r="G439" s="8">
        <f t="shared" si="6"/>
        <v>7.0532244529508681E-3</v>
      </c>
      <c r="O439" s="1">
        <v>41551</v>
      </c>
      <c r="P439" s="3">
        <v>1690.5</v>
      </c>
      <c r="R439" s="1">
        <v>41551</v>
      </c>
      <c r="S439" s="3">
        <v>170743</v>
      </c>
    </row>
    <row r="440" spans="1:19" x14ac:dyDescent="0.35">
      <c r="A440" s="1">
        <v>41550</v>
      </c>
      <c r="B440" s="3">
        <v>169995</v>
      </c>
      <c r="C440" s="3">
        <v>1678.660034</v>
      </c>
      <c r="E440" s="2">
        <v>41550</v>
      </c>
      <c r="F440" s="8">
        <f t="shared" si="6"/>
        <v>-8.7755102040816269E-3</v>
      </c>
      <c r="G440" s="8">
        <f t="shared" si="6"/>
        <v>-8.9794146214863257E-3</v>
      </c>
      <c r="O440" s="1">
        <v>41550</v>
      </c>
      <c r="P440" s="3">
        <v>1678.660034</v>
      </c>
      <c r="R440" s="1">
        <v>41550</v>
      </c>
      <c r="S440" s="3">
        <v>169995</v>
      </c>
    </row>
    <row r="441" spans="1:19" x14ac:dyDescent="0.35">
      <c r="A441" s="1">
        <v>41549</v>
      </c>
      <c r="B441" s="3">
        <v>171500</v>
      </c>
      <c r="C441" s="3">
        <v>1693.869995</v>
      </c>
      <c r="E441" s="2">
        <v>41549</v>
      </c>
      <c r="F441" s="8">
        <f t="shared" si="6"/>
        <v>2.7597820239959603E-3</v>
      </c>
      <c r="G441" s="8">
        <f t="shared" si="6"/>
        <v>-6.6666961651917767E-4</v>
      </c>
      <c r="O441" s="1">
        <v>41549</v>
      </c>
      <c r="P441" s="3">
        <v>1693.869995</v>
      </c>
      <c r="R441" s="1">
        <v>41549</v>
      </c>
      <c r="S441" s="3">
        <v>171500</v>
      </c>
    </row>
    <row r="442" spans="1:19" x14ac:dyDescent="0.35">
      <c r="A442" s="1">
        <v>41548</v>
      </c>
      <c r="B442" s="3">
        <v>171028</v>
      </c>
      <c r="C442" s="3">
        <v>1695</v>
      </c>
      <c r="E442" s="2">
        <v>41548</v>
      </c>
      <c r="F442" s="8">
        <f t="shared" si="6"/>
        <v>3.626547737808794E-3</v>
      </c>
      <c r="G442" s="8">
        <f t="shared" si="6"/>
        <v>7.9985433725262567E-3</v>
      </c>
      <c r="O442" s="1">
        <v>41548</v>
      </c>
      <c r="P442" s="3">
        <v>1695</v>
      </c>
      <c r="R442" s="1">
        <v>41548</v>
      </c>
      <c r="S442" s="3">
        <v>171028</v>
      </c>
    </row>
    <row r="443" spans="1:19" x14ac:dyDescent="0.35">
      <c r="A443" s="1">
        <v>41547</v>
      </c>
      <c r="B443" s="3">
        <v>170410</v>
      </c>
      <c r="C443" s="3">
        <v>1681.5500489999999</v>
      </c>
      <c r="E443" s="2">
        <v>41547</v>
      </c>
      <c r="F443" s="8">
        <f t="shared" si="6"/>
        <v>-1.0452354683235576E-2</v>
      </c>
      <c r="G443" s="8">
        <f t="shared" si="6"/>
        <v>-6.0292306782917526E-3</v>
      </c>
      <c r="O443" s="1">
        <v>41547</v>
      </c>
      <c r="P443" s="3">
        <v>1681.5500489999999</v>
      </c>
      <c r="R443" s="1">
        <v>41547</v>
      </c>
      <c r="S443" s="3">
        <v>170410</v>
      </c>
    </row>
    <row r="444" spans="1:19" x14ac:dyDescent="0.35">
      <c r="A444" s="1">
        <v>41544</v>
      </c>
      <c r="B444" s="3">
        <v>172210</v>
      </c>
      <c r="C444" s="3">
        <v>1691.75</v>
      </c>
      <c r="E444" s="2">
        <v>41544</v>
      </c>
      <c r="F444" s="8">
        <f t="shared" si="6"/>
        <v>-8.0069124423962634E-3</v>
      </c>
      <c r="G444" s="8">
        <f t="shared" si="6"/>
        <v>-4.0738011625287562E-3</v>
      </c>
      <c r="O444" s="1">
        <v>41544</v>
      </c>
      <c r="P444" s="3">
        <v>1691.75</v>
      </c>
      <c r="R444" s="1">
        <v>41544</v>
      </c>
      <c r="S444" s="3">
        <v>172210</v>
      </c>
    </row>
    <row r="445" spans="1:19" x14ac:dyDescent="0.35">
      <c r="A445" s="1">
        <v>41543</v>
      </c>
      <c r="B445" s="3">
        <v>173600</v>
      </c>
      <c r="C445" s="3">
        <v>1698.670044</v>
      </c>
      <c r="E445" s="2">
        <v>41543</v>
      </c>
      <c r="F445" s="8">
        <f t="shared" si="6"/>
        <v>1.3381938996817055E-3</v>
      </c>
      <c r="G445" s="8">
        <f t="shared" si="6"/>
        <v>3.4854256220817614E-3</v>
      </c>
      <c r="O445" s="1">
        <v>41543</v>
      </c>
      <c r="P445" s="3">
        <v>1698.670044</v>
      </c>
      <c r="R445" s="1">
        <v>41543</v>
      </c>
      <c r="S445" s="3">
        <v>173600</v>
      </c>
    </row>
    <row r="446" spans="1:19" x14ac:dyDescent="0.35">
      <c r="A446" s="1">
        <v>41542</v>
      </c>
      <c r="B446" s="3">
        <v>173368</v>
      </c>
      <c r="C446" s="3">
        <v>1692.7700199999999</v>
      </c>
      <c r="E446" s="2">
        <v>41542</v>
      </c>
      <c r="F446" s="8">
        <f t="shared" si="6"/>
        <v>5.0318840579710589E-3</v>
      </c>
      <c r="G446" s="8">
        <f t="shared" si="6"/>
        <v>-2.7394657064624406E-3</v>
      </c>
      <c r="O446" s="1">
        <v>41542</v>
      </c>
      <c r="P446" s="3">
        <v>1692.7700199999999</v>
      </c>
      <c r="R446" s="1">
        <v>41542</v>
      </c>
      <c r="S446" s="3">
        <v>173368</v>
      </c>
    </row>
    <row r="447" spans="1:19" x14ac:dyDescent="0.35">
      <c r="A447" s="1">
        <v>41541</v>
      </c>
      <c r="B447" s="3">
        <v>172500</v>
      </c>
      <c r="C447" s="3">
        <v>1697.420044</v>
      </c>
      <c r="E447" s="2">
        <v>41541</v>
      </c>
      <c r="F447" s="8">
        <f t="shared" si="6"/>
        <v>-5.987126812993071E-3</v>
      </c>
      <c r="G447" s="8">
        <f t="shared" si="6"/>
        <v>-2.597143144069336E-3</v>
      </c>
      <c r="O447" s="1">
        <v>41541</v>
      </c>
      <c r="P447" s="3">
        <v>1697.420044</v>
      </c>
      <c r="R447" s="1">
        <v>41541</v>
      </c>
      <c r="S447" s="3">
        <v>172500</v>
      </c>
    </row>
    <row r="448" spans="1:19" x14ac:dyDescent="0.35">
      <c r="A448" s="1">
        <v>41540</v>
      </c>
      <c r="B448" s="3">
        <v>173539</v>
      </c>
      <c r="C448" s="3">
        <v>1701.839966</v>
      </c>
      <c r="E448" s="2">
        <v>41540</v>
      </c>
      <c r="F448" s="8">
        <f t="shared" si="6"/>
        <v>-8.3485714285714829E-3</v>
      </c>
      <c r="G448" s="8">
        <f t="shared" si="6"/>
        <v>-4.719586317135982E-3</v>
      </c>
      <c r="O448" s="1">
        <v>41540</v>
      </c>
      <c r="P448" s="3">
        <v>1701.839966</v>
      </c>
      <c r="R448" s="1">
        <v>41540</v>
      </c>
      <c r="S448" s="3">
        <v>173539</v>
      </c>
    </row>
    <row r="449" spans="1:19" x14ac:dyDescent="0.35">
      <c r="A449" s="1">
        <v>41537</v>
      </c>
      <c r="B449" s="3">
        <v>175000</v>
      </c>
      <c r="C449" s="3">
        <v>1709.910034</v>
      </c>
      <c r="E449" s="2">
        <v>41537</v>
      </c>
      <c r="F449" s="8">
        <f t="shared" si="6"/>
        <v>-4.6921655054742439E-3</v>
      </c>
      <c r="G449" s="8">
        <f t="shared" si="6"/>
        <v>-7.2168864715295156E-3</v>
      </c>
      <c r="O449" s="1">
        <v>41537</v>
      </c>
      <c r="P449" s="3">
        <v>1709.910034</v>
      </c>
      <c r="R449" s="1">
        <v>41537</v>
      </c>
      <c r="S449" s="3">
        <v>175000</v>
      </c>
    </row>
    <row r="450" spans="1:19" x14ac:dyDescent="0.35">
      <c r="A450" s="1">
        <v>41536</v>
      </c>
      <c r="B450" s="3">
        <v>175825</v>
      </c>
      <c r="C450" s="3">
        <v>1722.339966</v>
      </c>
      <c r="E450" s="2">
        <v>41536</v>
      </c>
      <c r="F450" s="8">
        <f t="shared" si="6"/>
        <v>4.6855804119882993E-3</v>
      </c>
      <c r="G450" s="8">
        <f t="shared" si="6"/>
        <v>-1.8429539867059752E-3</v>
      </c>
      <c r="O450" s="1">
        <v>41536</v>
      </c>
      <c r="P450" s="3">
        <v>1722.339966</v>
      </c>
      <c r="R450" s="1">
        <v>41536</v>
      </c>
      <c r="S450" s="3">
        <v>175825</v>
      </c>
    </row>
    <row r="451" spans="1:19" x14ac:dyDescent="0.35">
      <c r="A451" s="1">
        <v>41535</v>
      </c>
      <c r="B451" s="3">
        <v>175005</v>
      </c>
      <c r="C451" s="3">
        <v>1725.5200199999999</v>
      </c>
      <c r="E451" s="2">
        <v>41535</v>
      </c>
      <c r="F451" s="8">
        <f t="shared" si="6"/>
        <v>9.8442576125654657E-3</v>
      </c>
      <c r="G451" s="8">
        <f t="shared" si="6"/>
        <v>1.2177673032111924E-2</v>
      </c>
      <c r="O451" s="1">
        <v>41535</v>
      </c>
      <c r="P451" s="3">
        <v>1725.5200199999999</v>
      </c>
      <c r="R451" s="1">
        <v>41535</v>
      </c>
      <c r="S451" s="3">
        <v>175005</v>
      </c>
    </row>
    <row r="452" spans="1:19" x14ac:dyDescent="0.35">
      <c r="A452" s="1">
        <v>41534</v>
      </c>
      <c r="B452" s="3">
        <v>173299</v>
      </c>
      <c r="C452" s="3">
        <v>1704.76001</v>
      </c>
      <c r="E452" s="2">
        <v>41534</v>
      </c>
      <c r="F452" s="8">
        <f t="shared" ref="F452:G515" si="7">B452/B453-1</f>
        <v>4.6318840579711029E-3</v>
      </c>
      <c r="G452" s="8">
        <f t="shared" si="7"/>
        <v>4.2177392207973785E-3</v>
      </c>
      <c r="O452" s="1">
        <v>41534</v>
      </c>
      <c r="P452" s="3">
        <v>1704.76001</v>
      </c>
      <c r="R452" s="1">
        <v>41534</v>
      </c>
      <c r="S452" s="3">
        <v>173299</v>
      </c>
    </row>
    <row r="453" spans="1:19" x14ac:dyDescent="0.35">
      <c r="A453" s="1">
        <v>41533</v>
      </c>
      <c r="B453" s="3">
        <v>172500</v>
      </c>
      <c r="C453" s="3">
        <v>1697.599976</v>
      </c>
      <c r="E453" s="2">
        <v>41533</v>
      </c>
      <c r="F453" s="8">
        <f t="shared" si="7"/>
        <v>1.3781552114248807E-2</v>
      </c>
      <c r="G453" s="8">
        <f t="shared" si="7"/>
        <v>5.6931534291859709E-3</v>
      </c>
      <c r="O453" s="1">
        <v>41533</v>
      </c>
      <c r="P453" s="3">
        <v>1697.599976</v>
      </c>
      <c r="R453" s="1">
        <v>41533</v>
      </c>
      <c r="S453" s="3">
        <v>172500</v>
      </c>
    </row>
    <row r="454" spans="1:19" x14ac:dyDescent="0.35">
      <c r="A454" s="1">
        <v>41530</v>
      </c>
      <c r="B454" s="3">
        <v>170155</v>
      </c>
      <c r="C454" s="3">
        <v>1687.98999</v>
      </c>
      <c r="E454" s="2">
        <v>41530</v>
      </c>
      <c r="F454" s="8">
        <f t="shared" si="7"/>
        <v>9.1176470588227865E-4</v>
      </c>
      <c r="G454" s="8">
        <f t="shared" si="7"/>
        <v>2.7146795693018255E-3</v>
      </c>
      <c r="O454" s="1">
        <v>41530</v>
      </c>
      <c r="P454" s="3">
        <v>1687.98999</v>
      </c>
      <c r="R454" s="1">
        <v>41530</v>
      </c>
      <c r="S454" s="3">
        <v>170155</v>
      </c>
    </row>
    <row r="455" spans="1:19" x14ac:dyDescent="0.35">
      <c r="A455" s="1">
        <v>41529</v>
      </c>
      <c r="B455" s="3">
        <v>170000</v>
      </c>
      <c r="C455" s="3">
        <v>1683.420044</v>
      </c>
      <c r="E455" s="2">
        <v>41529</v>
      </c>
      <c r="F455" s="8">
        <f t="shared" si="7"/>
        <v>-7.8207073654721349E-3</v>
      </c>
      <c r="G455" s="8">
        <f t="shared" si="7"/>
        <v>-3.3804153517479341E-3</v>
      </c>
      <c r="O455" s="1">
        <v>41529</v>
      </c>
      <c r="P455" s="3">
        <v>1683.420044</v>
      </c>
      <c r="R455" s="1">
        <v>41529</v>
      </c>
      <c r="S455" s="3">
        <v>170000</v>
      </c>
    </row>
    <row r="456" spans="1:19" x14ac:dyDescent="0.35">
      <c r="A456" s="1">
        <v>41528</v>
      </c>
      <c r="B456" s="3">
        <v>171340</v>
      </c>
      <c r="C456" s="3">
        <v>1689.130005</v>
      </c>
      <c r="E456" s="2">
        <v>41528</v>
      </c>
      <c r="F456" s="8">
        <f t="shared" si="7"/>
        <v>4.9915243798719366E-3</v>
      </c>
      <c r="G456" s="8">
        <f t="shared" si="7"/>
        <v>3.0522835827544448E-3</v>
      </c>
      <c r="O456" s="1">
        <v>41528</v>
      </c>
      <c r="P456" s="3">
        <v>1689.130005</v>
      </c>
      <c r="R456" s="1">
        <v>41528</v>
      </c>
      <c r="S456" s="3">
        <v>171340</v>
      </c>
    </row>
    <row r="457" spans="1:19" x14ac:dyDescent="0.35">
      <c r="A457" s="1">
        <v>41527</v>
      </c>
      <c r="B457" s="3">
        <v>170489</v>
      </c>
      <c r="C457" s="3">
        <v>1683.98999</v>
      </c>
      <c r="E457" s="2">
        <v>41527</v>
      </c>
      <c r="F457" s="8">
        <f t="shared" si="7"/>
        <v>9.52747513027008E-3</v>
      </c>
      <c r="G457" s="8">
        <f t="shared" si="7"/>
        <v>7.3457892137307468E-3</v>
      </c>
      <c r="O457" s="1">
        <v>41527</v>
      </c>
      <c r="P457" s="3">
        <v>1683.98999</v>
      </c>
      <c r="R457" s="1">
        <v>41527</v>
      </c>
      <c r="S457" s="3">
        <v>170489</v>
      </c>
    </row>
    <row r="458" spans="1:19" x14ac:dyDescent="0.35">
      <c r="A458" s="1">
        <v>41526</v>
      </c>
      <c r="B458" s="3">
        <v>168880</v>
      </c>
      <c r="C458" s="3">
        <v>1671.709961</v>
      </c>
      <c r="E458" s="2">
        <v>41526</v>
      </c>
      <c r="F458" s="8">
        <f t="shared" si="7"/>
        <v>7.8477008921911118E-3</v>
      </c>
      <c r="G458" s="8">
        <f t="shared" si="7"/>
        <v>9.9928808281404269E-3</v>
      </c>
      <c r="O458" s="1">
        <v>41526</v>
      </c>
      <c r="P458" s="3">
        <v>1671.709961</v>
      </c>
      <c r="R458" s="1">
        <v>41526</v>
      </c>
      <c r="S458" s="3">
        <v>168880</v>
      </c>
    </row>
    <row r="459" spans="1:19" x14ac:dyDescent="0.35">
      <c r="A459" s="1">
        <v>41523</v>
      </c>
      <c r="B459" s="3">
        <v>167565</v>
      </c>
      <c r="C459" s="3">
        <v>1655.170044</v>
      </c>
      <c r="E459" s="2">
        <v>41523</v>
      </c>
      <c r="F459" s="8">
        <f t="shared" si="7"/>
        <v>-4.0121255349501173E-3</v>
      </c>
      <c r="G459" s="8">
        <f t="shared" si="7"/>
        <v>5.4431207189287178E-5</v>
      </c>
      <c r="O459" s="1">
        <v>41523</v>
      </c>
      <c r="P459" s="3">
        <v>1655.170044</v>
      </c>
      <c r="R459" s="1">
        <v>41523</v>
      </c>
      <c r="S459" s="3">
        <v>167565</v>
      </c>
    </row>
    <row r="460" spans="1:19" x14ac:dyDescent="0.35">
      <c r="A460" s="1">
        <v>41522</v>
      </c>
      <c r="B460" s="3">
        <v>168240</v>
      </c>
      <c r="C460" s="3">
        <v>1655.079956</v>
      </c>
      <c r="E460" s="2">
        <v>41522</v>
      </c>
      <c r="F460" s="8">
        <f t="shared" si="7"/>
        <v>-1.129211513203332E-4</v>
      </c>
      <c r="G460" s="8">
        <f t="shared" si="7"/>
        <v>1.2098628337611217E-3</v>
      </c>
      <c r="O460" s="1">
        <v>41522</v>
      </c>
      <c r="P460" s="3">
        <v>1655.079956</v>
      </c>
      <c r="R460" s="1">
        <v>41522</v>
      </c>
      <c r="S460" s="3">
        <v>168240</v>
      </c>
    </row>
    <row r="461" spans="1:19" x14ac:dyDescent="0.35">
      <c r="A461" s="1">
        <v>41521</v>
      </c>
      <c r="B461" s="3">
        <v>168259</v>
      </c>
      <c r="C461" s="3">
        <v>1653.079956</v>
      </c>
      <c r="E461" s="2">
        <v>41521</v>
      </c>
      <c r="F461" s="8">
        <f t="shared" si="7"/>
        <v>1.5833993083045339E-3</v>
      </c>
      <c r="G461" s="8">
        <f t="shared" si="7"/>
        <v>8.1169528883080488E-3</v>
      </c>
      <c r="O461" s="1">
        <v>41521</v>
      </c>
      <c r="P461" s="3">
        <v>1653.079956</v>
      </c>
      <c r="R461" s="1">
        <v>41521</v>
      </c>
      <c r="S461" s="3">
        <v>168259</v>
      </c>
    </row>
    <row r="462" spans="1:19" x14ac:dyDescent="0.35">
      <c r="A462" s="1">
        <v>41520</v>
      </c>
      <c r="B462" s="3">
        <v>167993</v>
      </c>
      <c r="C462" s="3">
        <v>1639.7700199999999</v>
      </c>
      <c r="E462" s="2">
        <v>41520</v>
      </c>
      <c r="F462" s="8">
        <f t="shared" si="7"/>
        <v>5.6450164621371091E-3</v>
      </c>
      <c r="G462" s="8">
        <f t="shared" si="7"/>
        <v>4.1642217069282061E-3</v>
      </c>
      <c r="O462" s="1">
        <v>41520</v>
      </c>
      <c r="P462" s="3">
        <v>1639.7700199999999</v>
      </c>
      <c r="R462" s="1">
        <v>41520</v>
      </c>
      <c r="S462" s="3">
        <v>167993</v>
      </c>
    </row>
    <row r="463" spans="1:19" x14ac:dyDescent="0.35">
      <c r="A463" s="1">
        <v>41516</v>
      </c>
      <c r="B463" s="3">
        <v>167050</v>
      </c>
      <c r="C463" s="3">
        <v>1632.969971</v>
      </c>
      <c r="E463" s="2">
        <v>41516</v>
      </c>
      <c r="F463" s="8">
        <f t="shared" si="7"/>
        <v>-5.9506099375186139E-3</v>
      </c>
      <c r="G463" s="8">
        <f t="shared" si="7"/>
        <v>-3.1743182089343236E-3</v>
      </c>
      <c r="O463" s="1">
        <v>41516</v>
      </c>
      <c r="P463" s="3">
        <v>1632.969971</v>
      </c>
      <c r="R463" s="1">
        <v>41516</v>
      </c>
      <c r="S463" s="3">
        <v>167050</v>
      </c>
    </row>
    <row r="464" spans="1:19" x14ac:dyDescent="0.35">
      <c r="A464" s="1">
        <v>41515</v>
      </c>
      <c r="B464" s="3">
        <v>168050</v>
      </c>
      <c r="C464" s="3">
        <v>1638.170044</v>
      </c>
      <c r="E464" s="2">
        <v>41515</v>
      </c>
      <c r="F464" s="8">
        <f t="shared" si="7"/>
        <v>-3.1734733220630806E-3</v>
      </c>
      <c r="G464" s="8">
        <f t="shared" si="7"/>
        <v>1.9634015979428376E-3</v>
      </c>
      <c r="O464" s="1">
        <v>41515</v>
      </c>
      <c r="P464" s="3">
        <v>1638.170044</v>
      </c>
      <c r="R464" s="1">
        <v>41515</v>
      </c>
      <c r="S464" s="3">
        <v>168050</v>
      </c>
    </row>
    <row r="465" spans="1:19" x14ac:dyDescent="0.35">
      <c r="A465" s="1">
        <v>41514</v>
      </c>
      <c r="B465" s="3">
        <v>168585</v>
      </c>
      <c r="C465" s="3">
        <v>1634.959961</v>
      </c>
      <c r="E465" s="2">
        <v>41514</v>
      </c>
      <c r="F465" s="8">
        <f t="shared" si="7"/>
        <v>7.3797430534807695E-3</v>
      </c>
      <c r="G465" s="8">
        <f t="shared" si="7"/>
        <v>2.7476455123356391E-3</v>
      </c>
      <c r="O465" s="1">
        <v>41514</v>
      </c>
      <c r="P465" s="3">
        <v>1634.959961</v>
      </c>
      <c r="R465" s="1">
        <v>41514</v>
      </c>
      <c r="S465" s="3">
        <v>168585</v>
      </c>
    </row>
    <row r="466" spans="1:19" x14ac:dyDescent="0.35">
      <c r="A466" s="1">
        <v>41513</v>
      </c>
      <c r="B466" s="3">
        <v>167350</v>
      </c>
      <c r="C466" s="3">
        <v>1630.4799800000001</v>
      </c>
      <c r="E466" s="2">
        <v>41513</v>
      </c>
      <c r="F466" s="8">
        <f t="shared" si="7"/>
        <v>-2.1345029239766111E-2</v>
      </c>
      <c r="G466" s="8">
        <f t="shared" si="7"/>
        <v>-1.5874194847625089E-2</v>
      </c>
      <c r="O466" s="1">
        <v>41513</v>
      </c>
      <c r="P466" s="3">
        <v>1630.4799800000001</v>
      </c>
      <c r="R466" s="1">
        <v>41513</v>
      </c>
      <c r="S466" s="3">
        <v>167350</v>
      </c>
    </row>
    <row r="467" spans="1:19" x14ac:dyDescent="0.35">
      <c r="A467" s="1">
        <v>41512</v>
      </c>
      <c r="B467" s="3">
        <v>171000</v>
      </c>
      <c r="C467" s="3">
        <v>1656.780029</v>
      </c>
      <c r="E467" s="2">
        <v>41512</v>
      </c>
      <c r="F467" s="8">
        <f t="shared" si="7"/>
        <v>-1.8678496381041576E-3</v>
      </c>
      <c r="G467" s="8">
        <f t="shared" si="7"/>
        <v>-4.039657950105191E-3</v>
      </c>
      <c r="O467" s="1">
        <v>41512</v>
      </c>
      <c r="P467" s="3">
        <v>1656.780029</v>
      </c>
      <c r="R467" s="1">
        <v>41512</v>
      </c>
      <c r="S467" s="3">
        <v>171000</v>
      </c>
    </row>
    <row r="468" spans="1:19" x14ac:dyDescent="0.35">
      <c r="A468" s="1">
        <v>41509</v>
      </c>
      <c r="B468" s="3">
        <v>171320</v>
      </c>
      <c r="C468" s="3">
        <v>1663.5</v>
      </c>
      <c r="E468" s="2">
        <v>41509</v>
      </c>
      <c r="F468" s="8">
        <f t="shared" si="7"/>
        <v>-5.1450007549098675E-3</v>
      </c>
      <c r="G468" s="8">
        <f t="shared" si="7"/>
        <v>3.9470108837469375E-3</v>
      </c>
      <c r="O468" s="1">
        <v>41509</v>
      </c>
      <c r="P468" s="3">
        <v>1663.5</v>
      </c>
      <c r="R468" s="1">
        <v>41509</v>
      </c>
      <c r="S468" s="3">
        <v>171320</v>
      </c>
    </row>
    <row r="469" spans="1:19" x14ac:dyDescent="0.35">
      <c r="A469" s="1">
        <v>41508</v>
      </c>
      <c r="B469" s="3">
        <v>172206</v>
      </c>
      <c r="C469" s="3">
        <v>1656.959961</v>
      </c>
      <c r="E469" s="2">
        <v>41508</v>
      </c>
      <c r="F469" s="8">
        <f t="shared" si="7"/>
        <v>8.2318501170959291E-3</v>
      </c>
      <c r="G469" s="8">
        <f t="shared" si="7"/>
        <v>8.6193764168800424E-3</v>
      </c>
      <c r="O469" s="1">
        <v>41508</v>
      </c>
      <c r="P469" s="3">
        <v>1656.959961</v>
      </c>
      <c r="R469" s="1">
        <v>41508</v>
      </c>
      <c r="S469" s="3">
        <v>172206</v>
      </c>
    </row>
    <row r="470" spans="1:19" x14ac:dyDescent="0.35">
      <c r="A470" s="1">
        <v>41507</v>
      </c>
      <c r="B470" s="3">
        <v>170800</v>
      </c>
      <c r="C470" s="3">
        <v>1642.8000489999999</v>
      </c>
      <c r="E470" s="2">
        <v>41507</v>
      </c>
      <c r="F470" s="8">
        <f t="shared" si="7"/>
        <v>-1.2716763005780396E-2</v>
      </c>
      <c r="G470" s="8">
        <f t="shared" si="7"/>
        <v>-5.7796030736287918E-3</v>
      </c>
      <c r="O470" s="1">
        <v>41507</v>
      </c>
      <c r="P470" s="3">
        <v>1642.8000489999999</v>
      </c>
      <c r="R470" s="1">
        <v>41507</v>
      </c>
      <c r="S470" s="3">
        <v>170800</v>
      </c>
    </row>
    <row r="471" spans="1:19" x14ac:dyDescent="0.35">
      <c r="A471" s="1">
        <v>41506</v>
      </c>
      <c r="B471" s="3">
        <v>173000</v>
      </c>
      <c r="C471" s="3">
        <v>1652.349976</v>
      </c>
      <c r="E471" s="2">
        <v>41506</v>
      </c>
      <c r="F471" s="8">
        <f t="shared" si="7"/>
        <v>8.7404738164791329E-3</v>
      </c>
      <c r="G471" s="8">
        <f t="shared" si="7"/>
        <v>3.8211953237121676E-3</v>
      </c>
      <c r="O471" s="1">
        <v>41506</v>
      </c>
      <c r="P471" s="3">
        <v>1652.349976</v>
      </c>
      <c r="R471" s="1">
        <v>41506</v>
      </c>
      <c r="S471" s="3">
        <v>173000</v>
      </c>
    </row>
    <row r="472" spans="1:19" x14ac:dyDescent="0.35">
      <c r="A472" s="1">
        <v>41505</v>
      </c>
      <c r="B472" s="3">
        <v>171501</v>
      </c>
      <c r="C472" s="3">
        <v>1646.0600589999999</v>
      </c>
      <c r="E472" s="2">
        <v>41505</v>
      </c>
      <c r="F472" s="8">
        <f t="shared" si="7"/>
        <v>-9.3633391481151573E-3</v>
      </c>
      <c r="G472" s="8">
        <f t="shared" si="7"/>
        <v>-5.9003021201532446E-3</v>
      </c>
      <c r="O472" s="1">
        <v>41505</v>
      </c>
      <c r="P472" s="3">
        <v>1646.0600589999999</v>
      </c>
      <c r="R472" s="1">
        <v>41505</v>
      </c>
      <c r="S472" s="3">
        <v>171501</v>
      </c>
    </row>
    <row r="473" spans="1:19" x14ac:dyDescent="0.35">
      <c r="A473" s="1">
        <v>41502</v>
      </c>
      <c r="B473" s="3">
        <v>173122</v>
      </c>
      <c r="C473" s="3">
        <v>1655.829956</v>
      </c>
      <c r="E473" s="2">
        <v>41502</v>
      </c>
      <c r="F473" s="8">
        <f t="shared" si="7"/>
        <v>1.8692237802302447E-3</v>
      </c>
      <c r="G473" s="8">
        <f t="shared" si="7"/>
        <v>-3.304595248626474E-3</v>
      </c>
      <c r="O473" s="1">
        <v>41502</v>
      </c>
      <c r="P473" s="3">
        <v>1655.829956</v>
      </c>
      <c r="R473" s="1">
        <v>41502</v>
      </c>
      <c r="S473" s="3">
        <v>173122</v>
      </c>
    </row>
    <row r="474" spans="1:19" x14ac:dyDescent="0.35">
      <c r="A474" s="1">
        <v>41501</v>
      </c>
      <c r="B474" s="3">
        <v>172799</v>
      </c>
      <c r="C474" s="3">
        <v>1661.3199460000001</v>
      </c>
      <c r="E474" s="2">
        <v>41501</v>
      </c>
      <c r="F474" s="8">
        <f t="shared" si="7"/>
        <v>-1.1192812795055906E-2</v>
      </c>
      <c r="G474" s="8">
        <f t="shared" si="7"/>
        <v>-1.4281601757323736E-2</v>
      </c>
      <c r="O474" s="1">
        <v>41501</v>
      </c>
      <c r="P474" s="3">
        <v>1661.3199460000001</v>
      </c>
      <c r="R474" s="1">
        <v>41501</v>
      </c>
      <c r="S474" s="3">
        <v>172799</v>
      </c>
    </row>
    <row r="475" spans="1:19" x14ac:dyDescent="0.35">
      <c r="A475" s="1">
        <v>41500</v>
      </c>
      <c r="B475" s="3">
        <v>174755</v>
      </c>
      <c r="C475" s="3">
        <v>1685.3900149999999</v>
      </c>
      <c r="E475" s="2">
        <v>41500</v>
      </c>
      <c r="F475" s="8">
        <f t="shared" si="7"/>
        <v>-5.5199886185801628E-3</v>
      </c>
      <c r="G475" s="8">
        <f t="shared" si="7"/>
        <v>-5.1766178070519198E-3</v>
      </c>
      <c r="O475" s="1">
        <v>41500</v>
      </c>
      <c r="P475" s="3">
        <v>1685.3900149999999</v>
      </c>
      <c r="R475" s="1">
        <v>41500</v>
      </c>
      <c r="S475" s="3">
        <v>174755</v>
      </c>
    </row>
    <row r="476" spans="1:19" x14ac:dyDescent="0.35">
      <c r="A476" s="1">
        <v>41499</v>
      </c>
      <c r="B476" s="3">
        <v>175725</v>
      </c>
      <c r="C476" s="3">
        <v>1694.160034</v>
      </c>
      <c r="E476" s="2">
        <v>41499</v>
      </c>
      <c r="F476" s="8">
        <f t="shared" si="7"/>
        <v>-1.3086919908045225E-4</v>
      </c>
      <c r="G476" s="8">
        <f t="shared" si="7"/>
        <v>2.7760558521343626E-3</v>
      </c>
      <c r="O476" s="1">
        <v>41499</v>
      </c>
      <c r="P476" s="3">
        <v>1694.160034</v>
      </c>
      <c r="R476" s="1">
        <v>41499</v>
      </c>
      <c r="S476" s="3">
        <v>175725</v>
      </c>
    </row>
    <row r="477" spans="1:19" x14ac:dyDescent="0.35">
      <c r="A477" s="1">
        <v>41498</v>
      </c>
      <c r="B477" s="3">
        <v>175748</v>
      </c>
      <c r="C477" s="3">
        <v>1689.469971</v>
      </c>
      <c r="E477" s="2">
        <v>41498</v>
      </c>
      <c r="F477" s="8">
        <f t="shared" si="7"/>
        <v>3.7007424328954208E-3</v>
      </c>
      <c r="G477" s="8">
        <f t="shared" si="7"/>
        <v>-1.1529205929168285E-3</v>
      </c>
      <c r="O477" s="1">
        <v>41498</v>
      </c>
      <c r="P477" s="3">
        <v>1689.469971</v>
      </c>
      <c r="R477" s="1">
        <v>41498</v>
      </c>
      <c r="S477" s="3">
        <v>175748</v>
      </c>
    </row>
    <row r="478" spans="1:19" x14ac:dyDescent="0.35">
      <c r="A478" s="1">
        <v>41495</v>
      </c>
      <c r="B478" s="3">
        <v>175100</v>
      </c>
      <c r="C478" s="3">
        <v>1691.420044</v>
      </c>
      <c r="E478" s="2">
        <v>41495</v>
      </c>
      <c r="F478" s="8">
        <f t="shared" si="7"/>
        <v>-8.218588396553983E-3</v>
      </c>
      <c r="G478" s="8">
        <f t="shared" si="7"/>
        <v>-3.5699602183232315E-3</v>
      </c>
      <c r="O478" s="1">
        <v>41495</v>
      </c>
      <c r="P478" s="3">
        <v>1691.420044</v>
      </c>
      <c r="R478" s="1">
        <v>41495</v>
      </c>
      <c r="S478" s="3">
        <v>175100</v>
      </c>
    </row>
    <row r="479" spans="1:19" x14ac:dyDescent="0.35">
      <c r="A479" s="1">
        <v>41494</v>
      </c>
      <c r="B479" s="3">
        <v>176551</v>
      </c>
      <c r="C479" s="3">
        <v>1697.4799800000001</v>
      </c>
      <c r="E479" s="2">
        <v>41494</v>
      </c>
      <c r="F479" s="8">
        <f t="shared" si="7"/>
        <v>7.7111872146118365E-3</v>
      </c>
      <c r="G479" s="8">
        <f t="shared" si="7"/>
        <v>3.8854497684055467E-3</v>
      </c>
      <c r="O479" s="1">
        <v>41494</v>
      </c>
      <c r="P479" s="3">
        <v>1697.4799800000001</v>
      </c>
      <c r="R479" s="1">
        <v>41494</v>
      </c>
      <c r="S479" s="3">
        <v>176551</v>
      </c>
    </row>
    <row r="480" spans="1:19" x14ac:dyDescent="0.35">
      <c r="A480" s="1">
        <v>41493</v>
      </c>
      <c r="B480" s="3">
        <v>175200</v>
      </c>
      <c r="C480" s="3">
        <v>1690.910034</v>
      </c>
      <c r="E480" s="2">
        <v>41493</v>
      </c>
      <c r="F480" s="8">
        <f t="shared" si="7"/>
        <v>-9.3579486019620406E-3</v>
      </c>
      <c r="G480" s="8">
        <f t="shared" si="7"/>
        <v>-3.8058649669956424E-3</v>
      </c>
      <c r="O480" s="1">
        <v>41493</v>
      </c>
      <c r="P480" s="3">
        <v>1690.910034</v>
      </c>
      <c r="R480" s="1">
        <v>41493</v>
      </c>
      <c r="S480" s="3">
        <v>175200</v>
      </c>
    </row>
    <row r="481" spans="1:19" x14ac:dyDescent="0.35">
      <c r="A481" s="1">
        <v>41492</v>
      </c>
      <c r="B481" s="3">
        <v>176855</v>
      </c>
      <c r="C481" s="3">
        <v>1697.369995</v>
      </c>
      <c r="E481" s="2">
        <v>41492</v>
      </c>
      <c r="F481" s="8">
        <f t="shared" si="7"/>
        <v>-2.5098702763677316E-3</v>
      </c>
      <c r="G481" s="8">
        <f t="shared" si="7"/>
        <v>-5.7230337957955291E-3</v>
      </c>
      <c r="O481" s="1">
        <v>41492</v>
      </c>
      <c r="P481" s="3">
        <v>1697.369995</v>
      </c>
      <c r="R481" s="1">
        <v>41492</v>
      </c>
      <c r="S481" s="3">
        <v>176855</v>
      </c>
    </row>
    <row r="482" spans="1:19" x14ac:dyDescent="0.35">
      <c r="A482" s="1">
        <v>41491</v>
      </c>
      <c r="B482" s="3">
        <v>177300</v>
      </c>
      <c r="C482" s="3">
        <v>1707.1400149999999</v>
      </c>
      <c r="E482" s="2">
        <v>41491</v>
      </c>
      <c r="F482" s="8">
        <f t="shared" si="7"/>
        <v>4.5325779036826663E-3</v>
      </c>
      <c r="G482" s="8">
        <f t="shared" si="7"/>
        <v>-1.479834666858082E-3</v>
      </c>
      <c r="O482" s="1">
        <v>41491</v>
      </c>
      <c r="P482" s="3">
        <v>1707.1400149999999</v>
      </c>
      <c r="R482" s="1">
        <v>41491</v>
      </c>
      <c r="S482" s="3">
        <v>177300</v>
      </c>
    </row>
    <row r="483" spans="1:19" x14ac:dyDescent="0.35">
      <c r="A483" s="1">
        <v>41488</v>
      </c>
      <c r="B483" s="3">
        <v>176500</v>
      </c>
      <c r="C483" s="3">
        <v>1709.670044</v>
      </c>
      <c r="E483" s="2">
        <v>41488</v>
      </c>
      <c r="F483" s="8">
        <f t="shared" si="7"/>
        <v>4.5532157085941272E-3</v>
      </c>
      <c r="G483" s="8">
        <f t="shared" si="7"/>
        <v>1.6404582705198401E-3</v>
      </c>
      <c r="O483" s="1">
        <v>41488</v>
      </c>
      <c r="P483" s="3">
        <v>1709.670044</v>
      </c>
      <c r="R483" s="1">
        <v>41488</v>
      </c>
      <c r="S483" s="3">
        <v>176500</v>
      </c>
    </row>
    <row r="484" spans="1:19" x14ac:dyDescent="0.35">
      <c r="A484" s="1">
        <v>41487</v>
      </c>
      <c r="B484" s="3">
        <v>175700</v>
      </c>
      <c r="C484" s="3">
        <v>1706.869995</v>
      </c>
      <c r="E484" s="2">
        <v>41487</v>
      </c>
      <c r="F484" s="8">
        <f t="shared" si="7"/>
        <v>1.035077630822312E-2</v>
      </c>
      <c r="G484" s="8">
        <f t="shared" si="7"/>
        <v>1.2540570109573546E-2</v>
      </c>
      <c r="O484" s="1">
        <v>41487</v>
      </c>
      <c r="P484" s="3">
        <v>1706.869995</v>
      </c>
      <c r="R484" s="1">
        <v>41487</v>
      </c>
      <c r="S484" s="3">
        <v>175700</v>
      </c>
    </row>
    <row r="485" spans="1:19" x14ac:dyDescent="0.35">
      <c r="A485" s="1">
        <v>41486</v>
      </c>
      <c r="B485" s="3">
        <v>173900</v>
      </c>
      <c r="C485" s="3">
        <v>1685.7299800000001</v>
      </c>
      <c r="E485" s="2">
        <v>41486</v>
      </c>
      <c r="F485" s="8">
        <f t="shared" si="7"/>
        <v>1.9243400205108951E-3</v>
      </c>
      <c r="G485" s="8">
        <f t="shared" si="7"/>
        <v>-1.3640952651305938E-4</v>
      </c>
      <c r="O485" s="1">
        <v>41486</v>
      </c>
      <c r="P485" s="3">
        <v>1685.7299800000001</v>
      </c>
      <c r="R485" s="1">
        <v>41486</v>
      </c>
      <c r="S485" s="3">
        <v>173900</v>
      </c>
    </row>
    <row r="486" spans="1:19" x14ac:dyDescent="0.35">
      <c r="A486" s="1">
        <v>41485</v>
      </c>
      <c r="B486" s="3">
        <v>173566</v>
      </c>
      <c r="C486" s="3">
        <v>1685.959961</v>
      </c>
      <c r="E486" s="2">
        <v>41485</v>
      </c>
      <c r="F486" s="8">
        <f t="shared" si="7"/>
        <v>-5.3809346437064809E-3</v>
      </c>
      <c r="G486" s="8">
        <f t="shared" si="7"/>
        <v>3.7381700702421305E-4</v>
      </c>
      <c r="O486" s="1">
        <v>41485</v>
      </c>
      <c r="P486" s="3">
        <v>1685.959961</v>
      </c>
      <c r="R486" s="1">
        <v>41485</v>
      </c>
      <c r="S486" s="3">
        <v>173566</v>
      </c>
    </row>
    <row r="487" spans="1:19" x14ac:dyDescent="0.35">
      <c r="A487" s="1">
        <v>41484</v>
      </c>
      <c r="B487" s="3">
        <v>174505</v>
      </c>
      <c r="C487" s="3">
        <v>1685.329956</v>
      </c>
      <c r="E487" s="2">
        <v>41484</v>
      </c>
      <c r="F487" s="8">
        <f t="shared" si="7"/>
        <v>-8.0772597569432891E-3</v>
      </c>
      <c r="G487" s="8">
        <f t="shared" si="7"/>
        <v>-3.7360375434251081E-3</v>
      </c>
      <c r="O487" s="1">
        <v>41484</v>
      </c>
      <c r="P487" s="3">
        <v>1685.329956</v>
      </c>
      <c r="R487" s="1">
        <v>41484</v>
      </c>
      <c r="S487" s="3">
        <v>174505</v>
      </c>
    </row>
    <row r="488" spans="1:19" x14ac:dyDescent="0.35">
      <c r="A488" s="1">
        <v>41481</v>
      </c>
      <c r="B488" s="3">
        <v>175926</v>
      </c>
      <c r="C488" s="3">
        <v>1691.650024</v>
      </c>
      <c r="E488" s="2">
        <v>41481</v>
      </c>
      <c r="F488" s="8">
        <f t="shared" si="7"/>
        <v>2.7644621268687608E-3</v>
      </c>
      <c r="G488" s="8">
        <f t="shared" si="7"/>
        <v>8.2829403934336909E-4</v>
      </c>
      <c r="O488" s="1">
        <v>41481</v>
      </c>
      <c r="P488" s="3">
        <v>1691.650024</v>
      </c>
      <c r="R488" s="1">
        <v>41481</v>
      </c>
      <c r="S488" s="3">
        <v>175926</v>
      </c>
    </row>
    <row r="489" spans="1:19" x14ac:dyDescent="0.35">
      <c r="A489" s="1">
        <v>41480</v>
      </c>
      <c r="B489" s="3">
        <v>175441</v>
      </c>
      <c r="C489" s="3">
        <v>1690.25</v>
      </c>
      <c r="E489" s="2">
        <v>41480</v>
      </c>
      <c r="F489" s="8">
        <f t="shared" si="7"/>
        <v>4.9260801576345159E-3</v>
      </c>
      <c r="G489" s="8">
        <f t="shared" si="7"/>
        <v>2.5564724431663688E-3</v>
      </c>
      <c r="O489" s="1">
        <v>41480</v>
      </c>
      <c r="P489" s="3">
        <v>1690.25</v>
      </c>
      <c r="R489" s="1">
        <v>41480</v>
      </c>
      <c r="S489" s="3">
        <v>175441</v>
      </c>
    </row>
    <row r="490" spans="1:19" x14ac:dyDescent="0.35">
      <c r="A490" s="1">
        <v>41479</v>
      </c>
      <c r="B490" s="3">
        <v>174581</v>
      </c>
      <c r="C490" s="3">
        <v>1685.9399410000001</v>
      </c>
      <c r="E490" s="2">
        <v>41479</v>
      </c>
      <c r="F490" s="8">
        <f t="shared" si="7"/>
        <v>-1.5052271098849657E-2</v>
      </c>
      <c r="G490" s="8">
        <f t="shared" si="7"/>
        <v>-3.8112219658775759E-3</v>
      </c>
      <c r="O490" s="1">
        <v>41479</v>
      </c>
      <c r="P490" s="3">
        <v>1685.9399410000001</v>
      </c>
      <c r="R490" s="1">
        <v>41479</v>
      </c>
      <c r="S490" s="3">
        <v>174581</v>
      </c>
    </row>
    <row r="491" spans="1:19" x14ac:dyDescent="0.35">
      <c r="A491" s="1">
        <v>41478</v>
      </c>
      <c r="B491" s="3">
        <v>177249</v>
      </c>
      <c r="C491" s="3">
        <v>1692.3900149999999</v>
      </c>
      <c r="E491" s="2">
        <v>41478</v>
      </c>
      <c r="F491" s="8">
        <f t="shared" si="7"/>
        <v>-5.4650634317681135E-3</v>
      </c>
      <c r="G491" s="8">
        <f t="shared" si="7"/>
        <v>-1.8519365309336289E-3</v>
      </c>
      <c r="O491" s="1">
        <v>41478</v>
      </c>
      <c r="P491" s="3">
        <v>1692.3900149999999</v>
      </c>
      <c r="R491" s="1">
        <v>41478</v>
      </c>
      <c r="S491" s="3">
        <v>177249</v>
      </c>
    </row>
    <row r="492" spans="1:19" x14ac:dyDescent="0.35">
      <c r="A492" s="1">
        <v>41477</v>
      </c>
      <c r="B492" s="3">
        <v>178223</v>
      </c>
      <c r="C492" s="3">
        <v>1695.530029</v>
      </c>
      <c r="E492" s="2">
        <v>41477</v>
      </c>
      <c r="F492" s="8">
        <f t="shared" si="7"/>
        <v>-2.9168419576497406E-4</v>
      </c>
      <c r="G492" s="8">
        <f t="shared" si="7"/>
        <v>2.033026061925236E-3</v>
      </c>
      <c r="O492" s="1">
        <v>41477</v>
      </c>
      <c r="P492" s="3">
        <v>1695.530029</v>
      </c>
      <c r="R492" s="1">
        <v>41477</v>
      </c>
      <c r="S492" s="3">
        <v>178223</v>
      </c>
    </row>
    <row r="493" spans="1:19" x14ac:dyDescent="0.35">
      <c r="A493" s="1">
        <v>41474</v>
      </c>
      <c r="B493" s="3">
        <v>178275</v>
      </c>
      <c r="C493" s="3">
        <v>1692.089966</v>
      </c>
      <c r="E493" s="2">
        <v>41474</v>
      </c>
      <c r="F493" s="8">
        <f t="shared" si="7"/>
        <v>3.3600108060649614E-3</v>
      </c>
      <c r="G493" s="8">
        <f t="shared" si="7"/>
        <v>1.6100504969605023E-3</v>
      </c>
      <c r="O493" s="1">
        <v>41474</v>
      </c>
      <c r="P493" s="3">
        <v>1692.089966</v>
      </c>
      <c r="R493" s="1">
        <v>41474</v>
      </c>
      <c r="S493" s="3">
        <v>178275</v>
      </c>
    </row>
    <row r="494" spans="1:19" x14ac:dyDescent="0.35">
      <c r="A494" s="1">
        <v>41473</v>
      </c>
      <c r="B494" s="3">
        <v>177678</v>
      </c>
      <c r="C494" s="3">
        <v>1689.369995</v>
      </c>
      <c r="E494" s="2">
        <v>41473</v>
      </c>
      <c r="F494" s="8">
        <f t="shared" si="7"/>
        <v>7.5819009759499068E-3</v>
      </c>
      <c r="G494" s="8">
        <f t="shared" si="7"/>
        <v>5.0329647803148969E-3</v>
      </c>
      <c r="O494" s="1">
        <v>41473</v>
      </c>
      <c r="P494" s="3">
        <v>1689.369995</v>
      </c>
      <c r="R494" s="1">
        <v>41473</v>
      </c>
      <c r="S494" s="3">
        <v>177678</v>
      </c>
    </row>
    <row r="495" spans="1:19" x14ac:dyDescent="0.35">
      <c r="A495" s="1">
        <v>41472</v>
      </c>
      <c r="B495" s="3">
        <v>176341</v>
      </c>
      <c r="C495" s="3">
        <v>1680.910034</v>
      </c>
      <c r="E495" s="2">
        <v>41472</v>
      </c>
      <c r="F495" s="8">
        <f t="shared" si="7"/>
        <v>2.7978549778502337E-3</v>
      </c>
      <c r="G495" s="8">
        <f t="shared" si="7"/>
        <v>2.7740469690020753E-3</v>
      </c>
      <c r="O495" s="1">
        <v>41472</v>
      </c>
      <c r="P495" s="3">
        <v>1680.910034</v>
      </c>
      <c r="R495" s="1">
        <v>41472</v>
      </c>
      <c r="S495" s="3">
        <v>176341</v>
      </c>
    </row>
    <row r="496" spans="1:19" x14ac:dyDescent="0.35">
      <c r="A496" s="1">
        <v>41471</v>
      </c>
      <c r="B496" s="3">
        <v>175849</v>
      </c>
      <c r="C496" s="3">
        <v>1676.26001</v>
      </c>
      <c r="E496" s="2">
        <v>41471</v>
      </c>
      <c r="F496" s="8">
        <f t="shared" si="7"/>
        <v>-1.5920216969811385E-4</v>
      </c>
      <c r="G496" s="8">
        <f t="shared" si="7"/>
        <v>-3.7087607726598026E-3</v>
      </c>
      <c r="O496" s="1">
        <v>41471</v>
      </c>
      <c r="P496" s="3">
        <v>1676.26001</v>
      </c>
      <c r="R496" s="1">
        <v>41471</v>
      </c>
      <c r="S496" s="3">
        <v>175849</v>
      </c>
    </row>
    <row r="497" spans="1:19" x14ac:dyDescent="0.35">
      <c r="A497" s="1">
        <v>41470</v>
      </c>
      <c r="B497" s="3">
        <v>175877</v>
      </c>
      <c r="C497" s="3">
        <v>1682.5</v>
      </c>
      <c r="E497" s="2">
        <v>41470</v>
      </c>
      <c r="F497" s="8">
        <f t="shared" si="7"/>
        <v>2.1195977322583381E-3</v>
      </c>
      <c r="G497" s="8">
        <f t="shared" si="7"/>
        <v>1.3748796749877279E-3</v>
      </c>
      <c r="O497" s="1">
        <v>41470</v>
      </c>
      <c r="P497" s="3">
        <v>1682.5</v>
      </c>
      <c r="R497" s="1">
        <v>41470</v>
      </c>
      <c r="S497" s="3">
        <v>175877</v>
      </c>
    </row>
    <row r="498" spans="1:19" x14ac:dyDescent="0.35">
      <c r="A498" s="1">
        <v>41467</v>
      </c>
      <c r="B498" s="3">
        <v>175505</v>
      </c>
      <c r="C498" s="3">
        <v>1680.1899410000001</v>
      </c>
      <c r="E498" s="2">
        <v>41467</v>
      </c>
      <c r="F498" s="8">
        <f t="shared" si="7"/>
        <v>-7.9137345995305974E-4</v>
      </c>
      <c r="G498" s="8">
        <f t="shared" si="7"/>
        <v>3.0864831096168999E-3</v>
      </c>
      <c r="O498" s="1">
        <v>41467</v>
      </c>
      <c r="P498" s="3">
        <v>1680.1899410000001</v>
      </c>
      <c r="R498" s="1">
        <v>41467</v>
      </c>
      <c r="S498" s="3">
        <v>175505</v>
      </c>
    </row>
    <row r="499" spans="1:19" x14ac:dyDescent="0.35">
      <c r="A499" s="1">
        <v>41466</v>
      </c>
      <c r="B499" s="3">
        <v>175644</v>
      </c>
      <c r="C499" s="3">
        <v>1675.0200199999999</v>
      </c>
      <c r="E499" s="2">
        <v>41466</v>
      </c>
      <c r="F499" s="8">
        <f t="shared" si="7"/>
        <v>1.7606674198314076E-2</v>
      </c>
      <c r="G499" s="8">
        <f t="shared" si="7"/>
        <v>1.3554250261869738E-2</v>
      </c>
      <c r="O499" s="1">
        <v>41466</v>
      </c>
      <c r="P499" s="3">
        <v>1675.0200199999999</v>
      </c>
      <c r="R499" s="1">
        <v>41466</v>
      </c>
      <c r="S499" s="3">
        <v>175644</v>
      </c>
    </row>
    <row r="500" spans="1:19" x14ac:dyDescent="0.35">
      <c r="A500" s="1">
        <v>41465</v>
      </c>
      <c r="B500" s="3">
        <v>172605</v>
      </c>
      <c r="C500" s="3">
        <v>1652.619995</v>
      </c>
      <c r="E500" s="2">
        <v>41465</v>
      </c>
      <c r="F500" s="8">
        <f t="shared" si="7"/>
        <v>-6.5384681796467614E-3</v>
      </c>
      <c r="G500" s="8">
        <f t="shared" si="7"/>
        <v>1.8159255459360146E-4</v>
      </c>
      <c r="O500" s="1">
        <v>41465</v>
      </c>
      <c r="P500" s="3">
        <v>1652.619995</v>
      </c>
      <c r="R500" s="1">
        <v>41465</v>
      </c>
      <c r="S500" s="3">
        <v>172605</v>
      </c>
    </row>
    <row r="501" spans="1:19" x14ac:dyDescent="0.35">
      <c r="A501" s="1">
        <v>41464</v>
      </c>
      <c r="B501" s="3">
        <v>173741</v>
      </c>
      <c r="C501" s="3">
        <v>1652.3199460000001</v>
      </c>
      <c r="E501" s="2">
        <v>41464</v>
      </c>
      <c r="F501" s="8">
        <f t="shared" si="7"/>
        <v>7.1942028985507722E-3</v>
      </c>
      <c r="G501" s="8">
        <f t="shared" si="7"/>
        <v>7.2296705082459667E-3</v>
      </c>
      <c r="O501" s="1">
        <v>41464</v>
      </c>
      <c r="P501" s="3">
        <v>1652.3199460000001</v>
      </c>
      <c r="R501" s="1">
        <v>41464</v>
      </c>
      <c r="S501" s="3">
        <v>173741</v>
      </c>
    </row>
    <row r="502" spans="1:19" x14ac:dyDescent="0.35">
      <c r="A502" s="1">
        <v>41463</v>
      </c>
      <c r="B502" s="3">
        <v>172500</v>
      </c>
      <c r="C502" s="3">
        <v>1640.459961</v>
      </c>
      <c r="E502" s="2">
        <v>41463</v>
      </c>
      <c r="F502" s="8">
        <f t="shared" si="7"/>
        <v>1.736342994523854E-3</v>
      </c>
      <c r="G502" s="8">
        <f t="shared" si="7"/>
        <v>5.2515463182118971E-3</v>
      </c>
      <c r="O502" s="1">
        <v>41463</v>
      </c>
      <c r="P502" s="3">
        <v>1640.459961</v>
      </c>
      <c r="R502" s="1">
        <v>41463</v>
      </c>
      <c r="S502" s="3">
        <v>172500</v>
      </c>
    </row>
    <row r="503" spans="1:19" x14ac:dyDescent="0.35">
      <c r="A503" s="1">
        <v>41460</v>
      </c>
      <c r="B503" s="3">
        <v>172201</v>
      </c>
      <c r="C503" s="3">
        <v>1631.8900149999999</v>
      </c>
      <c r="E503" s="2">
        <v>41460</v>
      </c>
      <c r="F503" s="8">
        <f t="shared" si="7"/>
        <v>1.9085550610737689E-2</v>
      </c>
      <c r="G503" s="8">
        <f t="shared" si="7"/>
        <v>1.0201732472338909E-2</v>
      </c>
      <c r="O503" s="1">
        <v>41460</v>
      </c>
      <c r="P503" s="3">
        <v>1631.8900149999999</v>
      </c>
      <c r="R503" s="1">
        <v>41460</v>
      </c>
      <c r="S503" s="3">
        <v>172201</v>
      </c>
    </row>
    <row r="504" spans="1:19" x14ac:dyDescent="0.35">
      <c r="A504" s="1">
        <v>41458</v>
      </c>
      <c r="B504" s="3">
        <v>168976</v>
      </c>
      <c r="C504" s="3">
        <v>1615.410034</v>
      </c>
      <c r="E504" s="2">
        <v>41458</v>
      </c>
      <c r="F504" s="8">
        <f t="shared" si="7"/>
        <v>1.0485844110450504E-3</v>
      </c>
      <c r="G504" s="8">
        <f t="shared" si="7"/>
        <v>8.2404715767370185E-4</v>
      </c>
      <c r="O504" s="1">
        <v>41458</v>
      </c>
      <c r="P504" s="3">
        <v>1615.410034</v>
      </c>
      <c r="R504" s="1">
        <v>41458</v>
      </c>
      <c r="S504" s="3">
        <v>168976</v>
      </c>
    </row>
    <row r="505" spans="1:19" x14ac:dyDescent="0.35">
      <c r="A505" s="1">
        <v>41457</v>
      </c>
      <c r="B505" s="3">
        <v>168799</v>
      </c>
      <c r="C505" s="3">
        <v>1614.079956</v>
      </c>
      <c r="E505" s="2">
        <v>41457</v>
      </c>
      <c r="F505" s="8">
        <f t="shared" si="7"/>
        <v>-4.8519649573758317E-3</v>
      </c>
      <c r="G505" s="8">
        <f t="shared" si="7"/>
        <v>-5.4490824618036449E-4</v>
      </c>
      <c r="O505" s="1">
        <v>41457</v>
      </c>
      <c r="P505" s="3">
        <v>1614.079956</v>
      </c>
      <c r="R505" s="1">
        <v>41457</v>
      </c>
      <c r="S505" s="3">
        <v>168799</v>
      </c>
    </row>
    <row r="506" spans="1:19" x14ac:dyDescent="0.35">
      <c r="A506" s="1">
        <v>41456</v>
      </c>
      <c r="B506" s="3">
        <v>169622</v>
      </c>
      <c r="C506" s="3">
        <v>1614.959961</v>
      </c>
      <c r="E506" s="2">
        <v>41456</v>
      </c>
      <c r="F506" s="8">
        <f t="shared" si="7"/>
        <v>6.0616844602610076E-3</v>
      </c>
      <c r="G506" s="8">
        <f t="shared" si="7"/>
        <v>5.4037476923645134E-3</v>
      </c>
      <c r="O506" s="1">
        <v>41456</v>
      </c>
      <c r="P506" s="3">
        <v>1614.959961</v>
      </c>
      <c r="R506" s="1">
        <v>41456</v>
      </c>
      <c r="S506" s="3">
        <v>169622</v>
      </c>
    </row>
    <row r="507" spans="1:19" x14ac:dyDescent="0.35">
      <c r="A507" s="1">
        <v>41453</v>
      </c>
      <c r="B507" s="3">
        <v>168600</v>
      </c>
      <c r="C507" s="3">
        <v>1606.280029</v>
      </c>
      <c r="E507" s="2">
        <v>41453</v>
      </c>
      <c r="F507" s="8">
        <f t="shared" si="7"/>
        <v>-4.2875872577158303E-3</v>
      </c>
      <c r="G507" s="8">
        <f t="shared" si="7"/>
        <v>-4.289562490818577E-3</v>
      </c>
      <c r="O507" s="1">
        <v>41453</v>
      </c>
      <c r="P507" s="3">
        <v>1606.280029</v>
      </c>
      <c r="R507" s="1">
        <v>41453</v>
      </c>
      <c r="S507" s="3">
        <v>168600</v>
      </c>
    </row>
    <row r="508" spans="1:19" x14ac:dyDescent="0.35">
      <c r="A508" s="1">
        <v>41452</v>
      </c>
      <c r="B508" s="3">
        <v>169326</v>
      </c>
      <c r="C508" s="3">
        <v>1613.1999510000001</v>
      </c>
      <c r="E508" s="2">
        <v>41452</v>
      </c>
      <c r="F508" s="8">
        <f t="shared" si="7"/>
        <v>-2.0075578649036974E-4</v>
      </c>
      <c r="G508" s="8">
        <f t="shared" si="7"/>
        <v>6.1998309307298438E-3</v>
      </c>
      <c r="O508" s="1">
        <v>41452</v>
      </c>
      <c r="P508" s="3">
        <v>1613.1999510000001</v>
      </c>
      <c r="R508" s="1">
        <v>41452</v>
      </c>
      <c r="S508" s="3">
        <v>169326</v>
      </c>
    </row>
    <row r="509" spans="1:19" x14ac:dyDescent="0.35">
      <c r="A509" s="1">
        <v>41451</v>
      </c>
      <c r="B509" s="3">
        <v>169360</v>
      </c>
      <c r="C509" s="3">
        <v>1603.26001</v>
      </c>
      <c r="E509" s="2">
        <v>41451</v>
      </c>
      <c r="F509" s="8">
        <f t="shared" si="7"/>
        <v>6.2145751393229975E-3</v>
      </c>
      <c r="G509" s="8">
        <f t="shared" si="7"/>
        <v>9.5904867803981997E-3</v>
      </c>
      <c r="O509" s="1">
        <v>41451</v>
      </c>
      <c r="P509" s="3">
        <v>1603.26001</v>
      </c>
      <c r="R509" s="1">
        <v>41451</v>
      </c>
      <c r="S509" s="3">
        <v>169360</v>
      </c>
    </row>
    <row r="510" spans="1:19" x14ac:dyDescent="0.35">
      <c r="A510" s="1">
        <v>41450</v>
      </c>
      <c r="B510" s="3">
        <v>168314</v>
      </c>
      <c r="C510" s="3">
        <v>1588.030029</v>
      </c>
      <c r="E510" s="2">
        <v>41450</v>
      </c>
      <c r="F510" s="8">
        <f t="shared" si="7"/>
        <v>1.1265388520719233E-2</v>
      </c>
      <c r="G510" s="8">
        <f t="shared" si="7"/>
        <v>9.4972718171923987E-3</v>
      </c>
      <c r="O510" s="1">
        <v>41450</v>
      </c>
      <c r="P510" s="3">
        <v>1588.030029</v>
      </c>
      <c r="R510" s="1">
        <v>41450</v>
      </c>
      <c r="S510" s="3">
        <v>168314</v>
      </c>
    </row>
    <row r="511" spans="1:19" x14ac:dyDescent="0.35">
      <c r="A511" s="1">
        <v>41449</v>
      </c>
      <c r="B511" s="3">
        <v>166439</v>
      </c>
      <c r="C511" s="3">
        <v>1573.089966</v>
      </c>
      <c r="E511" s="2">
        <v>41449</v>
      </c>
      <c r="F511" s="8">
        <f t="shared" si="7"/>
        <v>-1.0469678953626604E-2</v>
      </c>
      <c r="G511" s="8">
        <f t="shared" si="7"/>
        <v>-1.2145015695615546E-2</v>
      </c>
      <c r="O511" s="1">
        <v>41449</v>
      </c>
      <c r="P511" s="3">
        <v>1573.089966</v>
      </c>
      <c r="R511" s="1">
        <v>41449</v>
      </c>
      <c r="S511" s="3">
        <v>166439</v>
      </c>
    </row>
    <row r="512" spans="1:19" x14ac:dyDescent="0.35">
      <c r="A512" s="1">
        <v>41446</v>
      </c>
      <c r="B512" s="3">
        <v>168200</v>
      </c>
      <c r="C512" s="3">
        <v>1592.4300539999999</v>
      </c>
      <c r="E512" s="2">
        <v>41446</v>
      </c>
      <c r="F512" s="8">
        <f t="shared" si="7"/>
        <v>1.7867778439546456E-3</v>
      </c>
      <c r="G512" s="8">
        <f t="shared" si="7"/>
        <v>2.6697770150401201E-3</v>
      </c>
      <c r="O512" s="1">
        <v>41446</v>
      </c>
      <c r="P512" s="3">
        <v>1592.4300539999999</v>
      </c>
      <c r="R512" s="1">
        <v>41446</v>
      </c>
      <c r="S512" s="3">
        <v>168200</v>
      </c>
    </row>
    <row r="513" spans="1:19" x14ac:dyDescent="0.35">
      <c r="A513" s="1">
        <v>41445</v>
      </c>
      <c r="B513" s="3">
        <v>167900</v>
      </c>
      <c r="C513" s="3">
        <v>1588.1899410000001</v>
      </c>
      <c r="E513" s="2">
        <v>41445</v>
      </c>
      <c r="F513" s="8">
        <f t="shared" si="7"/>
        <v>-1.7852964574851415E-2</v>
      </c>
      <c r="G513" s="8">
        <f t="shared" si="7"/>
        <v>-2.5010351365277073E-2</v>
      </c>
      <c r="O513" s="1">
        <v>41445</v>
      </c>
      <c r="P513" s="3">
        <v>1588.1899410000001</v>
      </c>
      <c r="R513" s="1">
        <v>41445</v>
      </c>
      <c r="S513" s="3">
        <v>167900</v>
      </c>
    </row>
    <row r="514" spans="1:19" x14ac:dyDescent="0.35">
      <c r="A514" s="1">
        <v>41444</v>
      </c>
      <c r="B514" s="3">
        <v>170952</v>
      </c>
      <c r="C514" s="3">
        <v>1628.9300539999999</v>
      </c>
      <c r="E514" s="2">
        <v>41444</v>
      </c>
      <c r="F514" s="8">
        <f t="shared" si="7"/>
        <v>-9.4390460131764664E-3</v>
      </c>
      <c r="G514" s="8">
        <f t="shared" si="7"/>
        <v>-1.3851474553830623E-2</v>
      </c>
      <c r="O514" s="1">
        <v>41444</v>
      </c>
      <c r="P514" s="3">
        <v>1628.9300539999999</v>
      </c>
      <c r="R514" s="1">
        <v>41444</v>
      </c>
      <c r="S514" s="3">
        <v>170952</v>
      </c>
    </row>
    <row r="515" spans="1:19" x14ac:dyDescent="0.35">
      <c r="A515" s="1">
        <v>41443</v>
      </c>
      <c r="B515" s="3">
        <v>172581</v>
      </c>
      <c r="C515" s="3">
        <v>1651.8100589999999</v>
      </c>
      <c r="E515" s="2">
        <v>41443</v>
      </c>
      <c r="F515" s="8">
        <f t="shared" si="7"/>
        <v>-7.4691679694283142E-4</v>
      </c>
      <c r="G515" s="8">
        <f t="shared" si="7"/>
        <v>7.7911580535829916E-3</v>
      </c>
      <c r="O515" s="1">
        <v>41443</v>
      </c>
      <c r="P515" s="3">
        <v>1651.8100589999999</v>
      </c>
      <c r="R515" s="1">
        <v>41443</v>
      </c>
      <c r="S515" s="3">
        <v>172581</v>
      </c>
    </row>
    <row r="516" spans="1:19" x14ac:dyDescent="0.35">
      <c r="A516" s="1">
        <v>41442</v>
      </c>
      <c r="B516" s="3">
        <v>172710</v>
      </c>
      <c r="C516" s="3">
        <v>1639.040039</v>
      </c>
      <c r="E516" s="2">
        <v>41442</v>
      </c>
      <c r="F516" s="8">
        <f t="shared" ref="F516:G579" si="8">B516/B517-1</f>
        <v>8.4725474281643898E-3</v>
      </c>
      <c r="G516" s="8">
        <f t="shared" si="8"/>
        <v>7.5673646833507302E-3</v>
      </c>
      <c r="O516" s="1">
        <v>41442</v>
      </c>
      <c r="P516" s="3">
        <v>1639.040039</v>
      </c>
      <c r="R516" s="1">
        <v>41442</v>
      </c>
      <c r="S516" s="3">
        <v>172710</v>
      </c>
    </row>
    <row r="517" spans="1:19" x14ac:dyDescent="0.35">
      <c r="A517" s="1">
        <v>41439</v>
      </c>
      <c r="B517" s="3">
        <v>171259</v>
      </c>
      <c r="C517" s="3">
        <v>1626.7299800000001</v>
      </c>
      <c r="E517" s="2">
        <v>41439</v>
      </c>
      <c r="F517" s="8">
        <f t="shared" si="8"/>
        <v>-7.7924034205464343E-3</v>
      </c>
      <c r="G517" s="8">
        <f t="shared" si="8"/>
        <v>-5.8850161873152951E-3</v>
      </c>
      <c r="O517" s="1">
        <v>41439</v>
      </c>
      <c r="P517" s="3">
        <v>1626.7299800000001</v>
      </c>
      <c r="R517" s="1">
        <v>41439</v>
      </c>
      <c r="S517" s="3">
        <v>171259</v>
      </c>
    </row>
    <row r="518" spans="1:19" x14ac:dyDescent="0.35">
      <c r="A518" s="1">
        <v>41438</v>
      </c>
      <c r="B518" s="3">
        <v>172604</v>
      </c>
      <c r="C518" s="3">
        <v>1636.3599850000001</v>
      </c>
      <c r="E518" s="2">
        <v>41438</v>
      </c>
      <c r="F518" s="8">
        <f t="shared" si="8"/>
        <v>2.0148349537515875E-2</v>
      </c>
      <c r="G518" s="8">
        <f t="shared" si="8"/>
        <v>1.4784290864184202E-2</v>
      </c>
      <c r="O518" s="1">
        <v>41438</v>
      </c>
      <c r="P518" s="3">
        <v>1636.3599850000001</v>
      </c>
      <c r="R518" s="1">
        <v>41438</v>
      </c>
      <c r="S518" s="3">
        <v>172604</v>
      </c>
    </row>
    <row r="519" spans="1:19" x14ac:dyDescent="0.35">
      <c r="A519" s="1">
        <v>41437</v>
      </c>
      <c r="B519" s="3">
        <v>169195</v>
      </c>
      <c r="C519" s="3">
        <v>1612.5200199999999</v>
      </c>
      <c r="E519" s="2">
        <v>41437</v>
      </c>
      <c r="F519" s="8">
        <f t="shared" si="8"/>
        <v>-5.6126946811636547E-3</v>
      </c>
      <c r="G519" s="8">
        <f t="shared" si="8"/>
        <v>-8.3695552988705124E-3</v>
      </c>
      <c r="O519" s="1">
        <v>41437</v>
      </c>
      <c r="P519" s="3">
        <v>1612.5200199999999</v>
      </c>
      <c r="R519" s="1">
        <v>41437</v>
      </c>
      <c r="S519" s="3">
        <v>169195</v>
      </c>
    </row>
    <row r="520" spans="1:19" x14ac:dyDescent="0.35">
      <c r="A520" s="1">
        <v>41436</v>
      </c>
      <c r="B520" s="3">
        <v>170150</v>
      </c>
      <c r="C520" s="3">
        <v>1626.130005</v>
      </c>
      <c r="E520" s="2">
        <v>41436</v>
      </c>
      <c r="F520" s="8">
        <f t="shared" si="8"/>
        <v>-1.5762834417932026E-2</v>
      </c>
      <c r="G520" s="8">
        <f t="shared" si="8"/>
        <v>-1.0153367340685282E-2</v>
      </c>
      <c r="O520" s="1">
        <v>41436</v>
      </c>
      <c r="P520" s="3">
        <v>1626.130005</v>
      </c>
      <c r="R520" s="1">
        <v>41436</v>
      </c>
      <c r="S520" s="3">
        <v>170150</v>
      </c>
    </row>
    <row r="521" spans="1:19" x14ac:dyDescent="0.35">
      <c r="A521" s="1">
        <v>41435</v>
      </c>
      <c r="B521" s="3">
        <v>172875</v>
      </c>
      <c r="C521" s="3">
        <v>1642.8100589999999</v>
      </c>
      <c r="E521" s="2">
        <v>41435</v>
      </c>
      <c r="F521" s="8">
        <f t="shared" si="8"/>
        <v>-1.4459224985541308E-4</v>
      </c>
      <c r="G521" s="8">
        <f t="shared" si="8"/>
        <v>-3.4681327402430462E-4</v>
      </c>
      <c r="O521" s="1">
        <v>41435</v>
      </c>
      <c r="P521" s="3">
        <v>1642.8100589999999</v>
      </c>
      <c r="R521" s="1">
        <v>41435</v>
      </c>
      <c r="S521" s="3">
        <v>172875</v>
      </c>
    </row>
    <row r="522" spans="1:19" x14ac:dyDescent="0.35">
      <c r="A522" s="1">
        <v>41432</v>
      </c>
      <c r="B522" s="3">
        <v>172900</v>
      </c>
      <c r="C522" s="3">
        <v>1643.380005</v>
      </c>
      <c r="E522" s="2">
        <v>41432</v>
      </c>
      <c r="F522" s="8">
        <f t="shared" si="8"/>
        <v>1.7795228312249556E-2</v>
      </c>
      <c r="G522" s="8">
        <f t="shared" si="8"/>
        <v>1.2831541048059281E-2</v>
      </c>
      <c r="O522" s="1">
        <v>41432</v>
      </c>
      <c r="P522" s="3">
        <v>1643.380005</v>
      </c>
      <c r="R522" s="1">
        <v>41432</v>
      </c>
      <c r="S522" s="3">
        <v>172900</v>
      </c>
    </row>
    <row r="523" spans="1:19" x14ac:dyDescent="0.35">
      <c r="A523" s="1">
        <v>41431</v>
      </c>
      <c r="B523" s="3">
        <v>169877</v>
      </c>
      <c r="C523" s="3">
        <v>1622.5600589999999</v>
      </c>
      <c r="E523" s="2">
        <v>41431</v>
      </c>
      <c r="F523" s="8">
        <f t="shared" si="8"/>
        <v>1.4796893667861299E-2</v>
      </c>
      <c r="G523" s="8">
        <f t="shared" si="8"/>
        <v>8.4902944845750561E-3</v>
      </c>
      <c r="O523" s="1">
        <v>41431</v>
      </c>
      <c r="P523" s="3">
        <v>1622.5600589999999</v>
      </c>
      <c r="R523" s="1">
        <v>41431</v>
      </c>
      <c r="S523" s="3">
        <v>169877</v>
      </c>
    </row>
    <row r="524" spans="1:19" x14ac:dyDescent="0.35">
      <c r="A524" s="1">
        <v>41430</v>
      </c>
      <c r="B524" s="3">
        <v>167400</v>
      </c>
      <c r="C524" s="3">
        <v>1608.900024</v>
      </c>
      <c r="E524" s="2">
        <v>41430</v>
      </c>
      <c r="F524" s="8">
        <f t="shared" si="8"/>
        <v>-1.4424492198999106E-2</v>
      </c>
      <c r="G524" s="8">
        <f t="shared" si="8"/>
        <v>-1.3779733067158628E-2</v>
      </c>
      <c r="O524" s="1">
        <v>41430</v>
      </c>
      <c r="P524" s="3">
        <v>1608.900024</v>
      </c>
      <c r="R524" s="1">
        <v>41430</v>
      </c>
      <c r="S524" s="3">
        <v>167400</v>
      </c>
    </row>
    <row r="525" spans="1:19" x14ac:dyDescent="0.35">
      <c r="A525" s="1">
        <v>41429</v>
      </c>
      <c r="B525" s="3">
        <v>169850</v>
      </c>
      <c r="C525" s="3">
        <v>1631.380005</v>
      </c>
      <c r="E525" s="2">
        <v>41429</v>
      </c>
      <c r="F525" s="8">
        <f t="shared" si="8"/>
        <v>-6.2079093797356988E-3</v>
      </c>
      <c r="G525" s="8">
        <f t="shared" si="8"/>
        <v>-5.5108074502410176E-3</v>
      </c>
      <c r="O525" s="1">
        <v>41429</v>
      </c>
      <c r="P525" s="3">
        <v>1631.380005</v>
      </c>
      <c r="R525" s="1">
        <v>41429</v>
      </c>
      <c r="S525" s="3">
        <v>169850</v>
      </c>
    </row>
    <row r="526" spans="1:19" x14ac:dyDescent="0.35">
      <c r="A526" s="1">
        <v>41428</v>
      </c>
      <c r="B526" s="3">
        <v>170911</v>
      </c>
      <c r="C526" s="3">
        <v>1640.420044</v>
      </c>
      <c r="E526" s="2">
        <v>41428</v>
      </c>
      <c r="F526" s="8">
        <f t="shared" si="8"/>
        <v>-2.2708698190309073E-3</v>
      </c>
      <c r="G526" s="8">
        <f t="shared" si="8"/>
        <v>5.935988606007081E-3</v>
      </c>
      <c r="O526" s="1">
        <v>41428</v>
      </c>
      <c r="P526" s="3">
        <v>1640.420044</v>
      </c>
      <c r="R526" s="1">
        <v>41428</v>
      </c>
      <c r="S526" s="3">
        <v>170911</v>
      </c>
    </row>
    <row r="527" spans="1:19" x14ac:dyDescent="0.35">
      <c r="A527" s="1">
        <v>41425</v>
      </c>
      <c r="B527" s="3">
        <v>171300</v>
      </c>
      <c r="C527" s="3">
        <v>1630.73999</v>
      </c>
      <c r="E527" s="2">
        <v>41425</v>
      </c>
      <c r="F527" s="8">
        <f t="shared" si="8"/>
        <v>-5.2264808362368909E-3</v>
      </c>
      <c r="G527" s="8">
        <f t="shared" si="8"/>
        <v>-1.430724156258345E-2</v>
      </c>
      <c r="O527" s="1">
        <v>41425</v>
      </c>
      <c r="P527" s="3">
        <v>1630.73999</v>
      </c>
      <c r="R527" s="1">
        <v>41425</v>
      </c>
      <c r="S527" s="3">
        <v>171300</v>
      </c>
    </row>
    <row r="528" spans="1:19" x14ac:dyDescent="0.35">
      <c r="A528" s="1">
        <v>41424</v>
      </c>
      <c r="B528" s="3">
        <v>172200</v>
      </c>
      <c r="C528" s="3">
        <v>1654.410034</v>
      </c>
      <c r="E528" s="2">
        <v>41424</v>
      </c>
      <c r="F528" s="8">
        <f t="shared" si="8"/>
        <v>1.6516924239383224E-2</v>
      </c>
      <c r="G528" s="8">
        <f t="shared" si="8"/>
        <v>3.6703444969878873E-3</v>
      </c>
      <c r="O528" s="1">
        <v>41424</v>
      </c>
      <c r="P528" s="3">
        <v>1654.410034</v>
      </c>
      <c r="R528" s="1">
        <v>41424</v>
      </c>
      <c r="S528" s="3">
        <v>172200</v>
      </c>
    </row>
    <row r="529" spans="1:19" x14ac:dyDescent="0.35">
      <c r="A529" s="1">
        <v>41423</v>
      </c>
      <c r="B529" s="3">
        <v>169402</v>
      </c>
      <c r="C529" s="3">
        <v>1648.3599850000001</v>
      </c>
      <c r="E529" s="2">
        <v>41423</v>
      </c>
      <c r="F529" s="8">
        <f t="shared" si="8"/>
        <v>5.9501187648456355E-3</v>
      </c>
      <c r="G529" s="8">
        <f t="shared" si="8"/>
        <v>-7.0479823525468888E-3</v>
      </c>
      <c r="O529" s="1">
        <v>41423</v>
      </c>
      <c r="P529" s="3">
        <v>1648.3599850000001</v>
      </c>
      <c r="R529" s="1">
        <v>41423</v>
      </c>
      <c r="S529" s="3">
        <v>169402</v>
      </c>
    </row>
    <row r="530" spans="1:19" x14ac:dyDescent="0.35">
      <c r="A530" s="1">
        <v>41422</v>
      </c>
      <c r="B530" s="3">
        <v>168400</v>
      </c>
      <c r="C530" s="3">
        <v>1660.0600589999999</v>
      </c>
      <c r="E530" s="2">
        <v>41422</v>
      </c>
      <c r="F530" s="8">
        <f t="shared" si="8"/>
        <v>1.4335622214191046E-2</v>
      </c>
      <c r="G530" s="8">
        <f t="shared" si="8"/>
        <v>6.3409815423032256E-3</v>
      </c>
      <c r="O530" s="1">
        <v>41422</v>
      </c>
      <c r="P530" s="3">
        <v>1660.0600589999999</v>
      </c>
      <c r="R530" s="1">
        <v>41422</v>
      </c>
      <c r="S530" s="3">
        <v>168400</v>
      </c>
    </row>
    <row r="531" spans="1:19" x14ac:dyDescent="0.35">
      <c r="A531" s="1">
        <v>41418</v>
      </c>
      <c r="B531" s="3">
        <v>166020</v>
      </c>
      <c r="C531" s="3">
        <v>1649.599976</v>
      </c>
      <c r="E531" s="2">
        <v>41418</v>
      </c>
      <c r="F531" s="8">
        <f t="shared" si="8"/>
        <v>-5.7491915199424648E-3</v>
      </c>
      <c r="G531" s="8">
        <f t="shared" si="8"/>
        <v>-5.5136533222233108E-4</v>
      </c>
      <c r="O531" s="1">
        <v>41418</v>
      </c>
      <c r="P531" s="3">
        <v>1649.599976</v>
      </c>
      <c r="R531" s="1">
        <v>41418</v>
      </c>
      <c r="S531" s="3">
        <v>166020</v>
      </c>
    </row>
    <row r="532" spans="1:19" x14ac:dyDescent="0.35">
      <c r="A532" s="1">
        <v>41417</v>
      </c>
      <c r="B532" s="3">
        <v>166980</v>
      </c>
      <c r="C532" s="3">
        <v>1650.51001</v>
      </c>
      <c r="E532" s="2">
        <v>41417</v>
      </c>
      <c r="F532" s="8">
        <f t="shared" si="8"/>
        <v>-3.6992840095465551E-3</v>
      </c>
      <c r="G532" s="8">
        <f t="shared" si="8"/>
        <v>-2.9238324645374236E-3</v>
      </c>
      <c r="O532" s="1">
        <v>41417</v>
      </c>
      <c r="P532" s="3">
        <v>1650.51001</v>
      </c>
      <c r="R532" s="1">
        <v>41417</v>
      </c>
      <c r="S532" s="3">
        <v>166980</v>
      </c>
    </row>
    <row r="533" spans="1:19" x14ac:dyDescent="0.35">
      <c r="A533" s="1">
        <v>41416</v>
      </c>
      <c r="B533" s="3">
        <v>167600</v>
      </c>
      <c r="C533" s="3">
        <v>1655.349976</v>
      </c>
      <c r="E533" s="2">
        <v>41416</v>
      </c>
      <c r="F533" s="8">
        <f t="shared" si="8"/>
        <v>-9.3918635372276515E-3</v>
      </c>
      <c r="G533" s="8">
        <f t="shared" si="8"/>
        <v>-8.2736572399864095E-3</v>
      </c>
      <c r="O533" s="1">
        <v>41416</v>
      </c>
      <c r="P533" s="3">
        <v>1655.349976</v>
      </c>
      <c r="R533" s="1">
        <v>41416</v>
      </c>
      <c r="S533" s="3">
        <v>167600</v>
      </c>
    </row>
    <row r="534" spans="1:19" x14ac:dyDescent="0.35">
      <c r="A534" s="1">
        <v>41415</v>
      </c>
      <c r="B534" s="3">
        <v>169189</v>
      </c>
      <c r="C534" s="3">
        <v>1669.160034</v>
      </c>
      <c r="E534" s="2">
        <v>41415</v>
      </c>
      <c r="F534" s="8">
        <f t="shared" si="8"/>
        <v>-6.5011820330918013E-5</v>
      </c>
      <c r="G534" s="8">
        <f t="shared" si="8"/>
        <v>1.7223862189816863E-3</v>
      </c>
      <c r="O534" s="1">
        <v>41415</v>
      </c>
      <c r="P534" s="3">
        <v>1669.160034</v>
      </c>
      <c r="R534" s="1">
        <v>41415</v>
      </c>
      <c r="S534" s="3">
        <v>169189</v>
      </c>
    </row>
    <row r="535" spans="1:19" x14ac:dyDescent="0.35">
      <c r="A535" s="1">
        <v>41414</v>
      </c>
      <c r="B535" s="3">
        <v>169200</v>
      </c>
      <c r="C535" s="3">
        <v>1666.290039</v>
      </c>
      <c r="E535" s="2">
        <v>41414</v>
      </c>
      <c r="F535" s="8">
        <f t="shared" si="8"/>
        <v>-1.1806375442738881E-3</v>
      </c>
      <c r="G535" s="8">
        <f t="shared" si="8"/>
        <v>-7.0761814036890414E-4</v>
      </c>
      <c r="O535" s="1">
        <v>41414</v>
      </c>
      <c r="P535" s="3">
        <v>1666.290039</v>
      </c>
      <c r="R535" s="1">
        <v>41414</v>
      </c>
      <c r="S535" s="3">
        <v>169200</v>
      </c>
    </row>
    <row r="536" spans="1:19" x14ac:dyDescent="0.35">
      <c r="A536" s="1">
        <v>41411</v>
      </c>
      <c r="B536" s="3">
        <v>169400</v>
      </c>
      <c r="C536" s="3">
        <v>1667.469971</v>
      </c>
      <c r="E536" s="2">
        <v>41411</v>
      </c>
      <c r="F536" s="8">
        <f t="shared" si="8"/>
        <v>1.2534144635780509E-2</v>
      </c>
      <c r="G536" s="8">
        <f t="shared" si="8"/>
        <v>1.0300096517175561E-2</v>
      </c>
      <c r="O536" s="1">
        <v>41411</v>
      </c>
      <c r="P536" s="3">
        <v>1667.469971</v>
      </c>
      <c r="R536" s="1">
        <v>41411</v>
      </c>
      <c r="S536" s="3">
        <v>169400</v>
      </c>
    </row>
    <row r="537" spans="1:19" x14ac:dyDescent="0.35">
      <c r="A537" s="1">
        <v>41410</v>
      </c>
      <c r="B537" s="3">
        <v>167303</v>
      </c>
      <c r="C537" s="3">
        <v>1650.469971</v>
      </c>
      <c r="E537" s="2">
        <v>41410</v>
      </c>
      <c r="F537" s="8">
        <f t="shared" si="8"/>
        <v>-9.6898307091275448E-3</v>
      </c>
      <c r="G537" s="8">
        <f t="shared" si="8"/>
        <v>-5.0097408063261017E-3</v>
      </c>
      <c r="O537" s="1">
        <v>41410</v>
      </c>
      <c r="P537" s="3">
        <v>1650.469971</v>
      </c>
      <c r="R537" s="1">
        <v>41410</v>
      </c>
      <c r="S537" s="3">
        <v>167303</v>
      </c>
    </row>
    <row r="538" spans="1:19" x14ac:dyDescent="0.35">
      <c r="A538" s="1">
        <v>41409</v>
      </c>
      <c r="B538" s="3">
        <v>168940</v>
      </c>
      <c r="C538" s="3">
        <v>1658.780029</v>
      </c>
      <c r="E538" s="2">
        <v>41409</v>
      </c>
      <c r="F538" s="8">
        <f t="shared" si="8"/>
        <v>-1.9318591337945668E-3</v>
      </c>
      <c r="G538" s="8">
        <f t="shared" si="8"/>
        <v>5.1141359803923425E-3</v>
      </c>
      <c r="O538" s="1">
        <v>41409</v>
      </c>
      <c r="P538" s="3">
        <v>1658.780029</v>
      </c>
      <c r="R538" s="1">
        <v>41409</v>
      </c>
      <c r="S538" s="3">
        <v>168940</v>
      </c>
    </row>
    <row r="539" spans="1:19" x14ac:dyDescent="0.35">
      <c r="A539" s="1">
        <v>41408</v>
      </c>
      <c r="B539" s="3">
        <v>169267</v>
      </c>
      <c r="C539" s="3">
        <v>1650.339966</v>
      </c>
      <c r="E539" s="2">
        <v>41408</v>
      </c>
      <c r="F539" s="8">
        <f t="shared" si="8"/>
        <v>1.1273748357031987E-2</v>
      </c>
      <c r="G539" s="8">
        <f t="shared" si="8"/>
        <v>1.0142153300132239E-2</v>
      </c>
      <c r="O539" s="1">
        <v>41408</v>
      </c>
      <c r="P539" s="3">
        <v>1650.339966</v>
      </c>
      <c r="R539" s="1">
        <v>41408</v>
      </c>
      <c r="S539" s="3">
        <v>169267</v>
      </c>
    </row>
    <row r="540" spans="1:19" x14ac:dyDescent="0.35">
      <c r="A540" s="1">
        <v>41407</v>
      </c>
      <c r="B540" s="3">
        <v>167380</v>
      </c>
      <c r="C540" s="3">
        <v>1633.7700199999999</v>
      </c>
      <c r="E540" s="2">
        <v>41407</v>
      </c>
      <c r="F540" s="8">
        <f t="shared" si="8"/>
        <v>-2.3840743831207156E-3</v>
      </c>
      <c r="G540" s="8">
        <f t="shared" si="8"/>
        <v>4.2889760728082038E-5</v>
      </c>
      <c r="O540" s="1">
        <v>41407</v>
      </c>
      <c r="P540" s="3">
        <v>1633.7700199999999</v>
      </c>
      <c r="R540" s="1">
        <v>41407</v>
      </c>
      <c r="S540" s="3">
        <v>167380</v>
      </c>
    </row>
    <row r="541" spans="1:19" x14ac:dyDescent="0.35">
      <c r="A541" s="1">
        <v>41404</v>
      </c>
      <c r="B541" s="3">
        <v>167780</v>
      </c>
      <c r="C541" s="3">
        <v>1633.6999510000001</v>
      </c>
      <c r="E541" s="2">
        <v>41404</v>
      </c>
      <c r="F541" s="8">
        <f t="shared" si="8"/>
        <v>1.0114388922335849E-2</v>
      </c>
      <c r="G541" s="8">
        <f t="shared" si="8"/>
        <v>4.3216551665963276E-3</v>
      </c>
      <c r="O541" s="1">
        <v>41404</v>
      </c>
      <c r="P541" s="3">
        <v>1633.6999510000001</v>
      </c>
      <c r="R541" s="1">
        <v>41404</v>
      </c>
      <c r="S541" s="3">
        <v>167780</v>
      </c>
    </row>
    <row r="542" spans="1:19" x14ac:dyDescent="0.35">
      <c r="A542" s="1">
        <v>41403</v>
      </c>
      <c r="B542" s="3">
        <v>166100</v>
      </c>
      <c r="C542" s="3">
        <v>1626.670044</v>
      </c>
      <c r="E542" s="2">
        <v>41403</v>
      </c>
      <c r="F542" s="8">
        <f t="shared" si="8"/>
        <v>-1.0404575607585453E-3</v>
      </c>
      <c r="G542" s="8">
        <f t="shared" si="8"/>
        <v>-3.6871036250232248E-3</v>
      </c>
      <c r="O542" s="1">
        <v>41403</v>
      </c>
      <c r="P542" s="3">
        <v>1626.670044</v>
      </c>
      <c r="R542" s="1">
        <v>41403</v>
      </c>
      <c r="S542" s="3">
        <v>166100</v>
      </c>
    </row>
    <row r="543" spans="1:19" x14ac:dyDescent="0.35">
      <c r="A543" s="1">
        <v>41402</v>
      </c>
      <c r="B543" s="3">
        <v>166273</v>
      </c>
      <c r="C543" s="3">
        <v>1632.6899410000001</v>
      </c>
      <c r="E543" s="2">
        <v>41402</v>
      </c>
      <c r="F543" s="8">
        <f t="shared" si="8"/>
        <v>9.6119982998361664E-3</v>
      </c>
      <c r="G543" s="8">
        <f t="shared" si="8"/>
        <v>4.1390810114789733E-3</v>
      </c>
      <c r="O543" s="1">
        <v>41402</v>
      </c>
      <c r="P543" s="3">
        <v>1632.6899410000001</v>
      </c>
      <c r="R543" s="1">
        <v>41402</v>
      </c>
      <c r="S543" s="3">
        <v>166273</v>
      </c>
    </row>
    <row r="544" spans="1:19" x14ac:dyDescent="0.35">
      <c r="A544" s="1">
        <v>41401</v>
      </c>
      <c r="B544" s="3">
        <v>164690</v>
      </c>
      <c r="C544" s="3">
        <v>1625.959961</v>
      </c>
      <c r="E544" s="2">
        <v>41401</v>
      </c>
      <c r="F544" s="8">
        <f t="shared" si="8"/>
        <v>-1.8182920176980089E-3</v>
      </c>
      <c r="G544" s="8">
        <f t="shared" si="8"/>
        <v>5.2302695517774112E-3</v>
      </c>
      <c r="O544" s="1">
        <v>41401</v>
      </c>
      <c r="P544" s="3">
        <v>1625.959961</v>
      </c>
      <c r="R544" s="1">
        <v>41401</v>
      </c>
      <c r="S544" s="3">
        <v>164690</v>
      </c>
    </row>
    <row r="545" spans="1:19" x14ac:dyDescent="0.35">
      <c r="A545" s="1">
        <v>41400</v>
      </c>
      <c r="B545" s="3">
        <v>164990</v>
      </c>
      <c r="C545" s="3">
        <v>1617.5</v>
      </c>
      <c r="E545" s="2">
        <v>41400</v>
      </c>
      <c r="F545" s="8">
        <f t="shared" si="8"/>
        <v>1.2805087658989356E-2</v>
      </c>
      <c r="G545" s="8">
        <f t="shared" si="8"/>
        <v>1.907778592967091E-3</v>
      </c>
      <c r="O545" s="1">
        <v>41400</v>
      </c>
      <c r="P545" s="3">
        <v>1617.5</v>
      </c>
      <c r="R545" s="1">
        <v>41400</v>
      </c>
      <c r="S545" s="3">
        <v>164990</v>
      </c>
    </row>
    <row r="546" spans="1:19" x14ac:dyDescent="0.35">
      <c r="A546" s="1">
        <v>41397</v>
      </c>
      <c r="B546" s="3">
        <v>162904</v>
      </c>
      <c r="C546" s="3">
        <v>1614.420044</v>
      </c>
      <c r="E546" s="2">
        <v>41397</v>
      </c>
      <c r="F546" s="8">
        <f t="shared" si="8"/>
        <v>1.2725588566242063E-2</v>
      </c>
      <c r="G546" s="8">
        <f t="shared" si="8"/>
        <v>1.053466681575288E-2</v>
      </c>
      <c r="O546" s="1">
        <v>41397</v>
      </c>
      <c r="P546" s="3">
        <v>1614.420044</v>
      </c>
      <c r="R546" s="1">
        <v>41397</v>
      </c>
      <c r="S546" s="3">
        <v>162904</v>
      </c>
    </row>
    <row r="547" spans="1:19" x14ac:dyDescent="0.35">
      <c r="A547" s="1">
        <v>41396</v>
      </c>
      <c r="B547" s="3">
        <v>160857</v>
      </c>
      <c r="C547" s="3">
        <v>1597.589966</v>
      </c>
      <c r="E547" s="2">
        <v>41396</v>
      </c>
      <c r="F547" s="8">
        <f t="shared" si="8"/>
        <v>7.2511412094002914E-3</v>
      </c>
      <c r="G547" s="8">
        <f t="shared" si="8"/>
        <v>9.4079834845461896E-3</v>
      </c>
      <c r="O547" s="1">
        <v>41396</v>
      </c>
      <c r="P547" s="3">
        <v>1597.589966</v>
      </c>
      <c r="R547" s="1">
        <v>41396</v>
      </c>
      <c r="S547" s="3">
        <v>160857</v>
      </c>
    </row>
    <row r="548" spans="1:19" x14ac:dyDescent="0.35">
      <c r="A548" s="1">
        <v>41395</v>
      </c>
      <c r="B548" s="3">
        <v>159699</v>
      </c>
      <c r="C548" s="3">
        <v>1582.6999510000001</v>
      </c>
      <c r="E548" s="2">
        <v>41395</v>
      </c>
      <c r="F548" s="8">
        <f t="shared" si="8"/>
        <v>4.3962264150942953E-3</v>
      </c>
      <c r="G548" s="8">
        <f t="shared" si="8"/>
        <v>-9.3078835372633062E-3</v>
      </c>
      <c r="O548" s="1">
        <v>41395</v>
      </c>
      <c r="P548" s="3">
        <v>1582.6999510000001</v>
      </c>
      <c r="R548" s="1">
        <v>41395</v>
      </c>
      <c r="S548" s="3">
        <v>159699</v>
      </c>
    </row>
    <row r="549" spans="1:19" x14ac:dyDescent="0.35">
      <c r="A549" s="1">
        <v>41394</v>
      </c>
      <c r="B549" s="3">
        <v>159000</v>
      </c>
      <c r="C549" s="3">
        <v>1597.5699460000001</v>
      </c>
      <c r="E549" s="2">
        <v>41394</v>
      </c>
      <c r="F549" s="8">
        <f t="shared" si="8"/>
        <v>-4.3832185347526531E-3</v>
      </c>
      <c r="G549" s="8">
        <f t="shared" si="8"/>
        <v>2.4848997165389797E-3</v>
      </c>
      <c r="O549" s="1">
        <v>41394</v>
      </c>
      <c r="P549" s="3">
        <v>1597.5699460000001</v>
      </c>
      <c r="R549" s="1">
        <v>41394</v>
      </c>
      <c r="S549" s="3">
        <v>159000</v>
      </c>
    </row>
    <row r="550" spans="1:19" x14ac:dyDescent="0.35">
      <c r="A550" s="1">
        <v>41393</v>
      </c>
      <c r="B550" s="3">
        <v>159700</v>
      </c>
      <c r="C550" s="3">
        <v>1593.6099850000001</v>
      </c>
      <c r="E550" s="2">
        <v>41393</v>
      </c>
      <c r="F550" s="8">
        <f t="shared" si="8"/>
        <v>-5.7154241741274037E-3</v>
      </c>
      <c r="G550" s="8">
        <f t="shared" si="8"/>
        <v>7.1860116492188375E-3</v>
      </c>
      <c r="O550" s="1">
        <v>41393</v>
      </c>
      <c r="P550" s="3">
        <v>1593.6099850000001</v>
      </c>
      <c r="R550" s="1">
        <v>41393</v>
      </c>
      <c r="S550" s="3">
        <v>159700</v>
      </c>
    </row>
    <row r="551" spans="1:19" x14ac:dyDescent="0.35">
      <c r="A551" s="1">
        <v>41390</v>
      </c>
      <c r="B551" s="3">
        <v>160618</v>
      </c>
      <c r="C551" s="3">
        <v>1582.23999</v>
      </c>
      <c r="E551" s="2">
        <v>41390</v>
      </c>
      <c r="F551" s="8">
        <f t="shared" si="8"/>
        <v>-2.527557832634697E-3</v>
      </c>
      <c r="G551" s="8">
        <f t="shared" si="8"/>
        <v>-1.8421130594817869E-3</v>
      </c>
      <c r="O551" s="1">
        <v>41390</v>
      </c>
      <c r="P551" s="3">
        <v>1582.23999</v>
      </c>
      <c r="R551" s="1">
        <v>41390</v>
      </c>
      <c r="S551" s="3">
        <v>160618</v>
      </c>
    </row>
    <row r="552" spans="1:19" x14ac:dyDescent="0.35">
      <c r="A552" s="1">
        <v>41389</v>
      </c>
      <c r="B552" s="3">
        <v>161025</v>
      </c>
      <c r="C552" s="3">
        <v>1585.160034</v>
      </c>
      <c r="E552" s="2">
        <v>41389</v>
      </c>
      <c r="F552" s="8">
        <f t="shared" si="8"/>
        <v>6.7208502657081226E-3</v>
      </c>
      <c r="G552" s="8">
        <f t="shared" si="8"/>
        <v>4.0347321953175808E-3</v>
      </c>
      <c r="O552" s="1">
        <v>41389</v>
      </c>
      <c r="P552" s="3">
        <v>1585.160034</v>
      </c>
      <c r="R552" s="1">
        <v>41389</v>
      </c>
      <c r="S552" s="3">
        <v>161025</v>
      </c>
    </row>
    <row r="553" spans="1:19" x14ac:dyDescent="0.35">
      <c r="A553" s="1">
        <v>41388</v>
      </c>
      <c r="B553" s="3">
        <v>159950</v>
      </c>
      <c r="C553" s="3">
        <v>1578.790039</v>
      </c>
      <c r="E553" s="2">
        <v>41388</v>
      </c>
      <c r="F553" s="8">
        <f t="shared" si="8"/>
        <v>-1.8752344043004854E-4</v>
      </c>
      <c r="G553" s="8">
        <f t="shared" si="8"/>
        <v>6.3403386261207118E-6</v>
      </c>
      <c r="O553" s="1">
        <v>41388</v>
      </c>
      <c r="P553" s="3">
        <v>1578.790039</v>
      </c>
      <c r="R553" s="1">
        <v>41388</v>
      </c>
      <c r="S553" s="3">
        <v>159950</v>
      </c>
    </row>
    <row r="554" spans="1:19" x14ac:dyDescent="0.35">
      <c r="A554" s="1">
        <v>41387</v>
      </c>
      <c r="B554" s="3">
        <v>159980</v>
      </c>
      <c r="C554" s="3">
        <v>1578.780029</v>
      </c>
      <c r="E554" s="2">
        <v>41387</v>
      </c>
      <c r="F554" s="8">
        <f t="shared" si="8"/>
        <v>1.676602560028484E-2</v>
      </c>
      <c r="G554" s="8">
        <f t="shared" si="8"/>
        <v>1.0419218560000054E-2</v>
      </c>
      <c r="O554" s="1">
        <v>41387</v>
      </c>
      <c r="P554" s="3">
        <v>1578.780029</v>
      </c>
      <c r="R554" s="1">
        <v>41387</v>
      </c>
      <c r="S554" s="3">
        <v>159980</v>
      </c>
    </row>
    <row r="555" spans="1:19" x14ac:dyDescent="0.35">
      <c r="A555" s="1">
        <v>41386</v>
      </c>
      <c r="B555" s="3">
        <v>157342</v>
      </c>
      <c r="C555" s="3">
        <v>1562.5</v>
      </c>
      <c r="E555" s="2">
        <v>41386</v>
      </c>
      <c r="F555" s="8">
        <f t="shared" si="8"/>
        <v>-3.2877024724282666E-3</v>
      </c>
      <c r="G555" s="8">
        <f t="shared" si="8"/>
        <v>4.6616299630284352E-3</v>
      </c>
      <c r="O555" s="1">
        <v>41386</v>
      </c>
      <c r="P555" s="3">
        <v>1562.5</v>
      </c>
      <c r="R555" s="1">
        <v>41386</v>
      </c>
      <c r="S555" s="3">
        <v>157342</v>
      </c>
    </row>
    <row r="556" spans="1:19" x14ac:dyDescent="0.35">
      <c r="A556" s="1">
        <v>41383</v>
      </c>
      <c r="B556" s="3">
        <v>157861</v>
      </c>
      <c r="C556" s="3">
        <v>1555.25</v>
      </c>
      <c r="E556" s="2">
        <v>41383</v>
      </c>
      <c r="F556" s="8">
        <f t="shared" si="8"/>
        <v>2.1582128573832238E-2</v>
      </c>
      <c r="G556" s="8">
        <f t="shared" si="8"/>
        <v>8.8479026035888086E-3</v>
      </c>
      <c r="O556" s="1">
        <v>41383</v>
      </c>
      <c r="P556" s="3">
        <v>1555.25</v>
      </c>
      <c r="R556" s="1">
        <v>41383</v>
      </c>
      <c r="S556" s="3">
        <v>157861</v>
      </c>
    </row>
    <row r="557" spans="1:19" x14ac:dyDescent="0.35">
      <c r="A557" s="1">
        <v>41382</v>
      </c>
      <c r="B557" s="3">
        <v>154526</v>
      </c>
      <c r="C557" s="3">
        <v>1541.6099850000001</v>
      </c>
      <c r="E557" s="2">
        <v>41382</v>
      </c>
      <c r="F557" s="8">
        <f t="shared" si="8"/>
        <v>-2.0126823081800915E-2</v>
      </c>
      <c r="G557" s="8">
        <f t="shared" si="8"/>
        <v>-6.7010038163348717E-3</v>
      </c>
      <c r="O557" s="1">
        <v>41382</v>
      </c>
      <c r="P557" s="3">
        <v>1541.6099850000001</v>
      </c>
      <c r="R557" s="1">
        <v>41382</v>
      </c>
      <c r="S557" s="3">
        <v>154526</v>
      </c>
    </row>
    <row r="558" spans="1:19" x14ac:dyDescent="0.35">
      <c r="A558" s="1">
        <v>41381</v>
      </c>
      <c r="B558" s="3">
        <v>157700</v>
      </c>
      <c r="C558" s="3">
        <v>1552.01001</v>
      </c>
      <c r="E558" s="2">
        <v>41381</v>
      </c>
      <c r="F558" s="8">
        <f t="shared" si="8"/>
        <v>-2.0496894409937849E-2</v>
      </c>
      <c r="G558" s="8">
        <f t="shared" si="8"/>
        <v>-1.4327681064477793E-2</v>
      </c>
      <c r="O558" s="1">
        <v>41381</v>
      </c>
      <c r="P558" s="3">
        <v>1552.01001</v>
      </c>
      <c r="R558" s="1">
        <v>41381</v>
      </c>
      <c r="S558" s="3">
        <v>157700</v>
      </c>
    </row>
    <row r="559" spans="1:19" x14ac:dyDescent="0.35">
      <c r="A559" s="1">
        <v>41380</v>
      </c>
      <c r="B559" s="3">
        <v>161000</v>
      </c>
      <c r="C559" s="3">
        <v>1574.5699460000001</v>
      </c>
      <c r="E559" s="2">
        <v>41380</v>
      </c>
      <c r="F559" s="8">
        <f t="shared" si="8"/>
        <v>2.5477707006369421E-2</v>
      </c>
      <c r="G559" s="8">
        <f t="shared" si="8"/>
        <v>1.4307223333897001E-2</v>
      </c>
      <c r="O559" s="1">
        <v>41380</v>
      </c>
      <c r="P559" s="3">
        <v>1574.5699460000001</v>
      </c>
      <c r="R559" s="1">
        <v>41380</v>
      </c>
      <c r="S559" s="3">
        <v>161000</v>
      </c>
    </row>
    <row r="560" spans="1:19" x14ac:dyDescent="0.35">
      <c r="A560" s="1">
        <v>41379</v>
      </c>
      <c r="B560" s="3">
        <v>157000</v>
      </c>
      <c r="C560" s="3">
        <v>1552.3599850000001</v>
      </c>
      <c r="E560" s="2">
        <v>41379</v>
      </c>
      <c r="F560" s="8">
        <f t="shared" si="8"/>
        <v>-2.1959196386855617E-2</v>
      </c>
      <c r="G560" s="8">
        <f t="shared" si="8"/>
        <v>-2.2966291060320887E-2</v>
      </c>
      <c r="O560" s="1">
        <v>41379</v>
      </c>
      <c r="P560" s="3">
        <v>1552.3599850000001</v>
      </c>
      <c r="R560" s="1">
        <v>41379</v>
      </c>
      <c r="S560" s="3">
        <v>157000</v>
      </c>
    </row>
    <row r="561" spans="1:19" x14ac:dyDescent="0.35">
      <c r="A561" s="1">
        <v>41376</v>
      </c>
      <c r="B561" s="3">
        <v>160525</v>
      </c>
      <c r="C561" s="3">
        <v>1588.849976</v>
      </c>
      <c r="E561" s="2">
        <v>41376</v>
      </c>
      <c r="F561" s="8">
        <f t="shared" si="8"/>
        <v>3.6889986557038235E-3</v>
      </c>
      <c r="G561" s="8">
        <f t="shared" si="8"/>
        <v>-2.8367667360272852E-3</v>
      </c>
      <c r="O561" s="1">
        <v>41376</v>
      </c>
      <c r="P561" s="3">
        <v>1588.849976</v>
      </c>
      <c r="R561" s="1">
        <v>41376</v>
      </c>
      <c r="S561" s="3">
        <v>160525</v>
      </c>
    </row>
    <row r="562" spans="1:19" x14ac:dyDescent="0.35">
      <c r="A562" s="1">
        <v>41375</v>
      </c>
      <c r="B562" s="3">
        <v>159935</v>
      </c>
      <c r="C562" s="3">
        <v>1593.369995</v>
      </c>
      <c r="E562" s="2">
        <v>41375</v>
      </c>
      <c r="F562" s="8">
        <f t="shared" si="8"/>
        <v>3.3563362609787539E-3</v>
      </c>
      <c r="G562" s="8">
        <f t="shared" si="8"/>
        <v>3.5522507422829364E-3</v>
      </c>
      <c r="O562" s="1">
        <v>41375</v>
      </c>
      <c r="P562" s="3">
        <v>1593.369995</v>
      </c>
      <c r="R562" s="1">
        <v>41375</v>
      </c>
      <c r="S562" s="3">
        <v>159935</v>
      </c>
    </row>
    <row r="563" spans="1:19" x14ac:dyDescent="0.35">
      <c r="A563" s="1">
        <v>41374</v>
      </c>
      <c r="B563" s="3">
        <v>159400</v>
      </c>
      <c r="C563" s="3">
        <v>1587.7299800000001</v>
      </c>
      <c r="E563" s="2">
        <v>41374</v>
      </c>
      <c r="F563" s="8">
        <f t="shared" si="8"/>
        <v>1.1613885891984532E-2</v>
      </c>
      <c r="G563" s="8">
        <f t="shared" si="8"/>
        <v>1.2189132533158009E-2</v>
      </c>
      <c r="O563" s="1">
        <v>41374</v>
      </c>
      <c r="P563" s="3">
        <v>1587.7299800000001</v>
      </c>
      <c r="R563" s="1">
        <v>41374</v>
      </c>
      <c r="S563" s="3">
        <v>159400</v>
      </c>
    </row>
    <row r="564" spans="1:19" x14ac:dyDescent="0.35">
      <c r="A564" s="1">
        <v>41373</v>
      </c>
      <c r="B564" s="3">
        <v>157570</v>
      </c>
      <c r="C564" s="3">
        <v>1568.6099850000001</v>
      </c>
      <c r="E564" s="2">
        <v>41373</v>
      </c>
      <c r="F564" s="8">
        <f t="shared" si="8"/>
        <v>-2.7215189873417422E-3</v>
      </c>
      <c r="G564" s="8">
        <f t="shared" si="8"/>
        <v>3.5443321101382708E-3</v>
      </c>
      <c r="O564" s="1">
        <v>41373</v>
      </c>
      <c r="P564" s="3">
        <v>1568.6099850000001</v>
      </c>
      <c r="R564" s="1">
        <v>41373</v>
      </c>
      <c r="S564" s="3">
        <v>157570</v>
      </c>
    </row>
    <row r="565" spans="1:19" x14ac:dyDescent="0.35">
      <c r="A565" s="1">
        <v>41372</v>
      </c>
      <c r="B565" s="3">
        <v>158000</v>
      </c>
      <c r="C565" s="3">
        <v>1563.0699460000001</v>
      </c>
      <c r="E565" s="2">
        <v>41372</v>
      </c>
      <c r="F565" s="8">
        <f t="shared" si="8"/>
        <v>1.0682530544361191E-2</v>
      </c>
      <c r="G565" s="8">
        <f t="shared" si="8"/>
        <v>6.30273795917069E-3</v>
      </c>
      <c r="O565" s="1">
        <v>41372</v>
      </c>
      <c r="P565" s="3">
        <v>1563.0699460000001</v>
      </c>
      <c r="R565" s="1">
        <v>41372</v>
      </c>
      <c r="S565" s="3">
        <v>158000</v>
      </c>
    </row>
    <row r="566" spans="1:19" x14ac:dyDescent="0.35">
      <c r="A566" s="1">
        <v>41369</v>
      </c>
      <c r="B566" s="3">
        <v>156330</v>
      </c>
      <c r="C566" s="3">
        <v>1553.280029</v>
      </c>
      <c r="E566" s="2">
        <v>41369</v>
      </c>
      <c r="F566" s="8">
        <f t="shared" si="8"/>
        <v>-7.78765780003432E-3</v>
      </c>
      <c r="G566" s="8">
        <f t="shared" si="8"/>
        <v>-4.2948955024409985E-3</v>
      </c>
      <c r="O566" s="1">
        <v>41369</v>
      </c>
      <c r="P566" s="3">
        <v>1553.280029</v>
      </c>
      <c r="R566" s="1">
        <v>41369</v>
      </c>
      <c r="S566" s="3">
        <v>156330</v>
      </c>
    </row>
    <row r="567" spans="1:19" x14ac:dyDescent="0.35">
      <c r="A567" s="1">
        <v>41368</v>
      </c>
      <c r="B567" s="3">
        <v>157557</v>
      </c>
      <c r="C567" s="3">
        <v>1559.9799800000001</v>
      </c>
      <c r="E567" s="2">
        <v>41368</v>
      </c>
      <c r="F567" s="8">
        <f t="shared" si="8"/>
        <v>7.3976982097185839E-3</v>
      </c>
      <c r="G567" s="8">
        <f t="shared" si="8"/>
        <v>4.0484519040855371E-3</v>
      </c>
      <c r="O567" s="1">
        <v>41368</v>
      </c>
      <c r="P567" s="3">
        <v>1559.9799800000001</v>
      </c>
      <c r="R567" s="1">
        <v>41368</v>
      </c>
      <c r="S567" s="3">
        <v>157557</v>
      </c>
    </row>
    <row r="568" spans="1:19" x14ac:dyDescent="0.35">
      <c r="A568" s="1">
        <v>41367</v>
      </c>
      <c r="B568" s="3">
        <v>156400</v>
      </c>
      <c r="C568" s="3">
        <v>1553.6899410000001</v>
      </c>
      <c r="E568" s="2">
        <v>41367</v>
      </c>
      <c r="F568" s="8">
        <f t="shared" si="8"/>
        <v>-7.2992700729926918E-3</v>
      </c>
      <c r="G568" s="8">
        <f t="shared" si="8"/>
        <v>-1.054612896035656E-2</v>
      </c>
      <c r="O568" s="1">
        <v>41367</v>
      </c>
      <c r="P568" s="3">
        <v>1553.6899410000001</v>
      </c>
      <c r="R568" s="1">
        <v>41367</v>
      </c>
      <c r="S568" s="3">
        <v>156400</v>
      </c>
    </row>
    <row r="569" spans="1:19" x14ac:dyDescent="0.35">
      <c r="A569" s="1">
        <v>41366</v>
      </c>
      <c r="B569" s="3">
        <v>157550</v>
      </c>
      <c r="C569" s="3">
        <v>1570.25</v>
      </c>
      <c r="E569" s="2">
        <v>41366</v>
      </c>
      <c r="F569" s="8">
        <f t="shared" si="8"/>
        <v>1.4795205245631271E-2</v>
      </c>
      <c r="G569" s="8">
        <f t="shared" si="8"/>
        <v>5.1722640765219374E-3</v>
      </c>
      <c r="O569" s="1">
        <v>41366</v>
      </c>
      <c r="P569" s="3">
        <v>1570.25</v>
      </c>
      <c r="R569" s="1">
        <v>41366</v>
      </c>
      <c r="S569" s="3">
        <v>157550</v>
      </c>
    </row>
    <row r="570" spans="1:19" x14ac:dyDescent="0.35">
      <c r="A570" s="1">
        <v>41365</v>
      </c>
      <c r="B570" s="3">
        <v>155253</v>
      </c>
      <c r="C570" s="3">
        <v>1562.170044</v>
      </c>
      <c r="E570" s="2">
        <v>41365</v>
      </c>
      <c r="F570" s="8">
        <f t="shared" si="8"/>
        <v>-6.5715382646531761E-3</v>
      </c>
      <c r="G570" s="8">
        <f t="shared" si="8"/>
        <v>-4.4735801680748644E-3</v>
      </c>
      <c r="O570" s="1">
        <v>41365</v>
      </c>
      <c r="P570" s="3">
        <v>1562.170044</v>
      </c>
      <c r="R570" s="1">
        <v>41365</v>
      </c>
      <c r="S570" s="3">
        <v>155253</v>
      </c>
    </row>
    <row r="571" spans="1:19" x14ac:dyDescent="0.35">
      <c r="A571" s="1">
        <v>41361</v>
      </c>
      <c r="B571" s="3">
        <v>156280</v>
      </c>
      <c r="C571" s="3">
        <v>1569.1899410000001</v>
      </c>
      <c r="E571" s="2">
        <v>41361</v>
      </c>
      <c r="F571" s="8">
        <f t="shared" si="8"/>
        <v>1.067063312423211E-2</v>
      </c>
      <c r="G571" s="8">
        <f t="shared" si="8"/>
        <v>4.0566689684615742E-3</v>
      </c>
      <c r="O571" s="1">
        <v>41361</v>
      </c>
      <c r="P571" s="3">
        <v>1569.1899410000001</v>
      </c>
      <c r="R571" s="1">
        <v>41361</v>
      </c>
      <c r="S571" s="3">
        <v>156280</v>
      </c>
    </row>
    <row r="572" spans="1:19" x14ac:dyDescent="0.35">
      <c r="A572" s="1">
        <v>41360</v>
      </c>
      <c r="B572" s="3">
        <v>154630</v>
      </c>
      <c r="C572" s="3">
        <v>1562.849976</v>
      </c>
      <c r="E572" s="2">
        <v>41360</v>
      </c>
      <c r="F572" s="8">
        <f t="shared" si="8"/>
        <v>-6.9232152490559251E-3</v>
      </c>
      <c r="G572" s="8">
        <f t="shared" si="8"/>
        <v>-5.8834994163647902E-4</v>
      </c>
      <c r="O572" s="1">
        <v>41360</v>
      </c>
      <c r="P572" s="3">
        <v>1562.849976</v>
      </c>
      <c r="R572" s="1">
        <v>41360</v>
      </c>
      <c r="S572" s="3">
        <v>154630</v>
      </c>
    </row>
    <row r="573" spans="1:19" x14ac:dyDescent="0.35">
      <c r="A573" s="1">
        <v>41359</v>
      </c>
      <c r="B573" s="3">
        <v>155708</v>
      </c>
      <c r="C573" s="3">
        <v>1563.7700199999999</v>
      </c>
      <c r="E573" s="2">
        <v>41359</v>
      </c>
      <c r="F573" s="8">
        <f t="shared" si="8"/>
        <v>1.2511054466004312E-2</v>
      </c>
      <c r="G573" s="8">
        <f t="shared" si="8"/>
        <v>7.7851113684572759E-3</v>
      </c>
      <c r="O573" s="1">
        <v>41359</v>
      </c>
      <c r="P573" s="3">
        <v>1563.7700199999999</v>
      </c>
      <c r="R573" s="1">
        <v>41359</v>
      </c>
      <c r="S573" s="3">
        <v>155708</v>
      </c>
    </row>
    <row r="574" spans="1:19" x14ac:dyDescent="0.35">
      <c r="A574" s="1">
        <v>41358</v>
      </c>
      <c r="B574" s="3">
        <v>153784</v>
      </c>
      <c r="C574" s="3">
        <v>1551.6899410000001</v>
      </c>
      <c r="E574" s="2">
        <v>41358</v>
      </c>
      <c r="F574" s="8">
        <f t="shared" si="8"/>
        <v>2.7969116891402024E-4</v>
      </c>
      <c r="G574" s="8">
        <f t="shared" si="8"/>
        <v>-3.3400394054167171E-3</v>
      </c>
      <c r="O574" s="1">
        <v>41358</v>
      </c>
      <c r="P574" s="3">
        <v>1551.6899410000001</v>
      </c>
      <c r="R574" s="1">
        <v>41358</v>
      </c>
      <c r="S574" s="3">
        <v>153784</v>
      </c>
    </row>
    <row r="575" spans="1:19" x14ac:dyDescent="0.35">
      <c r="A575" s="1">
        <v>41355</v>
      </c>
      <c r="B575" s="3">
        <v>153741</v>
      </c>
      <c r="C575" s="3">
        <v>1556.8900149999999</v>
      </c>
      <c r="E575" s="2">
        <v>41355</v>
      </c>
      <c r="F575" s="8">
        <f t="shared" si="8"/>
        <v>4.8431372549020413E-3</v>
      </c>
      <c r="G575" s="8">
        <f t="shared" si="8"/>
        <v>7.1742564681469556E-3</v>
      </c>
      <c r="O575" s="1">
        <v>41355</v>
      </c>
      <c r="P575" s="3">
        <v>1556.8900149999999</v>
      </c>
      <c r="R575" s="1">
        <v>41355</v>
      </c>
      <c r="S575" s="3">
        <v>153741</v>
      </c>
    </row>
    <row r="576" spans="1:19" x14ac:dyDescent="0.35">
      <c r="A576" s="1">
        <v>41354</v>
      </c>
      <c r="B576" s="3">
        <v>153000</v>
      </c>
      <c r="C576" s="3">
        <v>1545.8000489999999</v>
      </c>
      <c r="E576" s="2">
        <v>41354</v>
      </c>
      <c r="F576" s="8">
        <f t="shared" si="8"/>
        <v>-2.5880558289927968E-3</v>
      </c>
      <c r="G576" s="8">
        <f t="shared" si="8"/>
        <v>-8.2824337580531537E-3</v>
      </c>
      <c r="O576" s="1">
        <v>41354</v>
      </c>
      <c r="P576" s="3">
        <v>1545.8000489999999</v>
      </c>
      <c r="R576" s="1">
        <v>41354</v>
      </c>
      <c r="S576" s="3">
        <v>153000</v>
      </c>
    </row>
    <row r="577" spans="1:19" x14ac:dyDescent="0.35">
      <c r="A577" s="1">
        <v>41353</v>
      </c>
      <c r="B577" s="3">
        <v>153397</v>
      </c>
      <c r="C577" s="3">
        <v>1558.709961</v>
      </c>
      <c r="E577" s="2">
        <v>41353</v>
      </c>
      <c r="F577" s="8">
        <f t="shared" si="8"/>
        <v>5.413872885410731E-3</v>
      </c>
      <c r="G577" s="8">
        <f t="shared" si="8"/>
        <v>6.6974922999565312E-3</v>
      </c>
      <c r="O577" s="1">
        <v>41353</v>
      </c>
      <c r="P577" s="3">
        <v>1558.709961</v>
      </c>
      <c r="R577" s="1">
        <v>41353</v>
      </c>
      <c r="S577" s="3">
        <v>153397</v>
      </c>
    </row>
    <row r="578" spans="1:19" x14ac:dyDescent="0.35">
      <c r="A578" s="1">
        <v>41352</v>
      </c>
      <c r="B578" s="3">
        <v>152571</v>
      </c>
      <c r="C578" s="3">
        <v>1548.339966</v>
      </c>
      <c r="E578" s="2">
        <v>41352</v>
      </c>
      <c r="F578" s="8">
        <f t="shared" si="8"/>
        <v>-4.3721980409942018E-3</v>
      </c>
      <c r="G578" s="8">
        <f t="shared" si="8"/>
        <v>-2.4225308022296499E-3</v>
      </c>
      <c r="O578" s="1">
        <v>41352</v>
      </c>
      <c r="P578" s="3">
        <v>1548.339966</v>
      </c>
      <c r="R578" s="1">
        <v>41352</v>
      </c>
      <c r="S578" s="3">
        <v>152571</v>
      </c>
    </row>
    <row r="579" spans="1:19" x14ac:dyDescent="0.35">
      <c r="A579" s="1">
        <v>41351</v>
      </c>
      <c r="B579" s="3">
        <v>153241</v>
      </c>
      <c r="C579" s="3">
        <v>1552.099976</v>
      </c>
      <c r="E579" s="2">
        <v>41351</v>
      </c>
      <c r="F579" s="8">
        <f t="shared" si="8"/>
        <v>-1.6872964169381E-3</v>
      </c>
      <c r="G579" s="8">
        <f t="shared" si="8"/>
        <v>-5.5103320753548957E-3</v>
      </c>
      <c r="O579" s="1">
        <v>41351</v>
      </c>
      <c r="P579" s="3">
        <v>1552.099976</v>
      </c>
      <c r="R579" s="1">
        <v>41351</v>
      </c>
      <c r="S579" s="3">
        <v>153241</v>
      </c>
    </row>
    <row r="580" spans="1:19" x14ac:dyDescent="0.35">
      <c r="A580" s="1">
        <v>41348</v>
      </c>
      <c r="B580" s="3">
        <v>153500</v>
      </c>
      <c r="C580" s="3">
        <v>1560.6999510000001</v>
      </c>
      <c r="E580" s="2">
        <v>41348</v>
      </c>
      <c r="F580" s="8">
        <f t="shared" ref="F580:G643" si="9">B580/B581-1</f>
        <v>-1.5962561702673295E-2</v>
      </c>
      <c r="G580" s="8">
        <f t="shared" si="9"/>
        <v>-1.6184624350666921E-3</v>
      </c>
      <c r="O580" s="1">
        <v>41348</v>
      </c>
      <c r="P580" s="3">
        <v>1560.6999510000001</v>
      </c>
      <c r="R580" s="1">
        <v>41348</v>
      </c>
      <c r="S580" s="3">
        <v>153500</v>
      </c>
    </row>
    <row r="581" spans="1:19" x14ac:dyDescent="0.35">
      <c r="A581" s="1">
        <v>41347</v>
      </c>
      <c r="B581" s="3">
        <v>155990</v>
      </c>
      <c r="C581" s="3">
        <v>1563.2299800000001</v>
      </c>
      <c r="E581" s="2">
        <v>41347</v>
      </c>
      <c r="F581" s="8">
        <f t="shared" si="9"/>
        <v>3.5964511583919112E-3</v>
      </c>
      <c r="G581" s="8">
        <f t="shared" si="9"/>
        <v>5.602989918393142E-3</v>
      </c>
      <c r="O581" s="1">
        <v>41347</v>
      </c>
      <c r="P581" s="3">
        <v>1563.2299800000001</v>
      </c>
      <c r="R581" s="1">
        <v>41347</v>
      </c>
      <c r="S581" s="3">
        <v>155990</v>
      </c>
    </row>
    <row r="582" spans="1:19" x14ac:dyDescent="0.35">
      <c r="A582" s="1">
        <v>41346</v>
      </c>
      <c r="B582" s="3">
        <v>155431</v>
      </c>
      <c r="C582" s="3">
        <v>1554.5200199999999</v>
      </c>
      <c r="E582" s="2">
        <v>41346</v>
      </c>
      <c r="F582" s="8">
        <f t="shared" si="9"/>
        <v>7.029660632604573E-3</v>
      </c>
      <c r="G582" s="8">
        <f t="shared" si="9"/>
        <v>1.3140523718702113E-3</v>
      </c>
      <c r="O582" s="1">
        <v>41346</v>
      </c>
      <c r="P582" s="3">
        <v>1554.5200199999999</v>
      </c>
      <c r="R582" s="1">
        <v>41346</v>
      </c>
      <c r="S582" s="3">
        <v>155431</v>
      </c>
    </row>
    <row r="583" spans="1:19" x14ac:dyDescent="0.35">
      <c r="A583" s="1">
        <v>41345</v>
      </c>
      <c r="B583" s="3">
        <v>154346</v>
      </c>
      <c r="C583" s="3">
        <v>1552.4799800000001</v>
      </c>
      <c r="E583" s="2">
        <v>41345</v>
      </c>
      <c r="F583" s="8">
        <f t="shared" si="9"/>
        <v>-1.046301401479699E-2</v>
      </c>
      <c r="G583" s="8">
        <f t="shared" si="9"/>
        <v>-2.403253440833697E-3</v>
      </c>
      <c r="O583" s="1">
        <v>41345</v>
      </c>
      <c r="P583" s="3">
        <v>1552.4799800000001</v>
      </c>
      <c r="R583" s="1">
        <v>41345</v>
      </c>
      <c r="S583" s="3">
        <v>154346</v>
      </c>
    </row>
    <row r="584" spans="1:19" x14ac:dyDescent="0.35">
      <c r="A584" s="1">
        <v>41344</v>
      </c>
      <c r="B584" s="3">
        <v>155978</v>
      </c>
      <c r="C584" s="3">
        <v>1556.219971</v>
      </c>
      <c r="E584" s="2">
        <v>41344</v>
      </c>
      <c r="F584" s="8">
        <f t="shared" si="9"/>
        <v>3.6483903970760956E-3</v>
      </c>
      <c r="G584" s="8">
        <f t="shared" si="9"/>
        <v>3.2490857441105359E-3</v>
      </c>
      <c r="O584" s="1">
        <v>41344</v>
      </c>
      <c r="P584" s="3">
        <v>1556.219971</v>
      </c>
      <c r="R584" s="1">
        <v>41344</v>
      </c>
      <c r="S584" s="3">
        <v>155978</v>
      </c>
    </row>
    <row r="585" spans="1:19" x14ac:dyDescent="0.35">
      <c r="A585" s="1">
        <v>41341</v>
      </c>
      <c r="B585" s="3">
        <v>155411</v>
      </c>
      <c r="C585" s="3">
        <v>1551.1800539999999</v>
      </c>
      <c r="E585" s="2">
        <v>41341</v>
      </c>
      <c r="F585" s="8">
        <f t="shared" si="9"/>
        <v>1.2950196507957035E-3</v>
      </c>
      <c r="G585" s="8">
        <f t="shared" si="9"/>
        <v>4.4811391573884585E-3</v>
      </c>
      <c r="O585" s="1">
        <v>41341</v>
      </c>
      <c r="P585" s="3">
        <v>1551.1800539999999</v>
      </c>
      <c r="R585" s="1">
        <v>41341</v>
      </c>
      <c r="S585" s="3">
        <v>155411</v>
      </c>
    </row>
    <row r="586" spans="1:19" x14ac:dyDescent="0.35">
      <c r="A586" s="1">
        <v>41340</v>
      </c>
      <c r="B586" s="3">
        <v>155210</v>
      </c>
      <c r="C586" s="3">
        <v>1544.26001</v>
      </c>
      <c r="E586" s="2">
        <v>41340</v>
      </c>
      <c r="F586" s="8">
        <f t="shared" si="9"/>
        <v>7.4148102775728475E-4</v>
      </c>
      <c r="G586" s="8">
        <f t="shared" si="9"/>
        <v>1.8164915540093141E-3</v>
      </c>
      <c r="O586" s="1">
        <v>41340</v>
      </c>
      <c r="P586" s="3">
        <v>1544.26001</v>
      </c>
      <c r="R586" s="1">
        <v>41340</v>
      </c>
      <c r="S586" s="3">
        <v>155210</v>
      </c>
    </row>
    <row r="587" spans="1:19" x14ac:dyDescent="0.35">
      <c r="A587" s="1">
        <v>41339</v>
      </c>
      <c r="B587" s="3">
        <v>155095</v>
      </c>
      <c r="C587" s="3">
        <v>1541.459961</v>
      </c>
      <c r="E587" s="2">
        <v>41339</v>
      </c>
      <c r="F587" s="8">
        <f t="shared" si="9"/>
        <v>4.3386757325563075E-3</v>
      </c>
      <c r="G587" s="8">
        <f t="shared" si="9"/>
        <v>1.0845127957084255E-3</v>
      </c>
      <c r="O587" s="1">
        <v>41339</v>
      </c>
      <c r="P587" s="3">
        <v>1541.459961</v>
      </c>
      <c r="R587" s="1">
        <v>41339</v>
      </c>
      <c r="S587" s="3">
        <v>155095</v>
      </c>
    </row>
    <row r="588" spans="1:19" x14ac:dyDescent="0.35">
      <c r="A588" s="1">
        <v>41338</v>
      </c>
      <c r="B588" s="3">
        <v>154425</v>
      </c>
      <c r="C588" s="3">
        <v>1539.790039</v>
      </c>
      <c r="E588" s="2">
        <v>41338</v>
      </c>
      <c r="F588" s="8">
        <f t="shared" si="9"/>
        <v>9.610669804844596E-3</v>
      </c>
      <c r="G588" s="8">
        <f t="shared" si="9"/>
        <v>9.5660165674893438E-3</v>
      </c>
      <c r="O588" s="1">
        <v>41338</v>
      </c>
      <c r="P588" s="3">
        <v>1539.790039</v>
      </c>
      <c r="R588" s="1">
        <v>41338</v>
      </c>
      <c r="S588" s="3">
        <v>154425</v>
      </c>
    </row>
    <row r="589" spans="1:19" x14ac:dyDescent="0.35">
      <c r="A589" s="1">
        <v>41337</v>
      </c>
      <c r="B589" s="3">
        <v>152955</v>
      </c>
      <c r="C589" s="3">
        <v>1525.1999510000001</v>
      </c>
      <c r="E589" s="2">
        <v>41337</v>
      </c>
      <c r="F589" s="8">
        <f t="shared" si="9"/>
        <v>1.3420621931259369E-3</v>
      </c>
      <c r="G589" s="8">
        <f t="shared" si="9"/>
        <v>4.6107233736829567E-3</v>
      </c>
      <c r="O589" s="1">
        <v>41337</v>
      </c>
      <c r="P589" s="3">
        <v>1525.1999510000001</v>
      </c>
      <c r="R589" s="1">
        <v>41337</v>
      </c>
      <c r="S589" s="3">
        <v>152955</v>
      </c>
    </row>
    <row r="590" spans="1:19" x14ac:dyDescent="0.35">
      <c r="A590" s="1">
        <v>41334</v>
      </c>
      <c r="B590" s="3">
        <v>152750</v>
      </c>
      <c r="C590" s="3">
        <v>1518.1999510000001</v>
      </c>
      <c r="E590" s="2">
        <v>41334</v>
      </c>
      <c r="F590" s="8">
        <f t="shared" si="9"/>
        <v>9.8296199213621094E-4</v>
      </c>
      <c r="G590" s="8">
        <f t="shared" si="9"/>
        <v>2.3238551208915048E-3</v>
      </c>
      <c r="O590" s="1">
        <v>41334</v>
      </c>
      <c r="P590" s="3">
        <v>1518.1999510000001</v>
      </c>
      <c r="R590" s="1">
        <v>41334</v>
      </c>
      <c r="S590" s="3">
        <v>152750</v>
      </c>
    </row>
    <row r="591" spans="1:19" x14ac:dyDescent="0.35">
      <c r="A591" s="1">
        <v>41333</v>
      </c>
      <c r="B591" s="3">
        <v>152600</v>
      </c>
      <c r="C591" s="3">
        <v>1514.6800539999999</v>
      </c>
      <c r="E591" s="2">
        <v>41333</v>
      </c>
      <c r="F591" s="8">
        <f t="shared" si="9"/>
        <v>4.5024882171726954E-3</v>
      </c>
      <c r="G591" s="8">
        <f t="shared" si="9"/>
        <v>-8.6407958406120589E-4</v>
      </c>
      <c r="O591" s="1">
        <v>41333</v>
      </c>
      <c r="P591" s="3">
        <v>1514.6800539999999</v>
      </c>
      <c r="R591" s="1">
        <v>41333</v>
      </c>
      <c r="S591" s="3">
        <v>152600</v>
      </c>
    </row>
    <row r="592" spans="1:19" x14ac:dyDescent="0.35">
      <c r="A592" s="1">
        <v>41332</v>
      </c>
      <c r="B592" s="3">
        <v>151916</v>
      </c>
      <c r="C592" s="3">
        <v>1515.98999</v>
      </c>
      <c r="E592" s="2">
        <v>41332</v>
      </c>
      <c r="F592" s="8">
        <f t="shared" si="9"/>
        <v>2.424487594390512E-2</v>
      </c>
      <c r="G592" s="8">
        <f t="shared" si="9"/>
        <v>1.2725994195381007E-2</v>
      </c>
      <c r="O592" s="1">
        <v>41332</v>
      </c>
      <c r="P592" s="3">
        <v>1515.98999</v>
      </c>
      <c r="R592" s="1">
        <v>41332</v>
      </c>
      <c r="S592" s="3">
        <v>151916</v>
      </c>
    </row>
    <row r="593" spans="1:19" x14ac:dyDescent="0.35">
      <c r="A593" s="1">
        <v>41331</v>
      </c>
      <c r="B593" s="3">
        <v>148320</v>
      </c>
      <c r="C593" s="3">
        <v>1496.9399410000001</v>
      </c>
      <c r="E593" s="2">
        <v>41331</v>
      </c>
      <c r="F593" s="8">
        <f t="shared" si="9"/>
        <v>-1.054036024016014E-2</v>
      </c>
      <c r="G593" s="8">
        <f t="shared" si="9"/>
        <v>6.1094634181049212E-3</v>
      </c>
      <c r="O593" s="1">
        <v>41331</v>
      </c>
      <c r="P593" s="3">
        <v>1496.9399410000001</v>
      </c>
      <c r="R593" s="1">
        <v>41331</v>
      </c>
      <c r="S593" s="3">
        <v>148320</v>
      </c>
    </row>
    <row r="594" spans="1:19" x14ac:dyDescent="0.35">
      <c r="A594" s="1">
        <v>41330</v>
      </c>
      <c r="B594" s="3">
        <v>149900</v>
      </c>
      <c r="C594" s="3">
        <v>1487.849976</v>
      </c>
      <c r="E594" s="2">
        <v>41330</v>
      </c>
      <c r="F594" s="8">
        <f t="shared" si="9"/>
        <v>-1.3874178502588652E-2</v>
      </c>
      <c r="G594" s="8">
        <f t="shared" si="9"/>
        <v>-1.8309580654150115E-2</v>
      </c>
      <c r="O594" s="1">
        <v>41330</v>
      </c>
      <c r="P594" s="3">
        <v>1487.849976</v>
      </c>
      <c r="R594" s="1">
        <v>41330</v>
      </c>
      <c r="S594" s="3">
        <v>149900</v>
      </c>
    </row>
    <row r="595" spans="1:19" x14ac:dyDescent="0.35">
      <c r="A595" s="1">
        <v>41327</v>
      </c>
      <c r="B595" s="3">
        <v>152009</v>
      </c>
      <c r="C595" s="3">
        <v>1515.599976</v>
      </c>
      <c r="E595" s="2">
        <v>41327</v>
      </c>
      <c r="F595" s="8">
        <f t="shared" si="9"/>
        <v>1.0026578073089709E-2</v>
      </c>
      <c r="G595" s="8">
        <f t="shared" si="9"/>
        <v>8.7724681607084243E-3</v>
      </c>
      <c r="O595" s="1">
        <v>41327</v>
      </c>
      <c r="P595" s="3">
        <v>1515.599976</v>
      </c>
      <c r="R595" s="1">
        <v>41327</v>
      </c>
      <c r="S595" s="3">
        <v>152009</v>
      </c>
    </row>
    <row r="596" spans="1:19" x14ac:dyDescent="0.35">
      <c r="A596" s="1">
        <v>41326</v>
      </c>
      <c r="B596" s="3">
        <v>150500</v>
      </c>
      <c r="C596" s="3">
        <v>1502.420044</v>
      </c>
      <c r="E596" s="2">
        <v>41326</v>
      </c>
      <c r="F596" s="8">
        <f t="shared" si="9"/>
        <v>-3.3112582781457123E-3</v>
      </c>
      <c r="G596" s="8">
        <f t="shared" si="9"/>
        <v>-6.3030571836700799E-3</v>
      </c>
      <c r="O596" s="1">
        <v>41326</v>
      </c>
      <c r="P596" s="3">
        <v>1502.420044</v>
      </c>
      <c r="R596" s="1">
        <v>41326</v>
      </c>
      <c r="S596" s="3">
        <v>150500</v>
      </c>
    </row>
    <row r="597" spans="1:19" x14ac:dyDescent="0.35">
      <c r="A597" s="1">
        <v>41325</v>
      </c>
      <c r="B597" s="3">
        <v>151000</v>
      </c>
      <c r="C597" s="3">
        <v>1511.9499510000001</v>
      </c>
      <c r="E597" s="2">
        <v>41325</v>
      </c>
      <c r="F597" s="8">
        <f t="shared" si="9"/>
        <v>-9.8230796469461756E-3</v>
      </c>
      <c r="G597" s="8">
        <f t="shared" si="9"/>
        <v>-1.2404137805429483E-2</v>
      </c>
      <c r="O597" s="1">
        <v>41325</v>
      </c>
      <c r="P597" s="3">
        <v>1511.9499510000001</v>
      </c>
      <c r="R597" s="1">
        <v>41325</v>
      </c>
      <c r="S597" s="3">
        <v>151000</v>
      </c>
    </row>
    <row r="598" spans="1:19" x14ac:dyDescent="0.35">
      <c r="A598" s="1">
        <v>41324</v>
      </c>
      <c r="B598" s="3">
        <v>152498</v>
      </c>
      <c r="C598" s="3">
        <v>1530.9399410000001</v>
      </c>
      <c r="E598" s="2">
        <v>41324</v>
      </c>
      <c r="F598" s="8">
        <f t="shared" si="9"/>
        <v>1.5698576671262288E-2</v>
      </c>
      <c r="G598" s="8">
        <f t="shared" si="9"/>
        <v>7.3364752458415783E-3</v>
      </c>
      <c r="O598" s="1">
        <v>41324</v>
      </c>
      <c r="P598" s="3">
        <v>1530.9399410000001</v>
      </c>
      <c r="R598" s="1">
        <v>41324</v>
      </c>
      <c r="S598" s="3">
        <v>152498</v>
      </c>
    </row>
    <row r="599" spans="1:19" x14ac:dyDescent="0.35">
      <c r="A599" s="1">
        <v>41320</v>
      </c>
      <c r="B599" s="3">
        <v>150141</v>
      </c>
      <c r="C599" s="3">
        <v>1519.790039</v>
      </c>
      <c r="E599" s="2">
        <v>41320</v>
      </c>
      <c r="F599" s="8">
        <f t="shared" si="9"/>
        <v>6.0372554274992218E-3</v>
      </c>
      <c r="G599" s="8">
        <f t="shared" si="9"/>
        <v>-1.0450814357849669E-3</v>
      </c>
      <c r="O599" s="1">
        <v>41320</v>
      </c>
      <c r="P599" s="3">
        <v>1519.790039</v>
      </c>
      <c r="R599" s="1">
        <v>41320</v>
      </c>
      <c r="S599" s="3">
        <v>150141</v>
      </c>
    </row>
    <row r="600" spans="1:19" x14ac:dyDescent="0.35">
      <c r="A600" s="1">
        <v>41319</v>
      </c>
      <c r="B600" s="3">
        <v>149240</v>
      </c>
      <c r="C600" s="3">
        <v>1521.380005</v>
      </c>
      <c r="E600" s="2">
        <v>41319</v>
      </c>
      <c r="F600" s="8">
        <f t="shared" si="9"/>
        <v>1.0084602368866324E-2</v>
      </c>
      <c r="G600" s="8">
        <f t="shared" si="9"/>
        <v>6.9067178204051949E-4</v>
      </c>
      <c r="O600" s="1">
        <v>41319</v>
      </c>
      <c r="P600" s="3">
        <v>1521.380005</v>
      </c>
      <c r="R600" s="1">
        <v>41319</v>
      </c>
      <c r="S600" s="3">
        <v>149240</v>
      </c>
    </row>
    <row r="601" spans="1:19" x14ac:dyDescent="0.35">
      <c r="A601" s="1">
        <v>41318</v>
      </c>
      <c r="B601" s="3">
        <v>147750</v>
      </c>
      <c r="C601" s="3">
        <v>1520.329956</v>
      </c>
      <c r="E601" s="2">
        <v>41318</v>
      </c>
      <c r="F601" s="8">
        <f t="shared" si="9"/>
        <v>4.2480883602378228E-3</v>
      </c>
      <c r="G601" s="8">
        <f t="shared" si="9"/>
        <v>5.9226286700786446E-4</v>
      </c>
      <c r="O601" s="1">
        <v>41318</v>
      </c>
      <c r="P601" s="3">
        <v>1520.329956</v>
      </c>
      <c r="R601" s="1">
        <v>41318</v>
      </c>
      <c r="S601" s="3">
        <v>147750</v>
      </c>
    </row>
    <row r="602" spans="1:19" x14ac:dyDescent="0.35">
      <c r="A602" s="1">
        <v>41317</v>
      </c>
      <c r="B602" s="3">
        <v>147125</v>
      </c>
      <c r="C602" s="3">
        <v>1519.4300539999999</v>
      </c>
      <c r="E602" s="2">
        <v>41317</v>
      </c>
      <c r="F602" s="8">
        <f t="shared" si="9"/>
        <v>8.8456131929921522E-3</v>
      </c>
      <c r="G602" s="8">
        <f t="shared" si="9"/>
        <v>1.5952722685066423E-3</v>
      </c>
      <c r="O602" s="1">
        <v>41317</v>
      </c>
      <c r="P602" s="3">
        <v>1519.4300539999999</v>
      </c>
      <c r="R602" s="1">
        <v>41317</v>
      </c>
      <c r="S602" s="3">
        <v>147125</v>
      </c>
    </row>
    <row r="603" spans="1:19" x14ac:dyDescent="0.35">
      <c r="A603" s="1">
        <v>41316</v>
      </c>
      <c r="B603" s="3">
        <v>145835</v>
      </c>
      <c r="C603" s="3">
        <v>1517.01001</v>
      </c>
      <c r="E603" s="2">
        <v>41316</v>
      </c>
      <c r="F603" s="8">
        <f t="shared" si="9"/>
        <v>-3.682347957970733E-3</v>
      </c>
      <c r="G603" s="8">
        <f t="shared" si="9"/>
        <v>-6.0611752008965514E-4</v>
      </c>
      <c r="O603" s="1">
        <v>41316</v>
      </c>
      <c r="P603" s="3">
        <v>1517.01001</v>
      </c>
      <c r="R603" s="1">
        <v>41316</v>
      </c>
      <c r="S603" s="3">
        <v>145835</v>
      </c>
    </row>
    <row r="604" spans="1:19" x14ac:dyDescent="0.35">
      <c r="A604" s="1">
        <v>41313</v>
      </c>
      <c r="B604" s="3">
        <v>146374</v>
      </c>
      <c r="C604" s="3">
        <v>1517.9300539999999</v>
      </c>
      <c r="E604" s="2">
        <v>41313</v>
      </c>
      <c r="F604" s="8">
        <f t="shared" si="9"/>
        <v>7.7943388486256815E-4</v>
      </c>
      <c r="G604" s="8">
        <f t="shared" si="9"/>
        <v>5.6579405687933182E-3</v>
      </c>
      <c r="O604" s="1">
        <v>41313</v>
      </c>
      <c r="P604" s="3">
        <v>1517.9300539999999</v>
      </c>
      <c r="R604" s="1">
        <v>41313</v>
      </c>
      <c r="S604" s="3">
        <v>146374</v>
      </c>
    </row>
    <row r="605" spans="1:19" x14ac:dyDescent="0.35">
      <c r="A605" s="1">
        <v>41312</v>
      </c>
      <c r="B605" s="3">
        <v>146260</v>
      </c>
      <c r="C605" s="3">
        <v>1509.3900149999999</v>
      </c>
      <c r="E605" s="2">
        <v>41312</v>
      </c>
      <c r="F605" s="8">
        <f t="shared" si="9"/>
        <v>-3.2371281561999199E-3</v>
      </c>
      <c r="G605" s="8">
        <f t="shared" si="9"/>
        <v>-1.8053990483738458E-3</v>
      </c>
      <c r="O605" s="1">
        <v>41312</v>
      </c>
      <c r="P605" s="3">
        <v>1509.3900149999999</v>
      </c>
      <c r="R605" s="1">
        <v>41312</v>
      </c>
      <c r="S605" s="3">
        <v>146260</v>
      </c>
    </row>
    <row r="606" spans="1:19" x14ac:dyDescent="0.35">
      <c r="A606" s="1">
        <v>41311</v>
      </c>
      <c r="B606" s="3">
        <v>146735</v>
      </c>
      <c r="C606" s="3">
        <v>1512.119995</v>
      </c>
      <c r="E606" s="2">
        <v>41311</v>
      </c>
      <c r="F606" s="8">
        <f t="shared" si="9"/>
        <v>-6.1297462966114491E-4</v>
      </c>
      <c r="G606" s="8">
        <f t="shared" si="9"/>
        <v>5.4917056195868952E-4</v>
      </c>
      <c r="O606" s="1">
        <v>41311</v>
      </c>
      <c r="P606" s="3">
        <v>1512.119995</v>
      </c>
      <c r="R606" s="1">
        <v>41311</v>
      </c>
      <c r="S606" s="3">
        <v>146735</v>
      </c>
    </row>
    <row r="607" spans="1:19" x14ac:dyDescent="0.35">
      <c r="A607" s="1">
        <v>41310</v>
      </c>
      <c r="B607" s="3">
        <v>146825</v>
      </c>
      <c r="C607" s="3">
        <v>1511.290039</v>
      </c>
      <c r="E607" s="2">
        <v>41310</v>
      </c>
      <c r="F607" s="8">
        <f t="shared" si="9"/>
        <v>1.251637818081508E-2</v>
      </c>
      <c r="G607" s="8">
        <f t="shared" si="9"/>
        <v>1.0416510156543657E-2</v>
      </c>
      <c r="O607" s="1">
        <v>41310</v>
      </c>
      <c r="P607" s="3">
        <v>1511.290039</v>
      </c>
      <c r="R607" s="1">
        <v>41310</v>
      </c>
      <c r="S607" s="3">
        <v>146825</v>
      </c>
    </row>
    <row r="608" spans="1:19" x14ac:dyDescent="0.35">
      <c r="A608" s="1">
        <v>41309</v>
      </c>
      <c r="B608" s="3">
        <v>145010</v>
      </c>
      <c r="C608" s="3">
        <v>1495.709961</v>
      </c>
      <c r="E608" s="2">
        <v>41309</v>
      </c>
      <c r="F608" s="8">
        <f t="shared" si="9"/>
        <v>-1.4114191697374379E-2</v>
      </c>
      <c r="G608" s="8">
        <f t="shared" si="9"/>
        <v>-1.1538744815384416E-2</v>
      </c>
      <c r="O608" s="1">
        <v>41309</v>
      </c>
      <c r="P608" s="3">
        <v>1495.709961</v>
      </c>
      <c r="R608" s="1">
        <v>41309</v>
      </c>
      <c r="S608" s="3">
        <v>145010</v>
      </c>
    </row>
    <row r="609" spans="1:19" x14ac:dyDescent="0.35">
      <c r="A609" s="1">
        <v>41306</v>
      </c>
      <c r="B609" s="3">
        <v>147086</v>
      </c>
      <c r="C609" s="3">
        <v>1513.170044</v>
      </c>
      <c r="E609" s="2">
        <v>41306</v>
      </c>
      <c r="F609" s="8">
        <f t="shared" si="9"/>
        <v>8.3016281062553432E-3</v>
      </c>
      <c r="G609" s="8">
        <f t="shared" si="9"/>
        <v>1.0052705843222709E-2</v>
      </c>
      <c r="O609" s="1">
        <v>41306</v>
      </c>
      <c r="P609" s="3">
        <v>1513.170044</v>
      </c>
      <c r="R609" s="1">
        <v>41306</v>
      </c>
      <c r="S609" s="3">
        <v>147086</v>
      </c>
    </row>
    <row r="610" spans="1:19" x14ac:dyDescent="0.35">
      <c r="A610" s="1">
        <v>41305</v>
      </c>
      <c r="B610" s="3">
        <v>145875</v>
      </c>
      <c r="C610" s="3">
        <v>1498.1099850000001</v>
      </c>
      <c r="E610" s="2">
        <v>41305</v>
      </c>
      <c r="F610" s="8">
        <f t="shared" si="9"/>
        <v>2.5428679426824363E-3</v>
      </c>
      <c r="G610" s="8">
        <f t="shared" si="9"/>
        <v>-2.5633013528780779E-3</v>
      </c>
      <c r="O610" s="1">
        <v>41305</v>
      </c>
      <c r="P610" s="3">
        <v>1498.1099850000001</v>
      </c>
      <c r="R610" s="1">
        <v>41305</v>
      </c>
      <c r="S610" s="3">
        <v>145875</v>
      </c>
    </row>
    <row r="611" spans="1:19" x14ac:dyDescent="0.35">
      <c r="A611" s="1">
        <v>41304</v>
      </c>
      <c r="B611" s="3">
        <v>145505</v>
      </c>
      <c r="C611" s="3">
        <v>1501.959961</v>
      </c>
      <c r="E611" s="2">
        <v>41304</v>
      </c>
      <c r="F611" s="8">
        <f t="shared" si="9"/>
        <v>-6.757909826273889E-3</v>
      </c>
      <c r="G611" s="8">
        <f t="shared" si="9"/>
        <v>-3.8996214005379004E-3</v>
      </c>
      <c r="O611" s="1">
        <v>41304</v>
      </c>
      <c r="P611" s="3">
        <v>1501.959961</v>
      </c>
      <c r="R611" s="1">
        <v>41304</v>
      </c>
      <c r="S611" s="3">
        <v>145505</v>
      </c>
    </row>
    <row r="612" spans="1:19" x14ac:dyDescent="0.35">
      <c r="A612" s="1">
        <v>41303</v>
      </c>
      <c r="B612" s="3">
        <v>146495</v>
      </c>
      <c r="C612" s="3">
        <v>1507.839966</v>
      </c>
      <c r="E612" s="2">
        <v>41303</v>
      </c>
      <c r="F612" s="8">
        <f t="shared" si="9"/>
        <v>-1.5335332606325469E-3</v>
      </c>
      <c r="G612" s="8">
        <f t="shared" si="9"/>
        <v>5.1059950967726753E-3</v>
      </c>
      <c r="O612" s="1">
        <v>41303</v>
      </c>
      <c r="P612" s="3">
        <v>1507.839966</v>
      </c>
      <c r="R612" s="1">
        <v>41303</v>
      </c>
      <c r="S612" s="3">
        <v>146495</v>
      </c>
    </row>
    <row r="613" spans="1:19" x14ac:dyDescent="0.35">
      <c r="A613" s="1">
        <v>41302</v>
      </c>
      <c r="B613" s="3">
        <v>146720</v>
      </c>
      <c r="C613" s="3">
        <v>1500.1800539999999</v>
      </c>
      <c r="E613" s="2">
        <v>41302</v>
      </c>
      <c r="F613" s="8">
        <f t="shared" si="9"/>
        <v>-3.8699164912756601E-3</v>
      </c>
      <c r="G613" s="8">
        <f t="shared" si="9"/>
        <v>-1.8496214617390594E-3</v>
      </c>
      <c r="O613" s="1">
        <v>41302</v>
      </c>
      <c r="P613" s="3">
        <v>1500.1800539999999</v>
      </c>
      <c r="R613" s="1">
        <v>41302</v>
      </c>
      <c r="S613" s="3">
        <v>146720</v>
      </c>
    </row>
    <row r="614" spans="1:19" x14ac:dyDescent="0.35">
      <c r="A614" s="1">
        <v>41299</v>
      </c>
      <c r="B614" s="3">
        <v>147290</v>
      </c>
      <c r="C614" s="3">
        <v>1502.959961</v>
      </c>
      <c r="E614" s="2">
        <v>41299</v>
      </c>
      <c r="F614" s="8">
        <f t="shared" si="9"/>
        <v>7.2695193090195342E-3</v>
      </c>
      <c r="G614" s="8">
        <f t="shared" si="9"/>
        <v>5.4454819269584842E-3</v>
      </c>
      <c r="O614" s="1">
        <v>41299</v>
      </c>
      <c r="P614" s="3">
        <v>1502.959961</v>
      </c>
      <c r="R614" s="1">
        <v>41299</v>
      </c>
      <c r="S614" s="3">
        <v>147290</v>
      </c>
    </row>
    <row r="615" spans="1:19" x14ac:dyDescent="0.35">
      <c r="A615" s="1">
        <v>41298</v>
      </c>
      <c r="B615" s="3">
        <v>146227</v>
      </c>
      <c r="C615" s="3">
        <v>1494.8199460000001</v>
      </c>
      <c r="E615" s="2">
        <v>41298</v>
      </c>
      <c r="F615" s="8">
        <f t="shared" si="9"/>
        <v>4.527093866783849E-3</v>
      </c>
      <c r="G615" s="8">
        <f t="shared" si="9"/>
        <v>6.6142182684192363E-6</v>
      </c>
      <c r="O615" s="1">
        <v>41298</v>
      </c>
      <c r="P615" s="3">
        <v>1494.8199460000001</v>
      </c>
      <c r="R615" s="1">
        <v>41298</v>
      </c>
      <c r="S615" s="3">
        <v>146227</v>
      </c>
    </row>
    <row r="616" spans="1:19" x14ac:dyDescent="0.35">
      <c r="A616" s="1">
        <v>41297</v>
      </c>
      <c r="B616" s="3">
        <v>145568</v>
      </c>
      <c r="C616" s="3">
        <v>1494.8100589999999</v>
      </c>
      <c r="E616" s="2">
        <v>41297</v>
      </c>
      <c r="F616" s="8">
        <f t="shared" si="9"/>
        <v>5.2691550706120971E-3</v>
      </c>
      <c r="G616" s="8">
        <f t="shared" si="9"/>
        <v>1.5074770267586857E-3</v>
      </c>
      <c r="O616" s="1">
        <v>41297</v>
      </c>
      <c r="P616" s="3">
        <v>1494.8100589999999</v>
      </c>
      <c r="R616" s="1">
        <v>41297</v>
      </c>
      <c r="S616" s="3">
        <v>145568</v>
      </c>
    </row>
    <row r="617" spans="1:19" x14ac:dyDescent="0.35">
      <c r="A617" s="1">
        <v>41296</v>
      </c>
      <c r="B617" s="3">
        <v>144805</v>
      </c>
      <c r="C617" s="3">
        <v>1492.5600589999999</v>
      </c>
      <c r="E617" s="2">
        <v>41296</v>
      </c>
      <c r="F617" s="8">
        <f t="shared" si="9"/>
        <v>9.0800128221208976E-3</v>
      </c>
      <c r="G617" s="8">
        <f t="shared" si="9"/>
        <v>4.4281074365482009E-3</v>
      </c>
      <c r="O617" s="1">
        <v>41296</v>
      </c>
      <c r="P617" s="3">
        <v>1492.5600589999999</v>
      </c>
      <c r="R617" s="1">
        <v>41296</v>
      </c>
      <c r="S617" s="3">
        <v>144805</v>
      </c>
    </row>
    <row r="618" spans="1:19" x14ac:dyDescent="0.35">
      <c r="A618" s="1">
        <v>41292</v>
      </c>
      <c r="B618" s="3">
        <v>143502</v>
      </c>
      <c r="C618" s="3">
        <v>1485.9799800000001</v>
      </c>
      <c r="E618" s="2">
        <v>41292</v>
      </c>
      <c r="F618" s="8">
        <f t="shared" si="9"/>
        <v>1.2544952747339799E-4</v>
      </c>
      <c r="G618" s="8">
        <f t="shared" si="9"/>
        <v>3.4032703558501964E-3</v>
      </c>
      <c r="O618" s="1">
        <v>41292</v>
      </c>
      <c r="P618" s="3">
        <v>1485.9799800000001</v>
      </c>
      <c r="R618" s="1">
        <v>41292</v>
      </c>
      <c r="S618" s="3">
        <v>143502</v>
      </c>
    </row>
    <row r="619" spans="1:19" x14ac:dyDescent="0.35">
      <c r="A619" s="1">
        <v>41291</v>
      </c>
      <c r="B619" s="3">
        <v>143484</v>
      </c>
      <c r="C619" s="3">
        <v>1480.9399410000001</v>
      </c>
      <c r="E619" s="2">
        <v>41291</v>
      </c>
      <c r="F619" s="8">
        <f t="shared" si="9"/>
        <v>3.6372793150722948E-3</v>
      </c>
      <c r="G619" s="8">
        <f t="shared" si="9"/>
        <v>5.6429218281479621E-3</v>
      </c>
      <c r="O619" s="1">
        <v>41291</v>
      </c>
      <c r="P619" s="3">
        <v>1480.9399410000001</v>
      </c>
      <c r="R619" s="1">
        <v>41291</v>
      </c>
      <c r="S619" s="3">
        <v>143484</v>
      </c>
    </row>
    <row r="620" spans="1:19" x14ac:dyDescent="0.35">
      <c r="A620" s="1">
        <v>41290</v>
      </c>
      <c r="B620" s="3">
        <v>142964</v>
      </c>
      <c r="C620" s="3">
        <v>1472.630005</v>
      </c>
      <c r="E620" s="2">
        <v>41290</v>
      </c>
      <c r="F620" s="8">
        <f t="shared" si="9"/>
        <v>-1.6829021333053529E-3</v>
      </c>
      <c r="G620" s="8">
        <f t="shared" si="9"/>
        <v>1.9699186784150058E-4</v>
      </c>
      <c r="O620" s="1">
        <v>41290</v>
      </c>
      <c r="P620" s="3">
        <v>1472.630005</v>
      </c>
      <c r="R620" s="1">
        <v>41290</v>
      </c>
      <c r="S620" s="3">
        <v>142964</v>
      </c>
    </row>
    <row r="621" spans="1:19" x14ac:dyDescent="0.35">
      <c r="A621" s="1">
        <v>41289</v>
      </c>
      <c r="B621" s="3">
        <v>143205</v>
      </c>
      <c r="C621" s="3">
        <v>1472.339966</v>
      </c>
      <c r="E621" s="2">
        <v>41289</v>
      </c>
      <c r="F621" s="8">
        <f t="shared" si="9"/>
        <v>1.4335664335665133E-3</v>
      </c>
      <c r="G621" s="8">
        <f t="shared" si="9"/>
        <v>1.1286696895667081E-3</v>
      </c>
      <c r="O621" s="1">
        <v>41289</v>
      </c>
      <c r="P621" s="3">
        <v>1472.339966</v>
      </c>
      <c r="R621" s="1">
        <v>41289</v>
      </c>
      <c r="S621" s="3">
        <v>143205</v>
      </c>
    </row>
    <row r="622" spans="1:19" x14ac:dyDescent="0.35">
      <c r="A622" s="1">
        <v>41288</v>
      </c>
      <c r="B622" s="3">
        <v>143000</v>
      </c>
      <c r="C622" s="3">
        <v>1470.6800539999999</v>
      </c>
      <c r="E622" s="2">
        <v>41288</v>
      </c>
      <c r="F622" s="8">
        <f t="shared" si="9"/>
        <v>1.0422186892775187E-2</v>
      </c>
      <c r="G622" s="8">
        <f t="shared" si="9"/>
        <v>-9.3067148153735957E-4</v>
      </c>
      <c r="O622" s="1">
        <v>41288</v>
      </c>
      <c r="P622" s="3">
        <v>1470.6800539999999</v>
      </c>
      <c r="R622" s="1">
        <v>41288</v>
      </c>
      <c r="S622" s="3">
        <v>143000</v>
      </c>
    </row>
    <row r="623" spans="1:19" x14ac:dyDescent="0.35">
      <c r="A623" s="1">
        <v>41285</v>
      </c>
      <c r="B623" s="3">
        <v>141525</v>
      </c>
      <c r="C623" s="3">
        <v>1472.0500489999999</v>
      </c>
      <c r="E623" s="2">
        <v>41285</v>
      </c>
      <c r="F623" s="8">
        <f t="shared" si="9"/>
        <v>-1.714068054850193E-3</v>
      </c>
      <c r="G623" s="8">
        <f t="shared" si="9"/>
        <v>-4.7513789798170336E-5</v>
      </c>
      <c r="O623" s="1">
        <v>41285</v>
      </c>
      <c r="P623" s="3">
        <v>1472.0500489999999</v>
      </c>
      <c r="R623" s="1">
        <v>41285</v>
      </c>
      <c r="S623" s="3">
        <v>141525</v>
      </c>
    </row>
    <row r="624" spans="1:19" x14ac:dyDescent="0.35">
      <c r="A624" s="1">
        <v>41284</v>
      </c>
      <c r="B624" s="3">
        <v>141768</v>
      </c>
      <c r="C624" s="3">
        <v>1472.119995</v>
      </c>
      <c r="E624" s="2">
        <v>41284</v>
      </c>
      <c r="F624" s="8">
        <f t="shared" si="9"/>
        <v>1.2628571428571433E-2</v>
      </c>
      <c r="G624" s="8">
        <f t="shared" si="9"/>
        <v>7.5974147157820138E-3</v>
      </c>
      <c r="O624" s="1">
        <v>41284</v>
      </c>
      <c r="P624" s="3">
        <v>1472.119995</v>
      </c>
      <c r="R624" s="1">
        <v>41284</v>
      </c>
      <c r="S624" s="3">
        <v>141768</v>
      </c>
    </row>
    <row r="625" spans="1:19" x14ac:dyDescent="0.35">
      <c r="A625" s="1">
        <v>41283</v>
      </c>
      <c r="B625" s="3">
        <v>140000</v>
      </c>
      <c r="C625" s="3">
        <v>1461.0200199999999</v>
      </c>
      <c r="E625" s="2">
        <v>41283</v>
      </c>
      <c r="F625" s="8">
        <f t="shared" si="9"/>
        <v>-7.0921985815602939E-3</v>
      </c>
      <c r="G625" s="8">
        <f t="shared" si="9"/>
        <v>2.6558665451457131E-3</v>
      </c>
      <c r="O625" s="1">
        <v>41283</v>
      </c>
      <c r="P625" s="3">
        <v>1461.0200199999999</v>
      </c>
      <c r="R625" s="1">
        <v>41283</v>
      </c>
      <c r="S625" s="3">
        <v>140000</v>
      </c>
    </row>
    <row r="626" spans="1:19" x14ac:dyDescent="0.35">
      <c r="A626" s="1">
        <v>41282</v>
      </c>
      <c r="B626" s="3">
        <v>141000</v>
      </c>
      <c r="C626" s="3">
        <v>1457.150024</v>
      </c>
      <c r="E626" s="2">
        <v>41282</v>
      </c>
      <c r="F626" s="8">
        <f t="shared" si="9"/>
        <v>5.7778728867965423E-3</v>
      </c>
      <c r="G626" s="8">
        <f t="shared" si="9"/>
        <v>-3.2423718278149494E-3</v>
      </c>
      <c r="O626" s="1">
        <v>41282</v>
      </c>
      <c r="P626" s="3">
        <v>1457.150024</v>
      </c>
      <c r="R626" s="1">
        <v>41282</v>
      </c>
      <c r="S626" s="3">
        <v>141000</v>
      </c>
    </row>
    <row r="627" spans="1:19" x14ac:dyDescent="0.35">
      <c r="A627" s="1">
        <v>41281</v>
      </c>
      <c r="B627" s="3">
        <v>140190</v>
      </c>
      <c r="C627" s="3">
        <v>1461.8900149999999</v>
      </c>
      <c r="E627" s="2">
        <v>41281</v>
      </c>
      <c r="F627" s="8">
        <f t="shared" si="9"/>
        <v>-4.3536004204456358E-3</v>
      </c>
      <c r="G627" s="8">
        <f t="shared" si="9"/>
        <v>-3.123116115959057E-3</v>
      </c>
      <c r="O627" s="1">
        <v>41281</v>
      </c>
      <c r="P627" s="3">
        <v>1461.8900149999999</v>
      </c>
      <c r="R627" s="1">
        <v>41281</v>
      </c>
      <c r="S627" s="3">
        <v>140190</v>
      </c>
    </row>
    <row r="628" spans="1:19" x14ac:dyDescent="0.35">
      <c r="A628" s="1">
        <v>41278</v>
      </c>
      <c r="B628" s="3">
        <v>140803</v>
      </c>
      <c r="C628" s="3">
        <v>1466.469971</v>
      </c>
      <c r="E628" s="2">
        <v>41278</v>
      </c>
      <c r="F628" s="8">
        <f t="shared" si="9"/>
        <v>1.8071989128347621E-3</v>
      </c>
      <c r="G628" s="8">
        <f t="shared" si="9"/>
        <v>4.8650965994405659E-3</v>
      </c>
      <c r="O628" s="1">
        <v>41278</v>
      </c>
      <c r="P628" s="3">
        <v>1466.469971</v>
      </c>
      <c r="R628" s="1">
        <v>41278</v>
      </c>
      <c r="S628" s="3">
        <v>140803</v>
      </c>
    </row>
    <row r="629" spans="1:19" x14ac:dyDescent="0.35">
      <c r="A629" s="1">
        <v>41277</v>
      </c>
      <c r="B629" s="3">
        <v>140549</v>
      </c>
      <c r="C629" s="3">
        <v>1459.369995</v>
      </c>
      <c r="E629" s="2">
        <v>41277</v>
      </c>
      <c r="F629" s="8">
        <f t="shared" si="9"/>
        <v>6.725879235011778E-3</v>
      </c>
      <c r="G629" s="8">
        <f t="shared" si="9"/>
        <v>-2.0856176120627179E-3</v>
      </c>
      <c r="O629" s="1">
        <v>41277</v>
      </c>
      <c r="P629" s="3">
        <v>1459.369995</v>
      </c>
      <c r="R629" s="1">
        <v>41277</v>
      </c>
      <c r="S629" s="3">
        <v>140549</v>
      </c>
    </row>
    <row r="630" spans="1:19" x14ac:dyDescent="0.35">
      <c r="A630" s="1">
        <v>41276</v>
      </c>
      <c r="B630" s="3">
        <v>139610</v>
      </c>
      <c r="C630" s="3">
        <v>1462.420044</v>
      </c>
      <c r="E630" s="2">
        <v>41276</v>
      </c>
      <c r="F630" s="8">
        <f t="shared" si="9"/>
        <v>4.1399373414888752E-2</v>
      </c>
      <c r="G630" s="8">
        <f t="shared" si="9"/>
        <v>2.5403420651387121E-2</v>
      </c>
      <c r="O630" s="1">
        <v>41276</v>
      </c>
      <c r="P630" s="3">
        <v>1462.420044</v>
      </c>
      <c r="R630" s="1">
        <v>41276</v>
      </c>
      <c r="S630" s="3">
        <v>139610</v>
      </c>
    </row>
    <row r="631" spans="1:19" x14ac:dyDescent="0.35">
      <c r="A631" s="1">
        <v>41274</v>
      </c>
      <c r="B631" s="3">
        <v>134060</v>
      </c>
      <c r="C631" s="3">
        <v>1426.1899410000001</v>
      </c>
      <c r="E631" s="2">
        <v>41274</v>
      </c>
      <c r="F631" s="8">
        <f t="shared" si="9"/>
        <v>7.9699248120301824E-3</v>
      </c>
      <c r="G631" s="8">
        <f t="shared" si="9"/>
        <v>1.6941940834933167E-2</v>
      </c>
      <c r="O631" s="1">
        <v>41274</v>
      </c>
      <c r="P631" s="3">
        <v>1426.1899410000001</v>
      </c>
      <c r="R631" s="1">
        <v>41274</v>
      </c>
      <c r="S631" s="3">
        <v>134060</v>
      </c>
    </row>
    <row r="632" spans="1:19" x14ac:dyDescent="0.35">
      <c r="A632" s="1">
        <v>41271</v>
      </c>
      <c r="B632" s="3">
        <v>133000</v>
      </c>
      <c r="C632" s="3">
        <v>1402.4300539999999</v>
      </c>
      <c r="E632" s="2">
        <v>41271</v>
      </c>
      <c r="F632" s="8">
        <f t="shared" si="9"/>
        <v>-6.721433905899965E-3</v>
      </c>
      <c r="G632" s="8">
        <f t="shared" si="9"/>
        <v>-1.1049941657992113E-2</v>
      </c>
      <c r="O632" s="1">
        <v>41271</v>
      </c>
      <c r="P632" s="3">
        <v>1402.4300539999999</v>
      </c>
      <c r="R632" s="1">
        <v>41271</v>
      </c>
      <c r="S632" s="3">
        <v>133000</v>
      </c>
    </row>
    <row r="633" spans="1:19" x14ac:dyDescent="0.35">
      <c r="A633" s="1">
        <v>41270</v>
      </c>
      <c r="B633" s="3">
        <v>133900</v>
      </c>
      <c r="C633" s="3">
        <v>1418.099976</v>
      </c>
      <c r="E633" s="2">
        <v>41270</v>
      </c>
      <c r="F633" s="8">
        <f t="shared" si="9"/>
        <v>-2.0160236546773458E-4</v>
      </c>
      <c r="G633" s="8">
        <f t="shared" si="9"/>
        <v>-1.218441682181326E-3</v>
      </c>
      <c r="O633" s="1">
        <v>41270</v>
      </c>
      <c r="P633" s="3">
        <v>1418.099976</v>
      </c>
      <c r="R633" s="1">
        <v>41270</v>
      </c>
      <c r="S633" s="3">
        <v>133900</v>
      </c>
    </row>
    <row r="634" spans="1:19" x14ac:dyDescent="0.35">
      <c r="A634" s="1">
        <v>41269</v>
      </c>
      <c r="B634" s="3">
        <v>133927</v>
      </c>
      <c r="C634" s="3">
        <v>1419.829956</v>
      </c>
      <c r="E634" s="2">
        <v>41269</v>
      </c>
      <c r="F634" s="8">
        <f t="shared" si="9"/>
        <v>-5.4433387791474885E-3</v>
      </c>
      <c r="G634" s="8">
        <f t="shared" si="9"/>
        <v>-4.7874601076824952E-3</v>
      </c>
      <c r="O634" s="1">
        <v>41269</v>
      </c>
      <c r="P634" s="3">
        <v>1419.829956</v>
      </c>
      <c r="R634" s="1">
        <v>41269</v>
      </c>
      <c r="S634" s="3">
        <v>133927</v>
      </c>
    </row>
    <row r="635" spans="1:19" x14ac:dyDescent="0.35">
      <c r="A635" s="1">
        <v>41267</v>
      </c>
      <c r="B635" s="3">
        <v>134660</v>
      </c>
      <c r="C635" s="3">
        <v>1426.660034</v>
      </c>
      <c r="E635" s="2">
        <v>41267</v>
      </c>
      <c r="F635" s="8">
        <f t="shared" si="9"/>
        <v>-1.03857566765575E-3</v>
      </c>
      <c r="G635" s="8">
        <f t="shared" si="9"/>
        <v>-2.4402964314462761E-3</v>
      </c>
      <c r="O635" s="1">
        <v>41267</v>
      </c>
      <c r="P635" s="3">
        <v>1426.660034</v>
      </c>
      <c r="R635" s="1">
        <v>41267</v>
      </c>
      <c r="S635" s="3">
        <v>134660</v>
      </c>
    </row>
    <row r="636" spans="1:19" x14ac:dyDescent="0.35">
      <c r="A636" s="1">
        <v>41264</v>
      </c>
      <c r="B636" s="3">
        <v>134800</v>
      </c>
      <c r="C636" s="3">
        <v>1430.150024</v>
      </c>
      <c r="E636" s="2">
        <v>41264</v>
      </c>
      <c r="F636" s="8">
        <f t="shared" si="9"/>
        <v>-8.3568738229755635E-3</v>
      </c>
      <c r="G636" s="8">
        <f t="shared" si="9"/>
        <v>-9.3786876360871796E-3</v>
      </c>
      <c r="O636" s="1">
        <v>41264</v>
      </c>
      <c r="P636" s="3">
        <v>1430.150024</v>
      </c>
      <c r="R636" s="1">
        <v>41264</v>
      </c>
      <c r="S636" s="3">
        <v>134800</v>
      </c>
    </row>
    <row r="637" spans="1:19" x14ac:dyDescent="0.35">
      <c r="A637" s="1">
        <v>41263</v>
      </c>
      <c r="B637" s="3">
        <v>135936</v>
      </c>
      <c r="C637" s="3">
        <v>1443.6899410000001</v>
      </c>
      <c r="E637" s="2">
        <v>41263</v>
      </c>
      <c r="F637" s="8">
        <f t="shared" si="9"/>
        <v>5.4437869822485663E-3</v>
      </c>
      <c r="G637" s="8">
        <f t="shared" si="9"/>
        <v>5.4881089254161797E-3</v>
      </c>
      <c r="O637" s="1">
        <v>41263</v>
      </c>
      <c r="P637" s="3">
        <v>1443.6899410000001</v>
      </c>
      <c r="R637" s="1">
        <v>41263</v>
      </c>
      <c r="S637" s="3">
        <v>135936</v>
      </c>
    </row>
    <row r="638" spans="1:19" x14ac:dyDescent="0.35">
      <c r="A638" s="1">
        <v>41262</v>
      </c>
      <c r="B638" s="3">
        <v>135200</v>
      </c>
      <c r="C638" s="3">
        <v>1435.8100589999999</v>
      </c>
      <c r="E638" s="2">
        <v>41262</v>
      </c>
      <c r="F638" s="8">
        <f t="shared" si="9"/>
        <v>-3.6845983787766601E-3</v>
      </c>
      <c r="G638" s="8">
        <f t="shared" si="9"/>
        <v>-7.5892007160827113E-3</v>
      </c>
      <c r="O638" s="1">
        <v>41262</v>
      </c>
      <c r="P638" s="3">
        <v>1435.8100589999999</v>
      </c>
      <c r="R638" s="1">
        <v>41262</v>
      </c>
      <c r="S638" s="3">
        <v>135200</v>
      </c>
    </row>
    <row r="639" spans="1:19" x14ac:dyDescent="0.35">
      <c r="A639" s="1">
        <v>41261</v>
      </c>
      <c r="B639" s="3">
        <v>135700</v>
      </c>
      <c r="C639" s="3">
        <v>1446.790039</v>
      </c>
      <c r="E639" s="2">
        <v>41261</v>
      </c>
      <c r="F639" s="8">
        <f t="shared" si="9"/>
        <v>6.3032999629217823E-3</v>
      </c>
      <c r="G639" s="8">
        <f t="shared" si="9"/>
        <v>1.1486656626513492E-2</v>
      </c>
      <c r="O639" s="1">
        <v>41261</v>
      </c>
      <c r="P639" s="3">
        <v>1446.790039</v>
      </c>
      <c r="R639" s="1">
        <v>41261</v>
      </c>
      <c r="S639" s="3">
        <v>135700</v>
      </c>
    </row>
    <row r="640" spans="1:19" x14ac:dyDescent="0.35">
      <c r="A640" s="1">
        <v>41260</v>
      </c>
      <c r="B640" s="3">
        <v>134850</v>
      </c>
      <c r="C640" s="3">
        <v>1430.3599850000001</v>
      </c>
      <c r="E640" s="2">
        <v>41260</v>
      </c>
      <c r="F640" s="8">
        <f t="shared" si="9"/>
        <v>7.8851975036435817E-3</v>
      </c>
      <c r="G640" s="8">
        <f t="shared" si="9"/>
        <v>1.1870590643830559E-2</v>
      </c>
      <c r="O640" s="1">
        <v>41260</v>
      </c>
      <c r="P640" s="3">
        <v>1430.3599850000001</v>
      </c>
      <c r="R640" s="1">
        <v>41260</v>
      </c>
      <c r="S640" s="3">
        <v>134850</v>
      </c>
    </row>
    <row r="641" spans="1:19" x14ac:dyDescent="0.35">
      <c r="A641" s="1">
        <v>41257</v>
      </c>
      <c r="B641" s="3">
        <v>133795</v>
      </c>
      <c r="C641" s="3">
        <v>1413.579956</v>
      </c>
      <c r="E641" s="2">
        <v>41257</v>
      </c>
      <c r="F641" s="8">
        <f t="shared" si="9"/>
        <v>-3.0178837555886462E-3</v>
      </c>
      <c r="G641" s="8">
        <f t="shared" si="9"/>
        <v>-4.1354011783681921E-3</v>
      </c>
      <c r="O641" s="1">
        <v>41257</v>
      </c>
      <c r="P641" s="3">
        <v>1413.579956</v>
      </c>
      <c r="R641" s="1">
        <v>41257</v>
      </c>
      <c r="S641" s="3">
        <v>133795</v>
      </c>
    </row>
    <row r="642" spans="1:19" x14ac:dyDescent="0.35">
      <c r="A642" s="1">
        <v>41256</v>
      </c>
      <c r="B642" s="3">
        <v>134200</v>
      </c>
      <c r="C642" s="3">
        <v>1419.4499510000001</v>
      </c>
      <c r="E642" s="2">
        <v>41256</v>
      </c>
      <c r="F642" s="8">
        <f t="shared" si="9"/>
        <v>1.4925373134329067E-3</v>
      </c>
      <c r="G642" s="8">
        <f t="shared" si="9"/>
        <v>-6.3214249596973415E-3</v>
      </c>
      <c r="O642" s="1">
        <v>41256</v>
      </c>
      <c r="P642" s="3">
        <v>1419.4499510000001</v>
      </c>
      <c r="R642" s="1">
        <v>41256</v>
      </c>
      <c r="S642" s="3">
        <v>134200</v>
      </c>
    </row>
    <row r="643" spans="1:19" x14ac:dyDescent="0.35">
      <c r="A643" s="1">
        <v>41255</v>
      </c>
      <c r="B643" s="3">
        <v>134000</v>
      </c>
      <c r="C643" s="3">
        <v>1428.4799800000001</v>
      </c>
      <c r="E643" s="2">
        <v>41255</v>
      </c>
      <c r="F643" s="8">
        <f t="shared" si="9"/>
        <v>2.4222088037238798E-2</v>
      </c>
      <c r="G643" s="8">
        <f t="shared" si="9"/>
        <v>4.4823930919446475E-4</v>
      </c>
      <c r="O643" s="1">
        <v>41255</v>
      </c>
      <c r="P643" s="3">
        <v>1428.4799800000001</v>
      </c>
      <c r="R643" s="1">
        <v>41255</v>
      </c>
      <c r="S643" s="3">
        <v>134000</v>
      </c>
    </row>
    <row r="644" spans="1:19" x14ac:dyDescent="0.35">
      <c r="A644" s="1">
        <v>41254</v>
      </c>
      <c r="B644" s="3">
        <v>130831</v>
      </c>
      <c r="C644" s="3">
        <v>1427.839966</v>
      </c>
      <c r="E644" s="2">
        <v>41254</v>
      </c>
      <c r="F644" s="8">
        <f t="shared" ref="F644:G707" si="10">B644/B645-1</f>
        <v>3.2877634033701142E-4</v>
      </c>
      <c r="G644" s="8">
        <f t="shared" si="10"/>
        <v>6.5488820831869354E-3</v>
      </c>
      <c r="O644" s="1">
        <v>41254</v>
      </c>
      <c r="P644" s="3">
        <v>1427.839966</v>
      </c>
      <c r="R644" s="1">
        <v>41254</v>
      </c>
      <c r="S644" s="3">
        <v>130831</v>
      </c>
    </row>
    <row r="645" spans="1:19" x14ac:dyDescent="0.35">
      <c r="A645" s="1">
        <v>41253</v>
      </c>
      <c r="B645" s="3">
        <v>130788</v>
      </c>
      <c r="C645" s="3">
        <v>1418.5500489999999</v>
      </c>
      <c r="E645" s="2">
        <v>41253</v>
      </c>
      <c r="F645" s="8">
        <f t="shared" si="10"/>
        <v>-2.3037607750400202E-3</v>
      </c>
      <c r="G645" s="8">
        <f t="shared" si="10"/>
        <v>3.3856087378070221E-4</v>
      </c>
      <c r="O645" s="1">
        <v>41253</v>
      </c>
      <c r="P645" s="3">
        <v>1418.5500489999999</v>
      </c>
      <c r="R645" s="1">
        <v>41253</v>
      </c>
      <c r="S645" s="3">
        <v>130788</v>
      </c>
    </row>
    <row r="646" spans="1:19" x14ac:dyDescent="0.35">
      <c r="A646" s="1">
        <v>41250</v>
      </c>
      <c r="B646" s="3">
        <v>131090</v>
      </c>
      <c r="C646" s="3">
        <v>1418.0699460000001</v>
      </c>
      <c r="E646" s="2">
        <v>41250</v>
      </c>
      <c r="F646" s="8">
        <f t="shared" si="10"/>
        <v>-1.142944224321818E-3</v>
      </c>
      <c r="G646" s="8">
        <f t="shared" si="10"/>
        <v>2.9209196799964143E-3</v>
      </c>
      <c r="O646" s="1">
        <v>41250</v>
      </c>
      <c r="P646" s="3">
        <v>1418.0699460000001</v>
      </c>
      <c r="R646" s="1">
        <v>41250</v>
      </c>
      <c r="S646" s="3">
        <v>131090</v>
      </c>
    </row>
    <row r="647" spans="1:19" x14ac:dyDescent="0.35">
      <c r="A647" s="1">
        <v>41249</v>
      </c>
      <c r="B647" s="3">
        <v>131240</v>
      </c>
      <c r="C647" s="3">
        <v>1413.9399410000001</v>
      </c>
      <c r="E647" s="2">
        <v>41249</v>
      </c>
      <c r="F647" s="8">
        <f t="shared" si="10"/>
        <v>-1.5519917227108104E-3</v>
      </c>
      <c r="G647" s="8">
        <f t="shared" si="10"/>
        <v>3.3065905314124677E-3</v>
      </c>
      <c r="O647" s="1">
        <v>41249</v>
      </c>
      <c r="P647" s="3">
        <v>1413.9399410000001</v>
      </c>
      <c r="R647" s="1">
        <v>41249</v>
      </c>
      <c r="S647" s="3">
        <v>131240</v>
      </c>
    </row>
    <row r="648" spans="1:19" x14ac:dyDescent="0.35">
      <c r="A648" s="1">
        <v>41248</v>
      </c>
      <c r="B648" s="3">
        <v>131444</v>
      </c>
      <c r="C648" s="3">
        <v>1409.280029</v>
      </c>
      <c r="E648" s="2">
        <v>41248</v>
      </c>
      <c r="F648" s="8">
        <f t="shared" si="10"/>
        <v>4.2325616930247723E-3</v>
      </c>
      <c r="G648" s="8">
        <f t="shared" si="10"/>
        <v>1.5848618900122791E-3</v>
      </c>
      <c r="O648" s="1">
        <v>41248</v>
      </c>
      <c r="P648" s="3">
        <v>1409.280029</v>
      </c>
      <c r="R648" s="1">
        <v>41248</v>
      </c>
      <c r="S648" s="3">
        <v>131444</v>
      </c>
    </row>
    <row r="649" spans="1:19" x14ac:dyDescent="0.35">
      <c r="A649" s="1">
        <v>41247</v>
      </c>
      <c r="B649" s="3">
        <v>130890</v>
      </c>
      <c r="C649" s="3">
        <v>1407.0500489999999</v>
      </c>
      <c r="E649" s="2">
        <v>41247</v>
      </c>
      <c r="F649" s="8">
        <f t="shared" si="10"/>
        <v>-7.5820759724012365E-3</v>
      </c>
      <c r="G649" s="8">
        <f t="shared" si="10"/>
        <v>-1.7098123158392209E-3</v>
      </c>
      <c r="O649" s="1">
        <v>41247</v>
      </c>
      <c r="P649" s="3">
        <v>1407.0500489999999</v>
      </c>
      <c r="R649" s="1">
        <v>41247</v>
      </c>
      <c r="S649" s="3">
        <v>130890</v>
      </c>
    </row>
    <row r="650" spans="1:19" x14ac:dyDescent="0.35">
      <c r="A650" s="1">
        <v>41246</v>
      </c>
      <c r="B650" s="3">
        <v>131890</v>
      </c>
      <c r="C650" s="3">
        <v>1409.459961</v>
      </c>
      <c r="E650" s="2">
        <v>41246</v>
      </c>
      <c r="F650" s="8">
        <f t="shared" si="10"/>
        <v>-1.9709512113774696E-4</v>
      </c>
      <c r="G650" s="8">
        <f t="shared" si="10"/>
        <v>-4.7452250023003462E-3</v>
      </c>
      <c r="O650" s="1">
        <v>41246</v>
      </c>
      <c r="P650" s="3">
        <v>1409.459961</v>
      </c>
      <c r="R650" s="1">
        <v>41246</v>
      </c>
      <c r="S650" s="3">
        <v>131890</v>
      </c>
    </row>
    <row r="651" spans="1:19" x14ac:dyDescent="0.35">
      <c r="A651" s="1">
        <v>41243</v>
      </c>
      <c r="B651" s="3">
        <v>131916</v>
      </c>
      <c r="C651" s="3">
        <v>1416.1800539999999</v>
      </c>
      <c r="E651" s="2">
        <v>41243</v>
      </c>
      <c r="F651" s="8">
        <f t="shared" si="10"/>
        <v>3.1090047393367293E-4</v>
      </c>
      <c r="G651" s="8">
        <f t="shared" si="10"/>
        <v>1.6250786253957372E-4</v>
      </c>
      <c r="O651" s="1">
        <v>41243</v>
      </c>
      <c r="P651" s="3">
        <v>1416.1800539999999</v>
      </c>
      <c r="R651" s="1">
        <v>41243</v>
      </c>
      <c r="S651" s="3">
        <v>131916</v>
      </c>
    </row>
    <row r="652" spans="1:19" x14ac:dyDescent="0.35">
      <c r="A652" s="1">
        <v>41242</v>
      </c>
      <c r="B652" s="3">
        <v>131875</v>
      </c>
      <c r="C652" s="3">
        <v>1415.9499510000001</v>
      </c>
      <c r="E652" s="2">
        <v>41242</v>
      </c>
      <c r="F652" s="8">
        <f t="shared" si="10"/>
        <v>-3.1445827758501688E-3</v>
      </c>
      <c r="G652" s="8">
        <f t="shared" si="10"/>
        <v>4.2696423009933593E-3</v>
      </c>
      <c r="O652" s="1">
        <v>41242</v>
      </c>
      <c r="P652" s="3">
        <v>1415.9499510000001</v>
      </c>
      <c r="R652" s="1">
        <v>41242</v>
      </c>
      <c r="S652" s="3">
        <v>131875</v>
      </c>
    </row>
    <row r="653" spans="1:19" x14ac:dyDescent="0.35">
      <c r="A653" s="1">
        <v>41241</v>
      </c>
      <c r="B653" s="3">
        <v>132291</v>
      </c>
      <c r="C653" s="3">
        <v>1409.9300539999999</v>
      </c>
      <c r="E653" s="2">
        <v>41241</v>
      </c>
      <c r="F653" s="8">
        <f t="shared" si="10"/>
        <v>2.1741765401048774E-3</v>
      </c>
      <c r="G653" s="8">
        <f t="shared" si="10"/>
        <v>7.8560291817415528E-3</v>
      </c>
      <c r="O653" s="1">
        <v>41241</v>
      </c>
      <c r="P653" s="3">
        <v>1409.9300539999999</v>
      </c>
      <c r="R653" s="1">
        <v>41241</v>
      </c>
      <c r="S653" s="3">
        <v>132291</v>
      </c>
    </row>
    <row r="654" spans="1:19" x14ac:dyDescent="0.35">
      <c r="A654" s="1">
        <v>41240</v>
      </c>
      <c r="B654" s="3">
        <v>132004</v>
      </c>
      <c r="C654" s="3">
        <v>1398.9399410000001</v>
      </c>
      <c r="E654" s="2">
        <v>41240</v>
      </c>
      <c r="F654" s="8">
        <f t="shared" si="10"/>
        <v>-3.0737627538497403E-3</v>
      </c>
      <c r="G654" s="8">
        <f t="shared" si="10"/>
        <v>-5.2265875432258024E-3</v>
      </c>
      <c r="O654" s="1">
        <v>41240</v>
      </c>
      <c r="P654" s="3">
        <v>1398.9399410000001</v>
      </c>
      <c r="R654" s="1">
        <v>41240</v>
      </c>
      <c r="S654" s="3">
        <v>132004</v>
      </c>
    </row>
    <row r="655" spans="1:19" x14ac:dyDescent="0.35">
      <c r="A655" s="1">
        <v>41239</v>
      </c>
      <c r="B655" s="3">
        <v>132411</v>
      </c>
      <c r="C655" s="3">
        <v>1406.290039</v>
      </c>
      <c r="E655" s="2">
        <v>41239</v>
      </c>
      <c r="F655" s="8">
        <f t="shared" si="10"/>
        <v>-1.4705216958508238E-3</v>
      </c>
      <c r="G655" s="8">
        <f t="shared" si="10"/>
        <v>-2.0295816281376E-3</v>
      </c>
      <c r="O655" s="1">
        <v>41239</v>
      </c>
      <c r="P655" s="3">
        <v>1406.290039</v>
      </c>
      <c r="R655" s="1">
        <v>41239</v>
      </c>
      <c r="S655" s="3">
        <v>132411</v>
      </c>
    </row>
    <row r="656" spans="1:19" x14ac:dyDescent="0.35">
      <c r="A656" s="1">
        <v>41236</v>
      </c>
      <c r="B656" s="3">
        <v>132606</v>
      </c>
      <c r="C656" s="3">
        <v>1409.150024</v>
      </c>
      <c r="E656" s="2">
        <v>41236</v>
      </c>
      <c r="F656" s="8">
        <f t="shared" si="10"/>
        <v>9.8697738176833916E-3</v>
      </c>
      <c r="G656" s="8">
        <f t="shared" si="10"/>
        <v>1.3026314761174662E-2</v>
      </c>
      <c r="O656" s="1">
        <v>41236</v>
      </c>
      <c r="P656" s="3">
        <v>1409.150024</v>
      </c>
      <c r="R656" s="1">
        <v>41236</v>
      </c>
      <c r="S656" s="3">
        <v>132606</v>
      </c>
    </row>
    <row r="657" spans="1:19" x14ac:dyDescent="0.35">
      <c r="A657" s="1">
        <v>41234</v>
      </c>
      <c r="B657" s="3">
        <v>131310</v>
      </c>
      <c r="C657" s="3">
        <v>1391.030029</v>
      </c>
      <c r="E657" s="2">
        <v>41234</v>
      </c>
      <c r="F657" s="8">
        <f t="shared" si="10"/>
        <v>8.5021082463536679E-3</v>
      </c>
      <c r="G657" s="8">
        <f t="shared" si="10"/>
        <v>2.3201806177426398E-3</v>
      </c>
      <c r="O657" s="1">
        <v>41234</v>
      </c>
      <c r="P657" s="3">
        <v>1391.030029</v>
      </c>
      <c r="R657" s="1">
        <v>41234</v>
      </c>
      <c r="S657" s="3">
        <v>131310</v>
      </c>
    </row>
    <row r="658" spans="1:19" x14ac:dyDescent="0.35">
      <c r="A658" s="1">
        <v>41233</v>
      </c>
      <c r="B658" s="3">
        <v>130203</v>
      </c>
      <c r="C658" s="3">
        <v>1387.8100589999999</v>
      </c>
      <c r="E658" s="2">
        <v>41233</v>
      </c>
      <c r="F658" s="8">
        <f t="shared" si="10"/>
        <v>1.561538461538392E-3</v>
      </c>
      <c r="G658" s="8">
        <f t="shared" si="10"/>
        <v>6.6338641856900082E-4</v>
      </c>
      <c r="O658" s="1">
        <v>41233</v>
      </c>
      <c r="P658" s="3">
        <v>1387.8100589999999</v>
      </c>
      <c r="R658" s="1">
        <v>41233</v>
      </c>
      <c r="S658" s="3">
        <v>130203</v>
      </c>
    </row>
    <row r="659" spans="1:19" x14ac:dyDescent="0.35">
      <c r="A659" s="1">
        <v>41232</v>
      </c>
      <c r="B659" s="3">
        <v>130000</v>
      </c>
      <c r="C659" s="3">
        <v>1386.8900149999999</v>
      </c>
      <c r="E659" s="2">
        <v>41232</v>
      </c>
      <c r="F659" s="8">
        <f t="shared" si="10"/>
        <v>5.0639761877149247E-3</v>
      </c>
      <c r="G659" s="8">
        <f t="shared" si="10"/>
        <v>1.9862053931736456E-2</v>
      </c>
      <c r="O659" s="1">
        <v>41232</v>
      </c>
      <c r="P659" s="3">
        <v>1386.8900149999999</v>
      </c>
      <c r="R659" s="1">
        <v>41232</v>
      </c>
      <c r="S659" s="3">
        <v>130000</v>
      </c>
    </row>
    <row r="660" spans="1:19" x14ac:dyDescent="0.35">
      <c r="A660" s="1">
        <v>41229</v>
      </c>
      <c r="B660" s="3">
        <v>129345</v>
      </c>
      <c r="C660" s="3">
        <v>1359.880005</v>
      </c>
      <c r="E660" s="2">
        <v>41229</v>
      </c>
      <c r="F660" s="8">
        <f t="shared" si="10"/>
        <v>9.104526517811129E-3</v>
      </c>
      <c r="G660" s="8">
        <f t="shared" si="10"/>
        <v>4.8399497631455013E-3</v>
      </c>
      <c r="O660" s="1">
        <v>41229</v>
      </c>
      <c r="P660" s="3">
        <v>1359.880005</v>
      </c>
      <c r="R660" s="1">
        <v>41229</v>
      </c>
      <c r="S660" s="3">
        <v>129345</v>
      </c>
    </row>
    <row r="661" spans="1:19" x14ac:dyDescent="0.35">
      <c r="A661" s="1">
        <v>41228</v>
      </c>
      <c r="B661" s="3">
        <v>128178</v>
      </c>
      <c r="C661" s="3">
        <v>1353.329956</v>
      </c>
      <c r="E661" s="2">
        <v>41228</v>
      </c>
      <c r="F661" s="8">
        <f t="shared" si="10"/>
        <v>2.1849395239947889E-4</v>
      </c>
      <c r="G661" s="8">
        <f t="shared" si="10"/>
        <v>-1.593544781544276E-3</v>
      </c>
      <c r="O661" s="1">
        <v>41228</v>
      </c>
      <c r="P661" s="3">
        <v>1353.329956</v>
      </c>
      <c r="R661" s="1">
        <v>41228</v>
      </c>
      <c r="S661" s="3">
        <v>128178</v>
      </c>
    </row>
    <row r="662" spans="1:19" x14ac:dyDescent="0.35">
      <c r="A662" s="1">
        <v>41227</v>
      </c>
      <c r="B662" s="3">
        <v>128150</v>
      </c>
      <c r="C662" s="3">
        <v>1355.48999</v>
      </c>
      <c r="E662" s="2">
        <v>41227</v>
      </c>
      <c r="F662" s="8">
        <f t="shared" si="10"/>
        <v>-6.0112468489431636E-3</v>
      </c>
      <c r="G662" s="8">
        <f t="shared" si="10"/>
        <v>-1.3852035676406471E-2</v>
      </c>
      <c r="O662" s="1">
        <v>41227</v>
      </c>
      <c r="P662" s="3">
        <v>1355.48999</v>
      </c>
      <c r="R662" s="1">
        <v>41227</v>
      </c>
      <c r="S662" s="3">
        <v>128150</v>
      </c>
    </row>
    <row r="663" spans="1:19" x14ac:dyDescent="0.35">
      <c r="A663" s="1">
        <v>41226</v>
      </c>
      <c r="B663" s="3">
        <v>128925</v>
      </c>
      <c r="C663" s="3">
        <v>1374.530029</v>
      </c>
      <c r="E663" s="2">
        <v>41226</v>
      </c>
      <c r="F663" s="8">
        <f t="shared" si="10"/>
        <v>5.9691011235956104E-3</v>
      </c>
      <c r="G663" s="8">
        <f t="shared" si="10"/>
        <v>-3.9854205230486217E-3</v>
      </c>
      <c r="O663" s="1">
        <v>41226</v>
      </c>
      <c r="P663" s="3">
        <v>1374.530029</v>
      </c>
      <c r="R663" s="1">
        <v>41226</v>
      </c>
      <c r="S663" s="3">
        <v>128925</v>
      </c>
    </row>
    <row r="664" spans="1:19" x14ac:dyDescent="0.35">
      <c r="A664" s="1">
        <v>41225</v>
      </c>
      <c r="B664" s="3">
        <v>128160</v>
      </c>
      <c r="C664" s="3">
        <v>1380.030029</v>
      </c>
      <c r="E664" s="2">
        <v>41225</v>
      </c>
      <c r="F664" s="8">
        <f t="shared" si="10"/>
        <v>4.5067993886429569E-3</v>
      </c>
      <c r="G664" s="8">
        <f t="shared" si="10"/>
        <v>1.3048737408549727E-4</v>
      </c>
      <c r="O664" s="1">
        <v>41225</v>
      </c>
      <c r="P664" s="3">
        <v>1380.030029</v>
      </c>
      <c r="R664" s="1">
        <v>41225</v>
      </c>
      <c r="S664" s="3">
        <v>128160</v>
      </c>
    </row>
    <row r="665" spans="1:19" x14ac:dyDescent="0.35">
      <c r="A665" s="1">
        <v>41222</v>
      </c>
      <c r="B665" s="3">
        <v>127585</v>
      </c>
      <c r="C665" s="3">
        <v>1379.849976</v>
      </c>
      <c r="E665" s="2">
        <v>41222</v>
      </c>
      <c r="F665" s="8">
        <f t="shared" si="10"/>
        <v>5.3979511426320848E-3</v>
      </c>
      <c r="G665" s="8">
        <f t="shared" si="10"/>
        <v>1.6986925561432997E-3</v>
      </c>
      <c r="O665" s="1">
        <v>41222</v>
      </c>
      <c r="P665" s="3">
        <v>1379.849976</v>
      </c>
      <c r="R665" s="1">
        <v>41222</v>
      </c>
      <c r="S665" s="3">
        <v>127585</v>
      </c>
    </row>
    <row r="666" spans="1:19" x14ac:dyDescent="0.35">
      <c r="A666" s="1">
        <v>41221</v>
      </c>
      <c r="B666" s="3">
        <v>126900</v>
      </c>
      <c r="C666" s="3">
        <v>1377.51001</v>
      </c>
      <c r="E666" s="2">
        <v>41221</v>
      </c>
      <c r="F666" s="8">
        <f t="shared" si="10"/>
        <v>-1.1366557857259707E-2</v>
      </c>
      <c r="G666" s="8">
        <f t="shared" si="10"/>
        <v>-1.2204842237929392E-2</v>
      </c>
      <c r="O666" s="1">
        <v>41221</v>
      </c>
      <c r="P666" s="3">
        <v>1377.51001</v>
      </c>
      <c r="R666" s="1">
        <v>41221</v>
      </c>
      <c r="S666" s="3">
        <v>126900</v>
      </c>
    </row>
    <row r="667" spans="1:19" x14ac:dyDescent="0.35">
      <c r="A667" s="1">
        <v>41220</v>
      </c>
      <c r="B667" s="3">
        <v>128359</v>
      </c>
      <c r="C667" s="3">
        <v>1394.530029</v>
      </c>
      <c r="E667" s="2">
        <v>41220</v>
      </c>
      <c r="F667" s="8">
        <f t="shared" si="10"/>
        <v>-1.7708325361780908E-2</v>
      </c>
      <c r="G667" s="8">
        <f t="shared" si="10"/>
        <v>-2.37050004861592E-2</v>
      </c>
      <c r="O667" s="1">
        <v>41220</v>
      </c>
      <c r="P667" s="3">
        <v>1394.530029</v>
      </c>
      <c r="R667" s="1">
        <v>41220</v>
      </c>
      <c r="S667" s="3">
        <v>128359</v>
      </c>
    </row>
    <row r="668" spans="1:19" x14ac:dyDescent="0.35">
      <c r="A668" s="1">
        <v>41219</v>
      </c>
      <c r="B668" s="3">
        <v>130673</v>
      </c>
      <c r="C668" s="3">
        <v>1428.3900149999999</v>
      </c>
      <c r="E668" s="2">
        <v>41219</v>
      </c>
      <c r="F668" s="8">
        <f t="shared" si="10"/>
        <v>2.862624712202555E-3</v>
      </c>
      <c r="G668" s="8">
        <f t="shared" si="10"/>
        <v>7.8531849635692375E-3</v>
      </c>
      <c r="O668" s="1">
        <v>41219</v>
      </c>
      <c r="P668" s="3">
        <v>1428.3900149999999</v>
      </c>
      <c r="R668" s="1">
        <v>41219</v>
      </c>
      <c r="S668" s="3">
        <v>130673</v>
      </c>
    </row>
    <row r="669" spans="1:19" x14ac:dyDescent="0.35">
      <c r="A669" s="1">
        <v>41218</v>
      </c>
      <c r="B669" s="3">
        <v>130300</v>
      </c>
      <c r="C669" s="3">
        <v>1417.26001</v>
      </c>
      <c r="E669" s="2">
        <v>41218</v>
      </c>
      <c r="F669" s="8">
        <f t="shared" si="10"/>
        <v>-1.9149751053236796E-3</v>
      </c>
      <c r="G669" s="8">
        <f t="shared" si="10"/>
        <v>2.1638092957336763E-3</v>
      </c>
      <c r="O669" s="1">
        <v>41218</v>
      </c>
      <c r="P669" s="3">
        <v>1417.26001</v>
      </c>
      <c r="R669" s="1">
        <v>41218</v>
      </c>
      <c r="S669" s="3">
        <v>130300</v>
      </c>
    </row>
    <row r="670" spans="1:19" x14ac:dyDescent="0.35">
      <c r="A670" s="1">
        <v>41215</v>
      </c>
      <c r="B670" s="3">
        <v>130550</v>
      </c>
      <c r="C670" s="3">
        <v>1414.1999510000001</v>
      </c>
      <c r="E670" s="2">
        <v>41215</v>
      </c>
      <c r="F670" s="8">
        <f t="shared" si="10"/>
        <v>-6.4687975646879892E-3</v>
      </c>
      <c r="G670" s="8">
        <f t="shared" si="10"/>
        <v>-9.3794544084095932E-3</v>
      </c>
      <c r="O670" s="1">
        <v>41215</v>
      </c>
      <c r="P670" s="3">
        <v>1414.1999510000001</v>
      </c>
      <c r="R670" s="1">
        <v>41215</v>
      </c>
      <c r="S670" s="3">
        <v>130550</v>
      </c>
    </row>
    <row r="671" spans="1:19" x14ac:dyDescent="0.35">
      <c r="A671" s="1">
        <v>41214</v>
      </c>
      <c r="B671" s="3">
        <v>131400</v>
      </c>
      <c r="C671" s="3">
        <v>1427.589966</v>
      </c>
      <c r="E671" s="2">
        <v>41214</v>
      </c>
      <c r="F671" s="8">
        <f t="shared" si="10"/>
        <v>1.4632639666422254E-2</v>
      </c>
      <c r="G671" s="8">
        <f t="shared" si="10"/>
        <v>1.0926475490383503E-2</v>
      </c>
      <c r="O671" s="1">
        <v>41214</v>
      </c>
      <c r="P671" s="3">
        <v>1427.589966</v>
      </c>
      <c r="R671" s="1">
        <v>41214</v>
      </c>
      <c r="S671" s="3">
        <v>131400</v>
      </c>
    </row>
    <row r="672" spans="1:19" x14ac:dyDescent="0.35">
      <c r="A672" s="1">
        <v>41213</v>
      </c>
      <c r="B672" s="3">
        <v>129505</v>
      </c>
      <c r="C672" s="3">
        <v>1412.160034</v>
      </c>
      <c r="E672" s="2">
        <v>41213</v>
      </c>
      <c r="F672" s="8">
        <f t="shared" si="10"/>
        <v>-1.6958951628445185E-3</v>
      </c>
      <c r="G672" s="8">
        <f t="shared" si="10"/>
        <v>1.5587985976517338E-4</v>
      </c>
      <c r="O672" s="1">
        <v>41213</v>
      </c>
      <c r="P672" s="3">
        <v>1412.160034</v>
      </c>
      <c r="R672" s="1">
        <v>41213</v>
      </c>
      <c r="S672" s="3">
        <v>129505</v>
      </c>
    </row>
    <row r="673" spans="1:19" x14ac:dyDescent="0.35">
      <c r="A673" s="1">
        <v>41208</v>
      </c>
      <c r="B673" s="3">
        <v>129725</v>
      </c>
      <c r="C673" s="3">
        <v>1411.9399410000001</v>
      </c>
      <c r="E673" s="2">
        <v>41208</v>
      </c>
      <c r="F673" s="8">
        <f t="shared" si="10"/>
        <v>-6.5629259775467075E-3</v>
      </c>
      <c r="G673" s="8">
        <f t="shared" si="10"/>
        <v>-7.2898222972916926E-4</v>
      </c>
      <c r="O673" s="1">
        <v>41208</v>
      </c>
      <c r="P673" s="3">
        <v>1411.9399410000001</v>
      </c>
      <c r="R673" s="1">
        <v>41208</v>
      </c>
      <c r="S673" s="3">
        <v>129725</v>
      </c>
    </row>
    <row r="674" spans="1:19" x14ac:dyDescent="0.35">
      <c r="A674" s="1">
        <v>41207</v>
      </c>
      <c r="B674" s="3">
        <v>130582</v>
      </c>
      <c r="C674" s="3">
        <v>1412.969971</v>
      </c>
      <c r="E674" s="2">
        <v>41207</v>
      </c>
      <c r="F674" s="8">
        <f t="shared" si="10"/>
        <v>1.0502510636667406E-3</v>
      </c>
      <c r="G674" s="8">
        <f t="shared" si="10"/>
        <v>2.9955428571428744E-3</v>
      </c>
      <c r="O674" s="1">
        <v>41207</v>
      </c>
      <c r="P674" s="3">
        <v>1412.969971</v>
      </c>
      <c r="R674" s="1">
        <v>41207</v>
      </c>
      <c r="S674" s="3">
        <v>130582</v>
      </c>
    </row>
    <row r="675" spans="1:19" x14ac:dyDescent="0.35">
      <c r="A675" s="1">
        <v>41206</v>
      </c>
      <c r="B675" s="3">
        <v>130445</v>
      </c>
      <c r="C675" s="3">
        <v>1408.75</v>
      </c>
      <c r="E675" s="2">
        <v>41206</v>
      </c>
      <c r="F675" s="8">
        <f t="shared" si="10"/>
        <v>-9.573408899440361E-4</v>
      </c>
      <c r="G675" s="8">
        <f t="shared" si="10"/>
        <v>-3.0853826285857089E-3</v>
      </c>
      <c r="O675" s="1">
        <v>41206</v>
      </c>
      <c r="P675" s="3">
        <v>1408.75</v>
      </c>
      <c r="R675" s="1">
        <v>41206</v>
      </c>
      <c r="S675" s="3">
        <v>130445</v>
      </c>
    </row>
    <row r="676" spans="1:19" x14ac:dyDescent="0.35">
      <c r="A676" s="1">
        <v>41205</v>
      </c>
      <c r="B676" s="3">
        <v>130570</v>
      </c>
      <c r="C676" s="3">
        <v>1413.1099850000001</v>
      </c>
      <c r="E676" s="2">
        <v>41205</v>
      </c>
      <c r="F676" s="8">
        <f t="shared" si="10"/>
        <v>-1.5376030284520614E-2</v>
      </c>
      <c r="G676" s="8">
        <f t="shared" si="10"/>
        <v>-1.4443906334108192E-2</v>
      </c>
      <c r="O676" s="1">
        <v>41205</v>
      </c>
      <c r="P676" s="3">
        <v>1413.1099850000001</v>
      </c>
      <c r="R676" s="1">
        <v>41205</v>
      </c>
      <c r="S676" s="3">
        <v>130570</v>
      </c>
    </row>
    <row r="677" spans="1:19" x14ac:dyDescent="0.35">
      <c r="A677" s="1">
        <v>41204</v>
      </c>
      <c r="B677" s="3">
        <v>132609</v>
      </c>
      <c r="C677" s="3">
        <v>1433.8199460000001</v>
      </c>
      <c r="E677" s="2">
        <v>41204</v>
      </c>
      <c r="F677" s="8">
        <f t="shared" si="10"/>
        <v>-9.2049521447090665E-3</v>
      </c>
      <c r="G677" s="8">
        <f t="shared" si="10"/>
        <v>4.3958234842222943E-4</v>
      </c>
      <c r="O677" s="1">
        <v>41204</v>
      </c>
      <c r="P677" s="3">
        <v>1433.8199460000001</v>
      </c>
      <c r="R677" s="1">
        <v>41204</v>
      </c>
      <c r="S677" s="3">
        <v>132609</v>
      </c>
    </row>
    <row r="678" spans="1:19" x14ac:dyDescent="0.35">
      <c r="A678" s="1">
        <v>41201</v>
      </c>
      <c r="B678" s="3">
        <v>133841</v>
      </c>
      <c r="C678" s="3">
        <v>1433.1899410000001</v>
      </c>
      <c r="E678" s="2">
        <v>41201</v>
      </c>
      <c r="F678" s="8">
        <f t="shared" si="10"/>
        <v>-1.1514032496307225E-2</v>
      </c>
      <c r="G678" s="8">
        <f t="shared" si="10"/>
        <v>-1.6571304955208976E-2</v>
      </c>
      <c r="O678" s="1">
        <v>41201</v>
      </c>
      <c r="P678" s="3">
        <v>1433.1899410000001</v>
      </c>
      <c r="R678" s="1">
        <v>41201</v>
      </c>
      <c r="S678" s="3">
        <v>133841</v>
      </c>
    </row>
    <row r="679" spans="1:19" x14ac:dyDescent="0.35">
      <c r="A679" s="1">
        <v>41200</v>
      </c>
      <c r="B679" s="3">
        <v>135400</v>
      </c>
      <c r="C679" s="3">
        <v>1457.339966</v>
      </c>
      <c r="E679" s="2">
        <v>41200</v>
      </c>
      <c r="F679" s="8">
        <f t="shared" si="10"/>
        <v>-2.6958148579172558E-3</v>
      </c>
      <c r="G679" s="8">
        <f t="shared" si="10"/>
        <v>-2.4437288518205369E-3</v>
      </c>
      <c r="O679" s="1">
        <v>41200</v>
      </c>
      <c r="P679" s="3">
        <v>1457.339966</v>
      </c>
      <c r="R679" s="1">
        <v>41200</v>
      </c>
      <c r="S679" s="3">
        <v>135400</v>
      </c>
    </row>
    <row r="680" spans="1:19" x14ac:dyDescent="0.35">
      <c r="A680" s="1">
        <v>41199</v>
      </c>
      <c r="B680" s="3">
        <v>135766</v>
      </c>
      <c r="C680" s="3">
        <v>1460.910034</v>
      </c>
      <c r="E680" s="2">
        <v>41199</v>
      </c>
      <c r="F680" s="8">
        <f t="shared" si="10"/>
        <v>6.7927326659251719E-3</v>
      </c>
      <c r="G680" s="8">
        <f t="shared" si="10"/>
        <v>4.1170578580604911E-3</v>
      </c>
      <c r="O680" s="1">
        <v>41199</v>
      </c>
      <c r="P680" s="3">
        <v>1460.910034</v>
      </c>
      <c r="R680" s="1">
        <v>41199</v>
      </c>
      <c r="S680" s="3">
        <v>135766</v>
      </c>
    </row>
    <row r="681" spans="1:19" x14ac:dyDescent="0.35">
      <c r="A681" s="1">
        <v>41198</v>
      </c>
      <c r="B681" s="3">
        <v>134850</v>
      </c>
      <c r="C681" s="3">
        <v>1454.920044</v>
      </c>
      <c r="E681" s="2">
        <v>41198</v>
      </c>
      <c r="F681" s="8">
        <f t="shared" si="10"/>
        <v>9.3185135286852905E-3</v>
      </c>
      <c r="G681" s="8">
        <f t="shared" si="10"/>
        <v>1.0269933234256845E-2</v>
      </c>
      <c r="O681" s="1">
        <v>41198</v>
      </c>
      <c r="P681" s="3">
        <v>1454.920044</v>
      </c>
      <c r="R681" s="1">
        <v>41198</v>
      </c>
      <c r="S681" s="3">
        <v>134850</v>
      </c>
    </row>
    <row r="682" spans="1:19" x14ac:dyDescent="0.35">
      <c r="A682" s="1">
        <v>41197</v>
      </c>
      <c r="B682" s="3">
        <v>133605</v>
      </c>
      <c r="C682" s="3">
        <v>1440.130005</v>
      </c>
      <c r="E682" s="2">
        <v>41197</v>
      </c>
      <c r="F682" s="8">
        <f t="shared" si="10"/>
        <v>8.3244026505260305E-3</v>
      </c>
      <c r="G682" s="8">
        <f t="shared" si="10"/>
        <v>8.0779224792622006E-3</v>
      </c>
      <c r="O682" s="1">
        <v>41197</v>
      </c>
      <c r="P682" s="3">
        <v>1440.130005</v>
      </c>
      <c r="R682" s="1">
        <v>41197</v>
      </c>
      <c r="S682" s="3">
        <v>133605</v>
      </c>
    </row>
    <row r="683" spans="1:19" x14ac:dyDescent="0.35">
      <c r="A683" s="1">
        <v>41194</v>
      </c>
      <c r="B683" s="3">
        <v>132502</v>
      </c>
      <c r="C683" s="3">
        <v>1428.589966</v>
      </c>
      <c r="E683" s="2">
        <v>41194</v>
      </c>
      <c r="F683" s="8">
        <f t="shared" si="10"/>
        <v>-3.8417297557381547E-3</v>
      </c>
      <c r="G683" s="8">
        <f t="shared" si="10"/>
        <v>-2.9661372524836249E-3</v>
      </c>
      <c r="O683" s="1">
        <v>41194</v>
      </c>
      <c r="P683" s="3">
        <v>1428.589966</v>
      </c>
      <c r="R683" s="1">
        <v>41194</v>
      </c>
      <c r="S683" s="3">
        <v>132502</v>
      </c>
    </row>
    <row r="684" spans="1:19" x14ac:dyDescent="0.35">
      <c r="A684" s="1">
        <v>41193</v>
      </c>
      <c r="B684" s="3">
        <v>133013</v>
      </c>
      <c r="C684" s="3">
        <v>1432.839966</v>
      </c>
      <c r="E684" s="2">
        <v>41193</v>
      </c>
      <c r="F684" s="8">
        <f t="shared" si="10"/>
        <v>-3.9829858867024281E-4</v>
      </c>
      <c r="G684" s="8">
        <f t="shared" si="10"/>
        <v>1.9538936482388358E-4</v>
      </c>
      <c r="O684" s="1">
        <v>41193</v>
      </c>
      <c r="P684" s="3">
        <v>1432.839966</v>
      </c>
      <c r="R684" s="1">
        <v>41193</v>
      </c>
      <c r="S684" s="3">
        <v>133013</v>
      </c>
    </row>
    <row r="685" spans="1:19" x14ac:dyDescent="0.35">
      <c r="A685" s="1">
        <v>41192</v>
      </c>
      <c r="B685" s="3">
        <v>133066</v>
      </c>
      <c r="C685" s="3">
        <v>1432.5600589999999</v>
      </c>
      <c r="E685" s="2">
        <v>41192</v>
      </c>
      <c r="F685" s="8">
        <f t="shared" si="10"/>
        <v>-6.08007170600533E-3</v>
      </c>
      <c r="G685" s="8">
        <f t="shared" si="10"/>
        <v>-6.1880297498132508E-3</v>
      </c>
      <c r="O685" s="1">
        <v>41192</v>
      </c>
      <c r="P685" s="3">
        <v>1432.5600589999999</v>
      </c>
      <c r="R685" s="1">
        <v>41192</v>
      </c>
      <c r="S685" s="3">
        <v>133066</v>
      </c>
    </row>
    <row r="686" spans="1:19" x14ac:dyDescent="0.35">
      <c r="A686" s="1">
        <v>41191</v>
      </c>
      <c r="B686" s="3">
        <v>133880</v>
      </c>
      <c r="C686" s="3">
        <v>1441.4799800000001</v>
      </c>
      <c r="E686" s="2">
        <v>41191</v>
      </c>
      <c r="F686" s="8">
        <f t="shared" si="10"/>
        <v>-1.1225997045790304E-2</v>
      </c>
      <c r="G686" s="8">
        <f t="shared" si="10"/>
        <v>-9.8909422140184278E-3</v>
      </c>
      <c r="O686" s="1">
        <v>41191</v>
      </c>
      <c r="P686" s="3">
        <v>1441.4799800000001</v>
      </c>
      <c r="R686" s="1">
        <v>41191</v>
      </c>
      <c r="S686" s="3">
        <v>133880</v>
      </c>
    </row>
    <row r="687" spans="1:19" x14ac:dyDescent="0.35">
      <c r="A687" s="1">
        <v>41190</v>
      </c>
      <c r="B687" s="3">
        <v>135400</v>
      </c>
      <c r="C687" s="3">
        <v>1455.880005</v>
      </c>
      <c r="E687" s="2">
        <v>41190</v>
      </c>
      <c r="F687" s="8">
        <f t="shared" si="10"/>
        <v>-1.1434473092102326E-3</v>
      </c>
      <c r="G687" s="8">
        <f t="shared" si="10"/>
        <v>-3.4567356501243873E-3</v>
      </c>
      <c r="O687" s="1">
        <v>41190</v>
      </c>
      <c r="P687" s="3">
        <v>1455.880005</v>
      </c>
      <c r="R687" s="1">
        <v>41190</v>
      </c>
      <c r="S687" s="3">
        <v>135400</v>
      </c>
    </row>
    <row r="688" spans="1:19" x14ac:dyDescent="0.35">
      <c r="A688" s="1">
        <v>41187</v>
      </c>
      <c r="B688" s="3">
        <v>135555</v>
      </c>
      <c r="C688" s="3">
        <v>1460.9300539999999</v>
      </c>
      <c r="E688" s="2">
        <v>41187</v>
      </c>
      <c r="F688" s="8">
        <f t="shared" si="10"/>
        <v>2.0254137683783924E-3</v>
      </c>
      <c r="G688" s="8">
        <f t="shared" si="10"/>
        <v>-3.2158888208699832E-4</v>
      </c>
      <c r="O688" s="1">
        <v>41187</v>
      </c>
      <c r="P688" s="3">
        <v>1460.9300539999999</v>
      </c>
      <c r="R688" s="1">
        <v>41187</v>
      </c>
      <c r="S688" s="3">
        <v>135555</v>
      </c>
    </row>
    <row r="689" spans="1:19" x14ac:dyDescent="0.35">
      <c r="A689" s="1">
        <v>41186</v>
      </c>
      <c r="B689" s="3">
        <v>135281</v>
      </c>
      <c r="C689" s="3">
        <v>1461.400024</v>
      </c>
      <c r="E689" s="2">
        <v>41186</v>
      </c>
      <c r="F689" s="8">
        <f t="shared" si="10"/>
        <v>9.0702271286315916E-3</v>
      </c>
      <c r="G689" s="8">
        <f t="shared" si="10"/>
        <v>7.1744354349405626E-3</v>
      </c>
      <c r="O689" s="1">
        <v>41186</v>
      </c>
      <c r="P689" s="3">
        <v>1461.400024</v>
      </c>
      <c r="R689" s="1">
        <v>41186</v>
      </c>
      <c r="S689" s="3">
        <v>135281</v>
      </c>
    </row>
    <row r="690" spans="1:19" x14ac:dyDescent="0.35">
      <c r="A690" s="1">
        <v>41185</v>
      </c>
      <c r="B690" s="3">
        <v>134065</v>
      </c>
      <c r="C690" s="3">
        <v>1450.98999</v>
      </c>
      <c r="E690" s="2">
        <v>41185</v>
      </c>
      <c r="F690" s="8">
        <f t="shared" si="10"/>
        <v>6.2900162879897525E-3</v>
      </c>
      <c r="G690" s="8">
        <f t="shared" si="10"/>
        <v>3.6244094760504719E-3</v>
      </c>
      <c r="O690" s="1">
        <v>41185</v>
      </c>
      <c r="P690" s="3">
        <v>1450.98999</v>
      </c>
      <c r="R690" s="1">
        <v>41185</v>
      </c>
      <c r="S690" s="3">
        <v>134065</v>
      </c>
    </row>
    <row r="691" spans="1:19" x14ac:dyDescent="0.35">
      <c r="A691" s="1">
        <v>41184</v>
      </c>
      <c r="B691" s="3">
        <v>133227</v>
      </c>
      <c r="C691" s="3">
        <v>1445.75</v>
      </c>
      <c r="E691" s="2">
        <v>41184</v>
      </c>
      <c r="F691" s="8">
        <f t="shared" si="10"/>
        <v>1.7067669172932121E-3</v>
      </c>
      <c r="G691" s="8">
        <f t="shared" si="10"/>
        <v>8.7228711082998345E-4</v>
      </c>
      <c r="O691" s="1">
        <v>41184</v>
      </c>
      <c r="P691" s="3">
        <v>1445.75</v>
      </c>
      <c r="R691" s="1">
        <v>41184</v>
      </c>
      <c r="S691" s="3">
        <v>133227</v>
      </c>
    </row>
    <row r="692" spans="1:19" x14ac:dyDescent="0.35">
      <c r="A692" s="1">
        <v>41183</v>
      </c>
      <c r="B692" s="3">
        <v>133000</v>
      </c>
      <c r="C692" s="3">
        <v>1444.48999</v>
      </c>
      <c r="E692" s="2">
        <v>41183</v>
      </c>
      <c r="F692" s="8">
        <f t="shared" si="10"/>
        <v>2.2607385079125297E-3</v>
      </c>
      <c r="G692" s="8">
        <f t="shared" si="10"/>
        <v>2.6515065097030277E-3</v>
      </c>
      <c r="O692" s="1">
        <v>41183</v>
      </c>
      <c r="P692" s="3">
        <v>1444.48999</v>
      </c>
      <c r="R692" s="1">
        <v>41183</v>
      </c>
      <c r="S692" s="3">
        <v>133000</v>
      </c>
    </row>
    <row r="693" spans="1:19" x14ac:dyDescent="0.35">
      <c r="A693" s="1">
        <v>41180</v>
      </c>
      <c r="B693" s="3">
        <v>132700</v>
      </c>
      <c r="C693" s="3">
        <v>1440.670044</v>
      </c>
      <c r="E693" s="2">
        <v>41180</v>
      </c>
      <c r="F693" s="8">
        <f t="shared" si="10"/>
        <v>2.2053048154189181E-3</v>
      </c>
      <c r="G693" s="8">
        <f t="shared" si="10"/>
        <v>-4.4777527502567471E-3</v>
      </c>
      <c r="O693" s="1">
        <v>41180</v>
      </c>
      <c r="P693" s="3">
        <v>1440.670044</v>
      </c>
      <c r="R693" s="1">
        <v>41180</v>
      </c>
      <c r="S693" s="3">
        <v>132700</v>
      </c>
    </row>
    <row r="694" spans="1:19" x14ac:dyDescent="0.35">
      <c r="A694" s="1">
        <v>41179</v>
      </c>
      <c r="B694" s="3">
        <v>132408</v>
      </c>
      <c r="C694" s="3">
        <v>1447.150024</v>
      </c>
      <c r="E694" s="2">
        <v>41179</v>
      </c>
      <c r="F694" s="8">
        <f t="shared" si="10"/>
        <v>-6.1891463506680289E-4</v>
      </c>
      <c r="G694" s="8">
        <f t="shared" si="10"/>
        <v>9.6489817493965457E-3</v>
      </c>
      <c r="O694" s="1">
        <v>41179</v>
      </c>
      <c r="P694" s="3">
        <v>1447.150024</v>
      </c>
      <c r="R694" s="1">
        <v>41179</v>
      </c>
      <c r="S694" s="3">
        <v>132408</v>
      </c>
    </row>
    <row r="695" spans="1:19" x14ac:dyDescent="0.35">
      <c r="A695" s="1">
        <v>41178</v>
      </c>
      <c r="B695" s="3">
        <v>132490</v>
      </c>
      <c r="C695" s="3">
        <v>1433.3199460000001</v>
      </c>
      <c r="E695" s="2">
        <v>41178</v>
      </c>
      <c r="F695" s="8">
        <f t="shared" si="10"/>
        <v>3.7740121523244241E-5</v>
      </c>
      <c r="G695" s="8">
        <f t="shared" si="10"/>
        <v>-5.7367352680366412E-3</v>
      </c>
      <c r="O695" s="1">
        <v>41178</v>
      </c>
      <c r="P695" s="3">
        <v>1433.3199460000001</v>
      </c>
      <c r="R695" s="1">
        <v>41178</v>
      </c>
      <c r="S695" s="3">
        <v>132490</v>
      </c>
    </row>
    <row r="696" spans="1:19" x14ac:dyDescent="0.35">
      <c r="A696" s="1">
        <v>41177</v>
      </c>
      <c r="B696" s="3">
        <v>132485</v>
      </c>
      <c r="C696" s="3">
        <v>1441.589966</v>
      </c>
      <c r="E696" s="2">
        <v>41177</v>
      </c>
      <c r="F696" s="8">
        <f t="shared" si="10"/>
        <v>-4.126764586496634E-3</v>
      </c>
      <c r="G696" s="8">
        <f t="shared" si="10"/>
        <v>-1.0501855900220458E-2</v>
      </c>
      <c r="O696" s="1">
        <v>41177</v>
      </c>
      <c r="P696" s="3">
        <v>1441.589966</v>
      </c>
      <c r="R696" s="1">
        <v>41177</v>
      </c>
      <c r="S696" s="3">
        <v>132485</v>
      </c>
    </row>
    <row r="697" spans="1:19" x14ac:dyDescent="0.35">
      <c r="A697" s="1">
        <v>41176</v>
      </c>
      <c r="B697" s="3">
        <v>133034</v>
      </c>
      <c r="C697" s="3">
        <v>1456.8900149999999</v>
      </c>
      <c r="E697" s="2">
        <v>41176</v>
      </c>
      <c r="F697" s="8">
        <f t="shared" si="10"/>
        <v>-1.1516970813766902E-2</v>
      </c>
      <c r="G697" s="8">
        <f t="shared" si="10"/>
        <v>-2.2326534578066548E-3</v>
      </c>
      <c r="O697" s="1">
        <v>41176</v>
      </c>
      <c r="P697" s="3">
        <v>1456.8900149999999</v>
      </c>
      <c r="R697" s="1">
        <v>41176</v>
      </c>
      <c r="S697" s="3">
        <v>133034</v>
      </c>
    </row>
    <row r="698" spans="1:19" x14ac:dyDescent="0.35">
      <c r="A698" s="1">
        <v>41173</v>
      </c>
      <c r="B698" s="3">
        <v>134584</v>
      </c>
      <c r="C698" s="3">
        <v>1460.150024</v>
      </c>
      <c r="E698" s="2">
        <v>41173</v>
      </c>
      <c r="F698" s="8">
        <f t="shared" si="10"/>
        <v>5.7392240090869961E-3</v>
      </c>
      <c r="G698" s="8">
        <f t="shared" si="10"/>
        <v>-7.5319463141321208E-5</v>
      </c>
      <c r="O698" s="1">
        <v>41173</v>
      </c>
      <c r="P698" s="3">
        <v>1460.150024</v>
      </c>
      <c r="R698" s="1">
        <v>41173</v>
      </c>
      <c r="S698" s="3">
        <v>134584</v>
      </c>
    </row>
    <row r="699" spans="1:19" x14ac:dyDescent="0.35">
      <c r="A699" s="1">
        <v>41172</v>
      </c>
      <c r="B699" s="3">
        <v>133816</v>
      </c>
      <c r="C699" s="3">
        <v>1460.26001</v>
      </c>
      <c r="E699" s="2">
        <v>41172</v>
      </c>
      <c r="F699" s="8">
        <f t="shared" si="10"/>
        <v>3.870967741935516E-3</v>
      </c>
      <c r="G699" s="8">
        <f t="shared" si="10"/>
        <v>-5.4073370076590521E-4</v>
      </c>
      <c r="O699" s="1">
        <v>41172</v>
      </c>
      <c r="P699" s="3">
        <v>1460.26001</v>
      </c>
      <c r="R699" s="1">
        <v>41172</v>
      </c>
      <c r="S699" s="3">
        <v>133816</v>
      </c>
    </row>
    <row r="700" spans="1:19" x14ac:dyDescent="0.35">
      <c r="A700" s="1">
        <v>41171</v>
      </c>
      <c r="B700" s="3">
        <v>133300</v>
      </c>
      <c r="C700" s="3">
        <v>1461.0500489999999</v>
      </c>
      <c r="E700" s="2">
        <v>41171</v>
      </c>
      <c r="F700" s="8">
        <f t="shared" si="10"/>
        <v>3.0248762208611168E-3</v>
      </c>
      <c r="G700" s="8">
        <f t="shared" si="10"/>
        <v>1.1855542746073144E-3</v>
      </c>
      <c r="O700" s="1">
        <v>41171</v>
      </c>
      <c r="P700" s="3">
        <v>1461.0500489999999</v>
      </c>
      <c r="R700" s="1">
        <v>41171</v>
      </c>
      <c r="S700" s="3">
        <v>133300</v>
      </c>
    </row>
    <row r="701" spans="1:19" x14ac:dyDescent="0.35">
      <c r="A701" s="1">
        <v>41170</v>
      </c>
      <c r="B701" s="3">
        <v>132898</v>
      </c>
      <c r="C701" s="3">
        <v>1459.3199460000001</v>
      </c>
      <c r="E701" s="2">
        <v>41170</v>
      </c>
      <c r="F701" s="8">
        <f t="shared" si="10"/>
        <v>1.605305799449841E-3</v>
      </c>
      <c r="G701" s="8">
        <f t="shared" si="10"/>
        <v>-1.2797754402280592E-3</v>
      </c>
      <c r="O701" s="1">
        <v>41170</v>
      </c>
      <c r="P701" s="3">
        <v>1459.3199460000001</v>
      </c>
      <c r="R701" s="1">
        <v>41170</v>
      </c>
      <c r="S701" s="3">
        <v>132898</v>
      </c>
    </row>
    <row r="702" spans="1:19" x14ac:dyDescent="0.35">
      <c r="A702" s="1">
        <v>41169</v>
      </c>
      <c r="B702" s="3">
        <v>132685</v>
      </c>
      <c r="C702" s="3">
        <v>1461.1899410000001</v>
      </c>
      <c r="E702" s="2">
        <v>41169</v>
      </c>
      <c r="F702" s="8">
        <f t="shared" si="10"/>
        <v>-2.3684210526315752E-3</v>
      </c>
      <c r="G702" s="8">
        <f t="shared" si="10"/>
        <v>-3.1246914164609896E-3</v>
      </c>
      <c r="O702" s="1">
        <v>41169</v>
      </c>
      <c r="P702" s="3">
        <v>1461.1899410000001</v>
      </c>
      <c r="R702" s="1">
        <v>41169</v>
      </c>
      <c r="S702" s="3">
        <v>132685</v>
      </c>
    </row>
    <row r="703" spans="1:19" x14ac:dyDescent="0.35">
      <c r="A703" s="1">
        <v>41166</v>
      </c>
      <c r="B703" s="3">
        <v>133000</v>
      </c>
      <c r="C703" s="3">
        <v>1465.7700199999999</v>
      </c>
      <c r="E703" s="2">
        <v>41166</v>
      </c>
      <c r="F703" s="8">
        <f t="shared" si="10"/>
        <v>1.121557233291437E-3</v>
      </c>
      <c r="G703" s="8">
        <f t="shared" si="10"/>
        <v>3.9589518007585589E-3</v>
      </c>
      <c r="O703" s="1">
        <v>41166</v>
      </c>
      <c r="P703" s="3">
        <v>1465.7700199999999</v>
      </c>
      <c r="R703" s="1">
        <v>41166</v>
      </c>
      <c r="S703" s="3">
        <v>133000</v>
      </c>
    </row>
    <row r="704" spans="1:19" x14ac:dyDescent="0.35">
      <c r="A704" s="1">
        <v>41165</v>
      </c>
      <c r="B704" s="3">
        <v>132851</v>
      </c>
      <c r="C704" s="3">
        <v>1459.98999</v>
      </c>
      <c r="E704" s="2">
        <v>41165</v>
      </c>
      <c r="F704" s="8">
        <f t="shared" si="10"/>
        <v>2.0752977333845513E-2</v>
      </c>
      <c r="G704" s="8">
        <f t="shared" si="10"/>
        <v>1.6309746921621793E-2</v>
      </c>
      <c r="O704" s="1">
        <v>41165</v>
      </c>
      <c r="P704" s="3">
        <v>1459.98999</v>
      </c>
      <c r="R704" s="1">
        <v>41165</v>
      </c>
      <c r="S704" s="3">
        <v>132851</v>
      </c>
    </row>
    <row r="705" spans="1:19" x14ac:dyDescent="0.35">
      <c r="A705" s="1">
        <v>41164</v>
      </c>
      <c r="B705" s="3">
        <v>130150</v>
      </c>
      <c r="C705" s="3">
        <v>1436.5600589999999</v>
      </c>
      <c r="E705" s="2">
        <v>41164</v>
      </c>
      <c r="F705" s="8">
        <f t="shared" si="10"/>
        <v>-1.5364523315664069E-4</v>
      </c>
      <c r="G705" s="8">
        <f t="shared" si="10"/>
        <v>2.092692232296578E-3</v>
      </c>
      <c r="O705" s="1">
        <v>41164</v>
      </c>
      <c r="P705" s="3">
        <v>1436.5600589999999</v>
      </c>
      <c r="R705" s="1">
        <v>41164</v>
      </c>
      <c r="S705" s="3">
        <v>130150</v>
      </c>
    </row>
    <row r="706" spans="1:19" x14ac:dyDescent="0.35">
      <c r="A706" s="1">
        <v>41163</v>
      </c>
      <c r="B706" s="3">
        <v>130170</v>
      </c>
      <c r="C706" s="3">
        <v>1433.5600589999999</v>
      </c>
      <c r="E706" s="2">
        <v>41163</v>
      </c>
      <c r="F706" s="8">
        <f t="shared" si="10"/>
        <v>3.6237471087123829E-3</v>
      </c>
      <c r="G706" s="8">
        <f t="shared" si="10"/>
        <v>3.1349561521663016E-3</v>
      </c>
      <c r="O706" s="1">
        <v>41163</v>
      </c>
      <c r="P706" s="3">
        <v>1433.5600589999999</v>
      </c>
      <c r="R706" s="1">
        <v>41163</v>
      </c>
      <c r="S706" s="3">
        <v>130170</v>
      </c>
    </row>
    <row r="707" spans="1:19" x14ac:dyDescent="0.35">
      <c r="A707" s="1">
        <v>41162</v>
      </c>
      <c r="B707" s="3">
        <v>129700</v>
      </c>
      <c r="C707" s="3">
        <v>1429.079956</v>
      </c>
      <c r="E707" s="2">
        <v>41162</v>
      </c>
      <c r="F707" s="8">
        <f t="shared" si="10"/>
        <v>-1.8623693647935591E-3</v>
      </c>
      <c r="G707" s="8">
        <f t="shared" si="10"/>
        <v>-6.1478300110544559E-3</v>
      </c>
      <c r="O707" s="1">
        <v>41162</v>
      </c>
      <c r="P707" s="3">
        <v>1429.079956</v>
      </c>
      <c r="R707" s="1">
        <v>41162</v>
      </c>
      <c r="S707" s="3">
        <v>129700</v>
      </c>
    </row>
    <row r="708" spans="1:19" x14ac:dyDescent="0.35">
      <c r="A708" s="1">
        <v>41159</v>
      </c>
      <c r="B708" s="3">
        <v>129942</v>
      </c>
      <c r="C708" s="3">
        <v>1437.920044</v>
      </c>
      <c r="E708" s="2">
        <v>41159</v>
      </c>
      <c r="F708" s="8">
        <f t="shared" ref="F708:G771" si="11">B708/B709-1</f>
        <v>2.6620986596912477E-3</v>
      </c>
      <c r="G708" s="8">
        <f t="shared" si="11"/>
        <v>4.0499741783159848E-3</v>
      </c>
      <c r="O708" s="1">
        <v>41159</v>
      </c>
      <c r="P708" s="3">
        <v>1437.920044</v>
      </c>
      <c r="R708" s="1">
        <v>41159</v>
      </c>
      <c r="S708" s="3">
        <v>129942</v>
      </c>
    </row>
    <row r="709" spans="1:19" x14ac:dyDescent="0.35">
      <c r="A709" s="1">
        <v>41158</v>
      </c>
      <c r="B709" s="3">
        <v>129597</v>
      </c>
      <c r="C709" s="3">
        <v>1432.119995</v>
      </c>
      <c r="E709" s="2">
        <v>41158</v>
      </c>
      <c r="F709" s="8">
        <f t="shared" si="11"/>
        <v>1.4299131251467534E-2</v>
      </c>
      <c r="G709" s="8">
        <f t="shared" si="11"/>
        <v>2.0435540675552089E-2</v>
      </c>
      <c r="O709" s="1">
        <v>41158</v>
      </c>
      <c r="P709" s="3">
        <v>1432.119995</v>
      </c>
      <c r="R709" s="1">
        <v>41158</v>
      </c>
      <c r="S709" s="3">
        <v>129597</v>
      </c>
    </row>
    <row r="710" spans="1:19" x14ac:dyDescent="0.35">
      <c r="A710" s="1">
        <v>41157</v>
      </c>
      <c r="B710" s="3">
        <v>127770</v>
      </c>
      <c r="C710" s="3">
        <v>1403.4399410000001</v>
      </c>
      <c r="E710" s="2">
        <v>41157</v>
      </c>
      <c r="F710" s="8">
        <f t="shared" si="11"/>
        <v>1.180718884375076E-2</v>
      </c>
      <c r="G710" s="8">
        <f t="shared" si="11"/>
        <v>-1.0676612972738697E-3</v>
      </c>
      <c r="O710" s="1">
        <v>41157</v>
      </c>
      <c r="P710" s="3">
        <v>1403.4399410000001</v>
      </c>
      <c r="R710" s="1">
        <v>41157</v>
      </c>
      <c r="S710" s="3">
        <v>127770</v>
      </c>
    </row>
    <row r="711" spans="1:19" x14ac:dyDescent="0.35">
      <c r="A711" s="1">
        <v>41156</v>
      </c>
      <c r="B711" s="3">
        <v>126279</v>
      </c>
      <c r="C711" s="3">
        <v>1404.9399410000001</v>
      </c>
      <c r="E711" s="2">
        <v>41156</v>
      </c>
      <c r="F711" s="8">
        <f t="shared" si="11"/>
        <v>-2.2202907711756925E-3</v>
      </c>
      <c r="G711" s="8">
        <f t="shared" si="11"/>
        <v>-1.1659593135848745E-3</v>
      </c>
      <c r="O711" s="1">
        <v>41156</v>
      </c>
      <c r="P711" s="3">
        <v>1404.9399410000001</v>
      </c>
      <c r="R711" s="1">
        <v>41156</v>
      </c>
      <c r="S711" s="3">
        <v>126279</v>
      </c>
    </row>
    <row r="712" spans="1:19" x14ac:dyDescent="0.35">
      <c r="A712" s="1">
        <v>41152</v>
      </c>
      <c r="B712" s="3">
        <v>126560</v>
      </c>
      <c r="C712" s="3">
        <v>1406.579956</v>
      </c>
      <c r="E712" s="2">
        <v>41152</v>
      </c>
      <c r="F712" s="8">
        <f t="shared" si="11"/>
        <v>2.9877241783757835E-3</v>
      </c>
      <c r="G712" s="8">
        <f t="shared" si="11"/>
        <v>5.0732958680836937E-3</v>
      </c>
      <c r="O712" s="1">
        <v>41152</v>
      </c>
      <c r="P712" s="3">
        <v>1406.579956</v>
      </c>
      <c r="R712" s="1">
        <v>41152</v>
      </c>
      <c r="S712" s="3">
        <v>126560</v>
      </c>
    </row>
    <row r="713" spans="1:19" x14ac:dyDescent="0.35">
      <c r="A713" s="1">
        <v>41151</v>
      </c>
      <c r="B713" s="3">
        <v>126183</v>
      </c>
      <c r="C713" s="3">
        <v>1399.4799800000001</v>
      </c>
      <c r="E713" s="2">
        <v>41151</v>
      </c>
      <c r="F713" s="8">
        <f t="shared" si="11"/>
        <v>-4.8659305993691282E-3</v>
      </c>
      <c r="G713" s="8">
        <f t="shared" si="11"/>
        <v>-7.8058051301732601E-3</v>
      </c>
      <c r="O713" s="1">
        <v>41151</v>
      </c>
      <c r="P713" s="3">
        <v>1399.4799800000001</v>
      </c>
      <c r="R713" s="1">
        <v>41151</v>
      </c>
      <c r="S713" s="3">
        <v>126183</v>
      </c>
    </row>
    <row r="714" spans="1:19" x14ac:dyDescent="0.35">
      <c r="A714" s="1">
        <v>41150</v>
      </c>
      <c r="B714" s="3">
        <v>126800</v>
      </c>
      <c r="C714" s="3">
        <v>1410.48999</v>
      </c>
      <c r="E714" s="2">
        <v>41150</v>
      </c>
      <c r="F714" s="8">
        <f t="shared" si="11"/>
        <v>-5.505795987513884E-3</v>
      </c>
      <c r="G714" s="8">
        <f t="shared" si="11"/>
        <v>8.4434893821550006E-4</v>
      </c>
      <c r="O714" s="1">
        <v>41150</v>
      </c>
      <c r="P714" s="3">
        <v>1410.48999</v>
      </c>
      <c r="R714" s="1">
        <v>41150</v>
      </c>
      <c r="S714" s="3">
        <v>126800</v>
      </c>
    </row>
    <row r="715" spans="1:19" x14ac:dyDescent="0.35">
      <c r="A715" s="1">
        <v>41149</v>
      </c>
      <c r="B715" s="3">
        <v>127502</v>
      </c>
      <c r="C715" s="3">
        <v>1409.3000489999999</v>
      </c>
      <c r="E715" s="2">
        <v>41149</v>
      </c>
      <c r="F715" s="8">
        <f t="shared" si="11"/>
        <v>-5.4291018580633343E-3</v>
      </c>
      <c r="G715" s="8">
        <f t="shared" si="11"/>
        <v>-8.0818187777065287E-4</v>
      </c>
      <c r="O715" s="1">
        <v>41149</v>
      </c>
      <c r="P715" s="3">
        <v>1409.3000489999999</v>
      </c>
      <c r="R715" s="1">
        <v>41149</v>
      </c>
      <c r="S715" s="3">
        <v>127502</v>
      </c>
    </row>
    <row r="716" spans="1:19" x14ac:dyDescent="0.35">
      <c r="A716" s="1">
        <v>41148</v>
      </c>
      <c r="B716" s="3">
        <v>128198</v>
      </c>
      <c r="C716" s="3">
        <v>1410.4399410000001</v>
      </c>
      <c r="E716" s="2">
        <v>41148</v>
      </c>
      <c r="F716" s="8">
        <f t="shared" si="11"/>
        <v>-2.1056736205893323E-4</v>
      </c>
      <c r="G716" s="8">
        <f t="shared" si="11"/>
        <v>-4.890151846781432E-4</v>
      </c>
      <c r="O716" s="1">
        <v>41148</v>
      </c>
      <c r="P716" s="3">
        <v>1410.4399410000001</v>
      </c>
      <c r="R716" s="1">
        <v>41148</v>
      </c>
      <c r="S716" s="3">
        <v>128198</v>
      </c>
    </row>
    <row r="717" spans="1:19" x14ac:dyDescent="0.35">
      <c r="A717" s="1">
        <v>41145</v>
      </c>
      <c r="B717" s="3">
        <v>128225</v>
      </c>
      <c r="C717" s="3">
        <v>1411.130005</v>
      </c>
      <c r="E717" s="2">
        <v>41145</v>
      </c>
      <c r="F717" s="8">
        <f t="shared" si="11"/>
        <v>3.3255086071988238E-3</v>
      </c>
      <c r="G717" s="8">
        <f t="shared" si="11"/>
        <v>6.4547310310454353E-3</v>
      </c>
      <c r="O717" s="1">
        <v>41145</v>
      </c>
      <c r="P717" s="3">
        <v>1411.130005</v>
      </c>
      <c r="R717" s="1">
        <v>41145</v>
      </c>
      <c r="S717" s="3">
        <v>128225</v>
      </c>
    </row>
    <row r="718" spans="1:19" x14ac:dyDescent="0.35">
      <c r="A718" s="1">
        <v>41144</v>
      </c>
      <c r="B718" s="3">
        <v>127800</v>
      </c>
      <c r="C718" s="3">
        <v>1402.079956</v>
      </c>
      <c r="E718" s="2">
        <v>41144</v>
      </c>
      <c r="F718" s="8">
        <f t="shared" si="11"/>
        <v>-6.2594766921970635E-3</v>
      </c>
      <c r="G718" s="8">
        <f t="shared" si="11"/>
        <v>-8.0722425207977455E-3</v>
      </c>
      <c r="O718" s="1">
        <v>41144</v>
      </c>
      <c r="P718" s="3">
        <v>1402.079956</v>
      </c>
      <c r="R718" s="1">
        <v>41144</v>
      </c>
      <c r="S718" s="3">
        <v>127800</v>
      </c>
    </row>
    <row r="719" spans="1:19" x14ac:dyDescent="0.35">
      <c r="A719" s="1">
        <v>41143</v>
      </c>
      <c r="B719" s="3">
        <v>128605</v>
      </c>
      <c r="C719" s="3">
        <v>1413.48999</v>
      </c>
      <c r="E719" s="2">
        <v>41143</v>
      </c>
      <c r="F719" s="8">
        <f t="shared" si="11"/>
        <v>4.7265624999999201E-3</v>
      </c>
      <c r="G719" s="8">
        <f t="shared" si="11"/>
        <v>2.2640304424692559E-4</v>
      </c>
      <c r="O719" s="1">
        <v>41143</v>
      </c>
      <c r="P719" s="3">
        <v>1413.48999</v>
      </c>
      <c r="R719" s="1">
        <v>41143</v>
      </c>
      <c r="S719" s="3">
        <v>128605</v>
      </c>
    </row>
    <row r="720" spans="1:19" x14ac:dyDescent="0.35">
      <c r="A720" s="1">
        <v>41142</v>
      </c>
      <c r="B720" s="3">
        <v>128000</v>
      </c>
      <c r="C720" s="3">
        <v>1413.170044</v>
      </c>
      <c r="E720" s="2">
        <v>41142</v>
      </c>
      <c r="F720" s="8">
        <f t="shared" si="11"/>
        <v>-4.6656298600310508E-3</v>
      </c>
      <c r="G720" s="8">
        <f t="shared" si="11"/>
        <v>-3.4975361796960591E-3</v>
      </c>
      <c r="O720" s="1">
        <v>41142</v>
      </c>
      <c r="P720" s="3">
        <v>1413.170044</v>
      </c>
      <c r="R720" s="1">
        <v>41142</v>
      </c>
      <c r="S720" s="3">
        <v>128000</v>
      </c>
    </row>
    <row r="721" spans="1:19" x14ac:dyDescent="0.35">
      <c r="A721" s="1">
        <v>41141</v>
      </c>
      <c r="B721" s="3">
        <v>128600</v>
      </c>
      <c r="C721" s="3">
        <v>1418.130005</v>
      </c>
      <c r="E721" s="2">
        <v>41141</v>
      </c>
      <c r="F721" s="8">
        <f t="shared" si="11"/>
        <v>-2.1725636250775615E-3</v>
      </c>
      <c r="G721" s="8">
        <f t="shared" si="11"/>
        <v>-2.1174620127517585E-5</v>
      </c>
      <c r="O721" s="1">
        <v>41141</v>
      </c>
      <c r="P721" s="3">
        <v>1418.130005</v>
      </c>
      <c r="R721" s="1">
        <v>41141</v>
      </c>
      <c r="S721" s="3">
        <v>128600</v>
      </c>
    </row>
    <row r="722" spans="1:19" x14ac:dyDescent="0.35">
      <c r="A722" s="1">
        <v>41138</v>
      </c>
      <c r="B722" s="3">
        <v>128880</v>
      </c>
      <c r="C722" s="3">
        <v>1418.160034</v>
      </c>
      <c r="E722" s="2">
        <v>41138</v>
      </c>
      <c r="F722" s="8">
        <f t="shared" si="11"/>
        <v>9.5961771963495313E-3</v>
      </c>
      <c r="G722" s="8">
        <f t="shared" si="11"/>
        <v>1.8721337053633214E-3</v>
      </c>
      <c r="O722" s="1">
        <v>41138</v>
      </c>
      <c r="P722" s="3">
        <v>1418.160034</v>
      </c>
      <c r="R722" s="1">
        <v>41138</v>
      </c>
      <c r="S722" s="3">
        <v>128880</v>
      </c>
    </row>
    <row r="723" spans="1:19" x14ac:dyDescent="0.35">
      <c r="A723" s="1">
        <v>41137</v>
      </c>
      <c r="B723" s="3">
        <v>127655</v>
      </c>
      <c r="C723" s="3">
        <v>1415.51001</v>
      </c>
      <c r="E723" s="2">
        <v>41137</v>
      </c>
      <c r="F723" s="8">
        <f t="shared" si="11"/>
        <v>5.1020809876620721E-3</v>
      </c>
      <c r="G723" s="8">
        <f t="shared" si="11"/>
        <v>7.1005106928241357E-3</v>
      </c>
      <c r="O723" s="1">
        <v>41137</v>
      </c>
      <c r="P723" s="3">
        <v>1415.51001</v>
      </c>
      <c r="R723" s="1">
        <v>41137</v>
      </c>
      <c r="S723" s="3">
        <v>127655</v>
      </c>
    </row>
    <row r="724" spans="1:19" x14ac:dyDescent="0.35">
      <c r="A724" s="1">
        <v>41136</v>
      </c>
      <c r="B724" s="3">
        <v>127007</v>
      </c>
      <c r="C724" s="3">
        <v>1405.530029</v>
      </c>
      <c r="E724" s="2">
        <v>41136</v>
      </c>
      <c r="F724" s="8">
        <f t="shared" si="11"/>
        <v>-2.8891069676153514E-3</v>
      </c>
      <c r="G724" s="8">
        <f t="shared" si="11"/>
        <v>1.1396401091645636E-3</v>
      </c>
      <c r="O724" s="1">
        <v>41136</v>
      </c>
      <c r="P724" s="3">
        <v>1405.530029</v>
      </c>
      <c r="R724" s="1">
        <v>41136</v>
      </c>
      <c r="S724" s="3">
        <v>127007</v>
      </c>
    </row>
    <row r="725" spans="1:19" x14ac:dyDescent="0.35">
      <c r="A725" s="1">
        <v>41135</v>
      </c>
      <c r="B725" s="3">
        <v>127375</v>
      </c>
      <c r="C725" s="3">
        <v>1403.9300539999999</v>
      </c>
      <c r="E725" s="2">
        <v>41135</v>
      </c>
      <c r="F725" s="8">
        <f t="shared" si="11"/>
        <v>-3.9252629926211924E-5</v>
      </c>
      <c r="G725" s="8">
        <f t="shared" si="11"/>
        <v>-1.2814594435073268E-4</v>
      </c>
      <c r="O725" s="1">
        <v>41135</v>
      </c>
      <c r="P725" s="3">
        <v>1403.9300539999999</v>
      </c>
      <c r="R725" s="1">
        <v>41135</v>
      </c>
      <c r="S725" s="3">
        <v>127375</v>
      </c>
    </row>
    <row r="726" spans="1:19" x14ac:dyDescent="0.35">
      <c r="A726" s="1">
        <v>41134</v>
      </c>
      <c r="B726" s="3">
        <v>127380</v>
      </c>
      <c r="C726" s="3">
        <v>1404.1099850000001</v>
      </c>
      <c r="E726" s="2">
        <v>41134</v>
      </c>
      <c r="F726" s="8">
        <f t="shared" si="11"/>
        <v>1.6119520345980742E-3</v>
      </c>
      <c r="G726" s="8">
        <f t="shared" si="11"/>
        <v>-1.2519009625779898E-3</v>
      </c>
      <c r="O726" s="1">
        <v>41134</v>
      </c>
      <c r="P726" s="3">
        <v>1404.1099850000001</v>
      </c>
      <c r="R726" s="1">
        <v>41134</v>
      </c>
      <c r="S726" s="3">
        <v>127380</v>
      </c>
    </row>
    <row r="727" spans="1:19" x14ac:dyDescent="0.35">
      <c r="A727" s="1">
        <v>41131</v>
      </c>
      <c r="B727" s="3">
        <v>127175</v>
      </c>
      <c r="C727" s="3">
        <v>1405.869995</v>
      </c>
      <c r="E727" s="2">
        <v>41131</v>
      </c>
      <c r="F727" s="8">
        <f t="shared" si="11"/>
        <v>2.9574132492113936E-3</v>
      </c>
      <c r="G727" s="8">
        <f t="shared" si="11"/>
        <v>2.1884416116100258E-3</v>
      </c>
      <c r="O727" s="1">
        <v>41131</v>
      </c>
      <c r="P727" s="3">
        <v>1405.869995</v>
      </c>
      <c r="R727" s="1">
        <v>41131</v>
      </c>
      <c r="S727" s="3">
        <v>127175</v>
      </c>
    </row>
    <row r="728" spans="1:19" x14ac:dyDescent="0.35">
      <c r="A728" s="1">
        <v>41130</v>
      </c>
      <c r="B728" s="3">
        <v>126800</v>
      </c>
      <c r="C728" s="3">
        <v>1402.8000489999999</v>
      </c>
      <c r="E728" s="2">
        <v>41130</v>
      </c>
      <c r="F728" s="8">
        <f t="shared" si="11"/>
        <v>-1.5748031496063408E-3</v>
      </c>
      <c r="G728" s="8">
        <f t="shared" si="11"/>
        <v>4.1368545021236436E-4</v>
      </c>
      <c r="O728" s="1">
        <v>41130</v>
      </c>
      <c r="P728" s="3">
        <v>1402.8000489999999</v>
      </c>
      <c r="R728" s="1">
        <v>41130</v>
      </c>
      <c r="S728" s="3">
        <v>126800</v>
      </c>
    </row>
    <row r="729" spans="1:19" x14ac:dyDescent="0.35">
      <c r="A729" s="1">
        <v>41129</v>
      </c>
      <c r="B729" s="3">
        <v>127000</v>
      </c>
      <c r="C729" s="3">
        <v>1402.219971</v>
      </c>
      <c r="E729" s="2">
        <v>41129</v>
      </c>
      <c r="F729" s="8">
        <f t="shared" si="11"/>
        <v>-1.574555188159632E-4</v>
      </c>
      <c r="G729" s="8">
        <f t="shared" si="11"/>
        <v>6.2082635665605679E-4</v>
      </c>
      <c r="O729" s="1">
        <v>41129</v>
      </c>
      <c r="P729" s="3">
        <v>1402.219971</v>
      </c>
      <c r="R729" s="1">
        <v>41129</v>
      </c>
      <c r="S729" s="3">
        <v>127000</v>
      </c>
    </row>
    <row r="730" spans="1:19" x14ac:dyDescent="0.35">
      <c r="A730" s="1">
        <v>41128</v>
      </c>
      <c r="B730" s="3">
        <v>127020</v>
      </c>
      <c r="C730" s="3">
        <v>1401.349976</v>
      </c>
      <c r="E730" s="2">
        <v>41128</v>
      </c>
      <c r="F730" s="8">
        <f t="shared" si="11"/>
        <v>-6.0177323556800388E-3</v>
      </c>
      <c r="G730" s="8">
        <f t="shared" si="11"/>
        <v>5.106758642501541E-3</v>
      </c>
      <c r="O730" s="1">
        <v>41128</v>
      </c>
      <c r="P730" s="3">
        <v>1401.349976</v>
      </c>
      <c r="R730" s="1">
        <v>41128</v>
      </c>
      <c r="S730" s="3">
        <v>127020</v>
      </c>
    </row>
    <row r="731" spans="1:19" x14ac:dyDescent="0.35">
      <c r="A731" s="1">
        <v>41127</v>
      </c>
      <c r="B731" s="3">
        <v>127789</v>
      </c>
      <c r="C731" s="3">
        <v>1394.2299800000001</v>
      </c>
      <c r="E731" s="2">
        <v>41127</v>
      </c>
      <c r="F731" s="8">
        <f t="shared" si="11"/>
        <v>-5.3705274791989721E-3</v>
      </c>
      <c r="G731" s="8">
        <f t="shared" si="11"/>
        <v>2.3292690984786368E-3</v>
      </c>
      <c r="O731" s="1">
        <v>41127</v>
      </c>
      <c r="P731" s="3">
        <v>1394.2299800000001</v>
      </c>
      <c r="R731" s="1">
        <v>41127</v>
      </c>
      <c r="S731" s="3">
        <v>127789</v>
      </c>
    </row>
    <row r="732" spans="1:19" x14ac:dyDescent="0.35">
      <c r="A732" s="1">
        <v>41124</v>
      </c>
      <c r="B732" s="3">
        <v>128479</v>
      </c>
      <c r="C732" s="3">
        <v>1390.98999</v>
      </c>
      <c r="E732" s="2">
        <v>41124</v>
      </c>
      <c r="F732" s="8">
        <f t="shared" si="11"/>
        <v>1.7333122179111538E-2</v>
      </c>
      <c r="G732" s="8">
        <f t="shared" si="11"/>
        <v>1.9040285714285732E-2</v>
      </c>
      <c r="O732" s="1">
        <v>41124</v>
      </c>
      <c r="P732" s="3">
        <v>1390.98999</v>
      </c>
      <c r="R732" s="1">
        <v>41124</v>
      </c>
      <c r="S732" s="3">
        <v>128479</v>
      </c>
    </row>
    <row r="733" spans="1:19" x14ac:dyDescent="0.35">
      <c r="A733" s="1">
        <v>41123</v>
      </c>
      <c r="B733" s="3">
        <v>126290</v>
      </c>
      <c r="C733" s="3">
        <v>1365</v>
      </c>
      <c r="E733" s="2">
        <v>41123</v>
      </c>
      <c r="F733" s="8">
        <f t="shared" si="11"/>
        <v>-8.7127158555729833E-3</v>
      </c>
      <c r="G733" s="8">
        <f t="shared" si="11"/>
        <v>-7.5036692589347531E-3</v>
      </c>
      <c r="O733" s="1">
        <v>41123</v>
      </c>
      <c r="P733" s="3">
        <v>1365</v>
      </c>
      <c r="R733" s="1">
        <v>41123</v>
      </c>
      <c r="S733" s="3">
        <v>126290</v>
      </c>
    </row>
    <row r="734" spans="1:19" x14ac:dyDescent="0.35">
      <c r="A734" s="1">
        <v>41122</v>
      </c>
      <c r="B734" s="3">
        <v>127400</v>
      </c>
      <c r="C734" s="3">
        <v>1375.3199460000001</v>
      </c>
      <c r="E734" s="2">
        <v>41122</v>
      </c>
      <c r="F734" s="8">
        <f t="shared" si="11"/>
        <v>-3.530934913099637E-4</v>
      </c>
      <c r="G734" s="8">
        <f t="shared" si="11"/>
        <v>-2.8999798136755128E-3</v>
      </c>
      <c r="O734" s="1">
        <v>41122</v>
      </c>
      <c r="P734" s="3">
        <v>1375.3199460000001</v>
      </c>
      <c r="R734" s="1">
        <v>41122</v>
      </c>
      <c r="S734" s="3">
        <v>127400</v>
      </c>
    </row>
    <row r="735" spans="1:19" x14ac:dyDescent="0.35">
      <c r="A735" s="1">
        <v>41121</v>
      </c>
      <c r="B735" s="3">
        <v>127445</v>
      </c>
      <c r="C735" s="3">
        <v>1379.3199460000001</v>
      </c>
      <c r="E735" s="2">
        <v>41121</v>
      </c>
      <c r="F735" s="8">
        <f t="shared" si="11"/>
        <v>-3.9468542399374584E-3</v>
      </c>
      <c r="G735" s="8">
        <f t="shared" si="11"/>
        <v>-4.3168286930450606E-3</v>
      </c>
      <c r="O735" s="1">
        <v>41121</v>
      </c>
      <c r="P735" s="3">
        <v>1379.3199460000001</v>
      </c>
      <c r="R735" s="1">
        <v>41121</v>
      </c>
      <c r="S735" s="3">
        <v>127445</v>
      </c>
    </row>
    <row r="736" spans="1:19" x14ac:dyDescent="0.35">
      <c r="A736" s="1">
        <v>41120</v>
      </c>
      <c r="B736" s="3">
        <v>127950</v>
      </c>
      <c r="C736" s="3">
        <v>1385.3000489999999</v>
      </c>
      <c r="E736" s="2">
        <v>41120</v>
      </c>
      <c r="F736" s="8">
        <f t="shared" si="11"/>
        <v>1.6831721924297494E-3</v>
      </c>
      <c r="G736" s="8">
        <f t="shared" si="11"/>
        <v>-4.8335967879353792E-4</v>
      </c>
      <c r="O736" s="1">
        <v>41120</v>
      </c>
      <c r="P736" s="3">
        <v>1385.3000489999999</v>
      </c>
      <c r="R736" s="1">
        <v>41120</v>
      </c>
      <c r="S736" s="3">
        <v>127950</v>
      </c>
    </row>
    <row r="737" spans="1:19" x14ac:dyDescent="0.35">
      <c r="A737" s="1">
        <v>41117</v>
      </c>
      <c r="B737" s="3">
        <v>127735</v>
      </c>
      <c r="C737" s="3">
        <v>1385.969971</v>
      </c>
      <c r="E737" s="2">
        <v>41117</v>
      </c>
      <c r="F737" s="8">
        <f t="shared" si="11"/>
        <v>4.6008651199371808E-3</v>
      </c>
      <c r="G737" s="8">
        <f t="shared" si="11"/>
        <v>1.9080565446382147E-2</v>
      </c>
      <c r="O737" s="1">
        <v>41117</v>
      </c>
      <c r="P737" s="3">
        <v>1385.969971</v>
      </c>
      <c r="R737" s="1">
        <v>41117</v>
      </c>
      <c r="S737" s="3">
        <v>127735</v>
      </c>
    </row>
    <row r="738" spans="1:19" x14ac:dyDescent="0.35">
      <c r="A738" s="1">
        <v>41116</v>
      </c>
      <c r="B738" s="3">
        <v>127150</v>
      </c>
      <c r="C738" s="3">
        <v>1360.0200199999999</v>
      </c>
      <c r="E738" s="2">
        <v>41116</v>
      </c>
      <c r="F738" s="8">
        <f t="shared" si="11"/>
        <v>9.1269841269840946E-3</v>
      </c>
      <c r="G738" s="8">
        <f t="shared" si="11"/>
        <v>1.654097478259442E-2</v>
      </c>
      <c r="O738" s="1">
        <v>41116</v>
      </c>
      <c r="P738" s="3">
        <v>1360.0200199999999</v>
      </c>
      <c r="R738" s="1">
        <v>41116</v>
      </c>
      <c r="S738" s="3">
        <v>127150</v>
      </c>
    </row>
    <row r="739" spans="1:19" x14ac:dyDescent="0.35">
      <c r="A739" s="1">
        <v>41115</v>
      </c>
      <c r="B739" s="3">
        <v>126000</v>
      </c>
      <c r="C739" s="3">
        <v>1337.8900149999999</v>
      </c>
      <c r="E739" s="2">
        <v>41115</v>
      </c>
      <c r="F739" s="8">
        <f t="shared" si="11"/>
        <v>4.2241173188810599E-3</v>
      </c>
      <c r="G739" s="8">
        <f t="shared" si="11"/>
        <v>-3.1386149807000052E-4</v>
      </c>
      <c r="O739" s="1">
        <v>41115</v>
      </c>
      <c r="P739" s="3">
        <v>1337.8900149999999</v>
      </c>
      <c r="R739" s="1">
        <v>41115</v>
      </c>
      <c r="S739" s="3">
        <v>126000</v>
      </c>
    </row>
    <row r="740" spans="1:19" x14ac:dyDescent="0.35">
      <c r="A740" s="1">
        <v>41114</v>
      </c>
      <c r="B740" s="3">
        <v>125470</v>
      </c>
      <c r="C740" s="3">
        <v>1338.3100589999999</v>
      </c>
      <c r="E740" s="2">
        <v>41114</v>
      </c>
      <c r="F740" s="8">
        <f t="shared" si="11"/>
        <v>9.5649540085229745E-5</v>
      </c>
      <c r="G740" s="8">
        <f t="shared" si="11"/>
        <v>-9.0409329881685485E-3</v>
      </c>
      <c r="O740" s="1">
        <v>41114</v>
      </c>
      <c r="P740" s="3">
        <v>1338.3100589999999</v>
      </c>
      <c r="R740" s="1">
        <v>41114</v>
      </c>
      <c r="S740" s="3">
        <v>125470</v>
      </c>
    </row>
    <row r="741" spans="1:19" x14ac:dyDescent="0.35">
      <c r="A741" s="1">
        <v>41113</v>
      </c>
      <c r="B741" s="3">
        <v>125458</v>
      </c>
      <c r="C741" s="3">
        <v>1350.5200199999999</v>
      </c>
      <c r="E741" s="2">
        <v>41113</v>
      </c>
      <c r="F741" s="8">
        <f t="shared" si="11"/>
        <v>-2.1633659428934582E-3</v>
      </c>
      <c r="G741" s="8">
        <f t="shared" si="11"/>
        <v>-8.9090555950069872E-3</v>
      </c>
      <c r="O741" s="1">
        <v>41113</v>
      </c>
      <c r="P741" s="3">
        <v>1350.5200199999999</v>
      </c>
      <c r="R741" s="1">
        <v>41113</v>
      </c>
      <c r="S741" s="3">
        <v>125458</v>
      </c>
    </row>
    <row r="742" spans="1:19" x14ac:dyDescent="0.35">
      <c r="A742" s="1">
        <v>41110</v>
      </c>
      <c r="B742" s="3">
        <v>125730</v>
      </c>
      <c r="C742" s="3">
        <v>1362.660034</v>
      </c>
      <c r="E742" s="2">
        <v>41110</v>
      </c>
      <c r="F742" s="8">
        <f t="shared" si="11"/>
        <v>-9.9610220874837285E-3</v>
      </c>
      <c r="G742" s="8">
        <f t="shared" si="11"/>
        <v>-1.006166021269983E-2</v>
      </c>
      <c r="O742" s="1">
        <v>41110</v>
      </c>
      <c r="P742" s="3">
        <v>1362.660034</v>
      </c>
      <c r="R742" s="1">
        <v>41110</v>
      </c>
      <c r="S742" s="3">
        <v>125730</v>
      </c>
    </row>
    <row r="743" spans="1:19" x14ac:dyDescent="0.35">
      <c r="A743" s="1">
        <v>41109</v>
      </c>
      <c r="B743" s="3">
        <v>126995</v>
      </c>
      <c r="C743" s="3">
        <v>1376.51001</v>
      </c>
      <c r="E743" s="2">
        <v>41109</v>
      </c>
      <c r="F743" s="8">
        <f t="shared" si="11"/>
        <v>-3.0928887109562542E-3</v>
      </c>
      <c r="G743" s="8">
        <f t="shared" si="11"/>
        <v>2.7171002791446242E-3</v>
      </c>
      <c r="O743" s="1">
        <v>41109</v>
      </c>
      <c r="P743" s="3">
        <v>1376.51001</v>
      </c>
      <c r="R743" s="1">
        <v>41109</v>
      </c>
      <c r="S743" s="3">
        <v>126995</v>
      </c>
    </row>
    <row r="744" spans="1:19" x14ac:dyDescent="0.35">
      <c r="A744" s="1">
        <v>41108</v>
      </c>
      <c r="B744" s="3">
        <v>127389</v>
      </c>
      <c r="C744" s="3">
        <v>1372.780029</v>
      </c>
      <c r="E744" s="2">
        <v>41108</v>
      </c>
      <c r="F744" s="8">
        <f t="shared" si="11"/>
        <v>-2.0837413340645261E-3</v>
      </c>
      <c r="G744" s="8">
        <f t="shared" si="11"/>
        <v>6.6804906656732221E-3</v>
      </c>
      <c r="O744" s="1">
        <v>41108</v>
      </c>
      <c r="P744" s="3">
        <v>1372.780029</v>
      </c>
      <c r="R744" s="1">
        <v>41108</v>
      </c>
      <c r="S744" s="3">
        <v>127389</v>
      </c>
    </row>
    <row r="745" spans="1:19" x14ac:dyDescent="0.35">
      <c r="A745" s="1">
        <v>41107</v>
      </c>
      <c r="B745" s="3">
        <v>127655</v>
      </c>
      <c r="C745" s="3">
        <v>1363.670044</v>
      </c>
      <c r="E745" s="2">
        <v>41107</v>
      </c>
      <c r="F745" s="8">
        <f t="shared" si="11"/>
        <v>1.3641741505673544E-2</v>
      </c>
      <c r="G745" s="8">
        <f t="shared" si="11"/>
        <v>7.409672356649466E-3</v>
      </c>
      <c r="O745" s="1">
        <v>41107</v>
      </c>
      <c r="P745" s="3">
        <v>1363.670044</v>
      </c>
      <c r="R745" s="1">
        <v>41107</v>
      </c>
      <c r="S745" s="3">
        <v>127655</v>
      </c>
    </row>
    <row r="746" spans="1:19" x14ac:dyDescent="0.35">
      <c r="A746" s="1">
        <v>41106</v>
      </c>
      <c r="B746" s="3">
        <v>125937</v>
      </c>
      <c r="C746" s="3">
        <v>1353.6400149999999</v>
      </c>
      <c r="E746" s="2">
        <v>41106</v>
      </c>
      <c r="F746" s="8">
        <f t="shared" si="11"/>
        <v>-5.4333662388943438E-3</v>
      </c>
      <c r="G746" s="8">
        <f t="shared" si="11"/>
        <v>-2.3143132511423969E-3</v>
      </c>
      <c r="O746" s="1">
        <v>41106</v>
      </c>
      <c r="P746" s="3">
        <v>1353.6400149999999</v>
      </c>
      <c r="R746" s="1">
        <v>41106</v>
      </c>
      <c r="S746" s="3">
        <v>125937</v>
      </c>
    </row>
    <row r="747" spans="1:19" x14ac:dyDescent="0.35">
      <c r="A747" s="1">
        <v>41103</v>
      </c>
      <c r="B747" s="3">
        <v>126625</v>
      </c>
      <c r="C747" s="3">
        <v>1356.780029</v>
      </c>
      <c r="E747" s="2">
        <v>41103</v>
      </c>
      <c r="F747" s="8">
        <f t="shared" si="11"/>
        <v>1.0405279242904131E-2</v>
      </c>
      <c r="G747" s="8">
        <f t="shared" si="11"/>
        <v>1.6497361948984324E-2</v>
      </c>
      <c r="O747" s="1">
        <v>41103</v>
      </c>
      <c r="P747" s="3">
        <v>1356.780029</v>
      </c>
      <c r="R747" s="1">
        <v>41103</v>
      </c>
      <c r="S747" s="3">
        <v>126625</v>
      </c>
    </row>
    <row r="748" spans="1:19" x14ac:dyDescent="0.35">
      <c r="A748" s="1">
        <v>41102</v>
      </c>
      <c r="B748" s="3">
        <v>125321</v>
      </c>
      <c r="C748" s="3">
        <v>1334.76001</v>
      </c>
      <c r="E748" s="2">
        <v>41102</v>
      </c>
      <c r="F748" s="8">
        <f t="shared" si="11"/>
        <v>-4.8834328547834316E-3</v>
      </c>
      <c r="G748" s="8">
        <f t="shared" si="11"/>
        <v>-4.9870969804076681E-3</v>
      </c>
      <c r="O748" s="1">
        <v>41102</v>
      </c>
      <c r="P748" s="3">
        <v>1334.76001</v>
      </c>
      <c r="R748" s="1">
        <v>41102</v>
      </c>
      <c r="S748" s="3">
        <v>125321</v>
      </c>
    </row>
    <row r="749" spans="1:19" x14ac:dyDescent="0.35">
      <c r="A749" s="1">
        <v>41101</v>
      </c>
      <c r="B749" s="3">
        <v>125936</v>
      </c>
      <c r="C749" s="3">
        <v>1341.4499510000001</v>
      </c>
      <c r="E749" s="2">
        <v>41101</v>
      </c>
      <c r="F749" s="8">
        <f t="shared" si="11"/>
        <v>7.608913069568457E-3</v>
      </c>
      <c r="G749" s="8">
        <f t="shared" si="11"/>
        <v>-1.4923927059706799E-5</v>
      </c>
      <c r="O749" s="1">
        <v>41101</v>
      </c>
      <c r="P749" s="3">
        <v>1341.4499510000001</v>
      </c>
      <c r="R749" s="1">
        <v>41101</v>
      </c>
      <c r="S749" s="3">
        <v>125936</v>
      </c>
    </row>
    <row r="750" spans="1:19" x14ac:dyDescent="0.35">
      <c r="A750" s="1">
        <v>41100</v>
      </c>
      <c r="B750" s="3">
        <v>124985</v>
      </c>
      <c r="C750" s="3">
        <v>1341.469971</v>
      </c>
      <c r="E750" s="2">
        <v>41100</v>
      </c>
      <c r="F750" s="8">
        <f t="shared" si="11"/>
        <v>6.7253264585542816E-4</v>
      </c>
      <c r="G750" s="8">
        <f t="shared" si="11"/>
        <v>-8.125926324557553E-3</v>
      </c>
      <c r="O750" s="1">
        <v>41100</v>
      </c>
      <c r="P750" s="3">
        <v>1341.469971</v>
      </c>
      <c r="R750" s="1">
        <v>41100</v>
      </c>
      <c r="S750" s="3">
        <v>124985</v>
      </c>
    </row>
    <row r="751" spans="1:19" x14ac:dyDescent="0.35">
      <c r="A751" s="1">
        <v>41099</v>
      </c>
      <c r="B751" s="3">
        <v>124901</v>
      </c>
      <c r="C751" s="3">
        <v>1352.459961</v>
      </c>
      <c r="E751" s="2">
        <v>41099</v>
      </c>
      <c r="F751" s="8">
        <f t="shared" si="11"/>
        <v>8.0953687710858535E-3</v>
      </c>
      <c r="G751" s="8">
        <f t="shared" si="11"/>
        <v>-1.638831983570288E-3</v>
      </c>
      <c r="O751" s="1">
        <v>41099</v>
      </c>
      <c r="P751" s="3">
        <v>1352.459961</v>
      </c>
      <c r="R751" s="1">
        <v>41099</v>
      </c>
      <c r="S751" s="3">
        <v>124901</v>
      </c>
    </row>
    <row r="752" spans="1:19" x14ac:dyDescent="0.35">
      <c r="A752" s="1">
        <v>41096</v>
      </c>
      <c r="B752" s="3">
        <v>123898</v>
      </c>
      <c r="C752" s="3">
        <v>1354.6800539999999</v>
      </c>
      <c r="E752" s="2">
        <v>41096</v>
      </c>
      <c r="F752" s="8">
        <f t="shared" si="11"/>
        <v>-7.3071068023395913E-3</v>
      </c>
      <c r="G752" s="8">
        <f t="shared" si="11"/>
        <v>-9.4326492161603825E-3</v>
      </c>
      <c r="O752" s="1">
        <v>41096</v>
      </c>
      <c r="P752" s="3">
        <v>1354.6800539999999</v>
      </c>
      <c r="R752" s="1">
        <v>41096</v>
      </c>
      <c r="S752" s="3">
        <v>123898</v>
      </c>
    </row>
    <row r="753" spans="1:19" x14ac:dyDescent="0.35">
      <c r="A753" s="1">
        <v>41095</v>
      </c>
      <c r="B753" s="3">
        <v>124810</v>
      </c>
      <c r="C753" s="3">
        <v>1367.579956</v>
      </c>
      <c r="E753" s="2">
        <v>41095</v>
      </c>
      <c r="F753" s="8">
        <f t="shared" si="11"/>
        <v>-5.498007968127494E-3</v>
      </c>
      <c r="G753" s="8">
        <f t="shared" si="11"/>
        <v>-4.6870234103284503E-3</v>
      </c>
      <c r="O753" s="1">
        <v>41095</v>
      </c>
      <c r="P753" s="3">
        <v>1367.579956</v>
      </c>
      <c r="R753" s="1">
        <v>41095</v>
      </c>
      <c r="S753" s="3">
        <v>124810</v>
      </c>
    </row>
    <row r="754" spans="1:19" x14ac:dyDescent="0.35">
      <c r="A754" s="1">
        <v>41093</v>
      </c>
      <c r="B754" s="3">
        <v>125500</v>
      </c>
      <c r="C754" s="3">
        <v>1374.0200199999999</v>
      </c>
      <c r="E754" s="2">
        <v>41093</v>
      </c>
      <c r="F754" s="8">
        <f t="shared" si="11"/>
        <v>3.9842224789810032E-5</v>
      </c>
      <c r="G754" s="8">
        <f t="shared" si="11"/>
        <v>6.2321110337375529E-3</v>
      </c>
      <c r="O754" s="1">
        <v>41093</v>
      </c>
      <c r="P754" s="3">
        <v>1374.0200199999999</v>
      </c>
      <c r="R754" s="1">
        <v>41093</v>
      </c>
      <c r="S754" s="3">
        <v>125500</v>
      </c>
    </row>
    <row r="755" spans="1:19" x14ac:dyDescent="0.35">
      <c r="A755" s="1">
        <v>41092</v>
      </c>
      <c r="B755" s="3">
        <v>125495</v>
      </c>
      <c r="C755" s="3">
        <v>1365.51001</v>
      </c>
      <c r="E755" s="2">
        <v>41092</v>
      </c>
      <c r="F755" s="8">
        <f t="shared" si="11"/>
        <v>4.401936852215016E-3</v>
      </c>
      <c r="G755" s="8">
        <f t="shared" si="11"/>
        <v>2.4593116200617438E-3</v>
      </c>
      <c r="O755" s="1">
        <v>41092</v>
      </c>
      <c r="P755" s="3">
        <v>1365.51001</v>
      </c>
      <c r="R755" s="1">
        <v>41092</v>
      </c>
      <c r="S755" s="3">
        <v>125495</v>
      </c>
    </row>
    <row r="756" spans="1:19" x14ac:dyDescent="0.35">
      <c r="A756" s="1">
        <v>41089</v>
      </c>
      <c r="B756" s="3">
        <v>124945</v>
      </c>
      <c r="C756" s="3">
        <v>1362.160034</v>
      </c>
      <c r="E756" s="2">
        <v>41089</v>
      </c>
      <c r="F756" s="8">
        <f t="shared" si="11"/>
        <v>1.2233159152590378E-2</v>
      </c>
      <c r="G756" s="8">
        <f t="shared" si="11"/>
        <v>2.4920238689663643E-2</v>
      </c>
      <c r="O756" s="1">
        <v>41089</v>
      </c>
      <c r="P756" s="3">
        <v>1362.160034</v>
      </c>
      <c r="R756" s="1">
        <v>41089</v>
      </c>
      <c r="S756" s="3">
        <v>124945</v>
      </c>
    </row>
    <row r="757" spans="1:19" x14ac:dyDescent="0.35">
      <c r="A757" s="1">
        <v>41088</v>
      </c>
      <c r="B757" s="3">
        <v>123435</v>
      </c>
      <c r="C757" s="3">
        <v>1329.040039</v>
      </c>
      <c r="E757" s="2">
        <v>41088</v>
      </c>
      <c r="F757" s="8">
        <f t="shared" si="11"/>
        <v>3.9446929646198559E-3</v>
      </c>
      <c r="G757" s="8">
        <f t="shared" si="11"/>
        <v>-2.1097999404100509E-3</v>
      </c>
      <c r="O757" s="1">
        <v>41088</v>
      </c>
      <c r="P757" s="3">
        <v>1329.040039</v>
      </c>
      <c r="R757" s="1">
        <v>41088</v>
      </c>
      <c r="S757" s="3">
        <v>123435</v>
      </c>
    </row>
    <row r="758" spans="1:19" x14ac:dyDescent="0.35">
      <c r="A758" s="1">
        <v>41087</v>
      </c>
      <c r="B758" s="3">
        <v>122950</v>
      </c>
      <c r="C758" s="3">
        <v>1331.849976</v>
      </c>
      <c r="E758" s="2">
        <v>41087</v>
      </c>
      <c r="F758" s="8">
        <f t="shared" si="11"/>
        <v>6.7224000851557886E-3</v>
      </c>
      <c r="G758" s="8">
        <f t="shared" si="11"/>
        <v>8.9849060143250004E-3</v>
      </c>
      <c r="O758" s="1">
        <v>41087</v>
      </c>
      <c r="P758" s="3">
        <v>1331.849976</v>
      </c>
      <c r="R758" s="1">
        <v>41087</v>
      </c>
      <c r="S758" s="3">
        <v>122950</v>
      </c>
    </row>
    <row r="759" spans="1:19" x14ac:dyDescent="0.35">
      <c r="A759" s="1">
        <v>41086</v>
      </c>
      <c r="B759" s="3">
        <v>122129</v>
      </c>
      <c r="C759" s="3">
        <v>1319.98999</v>
      </c>
      <c r="E759" s="2">
        <v>41086</v>
      </c>
      <c r="F759" s="8">
        <f t="shared" si="11"/>
        <v>1.1839270919635547E-2</v>
      </c>
      <c r="G759" s="8">
        <f t="shared" si="11"/>
        <v>4.7727210809067611E-3</v>
      </c>
      <c r="O759" s="1">
        <v>41086</v>
      </c>
      <c r="P759" s="3">
        <v>1319.98999</v>
      </c>
      <c r="R759" s="1">
        <v>41086</v>
      </c>
      <c r="S759" s="3">
        <v>122129</v>
      </c>
    </row>
    <row r="760" spans="1:19" x14ac:dyDescent="0.35">
      <c r="A760" s="1">
        <v>41085</v>
      </c>
      <c r="B760" s="3">
        <v>120700</v>
      </c>
      <c r="C760" s="3">
        <v>1313.719971</v>
      </c>
      <c r="E760" s="2">
        <v>41085</v>
      </c>
      <c r="F760" s="8">
        <f t="shared" si="11"/>
        <v>-1.6059346213418091E-2</v>
      </c>
      <c r="G760" s="8">
        <f t="shared" si="11"/>
        <v>-1.5954853620846809E-2</v>
      </c>
      <c r="O760" s="1">
        <v>41085</v>
      </c>
      <c r="P760" s="3">
        <v>1313.719971</v>
      </c>
      <c r="R760" s="1">
        <v>41085</v>
      </c>
      <c r="S760" s="3">
        <v>120700</v>
      </c>
    </row>
    <row r="761" spans="1:19" x14ac:dyDescent="0.35">
      <c r="A761" s="1">
        <v>41082</v>
      </c>
      <c r="B761" s="3">
        <v>122670</v>
      </c>
      <c r="C761" s="3">
        <v>1335.0200199999999</v>
      </c>
      <c r="E761" s="2">
        <v>41082</v>
      </c>
      <c r="F761" s="8">
        <f t="shared" si="11"/>
        <v>7.6061243264555767E-3</v>
      </c>
      <c r="G761" s="8">
        <f t="shared" si="11"/>
        <v>7.174604437728771E-3</v>
      </c>
      <c r="O761" s="1">
        <v>41082</v>
      </c>
      <c r="P761" s="3">
        <v>1335.0200199999999</v>
      </c>
      <c r="R761" s="1">
        <v>41082</v>
      </c>
      <c r="S761" s="3">
        <v>122670</v>
      </c>
    </row>
    <row r="762" spans="1:19" x14ac:dyDescent="0.35">
      <c r="A762" s="1">
        <v>41081</v>
      </c>
      <c r="B762" s="3">
        <v>121744</v>
      </c>
      <c r="C762" s="3">
        <v>1325.51001</v>
      </c>
      <c r="E762" s="2">
        <v>41081</v>
      </c>
      <c r="F762" s="8">
        <f t="shared" si="11"/>
        <v>-1.6210101010101008E-2</v>
      </c>
      <c r="G762" s="8">
        <f t="shared" si="11"/>
        <v>-2.2261676573139155E-2</v>
      </c>
      <c r="O762" s="1">
        <v>41081</v>
      </c>
      <c r="P762" s="3">
        <v>1325.51001</v>
      </c>
      <c r="R762" s="1">
        <v>41081</v>
      </c>
      <c r="S762" s="3">
        <v>121744</v>
      </c>
    </row>
    <row r="763" spans="1:19" x14ac:dyDescent="0.35">
      <c r="A763" s="1">
        <v>41080</v>
      </c>
      <c r="B763" s="3">
        <v>123750</v>
      </c>
      <c r="C763" s="3">
        <v>1355.6899410000001</v>
      </c>
      <c r="E763" s="2">
        <v>41080</v>
      </c>
      <c r="F763" s="8">
        <f t="shared" si="11"/>
        <v>-5.5448408871745514E-3</v>
      </c>
      <c r="G763" s="8">
        <f t="shared" si="11"/>
        <v>-1.6863569667646683E-3</v>
      </c>
      <c r="O763" s="1">
        <v>41080</v>
      </c>
      <c r="P763" s="3">
        <v>1355.6899410000001</v>
      </c>
      <c r="R763" s="1">
        <v>41080</v>
      </c>
      <c r="S763" s="3">
        <v>123750</v>
      </c>
    </row>
    <row r="764" spans="1:19" x14ac:dyDescent="0.35">
      <c r="A764" s="1">
        <v>41079</v>
      </c>
      <c r="B764" s="3">
        <v>124440</v>
      </c>
      <c r="C764" s="3">
        <v>1357.9799800000001</v>
      </c>
      <c r="E764" s="2">
        <v>41079</v>
      </c>
      <c r="F764" s="8">
        <f t="shared" si="11"/>
        <v>9.4422271975080907E-3</v>
      </c>
      <c r="G764" s="8">
        <f t="shared" si="11"/>
        <v>9.815695292423321E-3</v>
      </c>
      <c r="O764" s="1">
        <v>41079</v>
      </c>
      <c r="P764" s="3">
        <v>1357.9799800000001</v>
      </c>
      <c r="R764" s="1">
        <v>41079</v>
      </c>
      <c r="S764" s="3">
        <v>124440</v>
      </c>
    </row>
    <row r="765" spans="1:19" x14ac:dyDescent="0.35">
      <c r="A765" s="1">
        <v>41078</v>
      </c>
      <c r="B765" s="3">
        <v>123276</v>
      </c>
      <c r="C765" s="3">
        <v>1344.780029</v>
      </c>
      <c r="E765" s="2">
        <v>41078</v>
      </c>
      <c r="F765" s="8">
        <f t="shared" si="11"/>
        <v>-8.024316109422891E-4</v>
      </c>
      <c r="G765" s="8">
        <f t="shared" si="11"/>
        <v>1.4447462461062432E-3</v>
      </c>
      <c r="O765" s="1">
        <v>41078</v>
      </c>
      <c r="P765" s="3">
        <v>1344.780029</v>
      </c>
      <c r="R765" s="1">
        <v>41078</v>
      </c>
      <c r="S765" s="3">
        <v>123276</v>
      </c>
    </row>
    <row r="766" spans="1:19" x14ac:dyDescent="0.35">
      <c r="A766" s="1">
        <v>41075</v>
      </c>
      <c r="B766" s="3">
        <v>123375</v>
      </c>
      <c r="C766" s="3">
        <v>1342.839966</v>
      </c>
      <c r="E766" s="2">
        <v>41075</v>
      </c>
      <c r="F766" s="8">
        <f t="shared" si="11"/>
        <v>6.3213703099511687E-3</v>
      </c>
      <c r="G766" s="8">
        <f t="shared" si="11"/>
        <v>1.033781524949795E-2</v>
      </c>
      <c r="O766" s="1">
        <v>41075</v>
      </c>
      <c r="P766" s="3">
        <v>1342.839966</v>
      </c>
      <c r="R766" s="1">
        <v>41075</v>
      </c>
      <c r="S766" s="3">
        <v>123375</v>
      </c>
    </row>
    <row r="767" spans="1:19" x14ac:dyDescent="0.35">
      <c r="A767" s="1">
        <v>41074</v>
      </c>
      <c r="B767" s="3">
        <v>122600</v>
      </c>
      <c r="C767" s="3">
        <v>1329.099976</v>
      </c>
      <c r="E767" s="2">
        <v>41074</v>
      </c>
      <c r="F767" s="8">
        <f t="shared" si="11"/>
        <v>1.4438790285879799E-2</v>
      </c>
      <c r="G767" s="8">
        <f t="shared" si="11"/>
        <v>1.0814653007062747E-2</v>
      </c>
      <c r="O767" s="1">
        <v>41074</v>
      </c>
      <c r="P767" s="3">
        <v>1329.099976</v>
      </c>
      <c r="R767" s="1">
        <v>41074</v>
      </c>
      <c r="S767" s="3">
        <v>122600</v>
      </c>
    </row>
    <row r="768" spans="1:19" x14ac:dyDescent="0.35">
      <c r="A768" s="1">
        <v>41073</v>
      </c>
      <c r="B768" s="3">
        <v>120855</v>
      </c>
      <c r="C768" s="3">
        <v>1314.880005</v>
      </c>
      <c r="E768" s="2">
        <v>41073</v>
      </c>
      <c r="F768" s="8">
        <f t="shared" si="11"/>
        <v>-7.2695909314933749E-3</v>
      </c>
      <c r="G768" s="8">
        <f t="shared" si="11"/>
        <v>-7.0232510842517248E-3</v>
      </c>
      <c r="O768" s="1">
        <v>41073</v>
      </c>
      <c r="P768" s="3">
        <v>1314.880005</v>
      </c>
      <c r="R768" s="1">
        <v>41073</v>
      </c>
      <c r="S768" s="3">
        <v>120855</v>
      </c>
    </row>
    <row r="769" spans="1:19" x14ac:dyDescent="0.35">
      <c r="A769" s="1">
        <v>41072</v>
      </c>
      <c r="B769" s="3">
        <v>121740</v>
      </c>
      <c r="C769" s="3">
        <v>1324.1800539999999</v>
      </c>
      <c r="E769" s="2">
        <v>41072</v>
      </c>
      <c r="F769" s="8">
        <f t="shared" si="11"/>
        <v>8.4910740173134158E-3</v>
      </c>
      <c r="G769" s="8">
        <f t="shared" si="11"/>
        <v>1.1650737144736745E-2</v>
      </c>
      <c r="O769" s="1">
        <v>41072</v>
      </c>
      <c r="P769" s="3">
        <v>1324.1800539999999</v>
      </c>
      <c r="R769" s="1">
        <v>41072</v>
      </c>
      <c r="S769" s="3">
        <v>121740</v>
      </c>
    </row>
    <row r="770" spans="1:19" x14ac:dyDescent="0.35">
      <c r="A770" s="1">
        <v>41071</v>
      </c>
      <c r="B770" s="3">
        <v>120715</v>
      </c>
      <c r="C770" s="3">
        <v>1308.9300539999999</v>
      </c>
      <c r="E770" s="2">
        <v>41071</v>
      </c>
      <c r="F770" s="8">
        <f t="shared" si="11"/>
        <v>-1.0532786885245948E-2</v>
      </c>
      <c r="G770" s="8">
        <f t="shared" si="11"/>
        <v>-1.262011343098246E-2</v>
      </c>
      <c r="O770" s="1">
        <v>41071</v>
      </c>
      <c r="P770" s="3">
        <v>1308.9300539999999</v>
      </c>
      <c r="R770" s="1">
        <v>41071</v>
      </c>
      <c r="S770" s="3">
        <v>120715</v>
      </c>
    </row>
    <row r="771" spans="1:19" x14ac:dyDescent="0.35">
      <c r="A771" s="1">
        <v>41068</v>
      </c>
      <c r="B771" s="3">
        <v>122000</v>
      </c>
      <c r="C771" s="3">
        <v>1325.660034</v>
      </c>
      <c r="E771" s="2">
        <v>41068</v>
      </c>
      <c r="F771" s="8">
        <f t="shared" si="11"/>
        <v>6.8083350526098041E-3</v>
      </c>
      <c r="G771" s="8">
        <f t="shared" si="11"/>
        <v>8.1141636675119422E-3</v>
      </c>
      <c r="O771" s="1">
        <v>41068</v>
      </c>
      <c r="P771" s="3">
        <v>1325.660034</v>
      </c>
      <c r="R771" s="1">
        <v>41068</v>
      </c>
      <c r="S771" s="3">
        <v>122000</v>
      </c>
    </row>
    <row r="772" spans="1:19" x14ac:dyDescent="0.35">
      <c r="A772" s="1">
        <v>41067</v>
      </c>
      <c r="B772" s="3">
        <v>121175</v>
      </c>
      <c r="C772" s="3">
        <v>1314.98999</v>
      </c>
      <c r="E772" s="2">
        <v>41067</v>
      </c>
      <c r="F772" s="8">
        <f t="shared" ref="F772:G835" si="12">B772/B773-1</f>
        <v>3.5944708094184374E-3</v>
      </c>
      <c r="G772" s="8">
        <f t="shared" si="12"/>
        <v>-1.0646475973297154E-4</v>
      </c>
      <c r="O772" s="1">
        <v>41067</v>
      </c>
      <c r="P772" s="3">
        <v>1314.98999</v>
      </c>
      <c r="R772" s="1">
        <v>41067</v>
      </c>
      <c r="S772" s="3">
        <v>121175</v>
      </c>
    </row>
    <row r="773" spans="1:19" x14ac:dyDescent="0.35">
      <c r="A773" s="1">
        <v>41066</v>
      </c>
      <c r="B773" s="3">
        <v>120741</v>
      </c>
      <c r="C773" s="3">
        <v>1315.130005</v>
      </c>
      <c r="E773" s="2">
        <v>41066</v>
      </c>
      <c r="F773" s="8">
        <f t="shared" si="12"/>
        <v>1.5440898196038777E-2</v>
      </c>
      <c r="G773" s="8">
        <f t="shared" si="12"/>
        <v>2.3049401011279613E-2</v>
      </c>
      <c r="O773" s="1">
        <v>41066</v>
      </c>
      <c r="P773" s="3">
        <v>1315.130005</v>
      </c>
      <c r="R773" s="1">
        <v>41066</v>
      </c>
      <c r="S773" s="3">
        <v>120741</v>
      </c>
    </row>
    <row r="774" spans="1:19" x14ac:dyDescent="0.35">
      <c r="A774" s="1">
        <v>41065</v>
      </c>
      <c r="B774" s="3">
        <v>118905</v>
      </c>
      <c r="C774" s="3">
        <v>1285.5</v>
      </c>
      <c r="E774" s="2">
        <v>41065</v>
      </c>
      <c r="F774" s="8">
        <f t="shared" si="12"/>
        <v>-2.3325474270659008E-3</v>
      </c>
      <c r="G774" s="8">
        <f t="shared" si="12"/>
        <v>5.7268504363627848E-3</v>
      </c>
      <c r="O774" s="1">
        <v>41065</v>
      </c>
      <c r="P774" s="3">
        <v>1285.5</v>
      </c>
      <c r="R774" s="1">
        <v>41065</v>
      </c>
      <c r="S774" s="3">
        <v>118905</v>
      </c>
    </row>
    <row r="775" spans="1:19" x14ac:dyDescent="0.35">
      <c r="A775" s="1">
        <v>41064</v>
      </c>
      <c r="B775" s="3">
        <v>119183</v>
      </c>
      <c r="C775" s="3">
        <v>1278.1800539999999</v>
      </c>
      <c r="E775" s="2">
        <v>41064</v>
      </c>
      <c r="F775" s="8">
        <f t="shared" si="12"/>
        <v>-5.5238015770370241E-3</v>
      </c>
      <c r="G775" s="8">
        <f t="shared" si="12"/>
        <v>1.0955447069527224E-4</v>
      </c>
      <c r="O775" s="1">
        <v>41064</v>
      </c>
      <c r="P775" s="3">
        <v>1278.1800539999999</v>
      </c>
      <c r="R775" s="1">
        <v>41064</v>
      </c>
      <c r="S775" s="3">
        <v>119183</v>
      </c>
    </row>
    <row r="776" spans="1:19" x14ac:dyDescent="0.35">
      <c r="A776" s="1">
        <v>41061</v>
      </c>
      <c r="B776" s="3">
        <v>119845</v>
      </c>
      <c r="C776" s="3">
        <v>1278.040039</v>
      </c>
      <c r="E776" s="2">
        <v>41061</v>
      </c>
      <c r="F776" s="8">
        <f t="shared" si="12"/>
        <v>8.3718973496003102E-3</v>
      </c>
      <c r="G776" s="8">
        <f t="shared" si="12"/>
        <v>-2.4642584756720654E-2</v>
      </c>
      <c r="O776" s="1">
        <v>41061</v>
      </c>
      <c r="P776" s="3">
        <v>1278.040039</v>
      </c>
      <c r="R776" s="1">
        <v>41061</v>
      </c>
      <c r="S776" s="3">
        <v>119845</v>
      </c>
    </row>
    <row r="777" spans="1:19" x14ac:dyDescent="0.35">
      <c r="A777" s="1">
        <v>41060</v>
      </c>
      <c r="B777" s="3">
        <v>118850</v>
      </c>
      <c r="C777" s="3">
        <v>1310.329956</v>
      </c>
      <c r="E777" s="2">
        <v>41060</v>
      </c>
      <c r="F777" s="8">
        <f t="shared" si="12"/>
        <v>-3.3542976939203717E-3</v>
      </c>
      <c r="G777" s="8">
        <f t="shared" si="12"/>
        <v>-2.2766653389425517E-3</v>
      </c>
      <c r="O777" s="1">
        <v>41060</v>
      </c>
      <c r="P777" s="3">
        <v>1310.329956</v>
      </c>
      <c r="R777" s="1">
        <v>41060</v>
      </c>
      <c r="S777" s="3">
        <v>118850</v>
      </c>
    </row>
    <row r="778" spans="1:19" x14ac:dyDescent="0.35">
      <c r="A778" s="1">
        <v>41059</v>
      </c>
      <c r="B778" s="3">
        <v>119250</v>
      </c>
      <c r="C778" s="3">
        <v>1313.3199460000001</v>
      </c>
      <c r="E778" s="2">
        <v>41059</v>
      </c>
      <c r="F778" s="8">
        <f t="shared" si="12"/>
        <v>-7.3501868762122502E-3</v>
      </c>
      <c r="G778" s="8">
        <f t="shared" si="12"/>
        <v>-1.4334892428261803E-2</v>
      </c>
      <c r="O778" s="1">
        <v>41059</v>
      </c>
      <c r="P778" s="3">
        <v>1313.3199460000001</v>
      </c>
      <c r="R778" s="1">
        <v>41059</v>
      </c>
      <c r="S778" s="3">
        <v>119250</v>
      </c>
    </row>
    <row r="779" spans="1:19" x14ac:dyDescent="0.35">
      <c r="A779" s="1">
        <v>41058</v>
      </c>
      <c r="B779" s="3">
        <v>120133</v>
      </c>
      <c r="C779" s="3">
        <v>1332.420044</v>
      </c>
      <c r="E779" s="2">
        <v>41058</v>
      </c>
      <c r="F779" s="8">
        <f t="shared" si="12"/>
        <v>5.2970711297071205E-3</v>
      </c>
      <c r="G779" s="8">
        <f t="shared" si="12"/>
        <v>1.1078977856053607E-2</v>
      </c>
      <c r="O779" s="1">
        <v>41058</v>
      </c>
      <c r="P779" s="3">
        <v>1332.420044</v>
      </c>
      <c r="R779" s="1">
        <v>41058</v>
      </c>
      <c r="S779" s="3">
        <v>120133</v>
      </c>
    </row>
    <row r="780" spans="1:19" x14ac:dyDescent="0.35">
      <c r="A780" s="1">
        <v>41054</v>
      </c>
      <c r="B780" s="3">
        <v>119500</v>
      </c>
      <c r="C780" s="3">
        <v>1317.8199460000001</v>
      </c>
      <c r="E780" s="2">
        <v>41054</v>
      </c>
      <c r="F780" s="8">
        <f t="shared" si="12"/>
        <v>-5.9642147117295874E-3</v>
      </c>
      <c r="G780" s="8">
        <f t="shared" si="12"/>
        <v>-2.1656327672530118E-3</v>
      </c>
      <c r="O780" s="1">
        <v>41054</v>
      </c>
      <c r="P780" s="3">
        <v>1317.8199460000001</v>
      </c>
      <c r="R780" s="1">
        <v>41054</v>
      </c>
      <c r="S780" s="3">
        <v>119500</v>
      </c>
    </row>
    <row r="781" spans="1:19" x14ac:dyDescent="0.35">
      <c r="A781" s="1">
        <v>41053</v>
      </c>
      <c r="B781" s="3">
        <v>120217</v>
      </c>
      <c r="C781" s="3">
        <v>1320.6800539999999</v>
      </c>
      <c r="E781" s="2">
        <v>41053</v>
      </c>
      <c r="F781" s="8">
        <f t="shared" si="12"/>
        <v>-1.9758416005977164E-3</v>
      </c>
      <c r="G781" s="8">
        <f t="shared" si="12"/>
        <v>1.3800320130266108E-3</v>
      </c>
      <c r="O781" s="1">
        <v>41053</v>
      </c>
      <c r="P781" s="3">
        <v>1320.6800539999999</v>
      </c>
      <c r="R781" s="1">
        <v>41053</v>
      </c>
      <c r="S781" s="3">
        <v>120217</v>
      </c>
    </row>
    <row r="782" spans="1:19" x14ac:dyDescent="0.35">
      <c r="A782" s="1">
        <v>41052</v>
      </c>
      <c r="B782" s="3">
        <v>120455</v>
      </c>
      <c r="C782" s="3">
        <v>1318.8599850000001</v>
      </c>
      <c r="E782" s="2">
        <v>41052</v>
      </c>
      <c r="F782" s="8">
        <f t="shared" si="12"/>
        <v>-7.8805474906673556E-4</v>
      </c>
      <c r="G782" s="8">
        <f t="shared" si="12"/>
        <v>1.6937028561794243E-3</v>
      </c>
      <c r="O782" s="1">
        <v>41052</v>
      </c>
      <c r="P782" s="3">
        <v>1318.8599850000001</v>
      </c>
      <c r="R782" s="1">
        <v>41052</v>
      </c>
      <c r="S782" s="3">
        <v>120455</v>
      </c>
    </row>
    <row r="783" spans="1:19" x14ac:dyDescent="0.35">
      <c r="A783" s="1">
        <v>41051</v>
      </c>
      <c r="B783" s="3">
        <v>120550</v>
      </c>
      <c r="C783" s="3">
        <v>1316.630005</v>
      </c>
      <c r="E783" s="2">
        <v>41051</v>
      </c>
      <c r="F783" s="8">
        <f t="shared" si="12"/>
        <v>2.7449675594743983E-3</v>
      </c>
      <c r="G783" s="8">
        <f t="shared" si="12"/>
        <v>4.8633728589364544E-4</v>
      </c>
      <c r="O783" s="1">
        <v>41051</v>
      </c>
      <c r="P783" s="3">
        <v>1316.630005</v>
      </c>
      <c r="R783" s="1">
        <v>41051</v>
      </c>
      <c r="S783" s="3">
        <v>120550</v>
      </c>
    </row>
    <row r="784" spans="1:19" x14ac:dyDescent="0.35">
      <c r="A784" s="1">
        <v>41050</v>
      </c>
      <c r="B784" s="3">
        <v>120220</v>
      </c>
      <c r="C784" s="3">
        <v>1315.98999</v>
      </c>
      <c r="E784" s="2">
        <v>41050</v>
      </c>
      <c r="F784" s="8">
        <f t="shared" si="12"/>
        <v>3.0871923237381083E-3</v>
      </c>
      <c r="G784" s="8">
        <f t="shared" si="12"/>
        <v>1.6035900823829996E-2</v>
      </c>
      <c r="O784" s="1">
        <v>41050</v>
      </c>
      <c r="P784" s="3">
        <v>1315.98999</v>
      </c>
      <c r="R784" s="1">
        <v>41050</v>
      </c>
      <c r="S784" s="3">
        <v>120220</v>
      </c>
    </row>
    <row r="785" spans="1:19" x14ac:dyDescent="0.35">
      <c r="A785" s="1">
        <v>41047</v>
      </c>
      <c r="B785" s="3">
        <v>119850</v>
      </c>
      <c r="C785" s="3">
        <v>1295.219971</v>
      </c>
      <c r="E785" s="2">
        <v>41047</v>
      </c>
      <c r="F785" s="8">
        <f t="shared" si="12"/>
        <v>-8.2747207281754775E-3</v>
      </c>
      <c r="G785" s="8">
        <f t="shared" si="12"/>
        <v>-7.3877765513670202E-3</v>
      </c>
      <c r="O785" s="1">
        <v>41047</v>
      </c>
      <c r="P785" s="3">
        <v>1295.219971</v>
      </c>
      <c r="R785" s="1">
        <v>41047</v>
      </c>
      <c r="S785" s="3">
        <v>119850</v>
      </c>
    </row>
    <row r="786" spans="1:19" x14ac:dyDescent="0.35">
      <c r="A786" s="1">
        <v>41046</v>
      </c>
      <c r="B786" s="3">
        <v>120850</v>
      </c>
      <c r="C786" s="3">
        <v>1304.8599850000001</v>
      </c>
      <c r="E786" s="2">
        <v>41046</v>
      </c>
      <c r="F786" s="8">
        <f t="shared" si="12"/>
        <v>-7.7996715927750593E-3</v>
      </c>
      <c r="G786" s="8">
        <f t="shared" si="12"/>
        <v>-1.5051376254893167E-2</v>
      </c>
      <c r="O786" s="1">
        <v>41046</v>
      </c>
      <c r="P786" s="3">
        <v>1304.8599850000001</v>
      </c>
      <c r="R786" s="1">
        <v>41046</v>
      </c>
      <c r="S786" s="3">
        <v>120850</v>
      </c>
    </row>
    <row r="787" spans="1:19" x14ac:dyDescent="0.35">
      <c r="A787" s="1">
        <v>41045</v>
      </c>
      <c r="B787" s="3">
        <v>121800</v>
      </c>
      <c r="C787" s="3">
        <v>1324.8000489999999</v>
      </c>
      <c r="E787" s="2">
        <v>41045</v>
      </c>
      <c r="F787" s="8">
        <f t="shared" si="12"/>
        <v>3.0883261272389717E-3</v>
      </c>
      <c r="G787" s="8">
        <f t="shared" si="12"/>
        <v>-4.4038182933808789E-3</v>
      </c>
      <c r="O787" s="1">
        <v>41045</v>
      </c>
      <c r="P787" s="3">
        <v>1324.8000489999999</v>
      </c>
      <c r="R787" s="1">
        <v>41045</v>
      </c>
      <c r="S787" s="3">
        <v>121800</v>
      </c>
    </row>
    <row r="788" spans="1:19" x14ac:dyDescent="0.35">
      <c r="A788" s="1">
        <v>41044</v>
      </c>
      <c r="B788" s="3">
        <v>121425</v>
      </c>
      <c r="C788" s="3">
        <v>1330.660034</v>
      </c>
      <c r="E788" s="2">
        <v>41044</v>
      </c>
      <c r="F788" s="8">
        <f t="shared" si="12"/>
        <v>-2.0546537908362472E-3</v>
      </c>
      <c r="G788" s="8">
        <f t="shared" si="12"/>
        <v>-5.7458378883700201E-3</v>
      </c>
      <c r="O788" s="1">
        <v>41044</v>
      </c>
      <c r="P788" s="3">
        <v>1330.660034</v>
      </c>
      <c r="R788" s="1">
        <v>41044</v>
      </c>
      <c r="S788" s="3">
        <v>121425</v>
      </c>
    </row>
    <row r="789" spans="1:19" x14ac:dyDescent="0.35">
      <c r="A789" s="1">
        <v>41043</v>
      </c>
      <c r="B789" s="3">
        <v>121675</v>
      </c>
      <c r="C789" s="3">
        <v>1338.349976</v>
      </c>
      <c r="E789" s="2">
        <v>41043</v>
      </c>
      <c r="F789" s="8">
        <f t="shared" si="12"/>
        <v>-9.1208925444846711E-3</v>
      </c>
      <c r="G789" s="8">
        <f t="shared" si="12"/>
        <v>-1.1112863870212597E-2</v>
      </c>
      <c r="O789" s="1">
        <v>41043</v>
      </c>
      <c r="P789" s="3">
        <v>1338.349976</v>
      </c>
      <c r="R789" s="1">
        <v>41043</v>
      </c>
      <c r="S789" s="3">
        <v>121675</v>
      </c>
    </row>
    <row r="790" spans="1:19" x14ac:dyDescent="0.35">
      <c r="A790" s="1">
        <v>41040</v>
      </c>
      <c r="B790" s="3">
        <v>122795</v>
      </c>
      <c r="C790" s="3">
        <v>1353.3900149999999</v>
      </c>
      <c r="E790" s="2">
        <v>41040</v>
      </c>
      <c r="F790" s="8">
        <f t="shared" si="12"/>
        <v>-1.2606750711671166E-3</v>
      </c>
      <c r="G790" s="8">
        <f t="shared" si="12"/>
        <v>-3.3873408742873812E-3</v>
      </c>
      <c r="O790" s="1">
        <v>41040</v>
      </c>
      <c r="P790" s="3">
        <v>1353.3900149999999</v>
      </c>
      <c r="R790" s="1">
        <v>41040</v>
      </c>
      <c r="S790" s="3">
        <v>122795</v>
      </c>
    </row>
    <row r="791" spans="1:19" x14ac:dyDescent="0.35">
      <c r="A791" s="1">
        <v>41039</v>
      </c>
      <c r="B791" s="3">
        <v>122950</v>
      </c>
      <c r="C791" s="3">
        <v>1357.98999</v>
      </c>
      <c r="E791" s="2">
        <v>41039</v>
      </c>
      <c r="F791" s="8">
        <f t="shared" si="12"/>
        <v>3.182114882506637E-3</v>
      </c>
      <c r="G791" s="8">
        <f t="shared" si="12"/>
        <v>2.5174106444552091E-3</v>
      </c>
      <c r="O791" s="1">
        <v>41039</v>
      </c>
      <c r="P791" s="3">
        <v>1357.98999</v>
      </c>
      <c r="R791" s="1">
        <v>41039</v>
      </c>
      <c r="S791" s="3">
        <v>122950</v>
      </c>
    </row>
    <row r="792" spans="1:19" x14ac:dyDescent="0.35">
      <c r="A792" s="1">
        <v>41038</v>
      </c>
      <c r="B792" s="3">
        <v>122560</v>
      </c>
      <c r="C792" s="3">
        <v>1354.579956</v>
      </c>
      <c r="E792" s="2">
        <v>41038</v>
      </c>
      <c r="F792" s="8">
        <f t="shared" si="12"/>
        <v>-9.5681406775277589E-3</v>
      </c>
      <c r="G792" s="8">
        <f t="shared" si="12"/>
        <v>-6.7022667368416E-3</v>
      </c>
      <c r="O792" s="1">
        <v>41038</v>
      </c>
      <c r="P792" s="3">
        <v>1354.579956</v>
      </c>
      <c r="R792" s="1">
        <v>41038</v>
      </c>
      <c r="S792" s="3">
        <v>122560</v>
      </c>
    </row>
    <row r="793" spans="1:19" x14ac:dyDescent="0.35">
      <c r="A793" s="1">
        <v>41037</v>
      </c>
      <c r="B793" s="3">
        <v>123744</v>
      </c>
      <c r="C793" s="3">
        <v>1363.719971</v>
      </c>
      <c r="E793" s="2">
        <v>41037</v>
      </c>
      <c r="F793" s="8">
        <f t="shared" si="12"/>
        <v>5.498237329797373E-4</v>
      </c>
      <c r="G793" s="8">
        <f t="shared" si="12"/>
        <v>-4.2786731613061457E-3</v>
      </c>
      <c r="O793" s="1">
        <v>41037</v>
      </c>
      <c r="P793" s="3">
        <v>1363.719971</v>
      </c>
      <c r="R793" s="1">
        <v>41037</v>
      </c>
      <c r="S793" s="3">
        <v>123744</v>
      </c>
    </row>
    <row r="794" spans="1:19" x14ac:dyDescent="0.35">
      <c r="A794" s="1">
        <v>41036</v>
      </c>
      <c r="B794" s="3">
        <v>123676</v>
      </c>
      <c r="C794" s="3">
        <v>1369.579956</v>
      </c>
      <c r="E794" s="2">
        <v>41036</v>
      </c>
      <c r="F794" s="8">
        <f t="shared" si="12"/>
        <v>1.4153341533415409E-2</v>
      </c>
      <c r="G794" s="8">
        <f t="shared" si="12"/>
        <v>3.5058067958071426E-4</v>
      </c>
      <c r="O794" s="1">
        <v>41036</v>
      </c>
      <c r="P794" s="3">
        <v>1369.579956</v>
      </c>
      <c r="R794" s="1">
        <v>41036</v>
      </c>
      <c r="S794" s="3">
        <v>123676</v>
      </c>
    </row>
    <row r="795" spans="1:19" x14ac:dyDescent="0.35">
      <c r="A795" s="1">
        <v>41033</v>
      </c>
      <c r="B795" s="3">
        <v>121950</v>
      </c>
      <c r="C795" s="3">
        <v>1369.099976</v>
      </c>
      <c r="E795" s="2">
        <v>41033</v>
      </c>
      <c r="F795" s="8">
        <f t="shared" si="12"/>
        <v>1.2315270935960854E-3</v>
      </c>
      <c r="G795" s="8">
        <f t="shared" si="12"/>
        <v>-1.6147208456598894E-2</v>
      </c>
      <c r="O795" s="1">
        <v>41033</v>
      </c>
      <c r="P795" s="3">
        <v>1369.099976</v>
      </c>
      <c r="R795" s="1">
        <v>41033</v>
      </c>
      <c r="S795" s="3">
        <v>121950</v>
      </c>
    </row>
    <row r="796" spans="1:19" x14ac:dyDescent="0.35">
      <c r="A796" s="1">
        <v>41032</v>
      </c>
      <c r="B796" s="3">
        <v>121800</v>
      </c>
      <c r="C796" s="3">
        <v>1391.5699460000001</v>
      </c>
      <c r="E796" s="2">
        <v>41032</v>
      </c>
      <c r="F796" s="8">
        <f t="shared" si="12"/>
        <v>2.0529665366453287E-4</v>
      </c>
      <c r="G796" s="8">
        <f t="shared" si="12"/>
        <v>-7.6588718244371412E-3</v>
      </c>
      <c r="O796" s="1">
        <v>41032</v>
      </c>
      <c r="P796" s="3">
        <v>1391.5699460000001</v>
      </c>
      <c r="R796" s="1">
        <v>41032</v>
      </c>
      <c r="S796" s="3">
        <v>121800</v>
      </c>
    </row>
    <row r="797" spans="1:19" x14ac:dyDescent="0.35">
      <c r="A797" s="1">
        <v>41031</v>
      </c>
      <c r="B797" s="3">
        <v>121775</v>
      </c>
      <c r="C797" s="3">
        <v>1402.3100589999999</v>
      </c>
      <c r="E797" s="2">
        <v>41031</v>
      </c>
      <c r="F797" s="8">
        <f t="shared" si="12"/>
        <v>-3.3555673773376649E-3</v>
      </c>
      <c r="G797" s="8">
        <f t="shared" si="12"/>
        <v>-2.4966831705488524E-3</v>
      </c>
      <c r="O797" s="1">
        <v>41031</v>
      </c>
      <c r="P797" s="3">
        <v>1402.3100589999999</v>
      </c>
      <c r="R797" s="1">
        <v>41031</v>
      </c>
      <c r="S797" s="3">
        <v>121775</v>
      </c>
    </row>
    <row r="798" spans="1:19" x14ac:dyDescent="0.35">
      <c r="A798" s="1">
        <v>41030</v>
      </c>
      <c r="B798" s="3">
        <v>122185</v>
      </c>
      <c r="C798" s="3">
        <v>1405.8199460000001</v>
      </c>
      <c r="E798" s="2">
        <v>41030</v>
      </c>
      <c r="F798" s="8">
        <f t="shared" si="12"/>
        <v>1.1465231788079455E-2</v>
      </c>
      <c r="G798" s="8">
        <f t="shared" si="12"/>
        <v>5.6583841646564714E-3</v>
      </c>
      <c r="O798" s="1">
        <v>41030</v>
      </c>
      <c r="P798" s="3">
        <v>1405.8199460000001</v>
      </c>
      <c r="R798" s="1">
        <v>41030</v>
      </c>
      <c r="S798" s="3">
        <v>122185</v>
      </c>
    </row>
    <row r="799" spans="1:19" x14ac:dyDescent="0.35">
      <c r="A799" s="1">
        <v>41029</v>
      </c>
      <c r="B799" s="3">
        <v>120800</v>
      </c>
      <c r="C799" s="3">
        <v>1397.910034</v>
      </c>
      <c r="E799" s="2">
        <v>41029</v>
      </c>
      <c r="F799" s="8">
        <f t="shared" si="12"/>
        <v>-1.0336985734960003E-3</v>
      </c>
      <c r="G799" s="8">
        <f t="shared" si="12"/>
        <v>-3.8835017801936988E-3</v>
      </c>
      <c r="O799" s="1">
        <v>41029</v>
      </c>
      <c r="P799" s="3">
        <v>1397.910034</v>
      </c>
      <c r="R799" s="1">
        <v>41029</v>
      </c>
      <c r="S799" s="3">
        <v>120800</v>
      </c>
    </row>
    <row r="800" spans="1:19" x14ac:dyDescent="0.35">
      <c r="A800" s="1">
        <v>41026</v>
      </c>
      <c r="B800" s="3">
        <v>120925</v>
      </c>
      <c r="C800" s="3">
        <v>1403.3599850000001</v>
      </c>
      <c r="E800" s="2">
        <v>41026</v>
      </c>
      <c r="F800" s="8">
        <f t="shared" si="12"/>
        <v>1.8641259320628656E-3</v>
      </c>
      <c r="G800" s="8">
        <f t="shared" si="12"/>
        <v>2.4143238105447384E-3</v>
      </c>
      <c r="O800" s="1">
        <v>41026</v>
      </c>
      <c r="P800" s="3">
        <v>1403.3599850000001</v>
      </c>
      <c r="R800" s="1">
        <v>41026</v>
      </c>
      <c r="S800" s="3">
        <v>120925</v>
      </c>
    </row>
    <row r="801" spans="1:19" x14ac:dyDescent="0.35">
      <c r="A801" s="1">
        <v>41025</v>
      </c>
      <c r="B801" s="3">
        <v>120700</v>
      </c>
      <c r="C801" s="3">
        <v>1399.9799800000001</v>
      </c>
      <c r="E801" s="2">
        <v>41025</v>
      </c>
      <c r="F801" s="8">
        <f t="shared" si="12"/>
        <v>7.8826948127859175E-3</v>
      </c>
      <c r="G801" s="8">
        <f t="shared" si="12"/>
        <v>6.6801655251205183E-3</v>
      </c>
      <c r="O801" s="1">
        <v>41025</v>
      </c>
      <c r="P801" s="3">
        <v>1399.9799800000001</v>
      </c>
      <c r="R801" s="1">
        <v>41025</v>
      </c>
      <c r="S801" s="3">
        <v>120700</v>
      </c>
    </row>
    <row r="802" spans="1:19" x14ac:dyDescent="0.35">
      <c r="A802" s="1">
        <v>41024</v>
      </c>
      <c r="B802" s="3">
        <v>119756</v>
      </c>
      <c r="C802" s="3">
        <v>1390.6899410000001</v>
      </c>
      <c r="E802" s="2">
        <v>41024</v>
      </c>
      <c r="F802" s="8">
        <f t="shared" si="12"/>
        <v>4.6783625730983935E-4</v>
      </c>
      <c r="G802" s="8">
        <f t="shared" si="12"/>
        <v>1.3644591642450798E-2</v>
      </c>
      <c r="O802" s="1">
        <v>41024</v>
      </c>
      <c r="P802" s="3">
        <v>1390.6899410000001</v>
      </c>
      <c r="R802" s="1">
        <v>41024</v>
      </c>
      <c r="S802" s="3">
        <v>119756</v>
      </c>
    </row>
    <row r="803" spans="1:19" x14ac:dyDescent="0.35">
      <c r="A803" s="1">
        <v>41023</v>
      </c>
      <c r="B803" s="3">
        <v>119700</v>
      </c>
      <c r="C803" s="3">
        <v>1371.969971</v>
      </c>
      <c r="E803" s="2">
        <v>41023</v>
      </c>
      <c r="F803" s="8">
        <f t="shared" si="12"/>
        <v>1.1885640860905822E-2</v>
      </c>
      <c r="G803" s="8">
        <f t="shared" si="12"/>
        <v>3.6797739601639456E-3</v>
      </c>
      <c r="O803" s="1">
        <v>41023</v>
      </c>
      <c r="P803" s="3">
        <v>1371.969971</v>
      </c>
      <c r="R803" s="1">
        <v>41023</v>
      </c>
      <c r="S803" s="3">
        <v>119700</v>
      </c>
    </row>
    <row r="804" spans="1:19" x14ac:dyDescent="0.35">
      <c r="A804" s="1">
        <v>41022</v>
      </c>
      <c r="B804" s="3">
        <v>118294</v>
      </c>
      <c r="C804" s="3">
        <v>1366.9399410000001</v>
      </c>
      <c r="E804" s="2">
        <v>41022</v>
      </c>
      <c r="F804" s="8">
        <f t="shared" si="12"/>
        <v>-2.4118738404452778E-3</v>
      </c>
      <c r="G804" s="8">
        <f t="shared" si="12"/>
        <v>-8.4075702060748547E-3</v>
      </c>
      <c r="O804" s="1">
        <v>41022</v>
      </c>
      <c r="P804" s="3">
        <v>1366.9399410000001</v>
      </c>
      <c r="R804" s="1">
        <v>41022</v>
      </c>
      <c r="S804" s="3">
        <v>118294</v>
      </c>
    </row>
    <row r="805" spans="1:19" x14ac:dyDescent="0.35">
      <c r="A805" s="1">
        <v>41019</v>
      </c>
      <c r="B805" s="3">
        <v>118580</v>
      </c>
      <c r="C805" s="3">
        <v>1378.530029</v>
      </c>
      <c r="E805" s="2">
        <v>41019</v>
      </c>
      <c r="F805" s="8">
        <f t="shared" si="12"/>
        <v>-3.9479210415791499E-3</v>
      </c>
      <c r="G805" s="8">
        <f t="shared" si="12"/>
        <v>1.1692654246815426E-3</v>
      </c>
      <c r="O805" s="1">
        <v>41019</v>
      </c>
      <c r="P805" s="3">
        <v>1378.530029</v>
      </c>
      <c r="R805" s="1">
        <v>41019</v>
      </c>
      <c r="S805" s="3">
        <v>118580</v>
      </c>
    </row>
    <row r="806" spans="1:19" x14ac:dyDescent="0.35">
      <c r="A806" s="1">
        <v>41018</v>
      </c>
      <c r="B806" s="3">
        <v>119050</v>
      </c>
      <c r="C806" s="3">
        <v>1376.920044</v>
      </c>
      <c r="E806" s="2">
        <v>41018</v>
      </c>
      <c r="F806" s="8">
        <f t="shared" si="12"/>
        <v>-5.8455114822546506E-3</v>
      </c>
      <c r="G806" s="8">
        <f t="shared" si="12"/>
        <v>-5.9343971807788165E-3</v>
      </c>
      <c r="O806" s="1">
        <v>41018</v>
      </c>
      <c r="P806" s="3">
        <v>1376.920044</v>
      </c>
      <c r="R806" s="1">
        <v>41018</v>
      </c>
      <c r="S806" s="3">
        <v>119050</v>
      </c>
    </row>
    <row r="807" spans="1:19" x14ac:dyDescent="0.35">
      <c r="A807" s="1">
        <v>41017</v>
      </c>
      <c r="B807" s="3">
        <v>119750</v>
      </c>
      <c r="C807" s="3">
        <v>1385.1400149999999</v>
      </c>
      <c r="E807" s="2">
        <v>41017</v>
      </c>
      <c r="F807" s="8">
        <f t="shared" si="12"/>
        <v>-1.2859615860192908E-2</v>
      </c>
      <c r="G807" s="8">
        <f t="shared" si="12"/>
        <v>-4.0552883147562113E-3</v>
      </c>
      <c r="O807" s="1">
        <v>41017</v>
      </c>
      <c r="P807" s="3">
        <v>1385.1400149999999</v>
      </c>
      <c r="R807" s="1">
        <v>41017</v>
      </c>
      <c r="S807" s="3">
        <v>119750</v>
      </c>
    </row>
    <row r="808" spans="1:19" x14ac:dyDescent="0.35">
      <c r="A808" s="1">
        <v>41016</v>
      </c>
      <c r="B808" s="3">
        <v>121310</v>
      </c>
      <c r="C808" s="3">
        <v>1390.780029</v>
      </c>
      <c r="E808" s="2">
        <v>41016</v>
      </c>
      <c r="F808" s="8">
        <f t="shared" si="12"/>
        <v>1.493411420204982E-2</v>
      </c>
      <c r="G808" s="8">
        <f t="shared" si="12"/>
        <v>1.5486673800010564E-2</v>
      </c>
      <c r="O808" s="1">
        <v>41016</v>
      </c>
      <c r="P808" s="3">
        <v>1390.780029</v>
      </c>
      <c r="R808" s="1">
        <v>41016</v>
      </c>
      <c r="S808" s="3">
        <v>121310</v>
      </c>
    </row>
    <row r="809" spans="1:19" x14ac:dyDescent="0.35">
      <c r="A809" s="1">
        <v>41015</v>
      </c>
      <c r="B809" s="3">
        <v>119525</v>
      </c>
      <c r="C809" s="3">
        <v>1369.5699460000001</v>
      </c>
      <c r="E809" s="2">
        <v>41015</v>
      </c>
      <c r="F809" s="8">
        <f t="shared" si="12"/>
        <v>9.6295983443848154E-3</v>
      </c>
      <c r="G809" s="8">
        <f t="shared" si="12"/>
        <v>-5.0360077281963456E-4</v>
      </c>
      <c r="O809" s="1">
        <v>41015</v>
      </c>
      <c r="P809" s="3">
        <v>1369.5699460000001</v>
      </c>
      <c r="R809" s="1">
        <v>41015</v>
      </c>
      <c r="S809" s="3">
        <v>119525</v>
      </c>
    </row>
    <row r="810" spans="1:19" x14ac:dyDescent="0.35">
      <c r="A810" s="1">
        <v>41012</v>
      </c>
      <c r="B810" s="3">
        <v>118385</v>
      </c>
      <c r="C810" s="3">
        <v>1370.26001</v>
      </c>
      <c r="E810" s="2">
        <v>41012</v>
      </c>
      <c r="F810" s="8">
        <f t="shared" si="12"/>
        <v>-1.4878550090286491E-2</v>
      </c>
      <c r="G810" s="8">
        <f t="shared" si="12"/>
        <v>-1.2475000665660207E-2</v>
      </c>
      <c r="O810" s="1">
        <v>41012</v>
      </c>
      <c r="P810" s="3">
        <v>1370.26001</v>
      </c>
      <c r="R810" s="1">
        <v>41012</v>
      </c>
      <c r="S810" s="3">
        <v>118385</v>
      </c>
    </row>
    <row r="811" spans="1:19" x14ac:dyDescent="0.35">
      <c r="A811" s="1">
        <v>41011</v>
      </c>
      <c r="B811" s="3">
        <v>120173</v>
      </c>
      <c r="C811" s="3">
        <v>1387.5699460000001</v>
      </c>
      <c r="E811" s="2">
        <v>41011</v>
      </c>
      <c r="F811" s="8">
        <f t="shared" si="12"/>
        <v>1.2196251842493178E-2</v>
      </c>
      <c r="G811" s="8">
        <f t="shared" si="12"/>
        <v>1.3779387552802502E-2</v>
      </c>
      <c r="O811" s="1">
        <v>41011</v>
      </c>
      <c r="P811" s="3">
        <v>1387.5699460000001</v>
      </c>
      <c r="R811" s="1">
        <v>41011</v>
      </c>
      <c r="S811" s="3">
        <v>120173</v>
      </c>
    </row>
    <row r="812" spans="1:19" x14ac:dyDescent="0.35">
      <c r="A812" s="1">
        <v>41010</v>
      </c>
      <c r="B812" s="3">
        <v>118725</v>
      </c>
      <c r="C812" s="3">
        <v>1368.709961</v>
      </c>
      <c r="E812" s="2">
        <v>41010</v>
      </c>
      <c r="F812" s="8">
        <f t="shared" si="12"/>
        <v>4.4841152333008338E-3</v>
      </c>
      <c r="G812" s="8">
        <f t="shared" si="12"/>
        <v>7.4488957325333782E-3</v>
      </c>
      <c r="O812" s="1">
        <v>41010</v>
      </c>
      <c r="P812" s="3">
        <v>1368.709961</v>
      </c>
      <c r="R812" s="1">
        <v>41010</v>
      </c>
      <c r="S812" s="3">
        <v>118725</v>
      </c>
    </row>
    <row r="813" spans="1:19" x14ac:dyDescent="0.35">
      <c r="A813" s="1">
        <v>41009</v>
      </c>
      <c r="B813" s="3">
        <v>118195</v>
      </c>
      <c r="C813" s="3">
        <v>1358.589966</v>
      </c>
      <c r="E813" s="2">
        <v>41009</v>
      </c>
      <c r="F813" s="8">
        <f t="shared" si="12"/>
        <v>-1.257309941520468E-2</v>
      </c>
      <c r="G813" s="8">
        <f t="shared" si="12"/>
        <v>-1.708145408550954E-2</v>
      </c>
      <c r="O813" s="1">
        <v>41009</v>
      </c>
      <c r="P813" s="3">
        <v>1358.589966</v>
      </c>
      <c r="R813" s="1">
        <v>41009</v>
      </c>
      <c r="S813" s="3">
        <v>118195</v>
      </c>
    </row>
    <row r="814" spans="1:19" x14ac:dyDescent="0.35">
      <c r="A814" s="1">
        <v>41008</v>
      </c>
      <c r="B814" s="3">
        <v>119700</v>
      </c>
      <c r="C814" s="3">
        <v>1382.1999510000001</v>
      </c>
      <c r="E814" s="2">
        <v>41008</v>
      </c>
      <c r="F814" s="8">
        <f t="shared" si="12"/>
        <v>-1.3149758852384674E-2</v>
      </c>
      <c r="G814" s="8">
        <f t="shared" si="12"/>
        <v>-1.135843835815642E-2</v>
      </c>
      <c r="O814" s="1">
        <v>41008</v>
      </c>
      <c r="P814" s="3">
        <v>1382.1999510000001</v>
      </c>
      <c r="R814" s="1">
        <v>41008</v>
      </c>
      <c r="S814" s="3">
        <v>119700</v>
      </c>
    </row>
    <row r="815" spans="1:19" x14ac:dyDescent="0.35">
      <c r="A815" s="1">
        <v>41004</v>
      </c>
      <c r="B815" s="3">
        <v>121295</v>
      </c>
      <c r="C815" s="3">
        <v>1398.079956</v>
      </c>
      <c r="E815" s="2">
        <v>41004</v>
      </c>
      <c r="F815" s="8">
        <f t="shared" si="12"/>
        <v>-3.7371663244353259E-3</v>
      </c>
      <c r="G815" s="8">
        <f t="shared" si="12"/>
        <v>-6.2904230609350797E-4</v>
      </c>
      <c r="O815" s="1">
        <v>41004</v>
      </c>
      <c r="P815" s="3">
        <v>1398.079956</v>
      </c>
      <c r="R815" s="1">
        <v>41004</v>
      </c>
      <c r="S815" s="3">
        <v>121295</v>
      </c>
    </row>
    <row r="816" spans="1:19" x14ac:dyDescent="0.35">
      <c r="A816" s="1">
        <v>41003</v>
      </c>
      <c r="B816" s="3">
        <v>121750</v>
      </c>
      <c r="C816" s="3">
        <v>1398.959961</v>
      </c>
      <c r="E816" s="2">
        <v>41003</v>
      </c>
      <c r="F816" s="8">
        <f t="shared" si="12"/>
        <v>-4.9608931242184351E-3</v>
      </c>
      <c r="G816" s="8">
        <f t="shared" si="12"/>
        <v>-1.020252440885494E-2</v>
      </c>
      <c r="O816" s="1">
        <v>41003</v>
      </c>
      <c r="P816" s="3">
        <v>1398.959961</v>
      </c>
      <c r="R816" s="1">
        <v>41003</v>
      </c>
      <c r="S816" s="3">
        <v>121750</v>
      </c>
    </row>
    <row r="817" spans="1:19" x14ac:dyDescent="0.35">
      <c r="A817" s="1">
        <v>41002</v>
      </c>
      <c r="B817" s="3">
        <v>122357</v>
      </c>
      <c r="C817" s="3">
        <v>1413.380005</v>
      </c>
      <c r="E817" s="2">
        <v>41002</v>
      </c>
      <c r="F817" s="8">
        <f t="shared" si="12"/>
        <v>-2.738542541139255E-3</v>
      </c>
      <c r="G817" s="8">
        <f t="shared" si="12"/>
        <v>-3.9886358696323843E-3</v>
      </c>
      <c r="O817" s="1">
        <v>41002</v>
      </c>
      <c r="P817" s="3">
        <v>1413.380005</v>
      </c>
      <c r="R817" s="1">
        <v>41002</v>
      </c>
      <c r="S817" s="3">
        <v>122357</v>
      </c>
    </row>
    <row r="818" spans="1:19" x14ac:dyDescent="0.35">
      <c r="A818" s="1">
        <v>41001</v>
      </c>
      <c r="B818" s="3">
        <v>122693</v>
      </c>
      <c r="C818" s="3">
        <v>1419.040039</v>
      </c>
      <c r="E818" s="2">
        <v>41001</v>
      </c>
      <c r="F818" s="8">
        <f t="shared" si="12"/>
        <v>6.5053322395405289E-3</v>
      </c>
      <c r="G818" s="8">
        <f t="shared" si="12"/>
        <v>7.5046456208756052E-3</v>
      </c>
      <c r="O818" s="1">
        <v>41001</v>
      </c>
      <c r="P818" s="3">
        <v>1419.040039</v>
      </c>
      <c r="R818" s="1">
        <v>41001</v>
      </c>
      <c r="S818" s="3">
        <v>122693</v>
      </c>
    </row>
    <row r="819" spans="1:19" x14ac:dyDescent="0.35">
      <c r="A819" s="1">
        <v>40998</v>
      </c>
      <c r="B819" s="3">
        <v>121900</v>
      </c>
      <c r="C819" s="3">
        <v>1408.469971</v>
      </c>
      <c r="E819" s="2">
        <v>40998</v>
      </c>
      <c r="F819" s="8">
        <f t="shared" si="12"/>
        <v>-4.8167197322230848E-3</v>
      </c>
      <c r="G819" s="8">
        <f t="shared" si="12"/>
        <v>3.6984364437213646E-3</v>
      </c>
      <c r="O819" s="1">
        <v>40998</v>
      </c>
      <c r="P819" s="3">
        <v>1408.469971</v>
      </c>
      <c r="R819" s="1">
        <v>40998</v>
      </c>
      <c r="S819" s="3">
        <v>121900</v>
      </c>
    </row>
    <row r="820" spans="1:19" x14ac:dyDescent="0.35">
      <c r="A820" s="1">
        <v>40997</v>
      </c>
      <c r="B820" s="3">
        <v>122490</v>
      </c>
      <c r="C820" s="3">
        <v>1403.280029</v>
      </c>
      <c r="E820" s="2">
        <v>40997</v>
      </c>
      <c r="F820" s="8">
        <f t="shared" si="12"/>
        <v>-2.3213194868662024E-3</v>
      </c>
      <c r="G820" s="8">
        <f t="shared" si="12"/>
        <v>-1.6079300036219157E-3</v>
      </c>
      <c r="O820" s="1">
        <v>40997</v>
      </c>
      <c r="P820" s="3">
        <v>1403.280029</v>
      </c>
      <c r="R820" s="1">
        <v>40997</v>
      </c>
      <c r="S820" s="3">
        <v>122490</v>
      </c>
    </row>
    <row r="821" spans="1:19" x14ac:dyDescent="0.35">
      <c r="A821" s="1">
        <v>40996</v>
      </c>
      <c r="B821" s="3">
        <v>122775</v>
      </c>
      <c r="C821" s="3">
        <v>1405.540039</v>
      </c>
      <c r="E821" s="2">
        <v>40996</v>
      </c>
      <c r="F821" s="8">
        <f t="shared" si="12"/>
        <v>9.4571128086817779E-4</v>
      </c>
      <c r="G821" s="8">
        <f t="shared" si="12"/>
        <v>-4.9415094307830865E-3</v>
      </c>
      <c r="O821" s="1">
        <v>40996</v>
      </c>
      <c r="P821" s="3">
        <v>1405.540039</v>
      </c>
      <c r="R821" s="1">
        <v>40996</v>
      </c>
      <c r="S821" s="3">
        <v>122775</v>
      </c>
    </row>
    <row r="822" spans="1:19" x14ac:dyDescent="0.35">
      <c r="A822" s="1">
        <v>40995</v>
      </c>
      <c r="B822" s="3">
        <v>122659</v>
      </c>
      <c r="C822" s="3">
        <v>1412.5200199999999</v>
      </c>
      <c r="E822" s="2">
        <v>40995</v>
      </c>
      <c r="F822" s="8">
        <f t="shared" si="12"/>
        <v>-7.2518311683056336E-3</v>
      </c>
      <c r="G822" s="8">
        <f t="shared" si="12"/>
        <v>-2.8167750117064072E-3</v>
      </c>
      <c r="O822" s="1">
        <v>40995</v>
      </c>
      <c r="P822" s="3">
        <v>1412.5200199999999</v>
      </c>
      <c r="R822" s="1">
        <v>40995</v>
      </c>
      <c r="S822" s="3">
        <v>122659</v>
      </c>
    </row>
    <row r="823" spans="1:19" x14ac:dyDescent="0.35">
      <c r="A823" s="1">
        <v>40994</v>
      </c>
      <c r="B823" s="3">
        <v>123555</v>
      </c>
      <c r="C823" s="3">
        <v>1416.51001</v>
      </c>
      <c r="E823" s="2">
        <v>40994</v>
      </c>
      <c r="F823" s="8">
        <f t="shared" si="12"/>
        <v>1.1336662028321287E-2</v>
      </c>
      <c r="G823" s="8">
        <f t="shared" si="12"/>
        <v>1.3885825173599375E-2</v>
      </c>
      <c r="O823" s="1">
        <v>40994</v>
      </c>
      <c r="P823" s="3">
        <v>1416.51001</v>
      </c>
      <c r="R823" s="1">
        <v>40994</v>
      </c>
      <c r="S823" s="3">
        <v>123555</v>
      </c>
    </row>
    <row r="824" spans="1:19" x14ac:dyDescent="0.35">
      <c r="A824" s="1">
        <v>40991</v>
      </c>
      <c r="B824" s="3">
        <v>122170</v>
      </c>
      <c r="C824" s="3">
        <v>1397.1099850000001</v>
      </c>
      <c r="E824" s="2">
        <v>40991</v>
      </c>
      <c r="F824" s="8">
        <f t="shared" si="12"/>
        <v>5.688225948517811E-3</v>
      </c>
      <c r="G824" s="8">
        <f t="shared" si="12"/>
        <v>3.1088584771774563E-3</v>
      </c>
      <c r="O824" s="1">
        <v>40991</v>
      </c>
      <c r="P824" s="3">
        <v>1397.1099850000001</v>
      </c>
      <c r="R824" s="1">
        <v>40991</v>
      </c>
      <c r="S824" s="3">
        <v>122170</v>
      </c>
    </row>
    <row r="825" spans="1:19" x14ac:dyDescent="0.35">
      <c r="A825" s="1">
        <v>40990</v>
      </c>
      <c r="B825" s="3">
        <v>121479</v>
      </c>
      <c r="C825" s="3">
        <v>1392.780029</v>
      </c>
      <c r="E825" s="2">
        <v>40990</v>
      </c>
      <c r="F825" s="8">
        <f t="shared" si="12"/>
        <v>-2.1439132577624198E-3</v>
      </c>
      <c r="G825" s="8">
        <f t="shared" si="12"/>
        <v>-7.2065421322425882E-3</v>
      </c>
      <c r="O825" s="1">
        <v>40990</v>
      </c>
      <c r="P825" s="3">
        <v>1392.780029</v>
      </c>
      <c r="R825" s="1">
        <v>40990</v>
      </c>
      <c r="S825" s="3">
        <v>121479</v>
      </c>
    </row>
    <row r="826" spans="1:19" x14ac:dyDescent="0.35">
      <c r="A826" s="1">
        <v>40989</v>
      </c>
      <c r="B826" s="3">
        <v>121740</v>
      </c>
      <c r="C826" s="3">
        <v>1402.8900149999999</v>
      </c>
      <c r="E826" s="2">
        <v>40989</v>
      </c>
      <c r="F826" s="8">
        <f t="shared" si="12"/>
        <v>-3.6746351962942958E-3</v>
      </c>
      <c r="G826" s="8">
        <f t="shared" si="12"/>
        <v>-1.8711971103763103E-3</v>
      </c>
      <c r="O826" s="1">
        <v>40989</v>
      </c>
      <c r="P826" s="3">
        <v>1402.8900149999999</v>
      </c>
      <c r="R826" s="1">
        <v>40989</v>
      </c>
      <c r="S826" s="3">
        <v>121740</v>
      </c>
    </row>
    <row r="827" spans="1:19" x14ac:dyDescent="0.35">
      <c r="A827" s="1">
        <v>40988</v>
      </c>
      <c r="B827" s="3">
        <v>122189</v>
      </c>
      <c r="C827" s="3">
        <v>1405.5200199999999</v>
      </c>
      <c r="E827" s="2">
        <v>40988</v>
      </c>
      <c r="F827" s="8">
        <f t="shared" si="12"/>
        <v>6.0598616058626931E-4</v>
      </c>
      <c r="G827" s="8">
        <f t="shared" si="12"/>
        <v>-3.0005178223089235E-3</v>
      </c>
      <c r="O827" s="1">
        <v>40988</v>
      </c>
      <c r="P827" s="3">
        <v>1405.5200199999999</v>
      </c>
      <c r="R827" s="1">
        <v>40988</v>
      </c>
      <c r="S827" s="3">
        <v>122189</v>
      </c>
    </row>
    <row r="828" spans="1:19" x14ac:dyDescent="0.35">
      <c r="A828" s="1">
        <v>40987</v>
      </c>
      <c r="B828" s="3">
        <v>122115</v>
      </c>
      <c r="C828" s="3">
        <v>1409.75</v>
      </c>
      <c r="E828" s="2">
        <v>40987</v>
      </c>
      <c r="F828" s="8">
        <f t="shared" si="12"/>
        <v>-6.137981831574324E-4</v>
      </c>
      <c r="G828" s="8">
        <f t="shared" si="12"/>
        <v>3.9738463470597729E-3</v>
      </c>
      <c r="O828" s="1">
        <v>40987</v>
      </c>
      <c r="P828" s="3">
        <v>1409.75</v>
      </c>
      <c r="R828" s="1">
        <v>40987</v>
      </c>
      <c r="S828" s="3">
        <v>122115</v>
      </c>
    </row>
    <row r="829" spans="1:19" x14ac:dyDescent="0.35">
      <c r="A829" s="1">
        <v>40984</v>
      </c>
      <c r="B829" s="3">
        <v>122190</v>
      </c>
      <c r="C829" s="3">
        <v>1404.170044</v>
      </c>
      <c r="E829" s="2">
        <v>40984</v>
      </c>
      <c r="F829" s="8">
        <f t="shared" si="12"/>
        <v>1.5573770491803529E-3</v>
      </c>
      <c r="G829" s="8">
        <f t="shared" si="12"/>
        <v>1.1193982795276725E-3</v>
      </c>
      <c r="O829" s="1">
        <v>40984</v>
      </c>
      <c r="P829" s="3">
        <v>1404.170044</v>
      </c>
      <c r="R829" s="1">
        <v>40984</v>
      </c>
      <c r="S829" s="3">
        <v>122190</v>
      </c>
    </row>
    <row r="830" spans="1:19" x14ac:dyDescent="0.35">
      <c r="A830" s="1">
        <v>40983</v>
      </c>
      <c r="B830" s="3">
        <v>122000</v>
      </c>
      <c r="C830" s="3">
        <v>1402.599976</v>
      </c>
      <c r="E830" s="2">
        <v>40983</v>
      </c>
      <c r="F830" s="8">
        <f t="shared" si="12"/>
        <v>7.648215141153436E-3</v>
      </c>
      <c r="G830" s="8">
        <f t="shared" si="12"/>
        <v>5.9671994340815271E-3</v>
      </c>
      <c r="O830" s="1">
        <v>40983</v>
      </c>
      <c r="P830" s="3">
        <v>1402.599976</v>
      </c>
      <c r="R830" s="1">
        <v>40983</v>
      </c>
      <c r="S830" s="3">
        <v>122000</v>
      </c>
    </row>
    <row r="831" spans="1:19" x14ac:dyDescent="0.35">
      <c r="A831" s="1">
        <v>40982</v>
      </c>
      <c r="B831" s="3">
        <v>121074</v>
      </c>
      <c r="C831" s="3">
        <v>1394.280029</v>
      </c>
      <c r="E831" s="2">
        <v>40982</v>
      </c>
      <c r="F831" s="8">
        <f t="shared" si="12"/>
        <v>-1.4515463917526006E-3</v>
      </c>
      <c r="G831" s="8">
        <f t="shared" si="12"/>
        <v>-1.1962620857601802E-3</v>
      </c>
      <c r="O831" s="1">
        <v>40982</v>
      </c>
      <c r="P831" s="3">
        <v>1394.280029</v>
      </c>
      <c r="R831" s="1">
        <v>40982</v>
      </c>
      <c r="S831" s="3">
        <v>121074</v>
      </c>
    </row>
    <row r="832" spans="1:19" x14ac:dyDescent="0.35">
      <c r="A832" s="1">
        <v>40981</v>
      </c>
      <c r="B832" s="3">
        <v>121250</v>
      </c>
      <c r="C832" s="3">
        <v>1395.9499510000001</v>
      </c>
      <c r="E832" s="2">
        <v>40981</v>
      </c>
      <c r="F832" s="8">
        <f t="shared" si="12"/>
        <v>1.6899400343858728E-2</v>
      </c>
      <c r="G832" s="8">
        <f t="shared" si="12"/>
        <v>1.8131549071521702E-2</v>
      </c>
      <c r="O832" s="1">
        <v>40981</v>
      </c>
      <c r="P832" s="3">
        <v>1395.9499510000001</v>
      </c>
      <c r="R832" s="1">
        <v>40981</v>
      </c>
      <c r="S832" s="3">
        <v>121250</v>
      </c>
    </row>
    <row r="833" spans="1:19" x14ac:dyDescent="0.35">
      <c r="A833" s="1">
        <v>40980</v>
      </c>
      <c r="B833" s="3">
        <v>119235</v>
      </c>
      <c r="C833" s="3">
        <v>1371.089966</v>
      </c>
      <c r="E833" s="2">
        <v>40980</v>
      </c>
      <c r="F833" s="8">
        <f t="shared" si="12"/>
        <v>1.4277915424347754E-3</v>
      </c>
      <c r="G833" s="8">
        <f t="shared" si="12"/>
        <v>1.6046087579590917E-4</v>
      </c>
      <c r="O833" s="1">
        <v>40980</v>
      </c>
      <c r="P833" s="3">
        <v>1371.089966</v>
      </c>
      <c r="R833" s="1">
        <v>40980</v>
      </c>
      <c r="S833" s="3">
        <v>119235</v>
      </c>
    </row>
    <row r="834" spans="1:19" x14ac:dyDescent="0.35">
      <c r="A834" s="1">
        <v>40977</v>
      </c>
      <c r="B834" s="3">
        <v>119065</v>
      </c>
      <c r="C834" s="3">
        <v>1370.869995</v>
      </c>
      <c r="E834" s="2">
        <v>40977</v>
      </c>
      <c r="F834" s="8">
        <f t="shared" si="12"/>
        <v>5.3618171071518894E-3</v>
      </c>
      <c r="G834" s="8">
        <f t="shared" si="12"/>
        <v>3.6312501383968243E-3</v>
      </c>
      <c r="O834" s="1">
        <v>40977</v>
      </c>
      <c r="P834" s="3">
        <v>1370.869995</v>
      </c>
      <c r="R834" s="1">
        <v>40977</v>
      </c>
      <c r="S834" s="3">
        <v>119065</v>
      </c>
    </row>
    <row r="835" spans="1:19" x14ac:dyDescent="0.35">
      <c r="A835" s="1">
        <v>40976</v>
      </c>
      <c r="B835" s="3">
        <v>118430</v>
      </c>
      <c r="C835" s="3">
        <v>1365.910034</v>
      </c>
      <c r="E835" s="2">
        <v>40976</v>
      </c>
      <c r="F835" s="8">
        <f t="shared" si="12"/>
        <v>3.6015423075292929E-3</v>
      </c>
      <c r="G835" s="8">
        <f t="shared" si="12"/>
        <v>9.8179316967021979E-3</v>
      </c>
      <c r="O835" s="1">
        <v>40976</v>
      </c>
      <c r="P835" s="3">
        <v>1365.910034</v>
      </c>
      <c r="R835" s="1">
        <v>40976</v>
      </c>
      <c r="S835" s="3">
        <v>118430</v>
      </c>
    </row>
    <row r="836" spans="1:19" x14ac:dyDescent="0.35">
      <c r="A836" s="1">
        <v>40975</v>
      </c>
      <c r="B836" s="3">
        <v>118005</v>
      </c>
      <c r="C836" s="3">
        <v>1352.630005</v>
      </c>
      <c r="E836" s="2">
        <v>40975</v>
      </c>
      <c r="F836" s="8">
        <f t="shared" ref="F836:G899" si="13">B836/B837-1</f>
        <v>1.2727504136438306E-3</v>
      </c>
      <c r="G836" s="8">
        <f t="shared" si="13"/>
        <v>6.900622397205014E-3</v>
      </c>
      <c r="O836" s="1">
        <v>40975</v>
      </c>
      <c r="P836" s="3">
        <v>1352.630005</v>
      </c>
      <c r="R836" s="1">
        <v>40975</v>
      </c>
      <c r="S836" s="3">
        <v>118005</v>
      </c>
    </row>
    <row r="837" spans="1:19" x14ac:dyDescent="0.35">
      <c r="A837" s="1">
        <v>40974</v>
      </c>
      <c r="B837" s="3">
        <v>117855</v>
      </c>
      <c r="C837" s="3">
        <v>1343.3599850000001</v>
      </c>
      <c r="E837" s="2">
        <v>40974</v>
      </c>
      <c r="F837" s="8">
        <f t="shared" si="13"/>
        <v>-8.747213928256059E-3</v>
      </c>
      <c r="G837" s="8">
        <f t="shared" si="13"/>
        <v>-1.5370160940745281E-2</v>
      </c>
      <c r="O837" s="1">
        <v>40974</v>
      </c>
      <c r="P837" s="3">
        <v>1343.3599850000001</v>
      </c>
      <c r="R837" s="1">
        <v>40974</v>
      </c>
      <c r="S837" s="3">
        <v>117855</v>
      </c>
    </row>
    <row r="838" spans="1:19" x14ac:dyDescent="0.35">
      <c r="A838" s="1">
        <v>40973</v>
      </c>
      <c r="B838" s="3">
        <v>118895</v>
      </c>
      <c r="C838" s="3">
        <v>1364.329956</v>
      </c>
      <c r="E838" s="2">
        <v>40973</v>
      </c>
      <c r="F838" s="8">
        <f t="shared" si="13"/>
        <v>1.2441030706609624E-2</v>
      </c>
      <c r="G838" s="8">
        <f t="shared" si="13"/>
        <v>-3.8696939908233752E-3</v>
      </c>
      <c r="O838" s="1">
        <v>40973</v>
      </c>
      <c r="P838" s="3">
        <v>1364.329956</v>
      </c>
      <c r="R838" s="1">
        <v>40973</v>
      </c>
      <c r="S838" s="3">
        <v>118895</v>
      </c>
    </row>
    <row r="839" spans="1:19" x14ac:dyDescent="0.35">
      <c r="A839" s="1">
        <v>40970</v>
      </c>
      <c r="B839" s="3">
        <v>117434</v>
      </c>
      <c r="C839" s="3">
        <v>1369.630005</v>
      </c>
      <c r="E839" s="2">
        <v>40970</v>
      </c>
      <c r="F839" s="8">
        <f t="shared" si="13"/>
        <v>-7.8235890503548511E-3</v>
      </c>
      <c r="G839" s="8">
        <f t="shared" si="13"/>
        <v>-3.2457561807128776E-3</v>
      </c>
      <c r="O839" s="1">
        <v>40970</v>
      </c>
      <c r="P839" s="3">
        <v>1369.630005</v>
      </c>
      <c r="R839" s="1">
        <v>40970</v>
      </c>
      <c r="S839" s="3">
        <v>117434</v>
      </c>
    </row>
    <row r="840" spans="1:19" x14ac:dyDescent="0.35">
      <c r="A840" s="1">
        <v>40969</v>
      </c>
      <c r="B840" s="3">
        <v>118360</v>
      </c>
      <c r="C840" s="3">
        <v>1374.089966</v>
      </c>
      <c r="E840" s="2">
        <v>40969</v>
      </c>
      <c r="F840" s="8">
        <f t="shared" si="13"/>
        <v>3.6121898689096543E-3</v>
      </c>
      <c r="G840" s="8">
        <f t="shared" si="13"/>
        <v>6.1580397073004445E-3</v>
      </c>
      <c r="O840" s="1">
        <v>40969</v>
      </c>
      <c r="P840" s="3">
        <v>1374.089966</v>
      </c>
      <c r="R840" s="1">
        <v>40969</v>
      </c>
      <c r="S840" s="3">
        <v>118360</v>
      </c>
    </row>
    <row r="841" spans="1:19" x14ac:dyDescent="0.35">
      <c r="A841" s="1">
        <v>40968</v>
      </c>
      <c r="B841" s="3">
        <v>117934</v>
      </c>
      <c r="C841" s="3">
        <v>1365.6800539999999</v>
      </c>
      <c r="E841" s="2">
        <v>40968</v>
      </c>
      <c r="F841" s="8">
        <f t="shared" si="13"/>
        <v>-1.1160021800192821E-2</v>
      </c>
      <c r="G841" s="8">
        <f t="shared" si="13"/>
        <v>-4.7369876723190041E-3</v>
      </c>
      <c r="O841" s="1">
        <v>40968</v>
      </c>
      <c r="P841" s="3">
        <v>1365.6800539999999</v>
      </c>
      <c r="R841" s="1">
        <v>40968</v>
      </c>
      <c r="S841" s="3">
        <v>117934</v>
      </c>
    </row>
    <row r="842" spans="1:19" x14ac:dyDescent="0.35">
      <c r="A842" s="1">
        <v>40967</v>
      </c>
      <c r="B842" s="3">
        <v>119265</v>
      </c>
      <c r="C842" s="3">
        <v>1372.1800539999999</v>
      </c>
      <c r="E842" s="2">
        <v>40967</v>
      </c>
      <c r="F842" s="8">
        <f t="shared" si="13"/>
        <v>-9.0153718321561715E-3</v>
      </c>
      <c r="G842" s="8">
        <f t="shared" si="13"/>
        <v>3.3563334874597839E-3</v>
      </c>
      <c r="O842" s="1">
        <v>40967</v>
      </c>
      <c r="P842" s="3">
        <v>1372.1800539999999</v>
      </c>
      <c r="R842" s="1">
        <v>40967</v>
      </c>
      <c r="S842" s="3">
        <v>119265</v>
      </c>
    </row>
    <row r="843" spans="1:19" x14ac:dyDescent="0.35">
      <c r="A843" s="1">
        <v>40966</v>
      </c>
      <c r="B843" s="3">
        <v>120350</v>
      </c>
      <c r="C843" s="3">
        <v>1367.589966</v>
      </c>
      <c r="E843" s="2">
        <v>40966</v>
      </c>
      <c r="F843" s="8">
        <f t="shared" si="13"/>
        <v>2.9166666666666785E-3</v>
      </c>
      <c r="G843" s="8">
        <f t="shared" si="13"/>
        <v>1.3545594428994168E-3</v>
      </c>
      <c r="O843" s="1">
        <v>40966</v>
      </c>
      <c r="P843" s="3">
        <v>1367.589966</v>
      </c>
      <c r="R843" s="1">
        <v>40966</v>
      </c>
      <c r="S843" s="3">
        <v>120350</v>
      </c>
    </row>
    <row r="844" spans="1:19" x14ac:dyDescent="0.35">
      <c r="A844" s="1">
        <v>40963</v>
      </c>
      <c r="B844" s="3">
        <v>120000</v>
      </c>
      <c r="C844" s="3">
        <v>1365.73999</v>
      </c>
      <c r="E844" s="2">
        <v>40963</v>
      </c>
      <c r="F844" s="8">
        <f t="shared" si="13"/>
        <v>8.4033613445377853E-3</v>
      </c>
      <c r="G844" s="8">
        <f t="shared" si="13"/>
        <v>1.6722375905544595E-3</v>
      </c>
      <c r="O844" s="1">
        <v>40963</v>
      </c>
      <c r="P844" s="3">
        <v>1365.73999</v>
      </c>
      <c r="R844" s="1">
        <v>40963</v>
      </c>
      <c r="S844" s="3">
        <v>120000</v>
      </c>
    </row>
    <row r="845" spans="1:19" x14ac:dyDescent="0.35">
      <c r="A845" s="1">
        <v>40962</v>
      </c>
      <c r="B845" s="3">
        <v>119000</v>
      </c>
      <c r="C845" s="3">
        <v>1363.459961</v>
      </c>
      <c r="E845" s="2">
        <v>40962</v>
      </c>
      <c r="F845" s="8">
        <f t="shared" si="13"/>
        <v>7.0237793010070604E-3</v>
      </c>
      <c r="G845" s="8">
        <f t="shared" si="13"/>
        <v>4.2720024562497017E-3</v>
      </c>
      <c r="O845" s="1">
        <v>40962</v>
      </c>
      <c r="P845" s="3">
        <v>1363.459961</v>
      </c>
      <c r="R845" s="1">
        <v>40962</v>
      </c>
      <c r="S845" s="3">
        <v>119000</v>
      </c>
    </row>
    <row r="846" spans="1:19" x14ac:dyDescent="0.35">
      <c r="A846" s="1">
        <v>40961</v>
      </c>
      <c r="B846" s="3">
        <v>118170</v>
      </c>
      <c r="C846" s="3">
        <v>1357.660034</v>
      </c>
      <c r="E846" s="2">
        <v>40961</v>
      </c>
      <c r="F846" s="8">
        <f t="shared" si="13"/>
        <v>-1.0094240837696389E-2</v>
      </c>
      <c r="G846" s="8">
        <f t="shared" si="13"/>
        <v>-3.3401069807622585E-3</v>
      </c>
      <c r="O846" s="1">
        <v>40961</v>
      </c>
      <c r="P846" s="3">
        <v>1357.660034</v>
      </c>
      <c r="R846" s="1">
        <v>40961</v>
      </c>
      <c r="S846" s="3">
        <v>118170</v>
      </c>
    </row>
    <row r="847" spans="1:19" x14ac:dyDescent="0.35">
      <c r="A847" s="1">
        <v>40960</v>
      </c>
      <c r="B847" s="3">
        <v>119375</v>
      </c>
      <c r="C847" s="3">
        <v>1362.209961</v>
      </c>
      <c r="E847" s="2">
        <v>40960</v>
      </c>
      <c r="F847" s="8">
        <f t="shared" si="13"/>
        <v>1.5521436362111452E-3</v>
      </c>
      <c r="G847" s="8">
        <f t="shared" si="13"/>
        <v>7.1992316830993275E-4</v>
      </c>
      <c r="O847" s="1">
        <v>40960</v>
      </c>
      <c r="P847" s="3">
        <v>1362.209961</v>
      </c>
      <c r="R847" s="1">
        <v>40960</v>
      </c>
      <c r="S847" s="3">
        <v>119375</v>
      </c>
    </row>
    <row r="848" spans="1:19" x14ac:dyDescent="0.35">
      <c r="A848" s="1">
        <v>40956</v>
      </c>
      <c r="B848" s="3">
        <v>119190</v>
      </c>
      <c r="C848" s="3">
        <v>1361.2299800000001</v>
      </c>
      <c r="E848" s="2">
        <v>40956</v>
      </c>
      <c r="F848" s="8">
        <f t="shared" si="13"/>
        <v>7.1826939327361838E-3</v>
      </c>
      <c r="G848" s="8">
        <f t="shared" si="13"/>
        <v>2.3489300082411013E-3</v>
      </c>
      <c r="O848" s="1">
        <v>40956</v>
      </c>
      <c r="P848" s="3">
        <v>1361.2299800000001</v>
      </c>
      <c r="R848" s="1">
        <v>40956</v>
      </c>
      <c r="S848" s="3">
        <v>119190</v>
      </c>
    </row>
    <row r="849" spans="1:19" x14ac:dyDescent="0.35">
      <c r="A849" s="1">
        <v>40955</v>
      </c>
      <c r="B849" s="3">
        <v>118340</v>
      </c>
      <c r="C849" s="3">
        <v>1358.040039</v>
      </c>
      <c r="E849" s="2">
        <v>40955</v>
      </c>
      <c r="F849" s="8">
        <f t="shared" si="13"/>
        <v>1.2231631169275614E-2</v>
      </c>
      <c r="G849" s="8">
        <f t="shared" si="13"/>
        <v>1.1025706111770894E-2</v>
      </c>
      <c r="O849" s="1">
        <v>40955</v>
      </c>
      <c r="P849" s="3">
        <v>1358.040039</v>
      </c>
      <c r="R849" s="1">
        <v>40955</v>
      </c>
      <c r="S849" s="3">
        <v>118340</v>
      </c>
    </row>
    <row r="850" spans="1:19" x14ac:dyDescent="0.35">
      <c r="A850" s="1">
        <v>40954</v>
      </c>
      <c r="B850" s="3">
        <v>116910</v>
      </c>
      <c r="C850" s="3">
        <v>1343.2299800000001</v>
      </c>
      <c r="E850" s="2">
        <v>40954</v>
      </c>
      <c r="F850" s="8">
        <f t="shared" si="13"/>
        <v>-1.3209537877189259E-2</v>
      </c>
      <c r="G850" s="8">
        <f t="shared" si="13"/>
        <v>-5.3832062199185016E-3</v>
      </c>
      <c r="O850" s="1">
        <v>40954</v>
      </c>
      <c r="P850" s="3">
        <v>1343.2299800000001</v>
      </c>
      <c r="R850" s="1">
        <v>40954</v>
      </c>
      <c r="S850" s="3">
        <v>116910</v>
      </c>
    </row>
    <row r="851" spans="1:19" x14ac:dyDescent="0.35">
      <c r="A851" s="1">
        <v>40953</v>
      </c>
      <c r="B851" s="3">
        <v>118475</v>
      </c>
      <c r="C851" s="3">
        <v>1350.5</v>
      </c>
      <c r="E851" s="2">
        <v>40953</v>
      </c>
      <c r="F851" s="8">
        <f t="shared" si="13"/>
        <v>-6.3322989180575329E-3</v>
      </c>
      <c r="G851" s="8">
        <f t="shared" si="13"/>
        <v>-9.3952372164607389E-4</v>
      </c>
      <c r="O851" s="1">
        <v>40953</v>
      </c>
      <c r="P851" s="3">
        <v>1350.5</v>
      </c>
      <c r="R851" s="1">
        <v>40953</v>
      </c>
      <c r="S851" s="3">
        <v>118475</v>
      </c>
    </row>
    <row r="852" spans="1:19" x14ac:dyDescent="0.35">
      <c r="A852" s="1">
        <v>40952</v>
      </c>
      <c r="B852" s="3">
        <v>119230</v>
      </c>
      <c r="C852" s="3">
        <v>1351.7700199999999</v>
      </c>
      <c r="E852" s="2">
        <v>40952</v>
      </c>
      <c r="F852" s="8">
        <f t="shared" si="13"/>
        <v>1.0595016104424371E-2</v>
      </c>
      <c r="G852" s="8">
        <f t="shared" si="13"/>
        <v>6.8000393984979368E-3</v>
      </c>
      <c r="O852" s="1">
        <v>40952</v>
      </c>
      <c r="P852" s="3">
        <v>1351.7700199999999</v>
      </c>
      <c r="R852" s="1">
        <v>40952</v>
      </c>
      <c r="S852" s="3">
        <v>119230</v>
      </c>
    </row>
    <row r="853" spans="1:19" x14ac:dyDescent="0.35">
      <c r="A853" s="1">
        <v>40949</v>
      </c>
      <c r="B853" s="3">
        <v>117980</v>
      </c>
      <c r="C853" s="3">
        <v>1342.6400149999999</v>
      </c>
      <c r="E853" s="2">
        <v>40949</v>
      </c>
      <c r="F853" s="8">
        <f t="shared" si="13"/>
        <v>-7.361911572924984E-3</v>
      </c>
      <c r="G853" s="8">
        <f t="shared" si="13"/>
        <v>-6.8863022577971833E-3</v>
      </c>
      <c r="O853" s="1">
        <v>40949</v>
      </c>
      <c r="P853" s="3">
        <v>1342.6400149999999</v>
      </c>
      <c r="R853" s="1">
        <v>40949</v>
      </c>
      <c r="S853" s="3">
        <v>117980</v>
      </c>
    </row>
    <row r="854" spans="1:19" x14ac:dyDescent="0.35">
      <c r="A854" s="1">
        <v>40948</v>
      </c>
      <c r="B854" s="3">
        <v>118855</v>
      </c>
      <c r="C854" s="3">
        <v>1351.9499510000001</v>
      </c>
      <c r="E854" s="2">
        <v>40948</v>
      </c>
      <c r="F854" s="8">
        <f t="shared" si="13"/>
        <v>-5.1893701611215315E-3</v>
      </c>
      <c r="G854" s="8">
        <f t="shared" si="13"/>
        <v>1.4741103865969496E-3</v>
      </c>
      <c r="O854" s="1">
        <v>40948</v>
      </c>
      <c r="P854" s="3">
        <v>1351.9499510000001</v>
      </c>
      <c r="R854" s="1">
        <v>40948</v>
      </c>
      <c r="S854" s="3">
        <v>118855</v>
      </c>
    </row>
    <row r="855" spans="1:19" x14ac:dyDescent="0.35">
      <c r="A855" s="1">
        <v>40947</v>
      </c>
      <c r="B855" s="3">
        <v>119475</v>
      </c>
      <c r="C855" s="3">
        <v>1349.959961</v>
      </c>
      <c r="E855" s="2">
        <v>40947</v>
      </c>
      <c r="F855" s="8">
        <f t="shared" si="13"/>
        <v>-3.3368091762252527E-3</v>
      </c>
      <c r="G855" s="8">
        <f t="shared" si="13"/>
        <v>2.1602107524960612E-3</v>
      </c>
      <c r="O855" s="1">
        <v>40947</v>
      </c>
      <c r="P855" s="3">
        <v>1349.959961</v>
      </c>
      <c r="R855" s="1">
        <v>40947</v>
      </c>
      <c r="S855" s="3">
        <v>119475</v>
      </c>
    </row>
    <row r="856" spans="1:19" x14ac:dyDescent="0.35">
      <c r="A856" s="1">
        <v>40946</v>
      </c>
      <c r="B856" s="3">
        <v>119875</v>
      </c>
      <c r="C856" s="3">
        <v>1347.0500489999999</v>
      </c>
      <c r="E856" s="2">
        <v>40946</v>
      </c>
      <c r="F856" s="8">
        <f t="shared" si="13"/>
        <v>2.9205607476634476E-4</v>
      </c>
      <c r="G856" s="8">
        <f t="shared" si="13"/>
        <v>2.0233819739414738E-3</v>
      </c>
      <c r="O856" s="1">
        <v>40946</v>
      </c>
      <c r="P856" s="3">
        <v>1347.0500489999999</v>
      </c>
      <c r="R856" s="1">
        <v>40946</v>
      </c>
      <c r="S856" s="3">
        <v>119875</v>
      </c>
    </row>
    <row r="857" spans="1:19" x14ac:dyDescent="0.35">
      <c r="A857" s="1">
        <v>40945</v>
      </c>
      <c r="B857" s="3">
        <v>119840</v>
      </c>
      <c r="C857" s="3">
        <v>1344.329956</v>
      </c>
      <c r="E857" s="2">
        <v>40945</v>
      </c>
      <c r="F857" s="8">
        <f t="shared" si="13"/>
        <v>3.3388981636051085E-4</v>
      </c>
      <c r="G857" s="8">
        <f t="shared" si="13"/>
        <v>-4.2387388640574564E-4</v>
      </c>
      <c r="O857" s="1">
        <v>40945</v>
      </c>
      <c r="P857" s="3">
        <v>1344.329956</v>
      </c>
      <c r="R857" s="1">
        <v>40945</v>
      </c>
      <c r="S857" s="3">
        <v>119840</v>
      </c>
    </row>
    <row r="858" spans="1:19" x14ac:dyDescent="0.35">
      <c r="A858" s="1">
        <v>40942</v>
      </c>
      <c r="B858" s="3">
        <v>119800</v>
      </c>
      <c r="C858" s="3">
        <v>1344.900024</v>
      </c>
      <c r="E858" s="2">
        <v>40942</v>
      </c>
      <c r="F858" s="8">
        <f t="shared" si="13"/>
        <v>1.4222824246528987E-2</v>
      </c>
      <c r="G858" s="8">
        <f t="shared" si="13"/>
        <v>1.4605356632309219E-2</v>
      </c>
      <c r="O858" s="1">
        <v>40942</v>
      </c>
      <c r="P858" s="3">
        <v>1344.900024</v>
      </c>
      <c r="R858" s="1">
        <v>40942</v>
      </c>
      <c r="S858" s="3">
        <v>119800</v>
      </c>
    </row>
    <row r="859" spans="1:19" x14ac:dyDescent="0.35">
      <c r="A859" s="1">
        <v>40941</v>
      </c>
      <c r="B859" s="3">
        <v>118120</v>
      </c>
      <c r="C859" s="3">
        <v>1325.540039</v>
      </c>
      <c r="E859" s="2">
        <v>40941</v>
      </c>
      <c r="F859" s="8">
        <f t="shared" si="13"/>
        <v>2.7164685908318553E-3</v>
      </c>
      <c r="G859" s="8">
        <f t="shared" si="13"/>
        <v>1.0951468836974954E-3</v>
      </c>
      <c r="O859" s="1">
        <v>40941</v>
      </c>
      <c r="P859" s="3">
        <v>1325.540039</v>
      </c>
      <c r="R859" s="1">
        <v>40941</v>
      </c>
      <c r="S859" s="3">
        <v>118120</v>
      </c>
    </row>
    <row r="860" spans="1:19" x14ac:dyDescent="0.35">
      <c r="A860" s="1">
        <v>40940</v>
      </c>
      <c r="B860" s="3">
        <v>117800</v>
      </c>
      <c r="C860" s="3">
        <v>1324.089966</v>
      </c>
      <c r="E860" s="2">
        <v>40940</v>
      </c>
      <c r="F860" s="8">
        <f t="shared" si="13"/>
        <v>-1.0599957600169185E-3</v>
      </c>
      <c r="G860" s="8">
        <f t="shared" si="13"/>
        <v>8.8996058376675791E-3</v>
      </c>
      <c r="O860" s="1">
        <v>40940</v>
      </c>
      <c r="P860" s="3">
        <v>1324.089966</v>
      </c>
      <c r="R860" s="1">
        <v>40940</v>
      </c>
      <c r="S860" s="3">
        <v>117800</v>
      </c>
    </row>
    <row r="861" spans="1:19" x14ac:dyDescent="0.35">
      <c r="A861" s="1">
        <v>40939</v>
      </c>
      <c r="B861" s="3">
        <v>117925</v>
      </c>
      <c r="C861" s="3">
        <v>1312.410034</v>
      </c>
      <c r="E861" s="2">
        <v>40939</v>
      </c>
      <c r="F861" s="8">
        <f t="shared" si="13"/>
        <v>0</v>
      </c>
      <c r="G861" s="8">
        <f t="shared" si="13"/>
        <v>-4.5694701139409322E-4</v>
      </c>
      <c r="O861" s="1">
        <v>40939</v>
      </c>
      <c r="P861" s="3">
        <v>1312.410034</v>
      </c>
      <c r="R861" s="1">
        <v>40939</v>
      </c>
      <c r="S861" s="3">
        <v>117925</v>
      </c>
    </row>
    <row r="862" spans="1:19" x14ac:dyDescent="0.35">
      <c r="A862" s="1">
        <v>40938</v>
      </c>
      <c r="B862" s="3">
        <v>117925</v>
      </c>
      <c r="C862" s="3">
        <v>1313.01001</v>
      </c>
      <c r="E862" s="2">
        <v>40938</v>
      </c>
      <c r="F862" s="8">
        <f t="shared" si="13"/>
        <v>-1.0787595104478576E-2</v>
      </c>
      <c r="G862" s="8">
        <f t="shared" si="13"/>
        <v>-2.5221229562294445E-3</v>
      </c>
      <c r="O862" s="1">
        <v>40938</v>
      </c>
      <c r="P862" s="3">
        <v>1313.01001</v>
      </c>
      <c r="R862" s="1">
        <v>40938</v>
      </c>
      <c r="S862" s="3">
        <v>117925</v>
      </c>
    </row>
    <row r="863" spans="1:19" x14ac:dyDescent="0.35">
      <c r="A863" s="1">
        <v>40935</v>
      </c>
      <c r="B863" s="3">
        <v>119211</v>
      </c>
      <c r="C863" s="3">
        <v>1316.329956</v>
      </c>
      <c r="E863" s="2">
        <v>40935</v>
      </c>
      <c r="F863" s="8">
        <f t="shared" si="13"/>
        <v>-2.0008371703641448E-3</v>
      </c>
      <c r="G863" s="8">
        <f t="shared" si="13"/>
        <v>-1.5928778274041377E-3</v>
      </c>
      <c r="O863" s="1">
        <v>40935</v>
      </c>
      <c r="P863" s="3">
        <v>1316.329956</v>
      </c>
      <c r="R863" s="1">
        <v>40935</v>
      </c>
      <c r="S863" s="3">
        <v>119211</v>
      </c>
    </row>
    <row r="864" spans="1:19" x14ac:dyDescent="0.35">
      <c r="A864" s="1">
        <v>40934</v>
      </c>
      <c r="B864" s="3">
        <v>119450</v>
      </c>
      <c r="C864" s="3">
        <v>1318.4300539999999</v>
      </c>
      <c r="E864" s="2">
        <v>40934</v>
      </c>
      <c r="F864" s="8">
        <f t="shared" si="13"/>
        <v>-4.1684035014589726E-3</v>
      </c>
      <c r="G864" s="8">
        <f t="shared" si="13"/>
        <v>-5.7538909706351671E-3</v>
      </c>
      <c r="O864" s="1">
        <v>40934</v>
      </c>
      <c r="P864" s="3">
        <v>1318.4300539999999</v>
      </c>
      <c r="R864" s="1">
        <v>40934</v>
      </c>
      <c r="S864" s="3">
        <v>119450</v>
      </c>
    </row>
    <row r="865" spans="1:19" x14ac:dyDescent="0.35">
      <c r="A865" s="1">
        <v>40933</v>
      </c>
      <c r="B865" s="3">
        <v>119950</v>
      </c>
      <c r="C865" s="3">
        <v>1326.0600589999999</v>
      </c>
      <c r="E865" s="2">
        <v>40933</v>
      </c>
      <c r="F865" s="8">
        <f t="shared" si="13"/>
        <v>2.0208549509245222E-2</v>
      </c>
      <c r="G865" s="8">
        <f t="shared" si="13"/>
        <v>8.6791425791659105E-3</v>
      </c>
      <c r="O865" s="1">
        <v>40933</v>
      </c>
      <c r="P865" s="3">
        <v>1326.0600589999999</v>
      </c>
      <c r="R865" s="1">
        <v>40933</v>
      </c>
      <c r="S865" s="3">
        <v>119950</v>
      </c>
    </row>
    <row r="866" spans="1:19" x14ac:dyDescent="0.35">
      <c r="A866" s="1">
        <v>40932</v>
      </c>
      <c r="B866" s="3">
        <v>117574</v>
      </c>
      <c r="C866" s="3">
        <v>1314.650024</v>
      </c>
      <c r="E866" s="2">
        <v>40932</v>
      </c>
      <c r="F866" s="8">
        <f t="shared" si="13"/>
        <v>-1.0569721450812031E-2</v>
      </c>
      <c r="G866" s="8">
        <f t="shared" si="13"/>
        <v>-1.0258176291793042E-3</v>
      </c>
      <c r="O866" s="1">
        <v>40932</v>
      </c>
      <c r="P866" s="3">
        <v>1314.650024</v>
      </c>
      <c r="R866" s="1">
        <v>40932</v>
      </c>
      <c r="S866" s="3">
        <v>117574</v>
      </c>
    </row>
    <row r="867" spans="1:19" x14ac:dyDescent="0.35">
      <c r="A867" s="1">
        <v>40931</v>
      </c>
      <c r="B867" s="3">
        <v>118830</v>
      </c>
      <c r="C867" s="3">
        <v>1316</v>
      </c>
      <c r="E867" s="2">
        <v>40931</v>
      </c>
      <c r="F867" s="8">
        <f t="shared" si="13"/>
        <v>-7.8897933625547978E-3</v>
      </c>
      <c r="G867" s="8">
        <f t="shared" si="13"/>
        <v>4.7134288011330128E-4</v>
      </c>
      <c r="O867" s="1">
        <v>40931</v>
      </c>
      <c r="P867" s="3">
        <v>1316</v>
      </c>
      <c r="R867" s="1">
        <v>40931</v>
      </c>
      <c r="S867" s="3">
        <v>118830</v>
      </c>
    </row>
    <row r="868" spans="1:19" x14ac:dyDescent="0.35">
      <c r="A868" s="1">
        <v>40928</v>
      </c>
      <c r="B868" s="3">
        <v>119775</v>
      </c>
      <c r="C868" s="3">
        <v>1315.380005</v>
      </c>
      <c r="E868" s="2">
        <v>40928</v>
      </c>
      <c r="F868" s="8">
        <f t="shared" si="13"/>
        <v>3.4768766756032576E-3</v>
      </c>
      <c r="G868" s="8">
        <f t="shared" si="13"/>
        <v>6.6945987067335011E-4</v>
      </c>
      <c r="O868" s="1">
        <v>40928</v>
      </c>
      <c r="P868" s="3">
        <v>1315.380005</v>
      </c>
      <c r="R868" s="1">
        <v>40928</v>
      </c>
      <c r="S868" s="3">
        <v>119775</v>
      </c>
    </row>
    <row r="869" spans="1:19" x14ac:dyDescent="0.35">
      <c r="A869" s="1">
        <v>40927</v>
      </c>
      <c r="B869" s="3">
        <v>119360</v>
      </c>
      <c r="C869" s="3">
        <v>1314.5</v>
      </c>
      <c r="E869" s="2">
        <v>40927</v>
      </c>
      <c r="F869" s="8">
        <f t="shared" si="13"/>
        <v>9.685742080108195E-3</v>
      </c>
      <c r="G869" s="8">
        <f t="shared" si="13"/>
        <v>4.938656927458096E-3</v>
      </c>
      <c r="O869" s="1">
        <v>40927</v>
      </c>
      <c r="P869" s="3">
        <v>1314.5</v>
      </c>
      <c r="R869" s="1">
        <v>40927</v>
      </c>
      <c r="S869" s="3">
        <v>119360</v>
      </c>
    </row>
    <row r="870" spans="1:19" x14ac:dyDescent="0.35">
      <c r="A870" s="1">
        <v>40926</v>
      </c>
      <c r="B870" s="3">
        <v>118215</v>
      </c>
      <c r="C870" s="3">
        <v>1308.040039</v>
      </c>
      <c r="E870" s="2">
        <v>40926</v>
      </c>
      <c r="F870" s="8">
        <f t="shared" si="13"/>
        <v>1.0816588285592177E-2</v>
      </c>
      <c r="G870" s="8">
        <f t="shared" si="13"/>
        <v>1.1107929001407779E-2</v>
      </c>
      <c r="O870" s="1">
        <v>40926</v>
      </c>
      <c r="P870" s="3">
        <v>1308.040039</v>
      </c>
      <c r="R870" s="1">
        <v>40926</v>
      </c>
      <c r="S870" s="3">
        <v>118215</v>
      </c>
    </row>
    <row r="871" spans="1:19" x14ac:dyDescent="0.35">
      <c r="A871" s="1">
        <v>40925</v>
      </c>
      <c r="B871" s="3">
        <v>116950</v>
      </c>
      <c r="C871" s="3">
        <v>1293.670044</v>
      </c>
      <c r="E871" s="2">
        <v>40925</v>
      </c>
      <c r="F871" s="8">
        <f t="shared" si="13"/>
        <v>3.6903535873669124E-3</v>
      </c>
      <c r="G871" s="8">
        <f t="shared" si="13"/>
        <v>3.5529545034096444E-3</v>
      </c>
      <c r="O871" s="1">
        <v>40925</v>
      </c>
      <c r="P871" s="3">
        <v>1293.670044</v>
      </c>
      <c r="R871" s="1">
        <v>40925</v>
      </c>
      <c r="S871" s="3">
        <v>116950</v>
      </c>
    </row>
    <row r="872" spans="1:19" x14ac:dyDescent="0.35">
      <c r="A872" s="1">
        <v>40921</v>
      </c>
      <c r="B872" s="3">
        <v>116520</v>
      </c>
      <c r="C872" s="3">
        <v>1289.089966</v>
      </c>
      <c r="E872" s="2">
        <v>40921</v>
      </c>
      <c r="F872" s="8">
        <f t="shared" si="13"/>
        <v>-1.1285532456512537E-2</v>
      </c>
      <c r="G872" s="8">
        <f t="shared" si="13"/>
        <v>-4.947922809726002E-3</v>
      </c>
      <c r="O872" s="1">
        <v>40921</v>
      </c>
      <c r="P872" s="3">
        <v>1289.089966</v>
      </c>
      <c r="R872" s="1">
        <v>40921</v>
      </c>
      <c r="S872" s="3">
        <v>116520</v>
      </c>
    </row>
    <row r="873" spans="1:19" x14ac:dyDescent="0.35">
      <c r="A873" s="1">
        <v>40920</v>
      </c>
      <c r="B873" s="3">
        <v>117850</v>
      </c>
      <c r="C873" s="3">
        <v>1295.5</v>
      </c>
      <c r="E873" s="2">
        <v>40920</v>
      </c>
      <c r="F873" s="8">
        <f t="shared" si="13"/>
        <v>8.0058846673622952E-3</v>
      </c>
      <c r="G873" s="8">
        <f t="shared" si="13"/>
        <v>2.3366087264267144E-3</v>
      </c>
      <c r="O873" s="1">
        <v>40920</v>
      </c>
      <c r="P873" s="3">
        <v>1295.5</v>
      </c>
      <c r="R873" s="1">
        <v>40920</v>
      </c>
      <c r="S873" s="3">
        <v>117850</v>
      </c>
    </row>
    <row r="874" spans="1:19" x14ac:dyDescent="0.35">
      <c r="A874" s="1">
        <v>40919</v>
      </c>
      <c r="B874" s="3">
        <v>116914</v>
      </c>
      <c r="C874" s="3">
        <v>1292.4799800000001</v>
      </c>
      <c r="E874" s="2">
        <v>40919</v>
      </c>
      <c r="F874" s="8">
        <f t="shared" si="13"/>
        <v>8.7489214840379415E-3</v>
      </c>
      <c r="G874" s="8">
        <f t="shared" si="13"/>
        <v>3.0959693952570255E-4</v>
      </c>
      <c r="O874" s="1">
        <v>40919</v>
      </c>
      <c r="P874" s="3">
        <v>1292.4799800000001</v>
      </c>
      <c r="R874" s="1">
        <v>40919</v>
      </c>
      <c r="S874" s="3">
        <v>116914</v>
      </c>
    </row>
    <row r="875" spans="1:19" x14ac:dyDescent="0.35">
      <c r="A875" s="1">
        <v>40918</v>
      </c>
      <c r="B875" s="3">
        <v>115900</v>
      </c>
      <c r="C875" s="3">
        <v>1292.079956</v>
      </c>
      <c r="E875" s="2">
        <v>40918</v>
      </c>
      <c r="F875" s="8">
        <f t="shared" si="13"/>
        <v>1.2227074235807933E-2</v>
      </c>
      <c r="G875" s="8">
        <f t="shared" si="13"/>
        <v>8.885769841026514E-3</v>
      </c>
      <c r="O875" s="1">
        <v>40918</v>
      </c>
      <c r="P875" s="3">
        <v>1292.079956</v>
      </c>
      <c r="R875" s="1">
        <v>40918</v>
      </c>
      <c r="S875" s="3">
        <v>115900</v>
      </c>
    </row>
    <row r="876" spans="1:19" x14ac:dyDescent="0.35">
      <c r="A876" s="1">
        <v>40917</v>
      </c>
      <c r="B876" s="3">
        <v>114500</v>
      </c>
      <c r="C876" s="3">
        <v>1280.6999510000001</v>
      </c>
      <c r="E876" s="2">
        <v>40917</v>
      </c>
      <c r="F876" s="8">
        <f t="shared" si="13"/>
        <v>0</v>
      </c>
      <c r="G876" s="8">
        <f t="shared" si="13"/>
        <v>2.2615974726805099E-3</v>
      </c>
      <c r="O876" s="1">
        <v>40917</v>
      </c>
      <c r="P876" s="3">
        <v>1280.6999510000001</v>
      </c>
      <c r="R876" s="1">
        <v>40917</v>
      </c>
      <c r="S876" s="3">
        <v>114500</v>
      </c>
    </row>
    <row r="877" spans="1:19" x14ac:dyDescent="0.35">
      <c r="A877" s="1">
        <v>40914</v>
      </c>
      <c r="B877" s="3">
        <v>114500</v>
      </c>
      <c r="C877" s="3">
        <v>1277.8100589999999</v>
      </c>
      <c r="E877" s="2">
        <v>40914</v>
      </c>
      <c r="F877" s="8">
        <f t="shared" si="13"/>
        <v>-9.9437959360137995E-3</v>
      </c>
      <c r="G877" s="8">
        <f t="shared" si="13"/>
        <v>-2.5369614618513392E-3</v>
      </c>
      <c r="O877" s="1">
        <v>40914</v>
      </c>
      <c r="P877" s="3">
        <v>1277.8100589999999</v>
      </c>
      <c r="R877" s="1">
        <v>40914</v>
      </c>
      <c r="S877" s="3">
        <v>114500</v>
      </c>
    </row>
    <row r="878" spans="1:19" x14ac:dyDescent="0.35">
      <c r="A878" s="1">
        <v>40913</v>
      </c>
      <c r="B878" s="3">
        <v>115650</v>
      </c>
      <c r="C878" s="3">
        <v>1281.0600589999999</v>
      </c>
      <c r="E878" s="2">
        <v>40913</v>
      </c>
      <c r="F878" s="8">
        <f t="shared" si="13"/>
        <v>3.8191129242253208E-3</v>
      </c>
      <c r="G878" s="8">
        <f t="shared" si="13"/>
        <v>2.9437171030750608E-3</v>
      </c>
      <c r="O878" s="1">
        <v>40913</v>
      </c>
      <c r="P878" s="3">
        <v>1281.0600589999999</v>
      </c>
      <c r="R878" s="1">
        <v>40913</v>
      </c>
      <c r="S878" s="3">
        <v>115650</v>
      </c>
    </row>
    <row r="879" spans="1:19" x14ac:dyDescent="0.35">
      <c r="A879" s="1">
        <v>40912</v>
      </c>
      <c r="B879" s="3">
        <v>115210</v>
      </c>
      <c r="C879" s="3">
        <v>1277.3000489999999</v>
      </c>
      <c r="E879" s="2">
        <v>40912</v>
      </c>
      <c r="F879" s="8">
        <f t="shared" si="13"/>
        <v>-9.5426409903713871E-3</v>
      </c>
      <c r="G879" s="8">
        <f t="shared" si="13"/>
        <v>1.8792381635357458E-4</v>
      </c>
      <c r="O879" s="1">
        <v>40912</v>
      </c>
      <c r="P879" s="3">
        <v>1277.3000489999999</v>
      </c>
      <c r="R879" s="1">
        <v>40912</v>
      </c>
      <c r="S879" s="3">
        <v>115210</v>
      </c>
    </row>
    <row r="880" spans="1:19" x14ac:dyDescent="0.35">
      <c r="A880" s="1">
        <v>40911</v>
      </c>
      <c r="B880" s="3">
        <v>116320</v>
      </c>
      <c r="C880" s="3">
        <v>1277.0600589999999</v>
      </c>
      <c r="E880" s="2">
        <v>40911</v>
      </c>
      <c r="F880" s="8">
        <f t="shared" si="13"/>
        <v>1.3637749989107162E-2</v>
      </c>
      <c r="G880" s="8">
        <f t="shared" si="13"/>
        <v>1.5473984869096347E-2</v>
      </c>
      <c r="O880" s="1">
        <v>40911</v>
      </c>
      <c r="P880" s="3">
        <v>1277.0600589999999</v>
      </c>
      <c r="R880" s="1">
        <v>40911</v>
      </c>
      <c r="S880" s="3">
        <v>116320</v>
      </c>
    </row>
    <row r="881" spans="1:19" x14ac:dyDescent="0.35">
      <c r="A881" s="1">
        <v>40907</v>
      </c>
      <c r="B881" s="3">
        <v>114755</v>
      </c>
      <c r="C881" s="3">
        <v>1257.599976</v>
      </c>
      <c r="E881" s="2">
        <v>40907</v>
      </c>
      <c r="F881" s="8">
        <f t="shared" si="13"/>
        <v>-4.9425536527205605E-3</v>
      </c>
      <c r="G881" s="8">
        <f t="shared" si="13"/>
        <v>-4.2913365696293226E-3</v>
      </c>
      <c r="O881" s="1">
        <v>40907</v>
      </c>
      <c r="P881" s="3">
        <v>1257.599976</v>
      </c>
      <c r="R881" s="1">
        <v>40907</v>
      </c>
      <c r="S881" s="3">
        <v>114755</v>
      </c>
    </row>
    <row r="882" spans="1:19" x14ac:dyDescent="0.35">
      <c r="A882" s="1">
        <v>40906</v>
      </c>
      <c r="B882" s="3">
        <v>115325</v>
      </c>
      <c r="C882" s="3">
        <v>1263.0200199999999</v>
      </c>
      <c r="E882" s="2">
        <v>40906</v>
      </c>
      <c r="F882" s="8">
        <f t="shared" si="13"/>
        <v>4.5731707317073766E-3</v>
      </c>
      <c r="G882" s="8">
        <f t="shared" si="13"/>
        <v>1.0707087512718649E-2</v>
      </c>
      <c r="O882" s="1">
        <v>40906</v>
      </c>
      <c r="P882" s="3">
        <v>1263.0200199999999</v>
      </c>
      <c r="R882" s="1">
        <v>40906</v>
      </c>
      <c r="S882" s="3">
        <v>115325</v>
      </c>
    </row>
    <row r="883" spans="1:19" x14ac:dyDescent="0.35">
      <c r="A883" s="1">
        <v>40905</v>
      </c>
      <c r="B883" s="3">
        <v>114800</v>
      </c>
      <c r="C883" s="3">
        <v>1249.6400149999999</v>
      </c>
      <c r="E883" s="2">
        <v>40905</v>
      </c>
      <c r="F883" s="8">
        <f t="shared" si="13"/>
        <v>-1.0020523964747063E-2</v>
      </c>
      <c r="G883" s="8">
        <f t="shared" si="13"/>
        <v>-1.2478002201771643E-2</v>
      </c>
      <c r="O883" s="1">
        <v>40905</v>
      </c>
      <c r="P883" s="3">
        <v>1249.6400149999999</v>
      </c>
      <c r="R883" s="1">
        <v>40905</v>
      </c>
      <c r="S883" s="3">
        <v>114800</v>
      </c>
    </row>
    <row r="884" spans="1:19" x14ac:dyDescent="0.35">
      <c r="A884" s="1">
        <v>40904</v>
      </c>
      <c r="B884" s="3">
        <v>115962</v>
      </c>
      <c r="C884" s="3">
        <v>1265.4300539999999</v>
      </c>
      <c r="E884" s="2">
        <v>40904</v>
      </c>
      <c r="F884" s="8">
        <f t="shared" si="13"/>
        <v>-4.8742813009525765E-3</v>
      </c>
      <c r="G884" s="8">
        <f t="shared" si="13"/>
        <v>7.9108219579682171E-5</v>
      </c>
      <c r="O884" s="1">
        <v>40904</v>
      </c>
      <c r="P884" s="3">
        <v>1265.4300539999999</v>
      </c>
      <c r="R884" s="1">
        <v>40904</v>
      </c>
      <c r="S884" s="3">
        <v>115962</v>
      </c>
    </row>
    <row r="885" spans="1:19" x14ac:dyDescent="0.35">
      <c r="A885" s="1">
        <v>40900</v>
      </c>
      <c r="B885" s="3">
        <v>116530</v>
      </c>
      <c r="C885" s="3">
        <v>1265.329956</v>
      </c>
      <c r="E885" s="2">
        <v>40900</v>
      </c>
      <c r="F885" s="8">
        <f t="shared" si="13"/>
        <v>1.110629067245128E-2</v>
      </c>
      <c r="G885" s="8">
        <f t="shared" si="13"/>
        <v>9.0350526315789992E-3</v>
      </c>
      <c r="O885" s="1">
        <v>40900</v>
      </c>
      <c r="P885" s="3">
        <v>1265.329956</v>
      </c>
      <c r="R885" s="1">
        <v>40900</v>
      </c>
      <c r="S885" s="3">
        <v>116530</v>
      </c>
    </row>
    <row r="886" spans="1:19" x14ac:dyDescent="0.35">
      <c r="A886" s="1">
        <v>40899</v>
      </c>
      <c r="B886" s="3">
        <v>115250</v>
      </c>
      <c r="C886" s="3">
        <v>1254</v>
      </c>
      <c r="E886" s="2">
        <v>40899</v>
      </c>
      <c r="F886" s="8">
        <f t="shared" si="13"/>
        <v>7.2099628577670938E-3</v>
      </c>
      <c r="G886" s="8">
        <f t="shared" si="13"/>
        <v>8.2655495125116829E-3</v>
      </c>
      <c r="O886" s="1">
        <v>40899</v>
      </c>
      <c r="P886" s="3">
        <v>1254</v>
      </c>
      <c r="R886" s="1">
        <v>40899</v>
      </c>
      <c r="S886" s="3">
        <v>115250</v>
      </c>
    </row>
    <row r="887" spans="1:19" x14ac:dyDescent="0.35">
      <c r="A887" s="1">
        <v>40898</v>
      </c>
      <c r="B887" s="3">
        <v>114425</v>
      </c>
      <c r="C887" s="3">
        <v>1243.719971</v>
      </c>
      <c r="E887" s="2">
        <v>40898</v>
      </c>
      <c r="F887" s="8">
        <f t="shared" si="13"/>
        <v>3.1209180408349191E-3</v>
      </c>
      <c r="G887" s="8">
        <f t="shared" si="13"/>
        <v>1.9495060859375801E-3</v>
      </c>
      <c r="O887" s="1">
        <v>40898</v>
      </c>
      <c r="P887" s="3">
        <v>1243.719971</v>
      </c>
      <c r="R887" s="1">
        <v>40898</v>
      </c>
      <c r="S887" s="3">
        <v>114425</v>
      </c>
    </row>
    <row r="888" spans="1:19" x14ac:dyDescent="0.35">
      <c r="A888" s="1">
        <v>40897</v>
      </c>
      <c r="B888" s="3">
        <v>114069</v>
      </c>
      <c r="C888" s="3">
        <v>1241.3000489999999</v>
      </c>
      <c r="E888" s="2">
        <v>40897</v>
      </c>
      <c r="F888" s="8">
        <f t="shared" si="13"/>
        <v>2.4731395307053816E-2</v>
      </c>
      <c r="G888" s="8">
        <f t="shared" si="13"/>
        <v>2.9825423085253266E-2</v>
      </c>
      <c r="O888" s="1">
        <v>40897</v>
      </c>
      <c r="P888" s="3">
        <v>1241.3000489999999</v>
      </c>
      <c r="R888" s="1">
        <v>40897</v>
      </c>
      <c r="S888" s="3">
        <v>114069</v>
      </c>
    </row>
    <row r="889" spans="1:19" x14ac:dyDescent="0.35">
      <c r="A889" s="1">
        <v>40896</v>
      </c>
      <c r="B889" s="3">
        <v>111316</v>
      </c>
      <c r="C889" s="3">
        <v>1205.349976</v>
      </c>
      <c r="E889" s="2">
        <v>40896</v>
      </c>
      <c r="F889" s="8">
        <f t="shared" si="13"/>
        <v>-8.9828622301357797E-3</v>
      </c>
      <c r="G889" s="8">
        <f t="shared" si="13"/>
        <v>-1.1732825214472831E-2</v>
      </c>
      <c r="O889" s="1">
        <v>40896</v>
      </c>
      <c r="P889" s="3">
        <v>1205.349976</v>
      </c>
      <c r="R889" s="1">
        <v>40896</v>
      </c>
      <c r="S889" s="3">
        <v>111316</v>
      </c>
    </row>
    <row r="890" spans="1:19" x14ac:dyDescent="0.35">
      <c r="A890" s="1">
        <v>40893</v>
      </c>
      <c r="B890" s="3">
        <v>112325</v>
      </c>
      <c r="C890" s="3">
        <v>1219.660034</v>
      </c>
      <c r="E890" s="2">
        <v>40893</v>
      </c>
      <c r="F890" s="8">
        <f t="shared" si="13"/>
        <v>-6.6725978647685924E-4</v>
      </c>
      <c r="G890" s="8">
        <f t="shared" si="13"/>
        <v>3.216149701830151E-3</v>
      </c>
      <c r="O890" s="1">
        <v>40893</v>
      </c>
      <c r="P890" s="3">
        <v>1219.660034</v>
      </c>
      <c r="R890" s="1">
        <v>40893</v>
      </c>
      <c r="S890" s="3">
        <v>112325</v>
      </c>
    </row>
    <row r="891" spans="1:19" x14ac:dyDescent="0.35">
      <c r="A891" s="1">
        <v>40892</v>
      </c>
      <c r="B891" s="3">
        <v>112400</v>
      </c>
      <c r="C891" s="3">
        <v>1215.75</v>
      </c>
      <c r="E891" s="2">
        <v>40892</v>
      </c>
      <c r="F891" s="8">
        <f t="shared" si="13"/>
        <v>-7.0671378091873294E-3</v>
      </c>
      <c r="G891" s="8">
        <f t="shared" si="13"/>
        <v>3.2431006049804534E-3</v>
      </c>
      <c r="O891" s="1">
        <v>40892</v>
      </c>
      <c r="P891" s="3">
        <v>1215.75</v>
      </c>
      <c r="R891" s="1">
        <v>40892</v>
      </c>
      <c r="S891" s="3">
        <v>112400</v>
      </c>
    </row>
    <row r="892" spans="1:19" x14ac:dyDescent="0.35">
      <c r="A892" s="1">
        <v>40891</v>
      </c>
      <c r="B892" s="3">
        <v>113200</v>
      </c>
      <c r="C892" s="3">
        <v>1211.8199460000001</v>
      </c>
      <c r="E892" s="2">
        <v>40891</v>
      </c>
      <c r="F892" s="8">
        <f t="shared" si="13"/>
        <v>-4.3975373790676731E-3</v>
      </c>
      <c r="G892" s="8">
        <f t="shared" si="13"/>
        <v>-1.1348367280695881E-2</v>
      </c>
      <c r="O892" s="1">
        <v>40891</v>
      </c>
      <c r="P892" s="3">
        <v>1211.8199460000001</v>
      </c>
      <c r="R892" s="1">
        <v>40891</v>
      </c>
      <c r="S892" s="3">
        <v>113200</v>
      </c>
    </row>
    <row r="893" spans="1:19" x14ac:dyDescent="0.35">
      <c r="A893" s="1">
        <v>40890</v>
      </c>
      <c r="B893" s="3">
        <v>113700</v>
      </c>
      <c r="C893" s="3">
        <v>1225.7299800000001</v>
      </c>
      <c r="E893" s="2">
        <v>40890</v>
      </c>
      <c r="F893" s="8">
        <f t="shared" si="13"/>
        <v>-8.069792802617215E-3</v>
      </c>
      <c r="G893" s="8">
        <f t="shared" si="13"/>
        <v>-8.6860103778452213E-3</v>
      </c>
      <c r="O893" s="1">
        <v>40890</v>
      </c>
      <c r="P893" s="3">
        <v>1225.7299800000001</v>
      </c>
      <c r="R893" s="1">
        <v>40890</v>
      </c>
      <c r="S893" s="3">
        <v>113700</v>
      </c>
    </row>
    <row r="894" spans="1:19" x14ac:dyDescent="0.35">
      <c r="A894" s="1">
        <v>40889</v>
      </c>
      <c r="B894" s="3">
        <v>114625</v>
      </c>
      <c r="C894" s="3">
        <v>1236.469971</v>
      </c>
      <c r="E894" s="2">
        <v>40889</v>
      </c>
      <c r="F894" s="8">
        <f t="shared" si="13"/>
        <v>-1.3851249623607398E-2</v>
      </c>
      <c r="G894" s="8">
        <f t="shared" si="13"/>
        <v>-1.491405355358888E-2</v>
      </c>
      <c r="O894" s="1">
        <v>40889</v>
      </c>
      <c r="P894" s="3">
        <v>1236.469971</v>
      </c>
      <c r="R894" s="1">
        <v>40889</v>
      </c>
      <c r="S894" s="3">
        <v>114625</v>
      </c>
    </row>
    <row r="895" spans="1:19" x14ac:dyDescent="0.35">
      <c r="A895" s="1">
        <v>40886</v>
      </c>
      <c r="B895" s="3">
        <v>116235</v>
      </c>
      <c r="C895" s="3">
        <v>1255.1899410000001</v>
      </c>
      <c r="E895" s="2">
        <v>40886</v>
      </c>
      <c r="F895" s="8">
        <f t="shared" si="13"/>
        <v>4.1900647948163172E-3</v>
      </c>
      <c r="G895" s="8">
        <f t="shared" si="13"/>
        <v>1.6883351889821041E-2</v>
      </c>
      <c r="O895" s="1">
        <v>40886</v>
      </c>
      <c r="P895" s="3">
        <v>1255.1899410000001</v>
      </c>
      <c r="R895" s="1">
        <v>40886</v>
      </c>
      <c r="S895" s="3">
        <v>116235</v>
      </c>
    </row>
    <row r="896" spans="1:19" x14ac:dyDescent="0.35">
      <c r="A896" s="1">
        <v>40885</v>
      </c>
      <c r="B896" s="3">
        <v>115750</v>
      </c>
      <c r="C896" s="3">
        <v>1234.349976</v>
      </c>
      <c r="E896" s="2">
        <v>40885</v>
      </c>
      <c r="F896" s="8">
        <f t="shared" si="13"/>
        <v>-2.1058863328822786E-2</v>
      </c>
      <c r="G896" s="8">
        <f t="shared" si="13"/>
        <v>-2.1141809968661551E-2</v>
      </c>
      <c r="O896" s="1">
        <v>40885</v>
      </c>
      <c r="P896" s="3">
        <v>1234.349976</v>
      </c>
      <c r="R896" s="1">
        <v>40885</v>
      </c>
      <c r="S896" s="3">
        <v>115750</v>
      </c>
    </row>
    <row r="897" spans="1:19" x14ac:dyDescent="0.35">
      <c r="A897" s="1">
        <v>40884</v>
      </c>
      <c r="B897" s="3">
        <v>118240</v>
      </c>
      <c r="C897" s="3">
        <v>1261.01001</v>
      </c>
      <c r="E897" s="2">
        <v>40884</v>
      </c>
      <c r="F897" s="8">
        <f t="shared" si="13"/>
        <v>6.9406003832233054E-3</v>
      </c>
      <c r="G897" s="8">
        <f t="shared" si="13"/>
        <v>2.0183548741983248E-3</v>
      </c>
      <c r="O897" s="1">
        <v>40884</v>
      </c>
      <c r="P897" s="3">
        <v>1261.01001</v>
      </c>
      <c r="R897" s="1">
        <v>40884</v>
      </c>
      <c r="S897" s="3">
        <v>118240</v>
      </c>
    </row>
    <row r="898" spans="1:19" x14ac:dyDescent="0.35">
      <c r="A898" s="1">
        <v>40883</v>
      </c>
      <c r="B898" s="3">
        <v>117425</v>
      </c>
      <c r="C898" s="3">
        <v>1258.469971</v>
      </c>
      <c r="E898" s="2">
        <v>40883</v>
      </c>
      <c r="F898" s="8">
        <f t="shared" si="13"/>
        <v>-6.3829787234037649E-4</v>
      </c>
      <c r="G898" s="8">
        <f t="shared" si="13"/>
        <v>1.1057490761550159E-3</v>
      </c>
      <c r="O898" s="1">
        <v>40883</v>
      </c>
      <c r="P898" s="3">
        <v>1258.469971</v>
      </c>
      <c r="R898" s="1">
        <v>40883</v>
      </c>
      <c r="S898" s="3">
        <v>117425</v>
      </c>
    </row>
    <row r="899" spans="1:19" x14ac:dyDescent="0.35">
      <c r="A899" s="1">
        <v>40882</v>
      </c>
      <c r="B899" s="3">
        <v>117500</v>
      </c>
      <c r="C899" s="3">
        <v>1257.079956</v>
      </c>
      <c r="E899" s="2">
        <v>40882</v>
      </c>
      <c r="F899" s="8">
        <f t="shared" si="13"/>
        <v>8.8001717106676036E-3</v>
      </c>
      <c r="G899" s="8">
        <f t="shared" si="13"/>
        <v>1.0287014740795186E-2</v>
      </c>
      <c r="O899" s="1">
        <v>40882</v>
      </c>
      <c r="P899" s="3">
        <v>1257.079956</v>
      </c>
      <c r="R899" s="1">
        <v>40882</v>
      </c>
      <c r="S899" s="3">
        <v>117500</v>
      </c>
    </row>
    <row r="900" spans="1:19" x14ac:dyDescent="0.35">
      <c r="A900" s="1">
        <v>40879</v>
      </c>
      <c r="B900" s="3">
        <v>116475</v>
      </c>
      <c r="C900" s="3">
        <v>1244.280029</v>
      </c>
      <c r="E900" s="2">
        <v>40879</v>
      </c>
      <c r="F900" s="8">
        <f t="shared" ref="F900:G963" si="14">B900/B901-1</f>
        <v>-3.8486209108402614E-3</v>
      </c>
      <c r="G900" s="8">
        <f t="shared" si="14"/>
        <v>-2.4098652605974991E-4</v>
      </c>
      <c r="O900" s="1">
        <v>40879</v>
      </c>
      <c r="P900" s="3">
        <v>1244.280029</v>
      </c>
      <c r="R900" s="1">
        <v>40879</v>
      </c>
      <c r="S900" s="3">
        <v>116475</v>
      </c>
    </row>
    <row r="901" spans="1:19" x14ac:dyDescent="0.35">
      <c r="A901" s="1">
        <v>40878</v>
      </c>
      <c r="B901" s="3">
        <v>116925</v>
      </c>
      <c r="C901" s="3">
        <v>1244.579956</v>
      </c>
      <c r="E901" s="2">
        <v>40878</v>
      </c>
      <c r="F901" s="8">
        <f t="shared" si="14"/>
        <v>-1.3291139240506289E-2</v>
      </c>
      <c r="G901" s="8">
        <f t="shared" si="14"/>
        <v>-1.9086458863453171E-3</v>
      </c>
      <c r="O901" s="1">
        <v>40878</v>
      </c>
      <c r="P901" s="3">
        <v>1244.579956</v>
      </c>
      <c r="R901" s="1">
        <v>40878</v>
      </c>
      <c r="S901" s="3">
        <v>116925</v>
      </c>
    </row>
    <row r="902" spans="1:19" x14ac:dyDescent="0.35">
      <c r="A902" s="1">
        <v>40877</v>
      </c>
      <c r="B902" s="3">
        <v>118500</v>
      </c>
      <c r="C902" s="3">
        <v>1246.959961</v>
      </c>
      <c r="E902" s="2">
        <v>40877</v>
      </c>
      <c r="F902" s="8">
        <f t="shared" si="14"/>
        <v>4.8672566371681381E-2</v>
      </c>
      <c r="G902" s="8">
        <f t="shared" si="14"/>
        <v>4.3315307654517854E-2</v>
      </c>
      <c r="O902" s="1">
        <v>40877</v>
      </c>
      <c r="P902" s="3">
        <v>1246.959961</v>
      </c>
      <c r="R902" s="1">
        <v>40877</v>
      </c>
      <c r="S902" s="3">
        <v>118500</v>
      </c>
    </row>
    <row r="903" spans="1:19" x14ac:dyDescent="0.35">
      <c r="A903" s="1">
        <v>40876</v>
      </c>
      <c r="B903" s="3">
        <v>113000</v>
      </c>
      <c r="C903" s="3">
        <v>1195.1899410000001</v>
      </c>
      <c r="E903" s="2">
        <v>40876</v>
      </c>
      <c r="F903" s="8">
        <f t="shared" si="14"/>
        <v>-7.0735029216641987E-3</v>
      </c>
      <c r="G903" s="8">
        <f t="shared" si="14"/>
        <v>2.213653005350924E-3</v>
      </c>
      <c r="O903" s="1">
        <v>40876</v>
      </c>
      <c r="P903" s="3">
        <v>1195.1899410000001</v>
      </c>
      <c r="R903" s="1">
        <v>40876</v>
      </c>
      <c r="S903" s="3">
        <v>113000</v>
      </c>
    </row>
    <row r="904" spans="1:19" x14ac:dyDescent="0.35">
      <c r="A904" s="1">
        <v>40875</v>
      </c>
      <c r="B904" s="3">
        <v>113805</v>
      </c>
      <c r="C904" s="3">
        <v>1192.5500489999999</v>
      </c>
      <c r="E904" s="2">
        <v>40875</v>
      </c>
      <c r="F904" s="8">
        <f t="shared" si="14"/>
        <v>2.2506738544474381E-2</v>
      </c>
      <c r="G904" s="8">
        <f t="shared" si="14"/>
        <v>2.9240425413121329E-2</v>
      </c>
      <c r="O904" s="1">
        <v>40875</v>
      </c>
      <c r="P904" s="3">
        <v>1192.5500489999999</v>
      </c>
      <c r="R904" s="1">
        <v>40875</v>
      </c>
      <c r="S904" s="3">
        <v>113805</v>
      </c>
    </row>
    <row r="905" spans="1:19" x14ac:dyDescent="0.35">
      <c r="A905" s="1">
        <v>40872</v>
      </c>
      <c r="B905" s="3">
        <v>111300</v>
      </c>
      <c r="C905" s="3">
        <v>1158.670044</v>
      </c>
      <c r="E905" s="2">
        <v>40872</v>
      </c>
      <c r="F905" s="8">
        <f t="shared" si="14"/>
        <v>7.0119882379551246E-3</v>
      </c>
      <c r="G905" s="8">
        <f t="shared" si="14"/>
        <v>-2.6855067570432656E-3</v>
      </c>
      <c r="O905" s="1">
        <v>40872</v>
      </c>
      <c r="P905" s="3">
        <v>1158.670044</v>
      </c>
      <c r="R905" s="1">
        <v>40872</v>
      </c>
      <c r="S905" s="3">
        <v>111300</v>
      </c>
    </row>
    <row r="906" spans="1:19" x14ac:dyDescent="0.35">
      <c r="A906" s="1">
        <v>40870</v>
      </c>
      <c r="B906" s="3">
        <v>110525</v>
      </c>
      <c r="C906" s="3">
        <v>1161.790039</v>
      </c>
      <c r="E906" s="2">
        <v>40870</v>
      </c>
      <c r="F906" s="8">
        <f t="shared" si="14"/>
        <v>-1.4928698752228131E-2</v>
      </c>
      <c r="G906" s="8">
        <f t="shared" si="14"/>
        <v>-2.2095214923981144E-2</v>
      </c>
      <c r="O906" s="1">
        <v>40870</v>
      </c>
      <c r="P906" s="3">
        <v>1161.790039</v>
      </c>
      <c r="R906" s="1">
        <v>40870</v>
      </c>
      <c r="S906" s="3">
        <v>110525</v>
      </c>
    </row>
    <row r="907" spans="1:19" x14ac:dyDescent="0.35">
      <c r="A907" s="1">
        <v>40869</v>
      </c>
      <c r="B907" s="3">
        <v>112200</v>
      </c>
      <c r="C907" s="3">
        <v>1188.040039</v>
      </c>
      <c r="E907" s="2">
        <v>40869</v>
      </c>
      <c r="F907" s="8">
        <f t="shared" si="14"/>
        <v>0</v>
      </c>
      <c r="G907" s="8">
        <f t="shared" si="14"/>
        <v>-4.1408414917407654E-3</v>
      </c>
      <c r="O907" s="1">
        <v>40869</v>
      </c>
      <c r="P907" s="3">
        <v>1188.040039</v>
      </c>
      <c r="R907" s="1">
        <v>40869</v>
      </c>
      <c r="S907" s="3">
        <v>112200</v>
      </c>
    </row>
    <row r="908" spans="1:19" x14ac:dyDescent="0.35">
      <c r="A908" s="1">
        <v>40868</v>
      </c>
      <c r="B908" s="3">
        <v>112200</v>
      </c>
      <c r="C908" s="3">
        <v>1192.9799800000001</v>
      </c>
      <c r="E908" s="2">
        <v>40868</v>
      </c>
      <c r="F908" s="8">
        <f t="shared" si="14"/>
        <v>-6.112144565506239E-3</v>
      </c>
      <c r="G908" s="8">
        <f t="shared" si="14"/>
        <v>-1.8648495498240547E-2</v>
      </c>
      <c r="O908" s="1">
        <v>40868</v>
      </c>
      <c r="P908" s="3">
        <v>1192.9799800000001</v>
      </c>
      <c r="R908" s="1">
        <v>40868</v>
      </c>
      <c r="S908" s="3">
        <v>112200</v>
      </c>
    </row>
    <row r="909" spans="1:19" x14ac:dyDescent="0.35">
      <c r="A909" s="1">
        <v>40865</v>
      </c>
      <c r="B909" s="3">
        <v>112890</v>
      </c>
      <c r="C909" s="3">
        <v>1215.650024</v>
      </c>
      <c r="E909" s="2">
        <v>40865</v>
      </c>
      <c r="F909" s="8">
        <f t="shared" si="14"/>
        <v>1.0653536257833496E-2</v>
      </c>
      <c r="G909" s="8">
        <f t="shared" si="14"/>
        <v>-3.9467902117906739E-4</v>
      </c>
      <c r="O909" s="1">
        <v>40865</v>
      </c>
      <c r="P909" s="3">
        <v>1215.650024</v>
      </c>
      <c r="R909" s="1">
        <v>40865</v>
      </c>
      <c r="S909" s="3">
        <v>112890</v>
      </c>
    </row>
    <row r="910" spans="1:19" x14ac:dyDescent="0.35">
      <c r="A910" s="1">
        <v>40864</v>
      </c>
      <c r="B910" s="3">
        <v>111700</v>
      </c>
      <c r="C910" s="3">
        <v>1216.130005</v>
      </c>
      <c r="E910" s="2">
        <v>40864</v>
      </c>
      <c r="F910" s="8">
        <f t="shared" si="14"/>
        <v>-4.5627918582682447E-3</v>
      </c>
      <c r="G910" s="8">
        <f t="shared" si="14"/>
        <v>-1.6799951838696092E-2</v>
      </c>
      <c r="O910" s="1">
        <v>40864</v>
      </c>
      <c r="P910" s="3">
        <v>1216.130005</v>
      </c>
      <c r="R910" s="1">
        <v>40864</v>
      </c>
      <c r="S910" s="3">
        <v>111700</v>
      </c>
    </row>
    <row r="911" spans="1:19" x14ac:dyDescent="0.35">
      <c r="A911" s="1">
        <v>40863</v>
      </c>
      <c r="B911" s="3">
        <v>112212</v>
      </c>
      <c r="C911" s="3">
        <v>1236.910034</v>
      </c>
      <c r="E911" s="2">
        <v>40863</v>
      </c>
      <c r="F911" s="8">
        <f t="shared" si="14"/>
        <v>-1.5692844799606975E-2</v>
      </c>
      <c r="G911" s="8">
        <f t="shared" si="14"/>
        <v>-1.6616201190675861E-2</v>
      </c>
      <c r="O911" s="1">
        <v>40863</v>
      </c>
      <c r="P911" s="3">
        <v>1236.910034</v>
      </c>
      <c r="R911" s="1">
        <v>40863</v>
      </c>
      <c r="S911" s="3">
        <v>112212</v>
      </c>
    </row>
    <row r="912" spans="1:19" x14ac:dyDescent="0.35">
      <c r="A912" s="1">
        <v>40862</v>
      </c>
      <c r="B912" s="3">
        <v>114001</v>
      </c>
      <c r="C912" s="3">
        <v>1257.8100589999999</v>
      </c>
      <c r="E912" s="2">
        <v>40862</v>
      </c>
      <c r="F912" s="8">
        <f t="shared" si="14"/>
        <v>7.0224102667637567E-4</v>
      </c>
      <c r="G912" s="8">
        <f t="shared" si="14"/>
        <v>4.8171642463548103E-3</v>
      </c>
      <c r="O912" s="1">
        <v>40862</v>
      </c>
      <c r="P912" s="3">
        <v>1257.8100589999999</v>
      </c>
      <c r="R912" s="1">
        <v>40862</v>
      </c>
      <c r="S912" s="3">
        <v>114001</v>
      </c>
    </row>
    <row r="913" spans="1:19" x14ac:dyDescent="0.35">
      <c r="A913" s="1">
        <v>40861</v>
      </c>
      <c r="B913" s="3">
        <v>113921</v>
      </c>
      <c r="C913" s="3">
        <v>1251.780029</v>
      </c>
      <c r="E913" s="2">
        <v>40861</v>
      </c>
      <c r="F913" s="8">
        <f t="shared" si="14"/>
        <v>-1.3337837018560394E-2</v>
      </c>
      <c r="G913" s="8">
        <f t="shared" si="14"/>
        <v>-9.5501422077013398E-3</v>
      </c>
      <c r="O913" s="1">
        <v>40861</v>
      </c>
      <c r="P913" s="3">
        <v>1251.780029</v>
      </c>
      <c r="R913" s="1">
        <v>40861</v>
      </c>
      <c r="S913" s="3">
        <v>113921</v>
      </c>
    </row>
    <row r="914" spans="1:19" x14ac:dyDescent="0.35">
      <c r="A914" s="1">
        <v>40858</v>
      </c>
      <c r="B914" s="3">
        <v>115461</v>
      </c>
      <c r="C914" s="3">
        <v>1263.849976</v>
      </c>
      <c r="E914" s="2">
        <v>40858</v>
      </c>
      <c r="F914" s="8">
        <f t="shared" si="14"/>
        <v>1.1910395961508113E-2</v>
      </c>
      <c r="G914" s="8">
        <f t="shared" si="14"/>
        <v>1.9480540416670467E-2</v>
      </c>
      <c r="O914" s="1">
        <v>40858</v>
      </c>
      <c r="P914" s="3">
        <v>1263.849976</v>
      </c>
      <c r="R914" s="1">
        <v>40858</v>
      </c>
      <c r="S914" s="3">
        <v>115461</v>
      </c>
    </row>
    <row r="915" spans="1:19" x14ac:dyDescent="0.35">
      <c r="A915" s="1">
        <v>40857</v>
      </c>
      <c r="B915" s="3">
        <v>114102</v>
      </c>
      <c r="C915" s="3">
        <v>1239.6999510000001</v>
      </c>
      <c r="E915" s="2">
        <v>40857</v>
      </c>
      <c r="F915" s="8">
        <f t="shared" si="14"/>
        <v>6.8563864990072165E-3</v>
      </c>
      <c r="G915" s="8">
        <f t="shared" si="14"/>
        <v>8.6241763949070904E-3</v>
      </c>
      <c r="O915" s="1">
        <v>40857</v>
      </c>
      <c r="P915" s="3">
        <v>1239.6999510000001</v>
      </c>
      <c r="R915" s="1">
        <v>40857</v>
      </c>
      <c r="S915" s="3">
        <v>114102</v>
      </c>
    </row>
    <row r="916" spans="1:19" x14ac:dyDescent="0.35">
      <c r="A916" s="1">
        <v>40856</v>
      </c>
      <c r="B916" s="3">
        <v>113325</v>
      </c>
      <c r="C916" s="3">
        <v>1229.099976</v>
      </c>
      <c r="E916" s="2">
        <v>40856</v>
      </c>
      <c r="F916" s="8">
        <f t="shared" si="14"/>
        <v>-3.3063139931740593E-2</v>
      </c>
      <c r="G916" s="8">
        <f t="shared" si="14"/>
        <v>-3.6695142630739919E-2</v>
      </c>
      <c r="O916" s="1">
        <v>40856</v>
      </c>
      <c r="P916" s="3">
        <v>1229.099976</v>
      </c>
      <c r="R916" s="1">
        <v>40856</v>
      </c>
      <c r="S916" s="3">
        <v>113325</v>
      </c>
    </row>
    <row r="917" spans="1:19" x14ac:dyDescent="0.35">
      <c r="A917" s="1">
        <v>40855</v>
      </c>
      <c r="B917" s="3">
        <v>117200</v>
      </c>
      <c r="C917" s="3">
        <v>1275.920044</v>
      </c>
      <c r="E917" s="2">
        <v>40855</v>
      </c>
      <c r="F917" s="8">
        <f t="shared" si="14"/>
        <v>1.384083044982698E-2</v>
      </c>
      <c r="G917" s="8">
        <f t="shared" si="14"/>
        <v>1.1735639002377285E-2</v>
      </c>
      <c r="O917" s="1">
        <v>40855</v>
      </c>
      <c r="P917" s="3">
        <v>1275.920044</v>
      </c>
      <c r="R917" s="1">
        <v>40855</v>
      </c>
      <c r="S917" s="3">
        <v>117200</v>
      </c>
    </row>
    <row r="918" spans="1:19" x14ac:dyDescent="0.35">
      <c r="A918" s="1">
        <v>40854</v>
      </c>
      <c r="B918" s="3">
        <v>115600</v>
      </c>
      <c r="C918" s="3">
        <v>1261.119995</v>
      </c>
      <c r="E918" s="2">
        <v>40854</v>
      </c>
      <c r="F918" s="8">
        <f t="shared" si="14"/>
        <v>-1.7788370205343851E-3</v>
      </c>
      <c r="G918" s="8">
        <f t="shared" si="14"/>
        <v>6.295743898498074E-3</v>
      </c>
      <c r="O918" s="1">
        <v>40854</v>
      </c>
      <c r="P918" s="3">
        <v>1261.119995</v>
      </c>
      <c r="R918" s="1">
        <v>40854</v>
      </c>
      <c r="S918" s="3">
        <v>115600</v>
      </c>
    </row>
    <row r="919" spans="1:19" x14ac:dyDescent="0.35">
      <c r="A919" s="1">
        <v>40851</v>
      </c>
      <c r="B919" s="3">
        <v>115806</v>
      </c>
      <c r="C919" s="3">
        <v>1253.2299800000001</v>
      </c>
      <c r="E919" s="2">
        <v>40851</v>
      </c>
      <c r="F919" s="8">
        <f t="shared" si="14"/>
        <v>-2.1081994928148773E-2</v>
      </c>
      <c r="G919" s="8">
        <f t="shared" si="14"/>
        <v>-6.2800173248857005E-3</v>
      </c>
      <c r="O919" s="1">
        <v>40851</v>
      </c>
      <c r="P919" s="3">
        <v>1253.2299800000001</v>
      </c>
      <c r="R919" s="1">
        <v>40851</v>
      </c>
      <c r="S919" s="3">
        <v>115806</v>
      </c>
    </row>
    <row r="920" spans="1:19" x14ac:dyDescent="0.35">
      <c r="A920" s="1">
        <v>40850</v>
      </c>
      <c r="B920" s="3">
        <v>118300</v>
      </c>
      <c r="C920" s="3">
        <v>1261.150024</v>
      </c>
      <c r="E920" s="2">
        <v>40850</v>
      </c>
      <c r="F920" s="8">
        <f t="shared" si="14"/>
        <v>1.5633719382893041E-2</v>
      </c>
      <c r="G920" s="8">
        <f t="shared" si="14"/>
        <v>1.8781807536341066E-2</v>
      </c>
      <c r="O920" s="1">
        <v>40850</v>
      </c>
      <c r="P920" s="3">
        <v>1261.150024</v>
      </c>
      <c r="R920" s="1">
        <v>40850</v>
      </c>
      <c r="S920" s="3">
        <v>118300</v>
      </c>
    </row>
    <row r="921" spans="1:19" x14ac:dyDescent="0.35">
      <c r="A921" s="1">
        <v>40849</v>
      </c>
      <c r="B921" s="3">
        <v>116479</v>
      </c>
      <c r="C921" s="3">
        <v>1237.900024</v>
      </c>
      <c r="E921" s="2">
        <v>40849</v>
      </c>
      <c r="F921" s="8">
        <f t="shared" si="14"/>
        <v>2.4901230983114697E-2</v>
      </c>
      <c r="G921" s="8">
        <f t="shared" si="14"/>
        <v>1.6104667673248141E-2</v>
      </c>
      <c r="O921" s="1">
        <v>40849</v>
      </c>
      <c r="P921" s="3">
        <v>1237.900024</v>
      </c>
      <c r="R921" s="1">
        <v>40849</v>
      </c>
      <c r="S921" s="3">
        <v>116479</v>
      </c>
    </row>
    <row r="922" spans="1:19" x14ac:dyDescent="0.35">
      <c r="A922" s="1">
        <v>40848</v>
      </c>
      <c r="B922" s="3">
        <v>113649</v>
      </c>
      <c r="C922" s="3">
        <v>1218.280029</v>
      </c>
      <c r="E922" s="2">
        <v>40848</v>
      </c>
      <c r="F922" s="8">
        <f t="shared" si="14"/>
        <v>-2.8225737494655845E-2</v>
      </c>
      <c r="G922" s="8">
        <f t="shared" si="14"/>
        <v>-2.794224737160278E-2</v>
      </c>
      <c r="O922" s="1">
        <v>40848</v>
      </c>
      <c r="P922" s="3">
        <v>1218.280029</v>
      </c>
      <c r="R922" s="1">
        <v>40848</v>
      </c>
      <c r="S922" s="3">
        <v>113649</v>
      </c>
    </row>
    <row r="923" spans="1:19" x14ac:dyDescent="0.35">
      <c r="A923" s="1">
        <v>40847</v>
      </c>
      <c r="B923" s="3">
        <v>116950</v>
      </c>
      <c r="C923" s="3">
        <v>1253.3000489999999</v>
      </c>
      <c r="E923" s="2">
        <v>40847</v>
      </c>
      <c r="F923" s="8">
        <f t="shared" si="14"/>
        <v>-2.5416666666666643E-2</v>
      </c>
      <c r="G923" s="8">
        <f t="shared" si="14"/>
        <v>-2.4737503086223689E-2</v>
      </c>
      <c r="O923" s="1">
        <v>40847</v>
      </c>
      <c r="P923" s="3">
        <v>1253.3000489999999</v>
      </c>
      <c r="R923" s="1">
        <v>40847</v>
      </c>
      <c r="S923" s="3">
        <v>116950</v>
      </c>
    </row>
    <row r="924" spans="1:19" x14ac:dyDescent="0.35">
      <c r="A924" s="1">
        <v>40844</v>
      </c>
      <c r="B924" s="3">
        <v>120000</v>
      </c>
      <c r="C924" s="3">
        <v>1285.089966</v>
      </c>
      <c r="E924" s="2">
        <v>40844</v>
      </c>
      <c r="F924" s="8">
        <f t="shared" si="14"/>
        <v>-3.156670543279616E-3</v>
      </c>
      <c r="G924" s="8">
        <f t="shared" si="14"/>
        <v>3.8922925854456558E-4</v>
      </c>
      <c r="O924" s="1">
        <v>40844</v>
      </c>
      <c r="P924" s="3">
        <v>1285.089966</v>
      </c>
      <c r="R924" s="1">
        <v>40844</v>
      </c>
      <c r="S924" s="3">
        <v>120000</v>
      </c>
    </row>
    <row r="925" spans="1:19" x14ac:dyDescent="0.35">
      <c r="A925" s="1">
        <v>40843</v>
      </c>
      <c r="B925" s="3">
        <v>120380</v>
      </c>
      <c r="C925" s="3">
        <v>1284.589966</v>
      </c>
      <c r="E925" s="2">
        <v>40843</v>
      </c>
      <c r="F925" s="8">
        <f t="shared" si="14"/>
        <v>2.8010247651579778E-2</v>
      </c>
      <c r="G925" s="8">
        <f t="shared" si="14"/>
        <v>3.4291438003220653E-2</v>
      </c>
      <c r="O925" s="1">
        <v>40843</v>
      </c>
      <c r="P925" s="3">
        <v>1284.589966</v>
      </c>
      <c r="R925" s="1">
        <v>40843</v>
      </c>
      <c r="S925" s="3">
        <v>120380</v>
      </c>
    </row>
    <row r="926" spans="1:19" x14ac:dyDescent="0.35">
      <c r="A926" s="1">
        <v>40842</v>
      </c>
      <c r="B926" s="3">
        <v>117100</v>
      </c>
      <c r="C926" s="3">
        <v>1242</v>
      </c>
      <c r="E926" s="2">
        <v>40842</v>
      </c>
      <c r="F926" s="8">
        <f t="shared" si="14"/>
        <v>3.0537710111766314E-2</v>
      </c>
      <c r="G926" s="8">
        <f t="shared" si="14"/>
        <v>1.0536553015507044E-2</v>
      </c>
      <c r="O926" s="1">
        <v>40842</v>
      </c>
      <c r="P926" s="3">
        <v>1242</v>
      </c>
      <c r="R926" s="1">
        <v>40842</v>
      </c>
      <c r="S926" s="3">
        <v>117100</v>
      </c>
    </row>
    <row r="927" spans="1:19" x14ac:dyDescent="0.35">
      <c r="A927" s="1">
        <v>40841</v>
      </c>
      <c r="B927" s="3">
        <v>113630</v>
      </c>
      <c r="C927" s="3">
        <v>1229.0500489999999</v>
      </c>
      <c r="E927" s="2">
        <v>40841</v>
      </c>
      <c r="F927" s="8">
        <f t="shared" si="14"/>
        <v>-2.1696082651743387E-2</v>
      </c>
      <c r="G927" s="8">
        <f t="shared" si="14"/>
        <v>-2.0044724629154187E-2</v>
      </c>
      <c r="O927" s="1">
        <v>40841</v>
      </c>
      <c r="P927" s="3">
        <v>1229.0500489999999</v>
      </c>
      <c r="R927" s="1">
        <v>40841</v>
      </c>
      <c r="S927" s="3">
        <v>113630</v>
      </c>
    </row>
    <row r="928" spans="1:19" x14ac:dyDescent="0.35">
      <c r="A928" s="1">
        <v>40840</v>
      </c>
      <c r="B928" s="3">
        <v>116150</v>
      </c>
      <c r="C928" s="3">
        <v>1254.1899410000001</v>
      </c>
      <c r="E928" s="2">
        <v>40840</v>
      </c>
      <c r="F928" s="8">
        <f t="shared" si="14"/>
        <v>-1.5387392653594123E-3</v>
      </c>
      <c r="G928" s="8">
        <f t="shared" si="14"/>
        <v>1.2872958610942842E-2</v>
      </c>
      <c r="O928" s="1">
        <v>40840</v>
      </c>
      <c r="P928" s="3">
        <v>1254.1899410000001</v>
      </c>
      <c r="R928" s="1">
        <v>40840</v>
      </c>
      <c r="S928" s="3">
        <v>116150</v>
      </c>
    </row>
    <row r="929" spans="1:19" x14ac:dyDescent="0.35">
      <c r="A929" s="1">
        <v>40837</v>
      </c>
      <c r="B929" s="3">
        <v>116329</v>
      </c>
      <c r="C929" s="3">
        <v>1238.25</v>
      </c>
      <c r="E929" s="2">
        <v>40837</v>
      </c>
      <c r="F929" s="8">
        <f t="shared" si="14"/>
        <v>2.3572371315442098E-2</v>
      </c>
      <c r="G929" s="8">
        <f t="shared" si="14"/>
        <v>1.8808764855617222E-2</v>
      </c>
      <c r="O929" s="1">
        <v>40837</v>
      </c>
      <c r="P929" s="3">
        <v>1238.25</v>
      </c>
      <c r="R929" s="1">
        <v>40837</v>
      </c>
      <c r="S929" s="3">
        <v>116329</v>
      </c>
    </row>
    <row r="930" spans="1:19" x14ac:dyDescent="0.35">
      <c r="A930" s="1">
        <v>40836</v>
      </c>
      <c r="B930" s="3">
        <v>113650</v>
      </c>
      <c r="C930" s="3">
        <v>1215.3900149999999</v>
      </c>
      <c r="E930" s="2">
        <v>40836</v>
      </c>
      <c r="F930" s="8">
        <f t="shared" si="14"/>
        <v>1.9831299353912479E-2</v>
      </c>
      <c r="G930" s="8">
        <f t="shared" si="14"/>
        <v>4.5541789080147943E-3</v>
      </c>
      <c r="O930" s="1">
        <v>40836</v>
      </c>
      <c r="P930" s="3">
        <v>1215.3900149999999</v>
      </c>
      <c r="R930" s="1">
        <v>40836</v>
      </c>
      <c r="S930" s="3">
        <v>113650</v>
      </c>
    </row>
    <row r="931" spans="1:19" x14ac:dyDescent="0.35">
      <c r="A931" s="1">
        <v>40835</v>
      </c>
      <c r="B931" s="3">
        <v>111440</v>
      </c>
      <c r="C931" s="3">
        <v>1209.880005</v>
      </c>
      <c r="E931" s="2">
        <v>40835</v>
      </c>
      <c r="F931" s="8">
        <f t="shared" si="14"/>
        <v>-1.0301953818827703E-2</v>
      </c>
      <c r="G931" s="8">
        <f t="shared" si="14"/>
        <v>-1.2649137358822782E-2</v>
      </c>
      <c r="O931" s="1">
        <v>40835</v>
      </c>
      <c r="P931" s="3">
        <v>1209.880005</v>
      </c>
      <c r="R931" s="1">
        <v>40835</v>
      </c>
      <c r="S931" s="3">
        <v>111440</v>
      </c>
    </row>
    <row r="932" spans="1:19" x14ac:dyDescent="0.35">
      <c r="A932" s="1">
        <v>40834</v>
      </c>
      <c r="B932" s="3">
        <v>112600</v>
      </c>
      <c r="C932" s="3">
        <v>1225.380005</v>
      </c>
      <c r="E932" s="2">
        <v>40834</v>
      </c>
      <c r="F932" s="8">
        <f t="shared" si="14"/>
        <v>2.6529309873279283E-2</v>
      </c>
      <c r="G932" s="8">
        <f t="shared" si="14"/>
        <v>2.0418716841497542E-2</v>
      </c>
      <c r="O932" s="1">
        <v>40834</v>
      </c>
      <c r="P932" s="3">
        <v>1225.380005</v>
      </c>
      <c r="R932" s="1">
        <v>40834</v>
      </c>
      <c r="S932" s="3">
        <v>112600</v>
      </c>
    </row>
    <row r="933" spans="1:19" x14ac:dyDescent="0.35">
      <c r="A933" s="1">
        <v>40833</v>
      </c>
      <c r="B933" s="3">
        <v>109690</v>
      </c>
      <c r="C933" s="3">
        <v>1200.8599850000001</v>
      </c>
      <c r="E933" s="2">
        <v>40833</v>
      </c>
      <c r="F933" s="8">
        <f t="shared" si="14"/>
        <v>-2.2370766488413518E-2</v>
      </c>
      <c r="G933" s="8">
        <f t="shared" si="14"/>
        <v>-1.9369883431278323E-2</v>
      </c>
      <c r="O933" s="1">
        <v>40833</v>
      </c>
      <c r="P933" s="3">
        <v>1200.8599850000001</v>
      </c>
      <c r="R933" s="1">
        <v>40833</v>
      </c>
      <c r="S933" s="3">
        <v>109690</v>
      </c>
    </row>
    <row r="934" spans="1:19" x14ac:dyDescent="0.35">
      <c r="A934" s="1">
        <v>40830</v>
      </c>
      <c r="B934" s="3">
        <v>112200</v>
      </c>
      <c r="C934" s="3">
        <v>1224.579956</v>
      </c>
      <c r="E934" s="2">
        <v>40830</v>
      </c>
      <c r="F934" s="8">
        <f t="shared" si="14"/>
        <v>5.8269834155086908E-3</v>
      </c>
      <c r="G934" s="8">
        <f t="shared" si="14"/>
        <v>1.7380258053828479E-2</v>
      </c>
      <c r="O934" s="1">
        <v>40830</v>
      </c>
      <c r="P934" s="3">
        <v>1224.579956</v>
      </c>
      <c r="R934" s="1">
        <v>40830</v>
      </c>
      <c r="S934" s="3">
        <v>112200</v>
      </c>
    </row>
    <row r="935" spans="1:19" x14ac:dyDescent="0.35">
      <c r="A935" s="1">
        <v>40829</v>
      </c>
      <c r="B935" s="3">
        <v>111550</v>
      </c>
      <c r="C935" s="3">
        <v>1203.660034</v>
      </c>
      <c r="E935" s="2">
        <v>40829</v>
      </c>
      <c r="F935" s="8">
        <f t="shared" si="14"/>
        <v>-3.3949790047350659E-3</v>
      </c>
      <c r="G935" s="8">
        <f t="shared" si="14"/>
        <v>-2.9736723959411515E-3</v>
      </c>
      <c r="O935" s="1">
        <v>40829</v>
      </c>
      <c r="P935" s="3">
        <v>1203.660034</v>
      </c>
      <c r="R935" s="1">
        <v>40829</v>
      </c>
      <c r="S935" s="3">
        <v>111550</v>
      </c>
    </row>
    <row r="936" spans="1:19" x14ac:dyDescent="0.35">
      <c r="A936" s="1">
        <v>40828</v>
      </c>
      <c r="B936" s="3">
        <v>111930</v>
      </c>
      <c r="C936" s="3">
        <v>1207.25</v>
      </c>
      <c r="E936" s="2">
        <v>40828</v>
      </c>
      <c r="F936" s="8">
        <f t="shared" si="14"/>
        <v>1.5698729582577231E-2</v>
      </c>
      <c r="G936" s="8">
        <f t="shared" si="14"/>
        <v>9.7947041654871114E-3</v>
      </c>
      <c r="O936" s="1">
        <v>40828</v>
      </c>
      <c r="P936" s="3">
        <v>1207.25</v>
      </c>
      <c r="R936" s="1">
        <v>40828</v>
      </c>
      <c r="S936" s="3">
        <v>111930</v>
      </c>
    </row>
    <row r="937" spans="1:19" x14ac:dyDescent="0.35">
      <c r="A937" s="1">
        <v>40827</v>
      </c>
      <c r="B937" s="3">
        <v>110200</v>
      </c>
      <c r="C937" s="3">
        <v>1195.540039</v>
      </c>
      <c r="E937" s="2">
        <v>40827</v>
      </c>
      <c r="F937" s="8">
        <f t="shared" si="14"/>
        <v>-1.1836441893830707E-2</v>
      </c>
      <c r="G937" s="8">
        <f t="shared" si="14"/>
        <v>5.4400320685576986E-4</v>
      </c>
      <c r="O937" s="1">
        <v>40827</v>
      </c>
      <c r="P937" s="3">
        <v>1195.540039</v>
      </c>
      <c r="R937" s="1">
        <v>40827</v>
      </c>
      <c r="S937" s="3">
        <v>110200</v>
      </c>
    </row>
    <row r="938" spans="1:19" x14ac:dyDescent="0.35">
      <c r="A938" s="1">
        <v>40826</v>
      </c>
      <c r="B938" s="3">
        <v>111520</v>
      </c>
      <c r="C938" s="3">
        <v>1194.8900149999999</v>
      </c>
      <c r="E938" s="2">
        <v>40826</v>
      </c>
      <c r="F938" s="8">
        <f t="shared" si="14"/>
        <v>3.1637372802960195E-2</v>
      </c>
      <c r="G938" s="8">
        <f t="shared" si="14"/>
        <v>3.4124985140874031E-2</v>
      </c>
      <c r="O938" s="1">
        <v>40826</v>
      </c>
      <c r="P938" s="3">
        <v>1194.8900149999999</v>
      </c>
      <c r="R938" s="1">
        <v>40826</v>
      </c>
      <c r="S938" s="3">
        <v>111520</v>
      </c>
    </row>
    <row r="939" spans="1:19" x14ac:dyDescent="0.35">
      <c r="A939" s="1">
        <v>40823</v>
      </c>
      <c r="B939" s="3">
        <v>108100</v>
      </c>
      <c r="C939" s="3">
        <v>1155.459961</v>
      </c>
      <c r="E939" s="2">
        <v>40823</v>
      </c>
      <c r="F939" s="8">
        <f t="shared" si="14"/>
        <v>-2.4368231046931421E-2</v>
      </c>
      <c r="G939" s="8">
        <f t="shared" si="14"/>
        <v>-8.1633091296221538E-3</v>
      </c>
      <c r="O939" s="1">
        <v>40823</v>
      </c>
      <c r="P939" s="3">
        <v>1155.459961</v>
      </c>
      <c r="R939" s="1">
        <v>40823</v>
      </c>
      <c r="S939" s="3">
        <v>108100</v>
      </c>
    </row>
    <row r="940" spans="1:19" x14ac:dyDescent="0.35">
      <c r="A940" s="1">
        <v>40822</v>
      </c>
      <c r="B940" s="3">
        <v>110800</v>
      </c>
      <c r="C940" s="3">
        <v>1164.969971</v>
      </c>
      <c r="E940" s="2">
        <v>40822</v>
      </c>
      <c r="F940" s="8">
        <f t="shared" si="14"/>
        <v>6.357856494096259E-3</v>
      </c>
      <c r="G940" s="8">
        <f t="shared" si="14"/>
        <v>1.8303664649697682E-2</v>
      </c>
      <c r="O940" s="1">
        <v>40822</v>
      </c>
      <c r="P940" s="3">
        <v>1164.969971</v>
      </c>
      <c r="R940" s="1">
        <v>40822</v>
      </c>
      <c r="S940" s="3">
        <v>110800</v>
      </c>
    </row>
    <row r="941" spans="1:19" x14ac:dyDescent="0.35">
      <c r="A941" s="1">
        <v>40821</v>
      </c>
      <c r="B941" s="3">
        <v>110100</v>
      </c>
      <c r="C941" s="3">
        <v>1144.030029</v>
      </c>
      <c r="E941" s="2">
        <v>40821</v>
      </c>
      <c r="F941" s="8">
        <f t="shared" si="14"/>
        <v>-1.8132366273798661E-3</v>
      </c>
      <c r="G941" s="8">
        <f t="shared" si="14"/>
        <v>1.7865633591721997E-2</v>
      </c>
      <c r="O941" s="1">
        <v>40821</v>
      </c>
      <c r="P941" s="3">
        <v>1144.030029</v>
      </c>
      <c r="R941" s="1">
        <v>40821</v>
      </c>
      <c r="S941" s="3">
        <v>110100</v>
      </c>
    </row>
    <row r="942" spans="1:19" x14ac:dyDescent="0.35">
      <c r="A942" s="1">
        <v>40820</v>
      </c>
      <c r="B942" s="3">
        <v>110300</v>
      </c>
      <c r="C942" s="3">
        <v>1123.9499510000001</v>
      </c>
      <c r="E942" s="2">
        <v>40820</v>
      </c>
      <c r="F942" s="8">
        <f t="shared" si="14"/>
        <v>4.2533081285444307E-2</v>
      </c>
      <c r="G942" s="8">
        <f t="shared" si="14"/>
        <v>2.2488443228231514E-2</v>
      </c>
      <c r="O942" s="1">
        <v>40820</v>
      </c>
      <c r="P942" s="3">
        <v>1123.9499510000001</v>
      </c>
      <c r="R942" s="1">
        <v>40820</v>
      </c>
      <c r="S942" s="3">
        <v>110300</v>
      </c>
    </row>
    <row r="943" spans="1:19" x14ac:dyDescent="0.35">
      <c r="A943" s="1">
        <v>40819</v>
      </c>
      <c r="B943" s="3">
        <v>105800</v>
      </c>
      <c r="C943" s="3">
        <v>1099.2299800000001</v>
      </c>
      <c r="E943" s="2">
        <v>40819</v>
      </c>
      <c r="F943" s="8">
        <f t="shared" si="14"/>
        <v>-9.3632958801498356E-3</v>
      </c>
      <c r="G943" s="8">
        <f t="shared" si="14"/>
        <v>-2.8451028573080461E-2</v>
      </c>
      <c r="O943" s="1">
        <v>40819</v>
      </c>
      <c r="P943" s="3">
        <v>1099.2299800000001</v>
      </c>
      <c r="R943" s="1">
        <v>40819</v>
      </c>
      <c r="S943" s="3">
        <v>105800</v>
      </c>
    </row>
    <row r="944" spans="1:19" x14ac:dyDescent="0.35">
      <c r="A944" s="1">
        <v>40816</v>
      </c>
      <c r="B944" s="3">
        <v>106800</v>
      </c>
      <c r="C944" s="3">
        <v>1131.420044</v>
      </c>
      <c r="E944" s="2">
        <v>40816</v>
      </c>
      <c r="F944" s="8">
        <f t="shared" si="14"/>
        <v>-2.1978021978022011E-2</v>
      </c>
      <c r="G944" s="8">
        <f t="shared" si="14"/>
        <v>-2.4974129093951247E-2</v>
      </c>
      <c r="O944" s="1">
        <v>40816</v>
      </c>
      <c r="P944" s="3">
        <v>1131.420044</v>
      </c>
      <c r="R944" s="1">
        <v>40816</v>
      </c>
      <c r="S944" s="3">
        <v>106800</v>
      </c>
    </row>
    <row r="945" spans="1:19" x14ac:dyDescent="0.35">
      <c r="A945" s="1">
        <v>40815</v>
      </c>
      <c r="B945" s="3">
        <v>109200</v>
      </c>
      <c r="C945" s="3">
        <v>1160.400024</v>
      </c>
      <c r="E945" s="2">
        <v>40815</v>
      </c>
      <c r="F945" s="8">
        <f t="shared" si="14"/>
        <v>2.5352112676056304E-2</v>
      </c>
      <c r="G945" s="8">
        <f t="shared" si="14"/>
        <v>8.1142290769036229E-3</v>
      </c>
      <c r="O945" s="1">
        <v>40815</v>
      </c>
      <c r="P945" s="3">
        <v>1160.400024</v>
      </c>
      <c r="R945" s="1">
        <v>40815</v>
      </c>
      <c r="S945" s="3">
        <v>109200</v>
      </c>
    </row>
    <row r="946" spans="1:19" x14ac:dyDescent="0.35">
      <c r="A946" s="1">
        <v>40814</v>
      </c>
      <c r="B946" s="3">
        <v>106500</v>
      </c>
      <c r="C946" s="3">
        <v>1151.0600589999999</v>
      </c>
      <c r="E946" s="2">
        <v>40814</v>
      </c>
      <c r="F946" s="8">
        <f t="shared" si="14"/>
        <v>-1.4071468246620977E-2</v>
      </c>
      <c r="G946" s="8">
        <f t="shared" si="14"/>
        <v>-2.0691134693924029E-2</v>
      </c>
      <c r="O946" s="1">
        <v>40814</v>
      </c>
      <c r="P946" s="3">
        <v>1151.0600589999999</v>
      </c>
      <c r="R946" s="1">
        <v>40814</v>
      </c>
      <c r="S946" s="3">
        <v>106500</v>
      </c>
    </row>
    <row r="947" spans="1:19" x14ac:dyDescent="0.35">
      <c r="A947" s="1">
        <v>40813</v>
      </c>
      <c r="B947" s="3">
        <v>108020</v>
      </c>
      <c r="C947" s="3">
        <v>1175.380005</v>
      </c>
      <c r="E947" s="2">
        <v>40813</v>
      </c>
      <c r="F947" s="8">
        <f t="shared" si="14"/>
        <v>-3.9557764479155599E-3</v>
      </c>
      <c r="G947" s="8">
        <f t="shared" si="14"/>
        <v>1.068838258199456E-2</v>
      </c>
      <c r="O947" s="1">
        <v>40813</v>
      </c>
      <c r="P947" s="3">
        <v>1175.380005</v>
      </c>
      <c r="R947" s="1">
        <v>40813</v>
      </c>
      <c r="S947" s="3">
        <v>108020</v>
      </c>
    </row>
    <row r="948" spans="1:19" x14ac:dyDescent="0.35">
      <c r="A948" s="1">
        <v>40812</v>
      </c>
      <c r="B948" s="3">
        <v>108449</v>
      </c>
      <c r="C948" s="3">
        <v>1162.9499510000001</v>
      </c>
      <c r="E948" s="2">
        <v>40812</v>
      </c>
      <c r="F948" s="8">
        <f t="shared" si="14"/>
        <v>8.103070175438587E-2</v>
      </c>
      <c r="G948" s="8">
        <f t="shared" si="14"/>
        <v>2.3336145420173926E-2</v>
      </c>
      <c r="O948" s="1">
        <v>40812</v>
      </c>
      <c r="P948" s="3">
        <v>1162.9499510000001</v>
      </c>
      <c r="R948" s="1">
        <v>40812</v>
      </c>
      <c r="S948" s="3">
        <v>108449</v>
      </c>
    </row>
    <row r="949" spans="1:19" x14ac:dyDescent="0.35">
      <c r="A949" s="1">
        <v>40809</v>
      </c>
      <c r="B949" s="3">
        <v>100320</v>
      </c>
      <c r="C949" s="3">
        <v>1136.4300539999999</v>
      </c>
      <c r="E949" s="2">
        <v>40809</v>
      </c>
      <c r="F949" s="8">
        <f t="shared" si="14"/>
        <v>3.2000000000000917E-3</v>
      </c>
      <c r="G949" s="8">
        <f t="shared" si="14"/>
        <v>6.082009491449325E-3</v>
      </c>
      <c r="O949" s="1">
        <v>40809</v>
      </c>
      <c r="P949" s="3">
        <v>1136.4300539999999</v>
      </c>
      <c r="R949" s="1">
        <v>40809</v>
      </c>
      <c r="S949" s="3">
        <v>100320</v>
      </c>
    </row>
    <row r="950" spans="1:19" x14ac:dyDescent="0.35">
      <c r="A950" s="1">
        <v>40808</v>
      </c>
      <c r="B950" s="3">
        <v>100000</v>
      </c>
      <c r="C950" s="3">
        <v>1129.5600589999999</v>
      </c>
      <c r="E950" s="2">
        <v>40808</v>
      </c>
      <c r="F950" s="8">
        <f t="shared" si="14"/>
        <v>-1.2345679012345734E-2</v>
      </c>
      <c r="G950" s="8">
        <f t="shared" si="14"/>
        <v>-3.1883121362721423E-2</v>
      </c>
      <c r="O950" s="1">
        <v>40808</v>
      </c>
      <c r="P950" s="3">
        <v>1129.5600589999999</v>
      </c>
      <c r="R950" s="1">
        <v>40808</v>
      </c>
      <c r="S950" s="3">
        <v>100000</v>
      </c>
    </row>
    <row r="951" spans="1:19" x14ac:dyDescent="0.35">
      <c r="A951" s="1">
        <v>40807</v>
      </c>
      <c r="B951" s="3">
        <v>101250</v>
      </c>
      <c r="C951" s="3">
        <v>1166.76001</v>
      </c>
      <c r="E951" s="2">
        <v>40807</v>
      </c>
      <c r="F951" s="8">
        <f t="shared" si="14"/>
        <v>-3.1424881618596689E-2</v>
      </c>
      <c r="G951" s="8">
        <f t="shared" si="14"/>
        <v>-2.9390442478745449E-2</v>
      </c>
      <c r="O951" s="1">
        <v>40807</v>
      </c>
      <c r="P951" s="3">
        <v>1166.76001</v>
      </c>
      <c r="R951" s="1">
        <v>40807</v>
      </c>
      <c r="S951" s="3">
        <v>101250</v>
      </c>
    </row>
    <row r="952" spans="1:19" x14ac:dyDescent="0.35">
      <c r="A952" s="1">
        <v>40806</v>
      </c>
      <c r="B952" s="3">
        <v>104535</v>
      </c>
      <c r="C952" s="3">
        <v>1202.089966</v>
      </c>
      <c r="E952" s="2">
        <v>40806</v>
      </c>
      <c r="F952" s="8">
        <f t="shared" si="14"/>
        <v>2.1762472677071543E-3</v>
      </c>
      <c r="G952" s="8">
        <f t="shared" si="14"/>
        <v>-1.6610054534745844E-3</v>
      </c>
      <c r="O952" s="1">
        <v>40806</v>
      </c>
      <c r="P952" s="3">
        <v>1202.089966</v>
      </c>
      <c r="R952" s="1">
        <v>40806</v>
      </c>
      <c r="S952" s="3">
        <v>104535</v>
      </c>
    </row>
    <row r="953" spans="1:19" x14ac:dyDescent="0.35">
      <c r="A953" s="1">
        <v>40805</v>
      </c>
      <c r="B953" s="3">
        <v>104308</v>
      </c>
      <c r="C953" s="3">
        <v>1204.089966</v>
      </c>
      <c r="E953" s="2">
        <v>40805</v>
      </c>
      <c r="F953" s="8">
        <f t="shared" si="14"/>
        <v>-2.6069094304388418E-2</v>
      </c>
      <c r="G953" s="8">
        <f t="shared" si="14"/>
        <v>-9.8025870691639261E-3</v>
      </c>
      <c r="O953" s="1">
        <v>40805</v>
      </c>
      <c r="P953" s="3">
        <v>1204.089966</v>
      </c>
      <c r="R953" s="1">
        <v>40805</v>
      </c>
      <c r="S953" s="3">
        <v>104308</v>
      </c>
    </row>
    <row r="954" spans="1:19" x14ac:dyDescent="0.35">
      <c r="A954" s="1">
        <v>40802</v>
      </c>
      <c r="B954" s="3">
        <v>107100</v>
      </c>
      <c r="C954" s="3">
        <v>1216.01001</v>
      </c>
      <c r="E954" s="2">
        <v>40802</v>
      </c>
      <c r="F954" s="8">
        <f t="shared" si="14"/>
        <v>7.5258701787395132E-3</v>
      </c>
      <c r="G954" s="8">
        <f t="shared" si="14"/>
        <v>5.7066975590314151E-3</v>
      </c>
      <c r="O954" s="1">
        <v>40802</v>
      </c>
      <c r="P954" s="3">
        <v>1216.01001</v>
      </c>
      <c r="R954" s="1">
        <v>40802</v>
      </c>
      <c r="S954" s="3">
        <v>107100</v>
      </c>
    </row>
    <row r="955" spans="1:19" x14ac:dyDescent="0.35">
      <c r="A955" s="1">
        <v>40801</v>
      </c>
      <c r="B955" s="3">
        <v>106300</v>
      </c>
      <c r="C955" s="3">
        <v>1209.1099850000001</v>
      </c>
      <c r="E955" s="2">
        <v>40801</v>
      </c>
      <c r="F955" s="8">
        <f t="shared" si="14"/>
        <v>1.8199233716475138E-2</v>
      </c>
      <c r="G955" s="8">
        <f t="shared" si="14"/>
        <v>1.7187073116312401E-2</v>
      </c>
      <c r="O955" s="1">
        <v>40801</v>
      </c>
      <c r="P955" s="3">
        <v>1209.1099850000001</v>
      </c>
      <c r="R955" s="1">
        <v>40801</v>
      </c>
      <c r="S955" s="3">
        <v>106300</v>
      </c>
    </row>
    <row r="956" spans="1:19" x14ac:dyDescent="0.35">
      <c r="A956" s="1">
        <v>40800</v>
      </c>
      <c r="B956" s="3">
        <v>104400</v>
      </c>
      <c r="C956" s="3">
        <v>1188.6800539999999</v>
      </c>
      <c r="E956" s="2">
        <v>40800</v>
      </c>
      <c r="F956" s="8">
        <f t="shared" si="14"/>
        <v>9.0856369611445054E-3</v>
      </c>
      <c r="G956" s="8">
        <f t="shared" si="14"/>
        <v>1.3479805150953483E-2</v>
      </c>
      <c r="O956" s="1">
        <v>40800</v>
      </c>
      <c r="P956" s="3">
        <v>1188.6800539999999</v>
      </c>
      <c r="R956" s="1">
        <v>40800</v>
      </c>
      <c r="S956" s="3">
        <v>104400</v>
      </c>
    </row>
    <row r="957" spans="1:19" x14ac:dyDescent="0.35">
      <c r="A957" s="1">
        <v>40799</v>
      </c>
      <c r="B957" s="3">
        <v>103460</v>
      </c>
      <c r="C957" s="3">
        <v>1172.869995</v>
      </c>
      <c r="E957" s="2">
        <v>40799</v>
      </c>
      <c r="F957" s="8">
        <f t="shared" si="14"/>
        <v>-3.2755298651252485E-3</v>
      </c>
      <c r="G957" s="8">
        <f t="shared" si="14"/>
        <v>9.1200623070359921E-3</v>
      </c>
      <c r="O957" s="1">
        <v>40799</v>
      </c>
      <c r="P957" s="3">
        <v>1172.869995</v>
      </c>
      <c r="R957" s="1">
        <v>40799</v>
      </c>
      <c r="S957" s="3">
        <v>103460</v>
      </c>
    </row>
    <row r="958" spans="1:19" x14ac:dyDescent="0.35">
      <c r="A958" s="1">
        <v>40798</v>
      </c>
      <c r="B958" s="3">
        <v>103800</v>
      </c>
      <c r="C958" s="3">
        <v>1162.2700199999999</v>
      </c>
      <c r="E958" s="2">
        <v>40798</v>
      </c>
      <c r="F958" s="8">
        <f t="shared" si="14"/>
        <v>1.4940550688360421E-2</v>
      </c>
      <c r="G958" s="8">
        <f t="shared" si="14"/>
        <v>6.9657175253754477E-3</v>
      </c>
      <c r="O958" s="1">
        <v>40798</v>
      </c>
      <c r="P958" s="3">
        <v>1162.2700199999999</v>
      </c>
      <c r="R958" s="1">
        <v>40798</v>
      </c>
      <c r="S958" s="3">
        <v>103800</v>
      </c>
    </row>
    <row r="959" spans="1:19" x14ac:dyDescent="0.35">
      <c r="A959" s="1">
        <v>40795</v>
      </c>
      <c r="B959" s="3">
        <v>102272</v>
      </c>
      <c r="C959" s="3">
        <v>1154.2299800000001</v>
      </c>
      <c r="E959" s="2">
        <v>40795</v>
      </c>
      <c r="F959" s="8">
        <f t="shared" si="14"/>
        <v>-2.1320574162679407E-2</v>
      </c>
      <c r="G959" s="8">
        <f t="shared" si="14"/>
        <v>-2.6705492334149761E-2</v>
      </c>
      <c r="O959" s="1">
        <v>40795</v>
      </c>
      <c r="P959" s="3">
        <v>1154.2299800000001</v>
      </c>
      <c r="R959" s="1">
        <v>40795</v>
      </c>
      <c r="S959" s="3">
        <v>102272</v>
      </c>
    </row>
    <row r="960" spans="1:19" x14ac:dyDescent="0.35">
      <c r="A960" s="1">
        <v>40794</v>
      </c>
      <c r="B960" s="3">
        <v>104500</v>
      </c>
      <c r="C960" s="3">
        <v>1185.900024</v>
      </c>
      <c r="E960" s="2">
        <v>40794</v>
      </c>
      <c r="F960" s="8">
        <f t="shared" si="14"/>
        <v>-1.5265736901620808E-2</v>
      </c>
      <c r="G960" s="8">
        <f t="shared" si="14"/>
        <v>-1.0612179884417872E-2</v>
      </c>
      <c r="O960" s="1">
        <v>40794</v>
      </c>
      <c r="P960" s="3">
        <v>1185.900024</v>
      </c>
      <c r="R960" s="1">
        <v>40794</v>
      </c>
      <c r="S960" s="3">
        <v>104500</v>
      </c>
    </row>
    <row r="961" spans="1:19" x14ac:dyDescent="0.35">
      <c r="A961" s="1">
        <v>40793</v>
      </c>
      <c r="B961" s="3">
        <v>106120</v>
      </c>
      <c r="C961" s="3">
        <v>1198.619995</v>
      </c>
      <c r="E961" s="2">
        <v>40793</v>
      </c>
      <c r="F961" s="8">
        <f t="shared" si="14"/>
        <v>3.4560077991713456E-2</v>
      </c>
      <c r="G961" s="8">
        <f t="shared" si="14"/>
        <v>2.8646463635358055E-2</v>
      </c>
      <c r="O961" s="1">
        <v>40793</v>
      </c>
      <c r="P961" s="3">
        <v>1198.619995</v>
      </c>
      <c r="R961" s="1">
        <v>40793</v>
      </c>
      <c r="S961" s="3">
        <v>106120</v>
      </c>
    </row>
    <row r="962" spans="1:19" x14ac:dyDescent="0.35">
      <c r="A962" s="1">
        <v>40792</v>
      </c>
      <c r="B962" s="3">
        <v>102575</v>
      </c>
      <c r="C962" s="3">
        <v>1165.23999</v>
      </c>
      <c r="E962" s="2">
        <v>40792</v>
      </c>
      <c r="F962" s="8">
        <f t="shared" si="14"/>
        <v>-1.3701923076923084E-2</v>
      </c>
      <c r="G962" s="8">
        <f t="shared" si="14"/>
        <v>-7.4362898674177336E-3</v>
      </c>
      <c r="O962" s="1">
        <v>40792</v>
      </c>
      <c r="P962" s="3">
        <v>1165.23999</v>
      </c>
      <c r="R962" s="1">
        <v>40792</v>
      </c>
      <c r="S962" s="3">
        <v>102575</v>
      </c>
    </row>
    <row r="963" spans="1:19" x14ac:dyDescent="0.35">
      <c r="A963" s="1">
        <v>40788</v>
      </c>
      <c r="B963" s="3">
        <v>104000</v>
      </c>
      <c r="C963" s="3">
        <v>1173.969971</v>
      </c>
      <c r="E963" s="2">
        <v>40788</v>
      </c>
      <c r="F963" s="8">
        <f t="shared" si="14"/>
        <v>-3.0104077293244269E-2</v>
      </c>
      <c r="G963" s="8">
        <f t="shared" si="14"/>
        <v>-2.528193810099022E-2</v>
      </c>
      <c r="O963" s="1">
        <v>40788</v>
      </c>
      <c r="P963" s="3">
        <v>1173.969971</v>
      </c>
      <c r="R963" s="1">
        <v>40788</v>
      </c>
      <c r="S963" s="3">
        <v>104000</v>
      </c>
    </row>
    <row r="964" spans="1:19" x14ac:dyDescent="0.35">
      <c r="A964" s="1">
        <v>40787</v>
      </c>
      <c r="B964" s="3">
        <v>107228</v>
      </c>
      <c r="C964" s="3">
        <v>1204.420044</v>
      </c>
      <c r="E964" s="2">
        <v>40787</v>
      </c>
      <c r="F964" s="8">
        <f t="shared" ref="F964:G1027" si="15">B964/B965-1</f>
        <v>-2.3148612085379328E-2</v>
      </c>
      <c r="G964" s="8">
        <f t="shared" si="15"/>
        <v>-1.1871432879036248E-2</v>
      </c>
      <c r="O964" s="1">
        <v>40787</v>
      </c>
      <c r="P964" s="3">
        <v>1204.420044</v>
      </c>
      <c r="R964" s="1">
        <v>40787</v>
      </c>
      <c r="S964" s="3">
        <v>107228</v>
      </c>
    </row>
    <row r="965" spans="1:19" x14ac:dyDescent="0.35">
      <c r="A965" s="1">
        <v>40786</v>
      </c>
      <c r="B965" s="3">
        <v>109769</v>
      </c>
      <c r="C965" s="3">
        <v>1218.8900149999999</v>
      </c>
      <c r="E965" s="2">
        <v>40786</v>
      </c>
      <c r="F965" s="8">
        <f t="shared" si="15"/>
        <v>9.6950742767787368E-3</v>
      </c>
      <c r="G965" s="8">
        <f t="shared" si="15"/>
        <v>4.9219823099897475E-3</v>
      </c>
      <c r="O965" s="1">
        <v>40786</v>
      </c>
      <c r="P965" s="3">
        <v>1218.8900149999999</v>
      </c>
      <c r="R965" s="1">
        <v>40786</v>
      </c>
      <c r="S965" s="3">
        <v>109769</v>
      </c>
    </row>
    <row r="966" spans="1:19" x14ac:dyDescent="0.35">
      <c r="A966" s="1">
        <v>40785</v>
      </c>
      <c r="B966" s="3">
        <v>108715</v>
      </c>
      <c r="C966" s="3">
        <v>1212.920044</v>
      </c>
      <c r="E966" s="2">
        <v>40785</v>
      </c>
      <c r="F966" s="8">
        <f t="shared" si="15"/>
        <v>-5.7161148710443976E-3</v>
      </c>
      <c r="G966" s="8">
        <f t="shared" si="15"/>
        <v>2.3470250754240585E-3</v>
      </c>
      <c r="O966" s="1">
        <v>40785</v>
      </c>
      <c r="P966" s="3">
        <v>1212.920044</v>
      </c>
      <c r="R966" s="1">
        <v>40785</v>
      </c>
      <c r="S966" s="3">
        <v>108715</v>
      </c>
    </row>
    <row r="967" spans="1:19" x14ac:dyDescent="0.35">
      <c r="A967" s="1">
        <v>40784</v>
      </c>
      <c r="B967" s="3">
        <v>109340</v>
      </c>
      <c r="C967" s="3">
        <v>1210.079956</v>
      </c>
      <c r="E967" s="2">
        <v>40784</v>
      </c>
      <c r="F967" s="8">
        <f t="shared" si="15"/>
        <v>4.3679126417471625E-2</v>
      </c>
      <c r="G967" s="8">
        <f t="shared" si="15"/>
        <v>2.8280001371753904E-2</v>
      </c>
      <c r="O967" s="1">
        <v>40784</v>
      </c>
      <c r="P967" s="3">
        <v>1210.079956</v>
      </c>
      <c r="R967" s="1">
        <v>40784</v>
      </c>
      <c r="S967" s="3">
        <v>109340</v>
      </c>
    </row>
    <row r="968" spans="1:19" x14ac:dyDescent="0.35">
      <c r="A968" s="1">
        <v>40781</v>
      </c>
      <c r="B968" s="3">
        <v>104764</v>
      </c>
      <c r="C968" s="3">
        <v>1176.8000489999999</v>
      </c>
      <c r="E968" s="2">
        <v>40781</v>
      </c>
      <c r="F968" s="8">
        <f t="shared" si="15"/>
        <v>1.2300586524432111E-2</v>
      </c>
      <c r="G968" s="8">
        <f t="shared" si="15"/>
        <v>1.5121609890334176E-2</v>
      </c>
      <c r="O968" s="1">
        <v>40781</v>
      </c>
      <c r="P968" s="3">
        <v>1176.8000489999999</v>
      </c>
      <c r="R968" s="1">
        <v>40781</v>
      </c>
      <c r="S968" s="3">
        <v>104764</v>
      </c>
    </row>
    <row r="969" spans="1:19" x14ac:dyDescent="0.35">
      <c r="A969" s="1">
        <v>40780</v>
      </c>
      <c r="B969" s="3">
        <v>103491</v>
      </c>
      <c r="C969" s="3">
        <v>1159.2700199999999</v>
      </c>
      <c r="E969" s="2">
        <v>40780</v>
      </c>
      <c r="F969" s="8">
        <f t="shared" si="15"/>
        <v>-2.6882933709449941E-2</v>
      </c>
      <c r="G969" s="8">
        <f t="shared" si="15"/>
        <v>-1.5565520018319012E-2</v>
      </c>
      <c r="O969" s="1">
        <v>40780</v>
      </c>
      <c r="P969" s="3">
        <v>1159.2700199999999</v>
      </c>
      <c r="R969" s="1">
        <v>40780</v>
      </c>
      <c r="S969" s="3">
        <v>103491</v>
      </c>
    </row>
    <row r="970" spans="1:19" x14ac:dyDescent="0.35">
      <c r="A970" s="1">
        <v>40779</v>
      </c>
      <c r="B970" s="3">
        <v>106350</v>
      </c>
      <c r="C970" s="3">
        <v>1177.599976</v>
      </c>
      <c r="E970" s="2">
        <v>40779</v>
      </c>
      <c r="F970" s="8">
        <f t="shared" si="15"/>
        <v>2.407318247472312E-2</v>
      </c>
      <c r="G970" s="8">
        <f t="shared" si="15"/>
        <v>1.3119972740464947E-2</v>
      </c>
      <c r="O970" s="1">
        <v>40779</v>
      </c>
      <c r="P970" s="3">
        <v>1177.599976</v>
      </c>
      <c r="R970" s="1">
        <v>40779</v>
      </c>
      <c r="S970" s="3">
        <v>106350</v>
      </c>
    </row>
    <row r="971" spans="1:19" x14ac:dyDescent="0.35">
      <c r="A971" s="1">
        <v>40778</v>
      </c>
      <c r="B971" s="3">
        <v>103850</v>
      </c>
      <c r="C971" s="3">
        <v>1162.349976</v>
      </c>
      <c r="E971" s="2">
        <v>40778</v>
      </c>
      <c r="F971" s="8">
        <f t="shared" si="15"/>
        <v>1.9336474283470739E-2</v>
      </c>
      <c r="G971" s="8">
        <f t="shared" si="15"/>
        <v>3.4284878229061011E-2</v>
      </c>
      <c r="O971" s="1">
        <v>40778</v>
      </c>
      <c r="P971" s="3">
        <v>1162.349976</v>
      </c>
      <c r="R971" s="1">
        <v>40778</v>
      </c>
      <c r="S971" s="3">
        <v>103850</v>
      </c>
    </row>
    <row r="972" spans="1:19" x14ac:dyDescent="0.35">
      <c r="A972" s="1">
        <v>40777</v>
      </c>
      <c r="B972" s="3">
        <v>101880</v>
      </c>
      <c r="C972" s="3">
        <v>1123.8199460000001</v>
      </c>
      <c r="E972" s="2">
        <v>40777</v>
      </c>
      <c r="F972" s="8">
        <f t="shared" si="15"/>
        <v>-7.0175438596491446E-3</v>
      </c>
      <c r="G972" s="8">
        <f t="shared" si="15"/>
        <v>2.5804116714001069E-4</v>
      </c>
      <c r="O972" s="1">
        <v>40777</v>
      </c>
      <c r="P972" s="3">
        <v>1123.8199460000001</v>
      </c>
      <c r="R972" s="1">
        <v>40777</v>
      </c>
      <c r="S972" s="3">
        <v>101880</v>
      </c>
    </row>
    <row r="973" spans="1:19" x14ac:dyDescent="0.35">
      <c r="A973" s="1">
        <v>40774</v>
      </c>
      <c r="B973" s="3">
        <v>102600</v>
      </c>
      <c r="C973" s="3">
        <v>1123.530029</v>
      </c>
      <c r="E973" s="2">
        <v>40774</v>
      </c>
      <c r="F973" s="8">
        <f t="shared" si="15"/>
        <v>-2.1123132405976297E-2</v>
      </c>
      <c r="G973" s="8">
        <f t="shared" si="15"/>
        <v>-1.5008981405150057E-2</v>
      </c>
      <c r="O973" s="1">
        <v>40774</v>
      </c>
      <c r="P973" s="3">
        <v>1123.530029</v>
      </c>
      <c r="R973" s="1">
        <v>40774</v>
      </c>
      <c r="S973" s="3">
        <v>102600</v>
      </c>
    </row>
    <row r="974" spans="1:19" x14ac:dyDescent="0.35">
      <c r="A974" s="1">
        <v>40773</v>
      </c>
      <c r="B974" s="3">
        <v>104814</v>
      </c>
      <c r="C974" s="3">
        <v>1140.650024</v>
      </c>
      <c r="E974" s="2">
        <v>40773</v>
      </c>
      <c r="F974" s="8">
        <f t="shared" si="15"/>
        <v>-3.4639650011512813E-2</v>
      </c>
      <c r="G974" s="8">
        <f t="shared" si="15"/>
        <v>-4.4593714941153828E-2</v>
      </c>
      <c r="O974" s="1">
        <v>40773</v>
      </c>
      <c r="P974" s="3">
        <v>1140.650024</v>
      </c>
      <c r="R974" s="1">
        <v>40773</v>
      </c>
      <c r="S974" s="3">
        <v>104814</v>
      </c>
    </row>
    <row r="975" spans="1:19" x14ac:dyDescent="0.35">
      <c r="A975" s="1">
        <v>40772</v>
      </c>
      <c r="B975" s="3">
        <v>108575</v>
      </c>
      <c r="C975" s="3">
        <v>1193.8900149999999</v>
      </c>
      <c r="E975" s="2">
        <v>40772</v>
      </c>
      <c r="F975" s="8">
        <f t="shared" si="15"/>
        <v>6.8249891041274324E-3</v>
      </c>
      <c r="G975" s="8">
        <f t="shared" si="15"/>
        <v>9.4738672534799839E-4</v>
      </c>
      <c r="O975" s="1">
        <v>40772</v>
      </c>
      <c r="P975" s="3">
        <v>1193.8900149999999</v>
      </c>
      <c r="R975" s="1">
        <v>40772</v>
      </c>
      <c r="S975" s="3">
        <v>108575</v>
      </c>
    </row>
    <row r="976" spans="1:19" x14ac:dyDescent="0.35">
      <c r="A976" s="1">
        <v>40771</v>
      </c>
      <c r="B976" s="3">
        <v>107839</v>
      </c>
      <c r="C976" s="3">
        <v>1192.76001</v>
      </c>
      <c r="E976" s="2">
        <v>40771</v>
      </c>
      <c r="F976" s="8">
        <f t="shared" si="15"/>
        <v>-7.0073664825045512E-3</v>
      </c>
      <c r="G976" s="8">
        <f t="shared" si="15"/>
        <v>-9.7385450251853412E-3</v>
      </c>
      <c r="O976" s="1">
        <v>40771</v>
      </c>
      <c r="P976" s="3">
        <v>1192.76001</v>
      </c>
      <c r="R976" s="1">
        <v>40771</v>
      </c>
      <c r="S976" s="3">
        <v>107839</v>
      </c>
    </row>
    <row r="977" spans="1:19" x14ac:dyDescent="0.35">
      <c r="A977" s="1">
        <v>40770</v>
      </c>
      <c r="B977" s="3">
        <v>108600</v>
      </c>
      <c r="C977" s="3">
        <v>1204.48999</v>
      </c>
      <c r="E977" s="2">
        <v>40770</v>
      </c>
      <c r="F977" s="8">
        <f t="shared" si="15"/>
        <v>9.2936802973977439E-3</v>
      </c>
      <c r="G977" s="8">
        <f t="shared" si="15"/>
        <v>2.1784621537573878E-2</v>
      </c>
      <c r="O977" s="1">
        <v>40770</v>
      </c>
      <c r="P977" s="3">
        <v>1204.48999</v>
      </c>
      <c r="R977" s="1">
        <v>40770</v>
      </c>
      <c r="S977" s="3">
        <v>108600</v>
      </c>
    </row>
    <row r="978" spans="1:19" x14ac:dyDescent="0.35">
      <c r="A978" s="1">
        <v>40767</v>
      </c>
      <c r="B978" s="3">
        <v>107600</v>
      </c>
      <c r="C978" s="3">
        <v>1178.8100589999999</v>
      </c>
      <c r="E978" s="2">
        <v>40767</v>
      </c>
      <c r="F978" s="8">
        <f t="shared" si="15"/>
        <v>4.6685340802987696E-3</v>
      </c>
      <c r="G978" s="8">
        <f t="shared" si="15"/>
        <v>5.2616693282463434E-3</v>
      </c>
      <c r="O978" s="1">
        <v>40767</v>
      </c>
      <c r="P978" s="3">
        <v>1178.8100589999999</v>
      </c>
      <c r="R978" s="1">
        <v>40767</v>
      </c>
      <c r="S978" s="3">
        <v>107600</v>
      </c>
    </row>
    <row r="979" spans="1:19" x14ac:dyDescent="0.35">
      <c r="A979" s="1">
        <v>40766</v>
      </c>
      <c r="B979" s="3">
        <v>107100</v>
      </c>
      <c r="C979" s="3">
        <v>1172.6400149999999</v>
      </c>
      <c r="E979" s="2">
        <v>40766</v>
      </c>
      <c r="F979" s="8">
        <f t="shared" si="15"/>
        <v>4.5387994143484711E-2</v>
      </c>
      <c r="G979" s="8">
        <f t="shared" si="15"/>
        <v>4.6290021536367965E-2</v>
      </c>
      <c r="O979" s="1">
        <v>40766</v>
      </c>
      <c r="P979" s="3">
        <v>1172.6400149999999</v>
      </c>
      <c r="R979" s="1">
        <v>40766</v>
      </c>
      <c r="S979" s="3">
        <v>107100</v>
      </c>
    </row>
    <row r="980" spans="1:19" x14ac:dyDescent="0.35">
      <c r="A980" s="1">
        <v>40765</v>
      </c>
      <c r="B980" s="3">
        <v>102450</v>
      </c>
      <c r="C980" s="3">
        <v>1120.76001</v>
      </c>
      <c r="E980" s="2">
        <v>40765</v>
      </c>
      <c r="F980" s="8">
        <f t="shared" si="15"/>
        <v>-6.0953253895508652E-2</v>
      </c>
      <c r="G980" s="8">
        <f t="shared" si="15"/>
        <v>-4.415240353729144E-2</v>
      </c>
      <c r="O980" s="1">
        <v>40765</v>
      </c>
      <c r="P980" s="3">
        <v>1120.76001</v>
      </c>
      <c r="R980" s="1">
        <v>40765</v>
      </c>
      <c r="S980" s="3">
        <v>102450</v>
      </c>
    </row>
    <row r="981" spans="1:19" x14ac:dyDescent="0.35">
      <c r="A981" s="1">
        <v>40764</v>
      </c>
      <c r="B981" s="3">
        <v>109100</v>
      </c>
      <c r="C981" s="3">
        <v>1172.530029</v>
      </c>
      <c r="E981" s="2">
        <v>40764</v>
      </c>
      <c r="F981" s="8">
        <f t="shared" si="15"/>
        <v>8.0198019801980269E-2</v>
      </c>
      <c r="G981" s="8">
        <f t="shared" si="15"/>
        <v>4.7406847809539521E-2</v>
      </c>
      <c r="O981" s="1">
        <v>40764</v>
      </c>
      <c r="P981" s="3">
        <v>1172.530029</v>
      </c>
      <c r="R981" s="1">
        <v>40764</v>
      </c>
      <c r="S981" s="3">
        <v>109100</v>
      </c>
    </row>
    <row r="982" spans="1:19" x14ac:dyDescent="0.35">
      <c r="A982" s="1">
        <v>40763</v>
      </c>
      <c r="B982" s="3">
        <v>101000</v>
      </c>
      <c r="C982" s="3">
        <v>1119.459961</v>
      </c>
      <c r="E982" s="2">
        <v>40763</v>
      </c>
      <c r="F982" s="8">
        <f t="shared" si="15"/>
        <v>-5.8713886300093221E-2</v>
      </c>
      <c r="G982" s="8">
        <f t="shared" si="15"/>
        <v>-6.6634464195524101E-2</v>
      </c>
      <c r="O982" s="1">
        <v>40763</v>
      </c>
      <c r="P982" s="3">
        <v>1119.459961</v>
      </c>
      <c r="R982" s="1">
        <v>40763</v>
      </c>
      <c r="S982" s="3">
        <v>101000</v>
      </c>
    </row>
    <row r="983" spans="1:19" x14ac:dyDescent="0.35">
      <c r="A983" s="1">
        <v>40760</v>
      </c>
      <c r="B983" s="3">
        <v>107300</v>
      </c>
      <c r="C983" s="3">
        <v>1199.380005</v>
      </c>
      <c r="E983" s="2">
        <v>40760</v>
      </c>
      <c r="F983" s="8">
        <f t="shared" si="15"/>
        <v>5.1522248243560664E-3</v>
      </c>
      <c r="G983" s="8">
        <f t="shared" si="15"/>
        <v>-5.7491732236092385E-4</v>
      </c>
      <c r="O983" s="1">
        <v>40760</v>
      </c>
      <c r="P983" s="3">
        <v>1199.380005</v>
      </c>
      <c r="R983" s="1">
        <v>40760</v>
      </c>
      <c r="S983" s="3">
        <v>107300</v>
      </c>
    </row>
    <row r="984" spans="1:19" x14ac:dyDescent="0.35">
      <c r="A984" s="1">
        <v>40759</v>
      </c>
      <c r="B984" s="3">
        <v>106750</v>
      </c>
      <c r="C984" s="3">
        <v>1200.0699460000001</v>
      </c>
      <c r="E984" s="2">
        <v>40759</v>
      </c>
      <c r="F984" s="8">
        <f t="shared" si="15"/>
        <v>-3.7915588921834553E-2</v>
      </c>
      <c r="G984" s="8">
        <f t="shared" si="15"/>
        <v>-4.7820446566716246E-2</v>
      </c>
      <c r="O984" s="1">
        <v>40759</v>
      </c>
      <c r="P984" s="3">
        <v>1200.0699460000001</v>
      </c>
      <c r="R984" s="1">
        <v>40759</v>
      </c>
      <c r="S984" s="3">
        <v>106750</v>
      </c>
    </row>
    <row r="985" spans="1:19" x14ac:dyDescent="0.35">
      <c r="A985" s="1">
        <v>40758</v>
      </c>
      <c r="B985" s="3">
        <v>110957</v>
      </c>
      <c r="C985" s="3">
        <v>1260.339966</v>
      </c>
      <c r="E985" s="2">
        <v>40758</v>
      </c>
      <c r="F985" s="8">
        <f t="shared" si="15"/>
        <v>5.0452898550723546E-3</v>
      </c>
      <c r="G985" s="8">
        <f t="shared" si="15"/>
        <v>5.0156825917879733E-3</v>
      </c>
      <c r="O985" s="1">
        <v>40758</v>
      </c>
      <c r="P985" s="3">
        <v>1260.339966</v>
      </c>
      <c r="R985" s="1">
        <v>40758</v>
      </c>
      <c r="S985" s="3">
        <v>110957</v>
      </c>
    </row>
    <row r="986" spans="1:19" x14ac:dyDescent="0.35">
      <c r="A986" s="1">
        <v>40757</v>
      </c>
      <c r="B986" s="3">
        <v>110400</v>
      </c>
      <c r="C986" s="3">
        <v>1254.0500489999999</v>
      </c>
      <c r="E986" s="2">
        <v>40757</v>
      </c>
      <c r="F986" s="8">
        <f t="shared" si="15"/>
        <v>-1.6481069042316276E-2</v>
      </c>
      <c r="G986" s="8">
        <f t="shared" si="15"/>
        <v>-2.5556664263946538E-2</v>
      </c>
      <c r="O986" s="1">
        <v>40757</v>
      </c>
      <c r="P986" s="3">
        <v>1254.0500489999999</v>
      </c>
      <c r="R986" s="1">
        <v>40757</v>
      </c>
      <c r="S986" s="3">
        <v>110400</v>
      </c>
    </row>
    <row r="987" spans="1:19" x14ac:dyDescent="0.35">
      <c r="A987" s="1">
        <v>40756</v>
      </c>
      <c r="B987" s="3">
        <v>112250</v>
      </c>
      <c r="C987" s="3">
        <v>1286.9399410000001</v>
      </c>
      <c r="E987" s="2">
        <v>40756</v>
      </c>
      <c r="F987" s="8">
        <f t="shared" si="15"/>
        <v>6.7264573991030474E-3</v>
      </c>
      <c r="G987" s="8">
        <f t="shared" si="15"/>
        <v>-4.1322994089231235E-3</v>
      </c>
      <c r="O987" s="1">
        <v>40756</v>
      </c>
      <c r="P987" s="3">
        <v>1286.9399410000001</v>
      </c>
      <c r="R987" s="1">
        <v>40756</v>
      </c>
      <c r="S987" s="3">
        <v>112250</v>
      </c>
    </row>
    <row r="988" spans="1:19" x14ac:dyDescent="0.35">
      <c r="A988" s="1">
        <v>40753</v>
      </c>
      <c r="B988" s="3">
        <v>111500</v>
      </c>
      <c r="C988" s="3">
        <v>1292.280029</v>
      </c>
      <c r="E988" s="2">
        <v>40753</v>
      </c>
      <c r="F988" s="8">
        <f t="shared" si="15"/>
        <v>-7.4419598347813531E-3</v>
      </c>
      <c r="G988" s="8">
        <f t="shared" si="15"/>
        <v>-6.4505329685289325E-3</v>
      </c>
      <c r="O988" s="1">
        <v>40753</v>
      </c>
      <c r="P988" s="3">
        <v>1292.280029</v>
      </c>
      <c r="R988" s="1">
        <v>40753</v>
      </c>
      <c r="S988" s="3">
        <v>111500</v>
      </c>
    </row>
    <row r="989" spans="1:19" x14ac:dyDescent="0.35">
      <c r="A989" s="1">
        <v>40752</v>
      </c>
      <c r="B989" s="3">
        <v>112336</v>
      </c>
      <c r="C989" s="3">
        <v>1300.670044</v>
      </c>
      <c r="E989" s="2">
        <v>40752</v>
      </c>
      <c r="F989" s="8">
        <f t="shared" si="15"/>
        <v>2.5524319500223047E-3</v>
      </c>
      <c r="G989" s="8">
        <f t="shared" si="15"/>
        <v>-3.2339668106050601E-3</v>
      </c>
      <c r="O989" s="1">
        <v>40752</v>
      </c>
      <c r="P989" s="3">
        <v>1300.670044</v>
      </c>
      <c r="R989" s="1">
        <v>40752</v>
      </c>
      <c r="S989" s="3">
        <v>112336</v>
      </c>
    </row>
    <row r="990" spans="1:19" x14ac:dyDescent="0.35">
      <c r="A990" s="1">
        <v>40751</v>
      </c>
      <c r="B990" s="3">
        <v>112050</v>
      </c>
      <c r="C990" s="3">
        <v>1304.8900149999999</v>
      </c>
      <c r="E990" s="2">
        <v>40751</v>
      </c>
      <c r="F990" s="8">
        <f t="shared" si="15"/>
        <v>-1.0945361461735414E-2</v>
      </c>
      <c r="G990" s="8">
        <f t="shared" si="15"/>
        <v>-2.030866795667341E-2</v>
      </c>
      <c r="O990" s="1">
        <v>40751</v>
      </c>
      <c r="P990" s="3">
        <v>1304.8900149999999</v>
      </c>
      <c r="R990" s="1">
        <v>40751</v>
      </c>
      <c r="S990" s="3">
        <v>112050</v>
      </c>
    </row>
    <row r="991" spans="1:19" x14ac:dyDescent="0.35">
      <c r="A991" s="1">
        <v>40750</v>
      </c>
      <c r="B991" s="3">
        <v>113290</v>
      </c>
      <c r="C991" s="3">
        <v>1331.9399410000001</v>
      </c>
      <c r="E991" s="2">
        <v>40750</v>
      </c>
      <c r="F991" s="8">
        <f t="shared" si="15"/>
        <v>-4.8750494092845154E-3</v>
      </c>
      <c r="G991" s="8">
        <f t="shared" si="15"/>
        <v>-4.104972057103029E-3</v>
      </c>
      <c r="O991" s="1">
        <v>40750</v>
      </c>
      <c r="P991" s="3">
        <v>1331.9399410000001</v>
      </c>
      <c r="R991" s="1">
        <v>40750</v>
      </c>
      <c r="S991" s="3">
        <v>113290</v>
      </c>
    </row>
    <row r="992" spans="1:19" x14ac:dyDescent="0.35">
      <c r="A992" s="1">
        <v>40749</v>
      </c>
      <c r="B992" s="3">
        <v>113845</v>
      </c>
      <c r="C992" s="3">
        <v>1337.4300539999999</v>
      </c>
      <c r="E992" s="2">
        <v>40749</v>
      </c>
      <c r="F992" s="8">
        <f t="shared" si="15"/>
        <v>-1.6457883369330406E-2</v>
      </c>
      <c r="G992" s="8">
        <f t="shared" si="15"/>
        <v>-5.6430134028785384E-3</v>
      </c>
      <c r="O992" s="1">
        <v>40749</v>
      </c>
      <c r="P992" s="3">
        <v>1337.4300539999999</v>
      </c>
      <c r="R992" s="1">
        <v>40749</v>
      </c>
      <c r="S992" s="3">
        <v>113845</v>
      </c>
    </row>
    <row r="993" spans="1:19" x14ac:dyDescent="0.35">
      <c r="A993" s="1">
        <v>40746</v>
      </c>
      <c r="B993" s="3">
        <v>115750</v>
      </c>
      <c r="C993" s="3">
        <v>1345.0200199999999</v>
      </c>
      <c r="E993" s="2">
        <v>40746</v>
      </c>
      <c r="F993" s="8">
        <f t="shared" si="15"/>
        <v>-1.4665286404417222E-3</v>
      </c>
      <c r="G993" s="8">
        <f t="shared" si="15"/>
        <v>9.0785158172002056E-4</v>
      </c>
      <c r="O993" s="1">
        <v>40746</v>
      </c>
      <c r="P993" s="3">
        <v>1345.0200199999999</v>
      </c>
      <c r="R993" s="1">
        <v>40746</v>
      </c>
      <c r="S993" s="3">
        <v>115750</v>
      </c>
    </row>
    <row r="994" spans="1:19" x14ac:dyDescent="0.35">
      <c r="A994" s="1">
        <v>40745</v>
      </c>
      <c r="B994" s="3">
        <v>115920</v>
      </c>
      <c r="C994" s="3">
        <v>1343.8000489999999</v>
      </c>
      <c r="E994" s="2">
        <v>40745</v>
      </c>
      <c r="F994" s="8">
        <f t="shared" si="15"/>
        <v>1.5505913272010563E-2</v>
      </c>
      <c r="G994" s="8">
        <f t="shared" si="15"/>
        <v>1.3546192195566853E-2</v>
      </c>
      <c r="O994" s="1">
        <v>40745</v>
      </c>
      <c r="P994" s="3">
        <v>1343.8000489999999</v>
      </c>
      <c r="R994" s="1">
        <v>40745</v>
      </c>
      <c r="S994" s="3">
        <v>115920</v>
      </c>
    </row>
    <row r="995" spans="1:19" x14ac:dyDescent="0.35">
      <c r="A995" s="1">
        <v>40744</v>
      </c>
      <c r="B995" s="3">
        <v>114150</v>
      </c>
      <c r="C995" s="3">
        <v>1325.839966</v>
      </c>
      <c r="E995" s="2">
        <v>40744</v>
      </c>
      <c r="F995" s="8">
        <f t="shared" si="15"/>
        <v>-1.4957881754008584E-3</v>
      </c>
      <c r="G995" s="8">
        <f t="shared" si="15"/>
        <v>-6.7083280955182456E-4</v>
      </c>
      <c r="O995" s="1">
        <v>40744</v>
      </c>
      <c r="P995" s="3">
        <v>1325.839966</v>
      </c>
      <c r="R995" s="1">
        <v>40744</v>
      </c>
      <c r="S995" s="3">
        <v>114150</v>
      </c>
    </row>
    <row r="996" spans="1:19" x14ac:dyDescent="0.35">
      <c r="A996" s="1">
        <v>40743</v>
      </c>
      <c r="B996" s="3">
        <v>114321</v>
      </c>
      <c r="C996" s="3">
        <v>1326.7299800000001</v>
      </c>
      <c r="E996" s="2">
        <v>40743</v>
      </c>
      <c r="F996" s="8">
        <f t="shared" si="15"/>
        <v>1.4833555259653686E-2</v>
      </c>
      <c r="G996" s="8">
        <f t="shared" si="15"/>
        <v>1.6308708146076212E-2</v>
      </c>
      <c r="O996" s="1">
        <v>40743</v>
      </c>
      <c r="P996" s="3">
        <v>1326.7299800000001</v>
      </c>
      <c r="R996" s="1">
        <v>40743</v>
      </c>
      <c r="S996" s="3">
        <v>114321</v>
      </c>
    </row>
    <row r="997" spans="1:19" x14ac:dyDescent="0.35">
      <c r="A997" s="1">
        <v>40742</v>
      </c>
      <c r="B997" s="3">
        <v>112650</v>
      </c>
      <c r="C997" s="3">
        <v>1305.4399410000001</v>
      </c>
      <c r="E997" s="2">
        <v>40742</v>
      </c>
      <c r="F997" s="8">
        <f t="shared" si="15"/>
        <v>-3.5382574082264417E-3</v>
      </c>
      <c r="G997" s="8">
        <f t="shared" si="15"/>
        <v>-8.1298903445313764E-3</v>
      </c>
      <c r="O997" s="1">
        <v>40742</v>
      </c>
      <c r="P997" s="3">
        <v>1305.4399410000001</v>
      </c>
      <c r="R997" s="1">
        <v>40742</v>
      </c>
      <c r="S997" s="3">
        <v>112650</v>
      </c>
    </row>
    <row r="998" spans="1:19" x14ac:dyDescent="0.35">
      <c r="A998" s="1">
        <v>40739</v>
      </c>
      <c r="B998" s="3">
        <v>113050</v>
      </c>
      <c r="C998" s="3">
        <v>1316.1400149999999</v>
      </c>
      <c r="E998" s="2">
        <v>40739</v>
      </c>
      <c r="F998" s="8">
        <f t="shared" si="15"/>
        <v>-9.2024539877300082E-3</v>
      </c>
      <c r="G998" s="8">
        <f t="shared" si="15"/>
        <v>5.5544248304049137E-3</v>
      </c>
      <c r="O998" s="1">
        <v>40739</v>
      </c>
      <c r="P998" s="3">
        <v>1316.1400149999999</v>
      </c>
      <c r="R998" s="1">
        <v>40739</v>
      </c>
      <c r="S998" s="3">
        <v>113050</v>
      </c>
    </row>
    <row r="999" spans="1:19" x14ac:dyDescent="0.35">
      <c r="A999" s="1">
        <v>40738</v>
      </c>
      <c r="B999" s="3">
        <v>114100</v>
      </c>
      <c r="C999" s="3">
        <v>1308.869995</v>
      </c>
      <c r="E999" s="2">
        <v>40738</v>
      </c>
      <c r="F999" s="8">
        <f t="shared" si="15"/>
        <v>-6.5302568567696673E-3</v>
      </c>
      <c r="G999" s="8">
        <f t="shared" si="15"/>
        <v>-6.7161280050145322E-3</v>
      </c>
      <c r="O999" s="1">
        <v>40738</v>
      </c>
      <c r="P999" s="3">
        <v>1308.869995</v>
      </c>
      <c r="R999" s="1">
        <v>40738</v>
      </c>
      <c r="S999" s="3">
        <v>114100</v>
      </c>
    </row>
    <row r="1000" spans="1:19" x14ac:dyDescent="0.35">
      <c r="A1000" s="1">
        <v>40737</v>
      </c>
      <c r="B1000" s="3">
        <v>114850</v>
      </c>
      <c r="C1000" s="3">
        <v>1317.719971</v>
      </c>
      <c r="E1000" s="2">
        <v>40737</v>
      </c>
      <c r="F1000" s="8">
        <f t="shared" si="15"/>
        <v>1.1003521126760507E-2</v>
      </c>
      <c r="G1000" s="8">
        <f t="shared" si="15"/>
        <v>3.1058402251853412E-3</v>
      </c>
      <c r="O1000" s="1">
        <v>40737</v>
      </c>
      <c r="P1000" s="3">
        <v>1317.719971</v>
      </c>
      <c r="R1000" s="1">
        <v>40737</v>
      </c>
      <c r="S1000" s="3">
        <v>114850</v>
      </c>
    </row>
    <row r="1001" spans="1:19" x14ac:dyDescent="0.35">
      <c r="A1001" s="1">
        <v>40736</v>
      </c>
      <c r="B1001" s="3">
        <v>113600</v>
      </c>
      <c r="C1001" s="3">
        <v>1313.6400149999999</v>
      </c>
      <c r="E1001" s="2">
        <v>40736</v>
      </c>
      <c r="F1001" s="8">
        <f t="shared" si="15"/>
        <v>5.7547587428066205E-3</v>
      </c>
      <c r="G1001" s="8">
        <f t="shared" si="15"/>
        <v>-4.4335122239161917E-3</v>
      </c>
      <c r="O1001" s="1">
        <v>40736</v>
      </c>
      <c r="P1001" s="3">
        <v>1313.6400149999999</v>
      </c>
      <c r="R1001" s="1">
        <v>40736</v>
      </c>
      <c r="S1001" s="3">
        <v>113600</v>
      </c>
    </row>
    <row r="1002" spans="1:19" x14ac:dyDescent="0.35">
      <c r="A1002" s="1">
        <v>40735</v>
      </c>
      <c r="B1002" s="3">
        <v>112950</v>
      </c>
      <c r="C1002" s="3">
        <v>1319.48999</v>
      </c>
      <c r="E1002" s="2">
        <v>40735</v>
      </c>
      <c r="F1002" s="8">
        <f t="shared" si="15"/>
        <v>-1.8252933507170832E-2</v>
      </c>
      <c r="G1002" s="8">
        <f t="shared" si="15"/>
        <v>-1.8090532901892997E-2</v>
      </c>
      <c r="O1002" s="1">
        <v>40735</v>
      </c>
      <c r="P1002" s="3">
        <v>1319.48999</v>
      </c>
      <c r="R1002" s="1">
        <v>40735</v>
      </c>
      <c r="S1002" s="3">
        <v>112950</v>
      </c>
    </row>
    <row r="1003" spans="1:19" x14ac:dyDescent="0.35">
      <c r="A1003" s="1">
        <v>40732</v>
      </c>
      <c r="B1003" s="3">
        <v>115050</v>
      </c>
      <c r="C1003" s="3">
        <v>1343.8000489999999</v>
      </c>
      <c r="E1003" s="2">
        <v>40732</v>
      </c>
      <c r="F1003" s="8">
        <f t="shared" si="15"/>
        <v>-1.3631687242798396E-2</v>
      </c>
      <c r="G1003" s="8">
        <f t="shared" si="15"/>
        <v>-6.9611165973547662E-3</v>
      </c>
      <c r="O1003" s="1">
        <v>40732</v>
      </c>
      <c r="P1003" s="3">
        <v>1343.8000489999999</v>
      </c>
      <c r="R1003" s="1">
        <v>40732</v>
      </c>
      <c r="S1003" s="3">
        <v>115050</v>
      </c>
    </row>
    <row r="1004" spans="1:19" x14ac:dyDescent="0.35">
      <c r="A1004" s="1">
        <v>40731</v>
      </c>
      <c r="B1004" s="3">
        <v>116640</v>
      </c>
      <c r="C1004" s="3">
        <v>1353.219971</v>
      </c>
      <c r="E1004" s="2">
        <v>40731</v>
      </c>
      <c r="F1004" s="8">
        <f t="shared" si="15"/>
        <v>1.6027874564459976E-2</v>
      </c>
      <c r="G1004" s="8">
        <f t="shared" si="15"/>
        <v>1.0453846495095398E-2</v>
      </c>
      <c r="O1004" s="1">
        <v>40731</v>
      </c>
      <c r="P1004" s="3">
        <v>1353.219971</v>
      </c>
      <c r="R1004" s="1">
        <v>40731</v>
      </c>
      <c r="S1004" s="3">
        <v>116640</v>
      </c>
    </row>
    <row r="1005" spans="1:19" x14ac:dyDescent="0.35">
      <c r="A1005" s="1">
        <v>40730</v>
      </c>
      <c r="B1005" s="3">
        <v>114800</v>
      </c>
      <c r="C1005" s="3">
        <v>1339.219971</v>
      </c>
      <c r="E1005" s="2">
        <v>40730</v>
      </c>
      <c r="F1005" s="8">
        <f t="shared" si="15"/>
        <v>-9.1489728983256136E-3</v>
      </c>
      <c r="G1005" s="8">
        <f t="shared" si="15"/>
        <v>1.0015591794423351E-3</v>
      </c>
      <c r="O1005" s="1">
        <v>40730</v>
      </c>
      <c r="P1005" s="3">
        <v>1339.219971</v>
      </c>
      <c r="R1005" s="1">
        <v>40730</v>
      </c>
      <c r="S1005" s="3">
        <v>114800</v>
      </c>
    </row>
    <row r="1006" spans="1:19" x14ac:dyDescent="0.35">
      <c r="A1006" s="1">
        <v>40729</v>
      </c>
      <c r="B1006" s="3">
        <v>115860</v>
      </c>
      <c r="C1006" s="3">
        <v>1337.880005</v>
      </c>
      <c r="E1006" s="2">
        <v>40729</v>
      </c>
      <c r="F1006" s="8">
        <f t="shared" si="15"/>
        <v>-1.0166595472020479E-2</v>
      </c>
      <c r="G1006" s="8">
        <f t="shared" si="15"/>
        <v>-1.3361790151366071E-3</v>
      </c>
      <c r="O1006" s="1">
        <v>40729</v>
      </c>
      <c r="P1006" s="3">
        <v>1337.880005</v>
      </c>
      <c r="R1006" s="1">
        <v>40729</v>
      </c>
      <c r="S1006" s="3">
        <v>115860</v>
      </c>
    </row>
    <row r="1007" spans="1:19" x14ac:dyDescent="0.35">
      <c r="A1007" s="1">
        <v>40725</v>
      </c>
      <c r="B1007" s="3">
        <v>117050</v>
      </c>
      <c r="C1007" s="3">
        <v>1339.670044</v>
      </c>
      <c r="E1007" s="2">
        <v>40725</v>
      </c>
      <c r="F1007" s="8">
        <f t="shared" si="15"/>
        <v>8.1391843589853075E-3</v>
      </c>
      <c r="G1007" s="8">
        <f t="shared" si="15"/>
        <v>1.4409701950459208E-2</v>
      </c>
      <c r="O1007" s="1">
        <v>40725</v>
      </c>
      <c r="P1007" s="3">
        <v>1339.670044</v>
      </c>
      <c r="R1007" s="1">
        <v>40725</v>
      </c>
      <c r="S1007" s="3">
        <v>117050</v>
      </c>
    </row>
    <row r="1008" spans="1:19" x14ac:dyDescent="0.35">
      <c r="A1008" s="1">
        <v>40724</v>
      </c>
      <c r="B1008" s="3">
        <v>116105</v>
      </c>
      <c r="C1008" s="3">
        <v>1320.6400149999999</v>
      </c>
      <c r="E1008" s="2">
        <v>40724</v>
      </c>
      <c r="F1008" s="8">
        <f t="shared" si="15"/>
        <v>4.89008135710578E-3</v>
      </c>
      <c r="G1008" s="8">
        <f t="shared" si="15"/>
        <v>1.0119228593896468E-2</v>
      </c>
      <c r="O1008" s="1">
        <v>40724</v>
      </c>
      <c r="P1008" s="3">
        <v>1320.6400149999999</v>
      </c>
      <c r="R1008" s="1">
        <v>40724</v>
      </c>
      <c r="S1008" s="3">
        <v>116105</v>
      </c>
    </row>
    <row r="1009" spans="1:19" x14ac:dyDescent="0.35">
      <c r="A1009" s="1">
        <v>40723</v>
      </c>
      <c r="B1009" s="3">
        <v>115540</v>
      </c>
      <c r="C1009" s="3">
        <v>1307.410034</v>
      </c>
      <c r="E1009" s="2">
        <v>40723</v>
      </c>
      <c r="F1009" s="8">
        <f t="shared" si="15"/>
        <v>7.7627562145661244E-3</v>
      </c>
      <c r="G1009" s="8">
        <f t="shared" si="15"/>
        <v>8.2827470640634004E-3</v>
      </c>
      <c r="O1009" s="1">
        <v>40723</v>
      </c>
      <c r="P1009" s="3">
        <v>1307.410034</v>
      </c>
      <c r="R1009" s="1">
        <v>40723</v>
      </c>
      <c r="S1009" s="3">
        <v>115540</v>
      </c>
    </row>
    <row r="1010" spans="1:19" x14ac:dyDescent="0.35">
      <c r="A1010" s="1">
        <v>40722</v>
      </c>
      <c r="B1010" s="3">
        <v>114650</v>
      </c>
      <c r="C1010" s="3">
        <v>1296.670044</v>
      </c>
      <c r="E1010" s="2">
        <v>40722</v>
      </c>
      <c r="F1010" s="8">
        <f t="shared" si="15"/>
        <v>9.2429577464787638E-3</v>
      </c>
      <c r="G1010" s="8">
        <f t="shared" si="15"/>
        <v>1.2944354590004314E-2</v>
      </c>
      <c r="O1010" s="1">
        <v>40722</v>
      </c>
      <c r="P1010" s="3">
        <v>1296.670044</v>
      </c>
      <c r="R1010" s="1">
        <v>40722</v>
      </c>
      <c r="S1010" s="3">
        <v>114650</v>
      </c>
    </row>
    <row r="1011" spans="1:19" x14ac:dyDescent="0.35">
      <c r="A1011" s="1">
        <v>40721</v>
      </c>
      <c r="B1011" s="3">
        <v>113600</v>
      </c>
      <c r="C1011" s="3">
        <v>1280.099976</v>
      </c>
      <c r="E1011" s="2">
        <v>40721</v>
      </c>
      <c r="F1011" s="8">
        <f t="shared" si="15"/>
        <v>4.4208664898319761E-3</v>
      </c>
      <c r="G1011" s="8">
        <f t="shared" si="15"/>
        <v>9.1844577634423441E-3</v>
      </c>
      <c r="O1011" s="1">
        <v>40721</v>
      </c>
      <c r="P1011" s="3">
        <v>1280.099976</v>
      </c>
      <c r="R1011" s="1">
        <v>40721</v>
      </c>
      <c r="S1011" s="3">
        <v>113600</v>
      </c>
    </row>
    <row r="1012" spans="1:19" x14ac:dyDescent="0.35">
      <c r="A1012" s="1">
        <v>40718</v>
      </c>
      <c r="B1012" s="3">
        <v>113100</v>
      </c>
      <c r="C1012" s="3">
        <v>1268.4499510000001</v>
      </c>
      <c r="E1012" s="2">
        <v>40718</v>
      </c>
      <c r="F1012" s="8">
        <f t="shared" si="15"/>
        <v>-2.7774103954503193E-3</v>
      </c>
      <c r="G1012" s="8">
        <f t="shared" si="15"/>
        <v>-1.1725788079470112E-2</v>
      </c>
      <c r="O1012" s="1">
        <v>40718</v>
      </c>
      <c r="P1012" s="3">
        <v>1268.4499510000001</v>
      </c>
      <c r="R1012" s="1">
        <v>40718</v>
      </c>
      <c r="S1012" s="3">
        <v>113100</v>
      </c>
    </row>
    <row r="1013" spans="1:19" x14ac:dyDescent="0.35">
      <c r="A1013" s="1">
        <v>40717</v>
      </c>
      <c r="B1013" s="3">
        <v>113415</v>
      </c>
      <c r="C1013" s="3">
        <v>1283.5</v>
      </c>
      <c r="E1013" s="2">
        <v>40717</v>
      </c>
      <c r="F1013" s="8">
        <f t="shared" si="15"/>
        <v>-6.1951245158690105E-3</v>
      </c>
      <c r="G1013" s="8">
        <f t="shared" si="15"/>
        <v>-2.8279868216201098E-3</v>
      </c>
      <c r="O1013" s="1">
        <v>40717</v>
      </c>
      <c r="P1013" s="3">
        <v>1283.5</v>
      </c>
      <c r="R1013" s="1">
        <v>40717</v>
      </c>
      <c r="S1013" s="3">
        <v>113415</v>
      </c>
    </row>
    <row r="1014" spans="1:19" x14ac:dyDescent="0.35">
      <c r="A1014" s="1">
        <v>40716</v>
      </c>
      <c r="B1014" s="3">
        <v>114122</v>
      </c>
      <c r="C1014" s="3">
        <v>1287.1400149999999</v>
      </c>
      <c r="E1014" s="2">
        <v>40716</v>
      </c>
      <c r="F1014" s="8">
        <f t="shared" si="15"/>
        <v>-5.8193222406133227E-3</v>
      </c>
      <c r="G1014" s="8">
        <f t="shared" si="15"/>
        <v>-6.4684488627200221E-3</v>
      </c>
      <c r="O1014" s="1">
        <v>40716</v>
      </c>
      <c r="P1014" s="3">
        <v>1287.1400149999999</v>
      </c>
      <c r="R1014" s="1">
        <v>40716</v>
      </c>
      <c r="S1014" s="3">
        <v>114122</v>
      </c>
    </row>
    <row r="1015" spans="1:19" x14ac:dyDescent="0.35">
      <c r="A1015" s="1">
        <v>40715</v>
      </c>
      <c r="B1015" s="3">
        <v>114790</v>
      </c>
      <c r="C1015" s="3">
        <v>1295.5200199999999</v>
      </c>
      <c r="E1015" s="2">
        <v>40715</v>
      </c>
      <c r="F1015" s="8">
        <f t="shared" si="15"/>
        <v>4.7264770240700305E-3</v>
      </c>
      <c r="G1015" s="8">
        <f t="shared" si="15"/>
        <v>1.3423476330104211E-2</v>
      </c>
      <c r="O1015" s="1">
        <v>40715</v>
      </c>
      <c r="P1015" s="3">
        <v>1295.5200199999999</v>
      </c>
      <c r="R1015" s="1">
        <v>40715</v>
      </c>
      <c r="S1015" s="3">
        <v>114790</v>
      </c>
    </row>
    <row r="1016" spans="1:19" x14ac:dyDescent="0.35">
      <c r="A1016" s="1">
        <v>40714</v>
      </c>
      <c r="B1016" s="3">
        <v>114250</v>
      </c>
      <c r="C1016" s="3">
        <v>1278.3599850000001</v>
      </c>
      <c r="E1016" s="2">
        <v>40714</v>
      </c>
      <c r="F1016" s="8">
        <f t="shared" si="15"/>
        <v>8.8300220750552327E-3</v>
      </c>
      <c r="G1016" s="8">
        <f t="shared" si="15"/>
        <v>5.3951907196225779E-3</v>
      </c>
      <c r="O1016" s="1">
        <v>40714</v>
      </c>
      <c r="P1016" s="3">
        <v>1278.3599850000001</v>
      </c>
      <c r="R1016" s="1">
        <v>40714</v>
      </c>
      <c r="S1016" s="3">
        <v>114250</v>
      </c>
    </row>
    <row r="1017" spans="1:19" x14ac:dyDescent="0.35">
      <c r="A1017" s="1">
        <v>40711</v>
      </c>
      <c r="B1017" s="3">
        <v>113250</v>
      </c>
      <c r="C1017" s="3">
        <v>1271.5</v>
      </c>
      <c r="E1017" s="2">
        <v>40711</v>
      </c>
      <c r="F1017" s="8">
        <f t="shared" si="15"/>
        <v>2.2123893805310324E-3</v>
      </c>
      <c r="G1017" s="8">
        <f t="shared" si="15"/>
        <v>3.0450166879594232E-3</v>
      </c>
      <c r="O1017" s="1">
        <v>40711</v>
      </c>
      <c r="P1017" s="3">
        <v>1271.5</v>
      </c>
      <c r="R1017" s="1">
        <v>40711</v>
      </c>
      <c r="S1017" s="3">
        <v>113250</v>
      </c>
    </row>
    <row r="1018" spans="1:19" x14ac:dyDescent="0.35">
      <c r="A1018" s="1">
        <v>40710</v>
      </c>
      <c r="B1018" s="3">
        <v>113000</v>
      </c>
      <c r="C1018" s="3">
        <v>1267.6400149999999</v>
      </c>
      <c r="E1018" s="2">
        <v>40710</v>
      </c>
      <c r="F1018" s="8">
        <f t="shared" si="15"/>
        <v>2.0776874435411097E-2</v>
      </c>
      <c r="G1018" s="8">
        <f t="shared" si="15"/>
        <v>1.7543352584985517E-3</v>
      </c>
      <c r="O1018" s="1">
        <v>40710</v>
      </c>
      <c r="P1018" s="3">
        <v>1267.6400149999999</v>
      </c>
      <c r="R1018" s="1">
        <v>40710</v>
      </c>
      <c r="S1018" s="3">
        <v>113000</v>
      </c>
    </row>
    <row r="1019" spans="1:19" x14ac:dyDescent="0.35">
      <c r="A1019" s="1">
        <v>40709</v>
      </c>
      <c r="B1019" s="3">
        <v>110700</v>
      </c>
      <c r="C1019" s="3">
        <v>1265.420044</v>
      </c>
      <c r="E1019" s="2">
        <v>40709</v>
      </c>
      <c r="F1019" s="8">
        <f t="shared" si="15"/>
        <v>-1.7763659917303998E-2</v>
      </c>
      <c r="G1019" s="8">
        <f t="shared" si="15"/>
        <v>-1.7431845673211765E-2</v>
      </c>
      <c r="O1019" s="1">
        <v>40709</v>
      </c>
      <c r="P1019" s="3">
        <v>1265.420044</v>
      </c>
      <c r="R1019" s="1">
        <v>40709</v>
      </c>
      <c r="S1019" s="3">
        <v>110700</v>
      </c>
    </row>
    <row r="1020" spans="1:19" x14ac:dyDescent="0.35">
      <c r="A1020" s="1">
        <v>40708</v>
      </c>
      <c r="B1020" s="3">
        <v>112702</v>
      </c>
      <c r="C1020" s="3">
        <v>1287.869995</v>
      </c>
      <c r="E1020" s="2">
        <v>40708</v>
      </c>
      <c r="F1020" s="8">
        <f t="shared" si="15"/>
        <v>1.0825597560428779E-2</v>
      </c>
      <c r="G1020" s="8">
        <f t="shared" si="15"/>
        <v>1.2611779526287448E-2</v>
      </c>
      <c r="O1020" s="1">
        <v>40708</v>
      </c>
      <c r="P1020" s="3">
        <v>1287.869995</v>
      </c>
      <c r="R1020" s="1">
        <v>40708</v>
      </c>
      <c r="S1020" s="3">
        <v>112702</v>
      </c>
    </row>
    <row r="1021" spans="1:19" x14ac:dyDescent="0.35">
      <c r="A1021" s="1">
        <v>40707</v>
      </c>
      <c r="B1021" s="3">
        <v>111495</v>
      </c>
      <c r="C1021" s="3">
        <v>1271.829956</v>
      </c>
      <c r="E1021" s="2">
        <v>40707</v>
      </c>
      <c r="F1021" s="8">
        <f t="shared" si="15"/>
        <v>4.052411184654936E-3</v>
      </c>
      <c r="G1021" s="8">
        <f t="shared" si="15"/>
        <v>6.687564032283877E-4</v>
      </c>
      <c r="O1021" s="1">
        <v>40707</v>
      </c>
      <c r="P1021" s="3">
        <v>1271.829956</v>
      </c>
      <c r="R1021" s="1">
        <v>40707</v>
      </c>
      <c r="S1021" s="3">
        <v>111495</v>
      </c>
    </row>
    <row r="1022" spans="1:19" x14ac:dyDescent="0.35">
      <c r="A1022" s="1">
        <v>40704</v>
      </c>
      <c r="B1022" s="3">
        <v>111045</v>
      </c>
      <c r="C1022" s="3">
        <v>1270.9799800000001</v>
      </c>
      <c r="E1022" s="2">
        <v>40704</v>
      </c>
      <c r="F1022" s="8">
        <f t="shared" si="15"/>
        <v>-1.3354302164409804E-2</v>
      </c>
      <c r="G1022" s="8">
        <f t="shared" si="15"/>
        <v>-1.397984484096193E-2</v>
      </c>
      <c r="O1022" s="1">
        <v>40704</v>
      </c>
      <c r="P1022" s="3">
        <v>1270.9799800000001</v>
      </c>
      <c r="R1022" s="1">
        <v>40704</v>
      </c>
      <c r="S1022" s="3">
        <v>111045</v>
      </c>
    </row>
    <row r="1023" spans="1:19" x14ac:dyDescent="0.35">
      <c r="A1023" s="1">
        <v>40703</v>
      </c>
      <c r="B1023" s="3">
        <v>112548</v>
      </c>
      <c r="C1023" s="3">
        <v>1289</v>
      </c>
      <c r="E1023" s="2">
        <v>40703</v>
      </c>
      <c r="F1023" s="8">
        <f t="shared" si="15"/>
        <v>9.263327803434418E-3</v>
      </c>
      <c r="G1023" s="8">
        <f t="shared" si="15"/>
        <v>7.3774895782363625E-3</v>
      </c>
      <c r="O1023" s="1">
        <v>40703</v>
      </c>
      <c r="P1023" s="3">
        <v>1289</v>
      </c>
      <c r="R1023" s="1">
        <v>40703</v>
      </c>
      <c r="S1023" s="3">
        <v>112548</v>
      </c>
    </row>
    <row r="1024" spans="1:19" x14ac:dyDescent="0.35">
      <c r="A1024" s="1">
        <v>40702</v>
      </c>
      <c r="B1024" s="3">
        <v>111515</v>
      </c>
      <c r="C1024" s="3">
        <v>1279.5600589999999</v>
      </c>
      <c r="E1024" s="2">
        <v>40702</v>
      </c>
      <c r="F1024" s="8">
        <f t="shared" si="15"/>
        <v>-5.3960042811274089E-3</v>
      </c>
      <c r="G1024" s="8">
        <f t="shared" si="15"/>
        <v>-4.1868742875353915E-3</v>
      </c>
      <c r="O1024" s="1">
        <v>40702</v>
      </c>
      <c r="P1024" s="3">
        <v>1279.5600589999999</v>
      </c>
      <c r="R1024" s="1">
        <v>40702</v>
      </c>
      <c r="S1024" s="3">
        <v>111515</v>
      </c>
    </row>
    <row r="1025" spans="1:19" x14ac:dyDescent="0.35">
      <c r="A1025" s="1">
        <v>40701</v>
      </c>
      <c r="B1025" s="3">
        <v>112120</v>
      </c>
      <c r="C1025" s="3">
        <v>1284.9399410000001</v>
      </c>
      <c r="E1025" s="2">
        <v>40701</v>
      </c>
      <c r="F1025" s="8">
        <f t="shared" si="15"/>
        <v>-8.2439939143049701E-3</v>
      </c>
      <c r="G1025" s="8">
        <f t="shared" si="15"/>
        <v>-9.5640775163308156E-4</v>
      </c>
      <c r="O1025" s="1">
        <v>40701</v>
      </c>
      <c r="P1025" s="3">
        <v>1284.9399410000001</v>
      </c>
      <c r="R1025" s="1">
        <v>40701</v>
      </c>
      <c r="S1025" s="3">
        <v>112120</v>
      </c>
    </row>
    <row r="1026" spans="1:19" x14ac:dyDescent="0.35">
      <c r="A1026" s="1">
        <v>40700</v>
      </c>
      <c r="B1026" s="3">
        <v>113052</v>
      </c>
      <c r="C1026" s="3">
        <v>1286.170044</v>
      </c>
      <c r="E1026" s="2">
        <v>40700</v>
      </c>
      <c r="F1026" s="8">
        <f t="shared" si="15"/>
        <v>-1.161042140234303E-2</v>
      </c>
      <c r="G1026" s="8">
        <f t="shared" si="15"/>
        <v>-1.0760206154744822E-2</v>
      </c>
      <c r="O1026" s="1">
        <v>40700</v>
      </c>
      <c r="P1026" s="3">
        <v>1286.170044</v>
      </c>
      <c r="R1026" s="1">
        <v>40700</v>
      </c>
      <c r="S1026" s="3">
        <v>113052</v>
      </c>
    </row>
    <row r="1027" spans="1:19" x14ac:dyDescent="0.35">
      <c r="A1027" s="1">
        <v>40697</v>
      </c>
      <c r="B1027" s="3">
        <v>114380</v>
      </c>
      <c r="C1027" s="3">
        <v>1300.160034</v>
      </c>
      <c r="E1027" s="2">
        <v>40697</v>
      </c>
      <c r="F1027" s="8">
        <f t="shared" si="15"/>
        <v>-1.2177217376284633E-2</v>
      </c>
      <c r="G1027" s="8">
        <f t="shared" si="15"/>
        <v>-9.7338092938709098E-3</v>
      </c>
      <c r="O1027" s="1">
        <v>40697</v>
      </c>
      <c r="P1027" s="3">
        <v>1300.160034</v>
      </c>
      <c r="R1027" s="1">
        <v>40697</v>
      </c>
      <c r="S1027" s="3">
        <v>114380</v>
      </c>
    </row>
    <row r="1028" spans="1:19" x14ac:dyDescent="0.35">
      <c r="A1028" s="1">
        <v>40696</v>
      </c>
      <c r="B1028" s="3">
        <v>115790</v>
      </c>
      <c r="C1028" s="3">
        <v>1312.9399410000001</v>
      </c>
      <c r="E1028" s="2">
        <v>40696</v>
      </c>
      <c r="F1028" s="8">
        <f t="shared" ref="F1028:G1091" si="16">B1028/B1029-1</f>
        <v>7.3462685277214668E-4</v>
      </c>
      <c r="G1028" s="8">
        <f t="shared" si="16"/>
        <v>-1.2248358297386464E-3</v>
      </c>
      <c r="O1028" s="1">
        <v>40696</v>
      </c>
      <c r="P1028" s="3">
        <v>1312.9399410000001</v>
      </c>
      <c r="R1028" s="1">
        <v>40696</v>
      </c>
      <c r="S1028" s="3">
        <v>115790</v>
      </c>
    </row>
    <row r="1029" spans="1:19" x14ac:dyDescent="0.35">
      <c r="A1029" s="1">
        <v>40695</v>
      </c>
      <c r="B1029" s="3">
        <v>115705</v>
      </c>
      <c r="C1029" s="3">
        <v>1314.5500489999999</v>
      </c>
      <c r="E1029" s="2">
        <v>40695</v>
      </c>
      <c r="F1029" s="8">
        <f t="shared" si="16"/>
        <v>-2.5847190065249381E-2</v>
      </c>
      <c r="G1029" s="8">
        <f t="shared" si="16"/>
        <v>-2.278464400568514E-2</v>
      </c>
      <c r="O1029" s="1">
        <v>40695</v>
      </c>
      <c r="P1029" s="3">
        <v>1314.5500489999999</v>
      </c>
      <c r="R1029" s="1">
        <v>40695</v>
      </c>
      <c r="S1029" s="3">
        <v>115705</v>
      </c>
    </row>
    <row r="1030" spans="1:19" x14ac:dyDescent="0.35">
      <c r="A1030" s="1">
        <v>40694</v>
      </c>
      <c r="B1030" s="3">
        <v>118775</v>
      </c>
      <c r="C1030" s="3">
        <v>1345.1999510000001</v>
      </c>
      <c r="E1030" s="2">
        <v>40694</v>
      </c>
      <c r="F1030" s="8">
        <f t="shared" si="16"/>
        <v>1.4347324821725849E-2</v>
      </c>
      <c r="G1030" s="8">
        <f t="shared" si="16"/>
        <v>1.0592724253794206E-2</v>
      </c>
      <c r="O1030" s="1">
        <v>40694</v>
      </c>
      <c r="P1030" s="3">
        <v>1345.1999510000001</v>
      </c>
      <c r="R1030" s="1">
        <v>40694</v>
      </c>
      <c r="S1030" s="3">
        <v>118775</v>
      </c>
    </row>
    <row r="1031" spans="1:19" x14ac:dyDescent="0.35">
      <c r="A1031" s="1">
        <v>40690</v>
      </c>
      <c r="B1031" s="3">
        <v>117095</v>
      </c>
      <c r="C1031" s="3">
        <v>1331.099976</v>
      </c>
      <c r="E1031" s="2">
        <v>40690</v>
      </c>
      <c r="F1031" s="8">
        <f t="shared" si="16"/>
        <v>-4.2772836272725323E-3</v>
      </c>
      <c r="G1031" s="8">
        <f t="shared" si="16"/>
        <v>4.080920306236191E-3</v>
      </c>
      <c r="O1031" s="1">
        <v>40690</v>
      </c>
      <c r="P1031" s="3">
        <v>1331.099976</v>
      </c>
      <c r="R1031" s="1">
        <v>40690</v>
      </c>
      <c r="S1031" s="3">
        <v>117095</v>
      </c>
    </row>
    <row r="1032" spans="1:19" x14ac:dyDescent="0.35">
      <c r="A1032" s="1">
        <v>40689</v>
      </c>
      <c r="B1032" s="3">
        <v>117598</v>
      </c>
      <c r="C1032" s="3">
        <v>1325.6899410000001</v>
      </c>
      <c r="E1032" s="2">
        <v>40689</v>
      </c>
      <c r="F1032" s="8">
        <f t="shared" si="16"/>
        <v>3.3959044368601088E-3</v>
      </c>
      <c r="G1032" s="8">
        <f t="shared" si="16"/>
        <v>3.9531152655043478E-3</v>
      </c>
      <c r="O1032" s="1">
        <v>40689</v>
      </c>
      <c r="P1032" s="3">
        <v>1325.6899410000001</v>
      </c>
      <c r="R1032" s="1">
        <v>40689</v>
      </c>
      <c r="S1032" s="3">
        <v>117598</v>
      </c>
    </row>
    <row r="1033" spans="1:19" x14ac:dyDescent="0.35">
      <c r="A1033" s="1">
        <v>40688</v>
      </c>
      <c r="B1033" s="3">
        <v>117200</v>
      </c>
      <c r="C1033" s="3">
        <v>1320.469971</v>
      </c>
      <c r="E1033" s="2">
        <v>40688</v>
      </c>
      <c r="F1033" s="8">
        <f t="shared" si="16"/>
        <v>7.0891514500537323E-3</v>
      </c>
      <c r="G1033" s="8">
        <f t="shared" si="16"/>
        <v>3.183169164378441E-3</v>
      </c>
      <c r="O1033" s="1">
        <v>40688</v>
      </c>
      <c r="P1033" s="3">
        <v>1320.469971</v>
      </c>
      <c r="R1033" s="1">
        <v>40688</v>
      </c>
      <c r="S1033" s="3">
        <v>117200</v>
      </c>
    </row>
    <row r="1034" spans="1:19" x14ac:dyDescent="0.35">
      <c r="A1034" s="1">
        <v>40687</v>
      </c>
      <c r="B1034" s="3">
        <v>116375</v>
      </c>
      <c r="C1034" s="3">
        <v>1316.280029</v>
      </c>
      <c r="E1034" s="2">
        <v>40687</v>
      </c>
      <c r="F1034" s="8">
        <f t="shared" si="16"/>
        <v>-5.1293011327206983E-3</v>
      </c>
      <c r="G1034" s="8">
        <f t="shared" si="16"/>
        <v>-8.2738031391094147E-4</v>
      </c>
      <c r="O1034" s="1">
        <v>40687</v>
      </c>
      <c r="P1034" s="3">
        <v>1316.280029</v>
      </c>
      <c r="R1034" s="1">
        <v>40687</v>
      </c>
      <c r="S1034" s="3">
        <v>116375</v>
      </c>
    </row>
    <row r="1035" spans="1:19" x14ac:dyDescent="0.35">
      <c r="A1035" s="1">
        <v>40686</v>
      </c>
      <c r="B1035" s="3">
        <v>116975</v>
      </c>
      <c r="C1035" s="3">
        <v>1317.369995</v>
      </c>
      <c r="E1035" s="2">
        <v>40686</v>
      </c>
      <c r="F1035" s="8">
        <f t="shared" si="16"/>
        <v>-9.0643398703884603E-3</v>
      </c>
      <c r="G1035" s="8">
        <f t="shared" si="16"/>
        <v>-1.1925585036405395E-2</v>
      </c>
      <c r="O1035" s="1">
        <v>40686</v>
      </c>
      <c r="P1035" s="3">
        <v>1317.369995</v>
      </c>
      <c r="R1035" s="1">
        <v>40686</v>
      </c>
      <c r="S1035" s="3">
        <v>116975</v>
      </c>
    </row>
    <row r="1036" spans="1:19" x14ac:dyDescent="0.35">
      <c r="A1036" s="1">
        <v>40683</v>
      </c>
      <c r="B1036" s="3">
        <v>118045</v>
      </c>
      <c r="C1036" s="3">
        <v>1333.2700199999999</v>
      </c>
      <c r="E1036" s="2">
        <v>40683</v>
      </c>
      <c r="F1036" s="8">
        <f t="shared" si="16"/>
        <v>-6.8651618276810433E-3</v>
      </c>
      <c r="G1036" s="8">
        <f t="shared" si="16"/>
        <v>-7.6882674788020244E-3</v>
      </c>
      <c r="O1036" s="1">
        <v>40683</v>
      </c>
      <c r="P1036" s="3">
        <v>1333.2700199999999</v>
      </c>
      <c r="R1036" s="1">
        <v>40683</v>
      </c>
      <c r="S1036" s="3">
        <v>118045</v>
      </c>
    </row>
    <row r="1037" spans="1:19" x14ac:dyDescent="0.35">
      <c r="A1037" s="1">
        <v>40682</v>
      </c>
      <c r="B1037" s="3">
        <v>118861</v>
      </c>
      <c r="C1037" s="3">
        <v>1343.599976</v>
      </c>
      <c r="E1037" s="2">
        <v>40682</v>
      </c>
      <c r="F1037" s="8">
        <f t="shared" si="16"/>
        <v>-4.0554694373454714E-3</v>
      </c>
      <c r="G1037" s="8">
        <f t="shared" si="16"/>
        <v>2.1779409571196506E-3</v>
      </c>
      <c r="O1037" s="1">
        <v>40682</v>
      </c>
      <c r="P1037" s="3">
        <v>1343.599976</v>
      </c>
      <c r="R1037" s="1">
        <v>40682</v>
      </c>
      <c r="S1037" s="3">
        <v>118861</v>
      </c>
    </row>
    <row r="1038" spans="1:19" x14ac:dyDescent="0.35">
      <c r="A1038" s="1">
        <v>40681</v>
      </c>
      <c r="B1038" s="3">
        <v>119345</v>
      </c>
      <c r="C1038" s="3">
        <v>1340.6800539999999</v>
      </c>
      <c r="E1038" s="2">
        <v>40681</v>
      </c>
      <c r="F1038" s="8">
        <f t="shared" si="16"/>
        <v>8.5436138387953164E-3</v>
      </c>
      <c r="G1038" s="8">
        <f t="shared" si="16"/>
        <v>8.8038000391847948E-3</v>
      </c>
      <c r="O1038" s="1">
        <v>40681</v>
      </c>
      <c r="P1038" s="3">
        <v>1340.6800539999999</v>
      </c>
      <c r="R1038" s="1">
        <v>40681</v>
      </c>
      <c r="S1038" s="3">
        <v>119345</v>
      </c>
    </row>
    <row r="1039" spans="1:19" x14ac:dyDescent="0.35">
      <c r="A1039" s="1">
        <v>40680</v>
      </c>
      <c r="B1039" s="3">
        <v>118334</v>
      </c>
      <c r="C1039" s="3">
        <v>1328.9799800000001</v>
      </c>
      <c r="E1039" s="2">
        <v>40680</v>
      </c>
      <c r="F1039" s="8">
        <f t="shared" si="16"/>
        <v>-6.4315701091519628E-3</v>
      </c>
      <c r="G1039" s="8">
        <f t="shared" si="16"/>
        <v>-3.6856116398875649E-4</v>
      </c>
      <c r="O1039" s="1">
        <v>40680</v>
      </c>
      <c r="P1039" s="3">
        <v>1328.9799800000001</v>
      </c>
      <c r="R1039" s="1">
        <v>40680</v>
      </c>
      <c r="S1039" s="3">
        <v>118334</v>
      </c>
    </row>
    <row r="1040" spans="1:19" x14ac:dyDescent="0.35">
      <c r="A1040" s="1">
        <v>40679</v>
      </c>
      <c r="B1040" s="3">
        <v>119100</v>
      </c>
      <c r="C1040" s="3">
        <v>1329.469971</v>
      </c>
      <c r="E1040" s="2">
        <v>40679</v>
      </c>
      <c r="F1040" s="8">
        <f t="shared" si="16"/>
        <v>-3.2888955838417111E-3</v>
      </c>
      <c r="G1040" s="8">
        <f t="shared" si="16"/>
        <v>-6.2043915440711528E-3</v>
      </c>
      <c r="O1040" s="1">
        <v>40679</v>
      </c>
      <c r="P1040" s="3">
        <v>1329.469971</v>
      </c>
      <c r="R1040" s="1">
        <v>40679</v>
      </c>
      <c r="S1040" s="3">
        <v>119100</v>
      </c>
    </row>
    <row r="1041" spans="1:19" x14ac:dyDescent="0.35">
      <c r="A1041" s="1">
        <v>40676</v>
      </c>
      <c r="B1041" s="3">
        <v>119493</v>
      </c>
      <c r="C1041" s="3">
        <v>1337.7700199999999</v>
      </c>
      <c r="E1041" s="2">
        <v>40676</v>
      </c>
      <c r="F1041" s="8">
        <f t="shared" si="16"/>
        <v>-1.2617749132374789E-2</v>
      </c>
      <c r="G1041" s="8">
        <f t="shared" si="16"/>
        <v>-8.0673294082113101E-3</v>
      </c>
      <c r="O1041" s="1">
        <v>40676</v>
      </c>
      <c r="P1041" s="3">
        <v>1337.7700199999999</v>
      </c>
      <c r="R1041" s="1">
        <v>40676</v>
      </c>
      <c r="S1041" s="3">
        <v>119493</v>
      </c>
    </row>
    <row r="1042" spans="1:19" x14ac:dyDescent="0.35">
      <c r="A1042" s="1">
        <v>40675</v>
      </c>
      <c r="B1042" s="3">
        <v>121020</v>
      </c>
      <c r="C1042" s="3">
        <v>1348.650024</v>
      </c>
      <c r="E1042" s="2">
        <v>40675</v>
      </c>
      <c r="F1042" s="8">
        <f t="shared" si="16"/>
        <v>7.0314125234034464E-3</v>
      </c>
      <c r="G1042" s="8">
        <f t="shared" si="16"/>
        <v>4.8954370942113634E-3</v>
      </c>
      <c r="O1042" s="1">
        <v>40675</v>
      </c>
      <c r="P1042" s="3">
        <v>1348.650024</v>
      </c>
      <c r="R1042" s="1">
        <v>40675</v>
      </c>
      <c r="S1042" s="3">
        <v>121020</v>
      </c>
    </row>
    <row r="1043" spans="1:19" x14ac:dyDescent="0.35">
      <c r="A1043" s="1">
        <v>40674</v>
      </c>
      <c r="B1043" s="3">
        <v>120175</v>
      </c>
      <c r="C1043" s="3">
        <v>1342.079956</v>
      </c>
      <c r="E1043" s="2">
        <v>40674</v>
      </c>
      <c r="F1043" s="8">
        <f t="shared" si="16"/>
        <v>-1.434500180440279E-2</v>
      </c>
      <c r="G1043" s="8">
        <f t="shared" si="16"/>
        <v>-1.1111495786944148E-2</v>
      </c>
      <c r="O1043" s="1">
        <v>40674</v>
      </c>
      <c r="P1043" s="3">
        <v>1342.079956</v>
      </c>
      <c r="R1043" s="1">
        <v>40674</v>
      </c>
      <c r="S1043" s="3">
        <v>120175</v>
      </c>
    </row>
    <row r="1044" spans="1:19" x14ac:dyDescent="0.35">
      <c r="A1044" s="1">
        <v>40673</v>
      </c>
      <c r="B1044" s="3">
        <v>121924</v>
      </c>
      <c r="C1044" s="3">
        <v>1357.160034</v>
      </c>
      <c r="E1044" s="2">
        <v>40673</v>
      </c>
      <c r="F1044" s="8">
        <f t="shared" si="16"/>
        <v>6.0566053304729195E-3</v>
      </c>
      <c r="G1044" s="8">
        <f t="shared" si="16"/>
        <v>8.0740365635283418E-3</v>
      </c>
      <c r="O1044" s="1">
        <v>40673</v>
      </c>
      <c r="P1044" s="3">
        <v>1357.160034</v>
      </c>
      <c r="R1044" s="1">
        <v>40673</v>
      </c>
      <c r="S1044" s="3">
        <v>121924</v>
      </c>
    </row>
    <row r="1045" spans="1:19" x14ac:dyDescent="0.35">
      <c r="A1045" s="1">
        <v>40672</v>
      </c>
      <c r="B1045" s="3">
        <v>121190</v>
      </c>
      <c r="C1045" s="3">
        <v>1346.290039</v>
      </c>
      <c r="E1045" s="2">
        <v>40672</v>
      </c>
      <c r="F1045" s="8">
        <f t="shared" si="16"/>
        <v>7.5656800798138413E-3</v>
      </c>
      <c r="G1045" s="8">
        <f t="shared" si="16"/>
        <v>4.5441637238203825E-3</v>
      </c>
      <c r="O1045" s="1">
        <v>40672</v>
      </c>
      <c r="P1045" s="3">
        <v>1346.290039</v>
      </c>
      <c r="R1045" s="1">
        <v>40672</v>
      </c>
      <c r="S1045" s="3">
        <v>121190</v>
      </c>
    </row>
    <row r="1046" spans="1:19" x14ac:dyDescent="0.35">
      <c r="A1046" s="1">
        <v>40669</v>
      </c>
      <c r="B1046" s="3">
        <v>120280</v>
      </c>
      <c r="C1046" s="3">
        <v>1340.1999510000001</v>
      </c>
      <c r="E1046" s="2">
        <v>40669</v>
      </c>
      <c r="F1046" s="8">
        <f t="shared" si="16"/>
        <v>7.7499895270412011E-3</v>
      </c>
      <c r="G1046" s="8">
        <f t="shared" si="16"/>
        <v>3.819919924858084E-3</v>
      </c>
      <c r="O1046" s="1">
        <v>40669</v>
      </c>
      <c r="P1046" s="3">
        <v>1340.1999510000001</v>
      </c>
      <c r="R1046" s="1">
        <v>40669</v>
      </c>
      <c r="S1046" s="3">
        <v>120280</v>
      </c>
    </row>
    <row r="1047" spans="1:19" x14ac:dyDescent="0.35">
      <c r="A1047" s="1">
        <v>40668</v>
      </c>
      <c r="B1047" s="3">
        <v>119355</v>
      </c>
      <c r="C1047" s="3">
        <v>1335.099976</v>
      </c>
      <c r="E1047" s="2">
        <v>40668</v>
      </c>
      <c r="F1047" s="8">
        <f t="shared" si="16"/>
        <v>-2.4159921510914839E-2</v>
      </c>
      <c r="G1047" s="8">
        <f t="shared" si="16"/>
        <v>-9.0698352950829841E-3</v>
      </c>
      <c r="O1047" s="1">
        <v>40668</v>
      </c>
      <c r="P1047" s="3">
        <v>1335.099976</v>
      </c>
      <c r="R1047" s="1">
        <v>40668</v>
      </c>
      <c r="S1047" s="3">
        <v>119355</v>
      </c>
    </row>
    <row r="1048" spans="1:19" x14ac:dyDescent="0.35">
      <c r="A1048" s="1">
        <v>40667</v>
      </c>
      <c r="B1048" s="3">
        <v>122310</v>
      </c>
      <c r="C1048" s="3">
        <v>1347.3199460000001</v>
      </c>
      <c r="E1048" s="2">
        <v>40667</v>
      </c>
      <c r="F1048" s="8">
        <f t="shared" si="16"/>
        <v>-9.1542449773168721E-3</v>
      </c>
      <c r="G1048" s="8">
        <f t="shared" si="16"/>
        <v>-6.8553088073863844E-3</v>
      </c>
      <c r="O1048" s="1">
        <v>40667</v>
      </c>
      <c r="P1048" s="3">
        <v>1347.3199460000001</v>
      </c>
      <c r="R1048" s="1">
        <v>40667</v>
      </c>
      <c r="S1048" s="3">
        <v>122310</v>
      </c>
    </row>
    <row r="1049" spans="1:19" x14ac:dyDescent="0.35">
      <c r="A1049" s="1">
        <v>40666</v>
      </c>
      <c r="B1049" s="3">
        <v>123440</v>
      </c>
      <c r="C1049" s="3">
        <v>1356.619995</v>
      </c>
      <c r="E1049" s="2">
        <v>40666</v>
      </c>
      <c r="F1049" s="8">
        <f t="shared" si="16"/>
        <v>4.949850201901862E-3</v>
      </c>
      <c r="G1049" s="8">
        <f t="shared" si="16"/>
        <v>-3.379303931766886E-3</v>
      </c>
      <c r="O1049" s="1">
        <v>40666</v>
      </c>
      <c r="P1049" s="3">
        <v>1356.619995</v>
      </c>
      <c r="R1049" s="1">
        <v>40666</v>
      </c>
      <c r="S1049" s="3">
        <v>123440</v>
      </c>
    </row>
    <row r="1050" spans="1:19" x14ac:dyDescent="0.35">
      <c r="A1050" s="1">
        <v>40665</v>
      </c>
      <c r="B1050" s="3">
        <v>122832</v>
      </c>
      <c r="C1050" s="3">
        <v>1361.219971</v>
      </c>
      <c r="E1050" s="2">
        <v>40665</v>
      </c>
      <c r="F1050" s="8">
        <f t="shared" si="16"/>
        <v>-1.5374749498997975E-2</v>
      </c>
      <c r="G1050" s="8">
        <f t="shared" si="16"/>
        <v>-1.7527108383560419E-3</v>
      </c>
      <c r="O1050" s="1">
        <v>40665</v>
      </c>
      <c r="P1050" s="3">
        <v>1361.219971</v>
      </c>
      <c r="R1050" s="1">
        <v>40665</v>
      </c>
      <c r="S1050" s="3">
        <v>122832</v>
      </c>
    </row>
    <row r="1051" spans="1:19" x14ac:dyDescent="0.35">
      <c r="A1051" s="1">
        <v>40662</v>
      </c>
      <c r="B1051" s="3">
        <v>124750</v>
      </c>
      <c r="C1051" s="3">
        <v>1363.6099850000001</v>
      </c>
      <c r="E1051" s="2">
        <v>40662</v>
      </c>
      <c r="F1051" s="8">
        <f t="shared" si="16"/>
        <v>-4.4068747245706863E-4</v>
      </c>
      <c r="G1051" s="8">
        <f t="shared" si="16"/>
        <v>2.3006623000803028E-3</v>
      </c>
      <c r="O1051" s="1">
        <v>40662</v>
      </c>
      <c r="P1051" s="3">
        <v>1363.6099850000001</v>
      </c>
      <c r="R1051" s="1">
        <v>40662</v>
      </c>
      <c r="S1051" s="3">
        <v>124750</v>
      </c>
    </row>
    <row r="1052" spans="1:19" x14ac:dyDescent="0.35">
      <c r="A1052" s="1">
        <v>40661</v>
      </c>
      <c r="B1052" s="3">
        <v>124805</v>
      </c>
      <c r="C1052" s="3">
        <v>1360.4799800000001</v>
      </c>
      <c r="E1052" s="2">
        <v>40661</v>
      </c>
      <c r="F1052" s="8">
        <f t="shared" si="16"/>
        <v>2.8606095669712062E-3</v>
      </c>
      <c r="G1052" s="8">
        <f t="shared" si="16"/>
        <v>3.5554238371831026E-3</v>
      </c>
      <c r="O1052" s="1">
        <v>40661</v>
      </c>
      <c r="P1052" s="3">
        <v>1360.4799800000001</v>
      </c>
      <c r="R1052" s="1">
        <v>40661</v>
      </c>
      <c r="S1052" s="3">
        <v>124805</v>
      </c>
    </row>
    <row r="1053" spans="1:19" x14ac:dyDescent="0.35">
      <c r="A1053" s="1">
        <v>40660</v>
      </c>
      <c r="B1053" s="3">
        <v>124449</v>
      </c>
      <c r="C1053" s="3">
        <v>1355.660034</v>
      </c>
      <c r="E1053" s="2">
        <v>40660</v>
      </c>
      <c r="F1053" s="8">
        <f t="shared" si="16"/>
        <v>-8.0353555644840924E-6</v>
      </c>
      <c r="G1053" s="8">
        <f t="shared" si="16"/>
        <v>6.2498471411911449E-3</v>
      </c>
      <c r="O1053" s="1">
        <v>40660</v>
      </c>
      <c r="P1053" s="3">
        <v>1355.660034</v>
      </c>
      <c r="R1053" s="1">
        <v>40660</v>
      </c>
      <c r="S1053" s="3">
        <v>124449</v>
      </c>
    </row>
    <row r="1054" spans="1:19" x14ac:dyDescent="0.35">
      <c r="A1054" s="1">
        <v>40659</v>
      </c>
      <c r="B1054" s="3">
        <v>124450</v>
      </c>
      <c r="C1054" s="3">
        <v>1347.23999</v>
      </c>
      <c r="E1054" s="2">
        <v>40659</v>
      </c>
      <c r="F1054" s="8">
        <f t="shared" si="16"/>
        <v>8.1412774920004427E-3</v>
      </c>
      <c r="G1054" s="8">
        <f t="shared" si="16"/>
        <v>8.9795843475004578E-3</v>
      </c>
      <c r="O1054" s="1">
        <v>40659</v>
      </c>
      <c r="P1054" s="3">
        <v>1347.23999</v>
      </c>
      <c r="R1054" s="1">
        <v>40659</v>
      </c>
      <c r="S1054" s="3">
        <v>124450</v>
      </c>
    </row>
    <row r="1055" spans="1:19" x14ac:dyDescent="0.35">
      <c r="A1055" s="1">
        <v>40658</v>
      </c>
      <c r="B1055" s="3">
        <v>123445</v>
      </c>
      <c r="C1055" s="3">
        <v>1335.25</v>
      </c>
      <c r="E1055" s="2">
        <v>40658</v>
      </c>
      <c r="F1055" s="8">
        <f t="shared" si="16"/>
        <v>-1.9888269963053151E-3</v>
      </c>
      <c r="G1055" s="8">
        <f t="shared" si="16"/>
        <v>-1.5926699906060326E-3</v>
      </c>
      <c r="O1055" s="1">
        <v>40658</v>
      </c>
      <c r="P1055" s="3">
        <v>1335.25</v>
      </c>
      <c r="R1055" s="1">
        <v>40658</v>
      </c>
      <c r="S1055" s="3">
        <v>123445</v>
      </c>
    </row>
    <row r="1056" spans="1:19" x14ac:dyDescent="0.35">
      <c r="A1056" s="1">
        <v>40654</v>
      </c>
      <c r="B1056" s="3">
        <v>123691</v>
      </c>
      <c r="C1056" s="3">
        <v>1337.380005</v>
      </c>
      <c r="E1056" s="2">
        <v>40654</v>
      </c>
      <c r="F1056" s="8">
        <f t="shared" si="16"/>
        <v>9.9532954471226454E-3</v>
      </c>
      <c r="G1056" s="8">
        <f t="shared" si="16"/>
        <v>5.2767822838566403E-3</v>
      </c>
      <c r="O1056" s="1">
        <v>40654</v>
      </c>
      <c r="P1056" s="3">
        <v>1337.380005</v>
      </c>
      <c r="R1056" s="1">
        <v>40654</v>
      </c>
      <c r="S1056" s="3">
        <v>123691</v>
      </c>
    </row>
    <row r="1057" spans="1:19" x14ac:dyDescent="0.35">
      <c r="A1057" s="1">
        <v>40653</v>
      </c>
      <c r="B1057" s="3">
        <v>122472</v>
      </c>
      <c r="C1057" s="3">
        <v>1330.3599850000001</v>
      </c>
      <c r="E1057" s="2">
        <v>40653</v>
      </c>
      <c r="F1057" s="8">
        <f t="shared" si="16"/>
        <v>1.4185278115916855E-2</v>
      </c>
      <c r="G1057" s="8">
        <f t="shared" si="16"/>
        <v>1.3514947256307863E-2</v>
      </c>
      <c r="O1057" s="1">
        <v>40653</v>
      </c>
      <c r="P1057" s="3">
        <v>1330.3599850000001</v>
      </c>
      <c r="R1057" s="1">
        <v>40653</v>
      </c>
      <c r="S1057" s="3">
        <v>122472</v>
      </c>
    </row>
    <row r="1058" spans="1:19" x14ac:dyDescent="0.35">
      <c r="A1058" s="1">
        <v>40652</v>
      </c>
      <c r="B1058" s="3">
        <v>120759</v>
      </c>
      <c r="C1058" s="3">
        <v>1312.619995</v>
      </c>
      <c r="E1058" s="2">
        <v>40652</v>
      </c>
      <c r="F1058" s="8">
        <f t="shared" si="16"/>
        <v>1.9415059116365541E-3</v>
      </c>
      <c r="G1058" s="8">
        <f t="shared" si="16"/>
        <v>5.7311705365190591E-3</v>
      </c>
      <c r="O1058" s="1">
        <v>40652</v>
      </c>
      <c r="P1058" s="3">
        <v>1312.619995</v>
      </c>
      <c r="R1058" s="1">
        <v>40652</v>
      </c>
      <c r="S1058" s="3">
        <v>120759</v>
      </c>
    </row>
    <row r="1059" spans="1:19" x14ac:dyDescent="0.35">
      <c r="A1059" s="1">
        <v>40651</v>
      </c>
      <c r="B1059" s="3">
        <v>120525</v>
      </c>
      <c r="C1059" s="3">
        <v>1305.1400149999999</v>
      </c>
      <c r="E1059" s="2">
        <v>40651</v>
      </c>
      <c r="F1059" s="8">
        <f t="shared" si="16"/>
        <v>-6.1105338676957777E-3</v>
      </c>
      <c r="G1059" s="8">
        <f t="shared" si="16"/>
        <v>-1.1017851604204099E-2</v>
      </c>
      <c r="O1059" s="1">
        <v>40651</v>
      </c>
      <c r="P1059" s="3">
        <v>1305.1400149999999</v>
      </c>
      <c r="R1059" s="1">
        <v>40651</v>
      </c>
      <c r="S1059" s="3">
        <v>120525</v>
      </c>
    </row>
    <row r="1060" spans="1:19" x14ac:dyDescent="0.35">
      <c r="A1060" s="1">
        <v>40648</v>
      </c>
      <c r="B1060" s="3">
        <v>121266</v>
      </c>
      <c r="C1060" s="3">
        <v>1319.6800539999999</v>
      </c>
      <c r="E1060" s="2">
        <v>40648</v>
      </c>
      <c r="F1060" s="8">
        <f t="shared" si="16"/>
        <v>1.5670490816277471E-4</v>
      </c>
      <c r="G1060" s="8">
        <f t="shared" si="16"/>
        <v>3.9254130188142167E-3</v>
      </c>
      <c r="O1060" s="1">
        <v>40648</v>
      </c>
      <c r="P1060" s="3">
        <v>1319.6800539999999</v>
      </c>
      <c r="R1060" s="1">
        <v>40648</v>
      </c>
      <c r="S1060" s="3">
        <v>121266</v>
      </c>
    </row>
    <row r="1061" spans="1:19" x14ac:dyDescent="0.35">
      <c r="A1061" s="1">
        <v>40647</v>
      </c>
      <c r="B1061" s="3">
        <v>121247</v>
      </c>
      <c r="C1061" s="3">
        <v>1314.5200199999999</v>
      </c>
      <c r="E1061" s="2">
        <v>40647</v>
      </c>
      <c r="F1061" s="8">
        <f t="shared" si="16"/>
        <v>1.6497974873574961E-4</v>
      </c>
      <c r="G1061" s="8">
        <f t="shared" si="16"/>
        <v>8.3677084893540865E-5</v>
      </c>
      <c r="O1061" s="1">
        <v>40647</v>
      </c>
      <c r="P1061" s="3">
        <v>1314.5200199999999</v>
      </c>
      <c r="R1061" s="1">
        <v>40647</v>
      </c>
      <c r="S1061" s="3">
        <v>121247</v>
      </c>
    </row>
    <row r="1062" spans="1:19" x14ac:dyDescent="0.35">
      <c r="A1062" s="1">
        <v>40646</v>
      </c>
      <c r="B1062" s="3">
        <v>121227</v>
      </c>
      <c r="C1062" s="3">
        <v>1314.410034</v>
      </c>
      <c r="E1062" s="2">
        <v>40646</v>
      </c>
      <c r="F1062" s="8">
        <f t="shared" si="16"/>
        <v>-1.0755232771634926E-2</v>
      </c>
      <c r="G1062" s="8">
        <f t="shared" si="16"/>
        <v>1.9023558283004505E-4</v>
      </c>
      <c r="O1062" s="1">
        <v>40646</v>
      </c>
      <c r="P1062" s="3">
        <v>1314.410034</v>
      </c>
      <c r="R1062" s="1">
        <v>40646</v>
      </c>
      <c r="S1062" s="3">
        <v>121227</v>
      </c>
    </row>
    <row r="1063" spans="1:19" x14ac:dyDescent="0.35">
      <c r="A1063" s="1">
        <v>40645</v>
      </c>
      <c r="B1063" s="3">
        <v>122545</v>
      </c>
      <c r="C1063" s="3">
        <v>1314.160034</v>
      </c>
      <c r="E1063" s="2">
        <v>40645</v>
      </c>
      <c r="F1063" s="8">
        <f t="shared" si="16"/>
        <v>-7.7086892799015372E-3</v>
      </c>
      <c r="G1063" s="8">
        <f t="shared" si="16"/>
        <v>-7.7766994120557209E-3</v>
      </c>
      <c r="O1063" s="1">
        <v>40645</v>
      </c>
      <c r="P1063" s="3">
        <v>1314.160034</v>
      </c>
      <c r="R1063" s="1">
        <v>40645</v>
      </c>
      <c r="S1063" s="3">
        <v>122545</v>
      </c>
    </row>
    <row r="1064" spans="1:19" x14ac:dyDescent="0.35">
      <c r="A1064" s="1">
        <v>40644</v>
      </c>
      <c r="B1064" s="3">
        <v>123497</v>
      </c>
      <c r="C1064" s="3">
        <v>1324.459961</v>
      </c>
      <c r="E1064" s="2">
        <v>40644</v>
      </c>
      <c r="F1064" s="8">
        <f t="shared" si="16"/>
        <v>5.880676033394483E-3</v>
      </c>
      <c r="G1064" s="8">
        <f t="shared" si="16"/>
        <v>-2.7933795200096867E-3</v>
      </c>
      <c r="O1064" s="1">
        <v>40644</v>
      </c>
      <c r="P1064" s="3">
        <v>1324.459961</v>
      </c>
      <c r="R1064" s="1">
        <v>40644</v>
      </c>
      <c r="S1064" s="3">
        <v>123497</v>
      </c>
    </row>
    <row r="1065" spans="1:19" x14ac:dyDescent="0.35">
      <c r="A1065" s="1">
        <v>40641</v>
      </c>
      <c r="B1065" s="3">
        <v>122775</v>
      </c>
      <c r="C1065" s="3">
        <v>1328.170044</v>
      </c>
      <c r="E1065" s="2">
        <v>40641</v>
      </c>
      <c r="F1065" s="8">
        <f t="shared" si="16"/>
        <v>-9.1140641402265299E-4</v>
      </c>
      <c r="G1065" s="8">
        <f t="shared" si="16"/>
        <v>-4.0044438811523975E-3</v>
      </c>
      <c r="O1065" s="1">
        <v>40641</v>
      </c>
      <c r="P1065" s="3">
        <v>1328.170044</v>
      </c>
      <c r="R1065" s="1">
        <v>40641</v>
      </c>
      <c r="S1065" s="3">
        <v>122775</v>
      </c>
    </row>
    <row r="1066" spans="1:19" x14ac:dyDescent="0.35">
      <c r="A1066" s="1">
        <v>40640</v>
      </c>
      <c r="B1066" s="3">
        <v>122887</v>
      </c>
      <c r="C1066" s="3">
        <v>1333.51001</v>
      </c>
      <c r="E1066" s="2">
        <v>40640</v>
      </c>
      <c r="F1066" s="8">
        <f t="shared" si="16"/>
        <v>-4.4736542434642423E-4</v>
      </c>
      <c r="G1066" s="8">
        <f t="shared" si="16"/>
        <v>-1.5200060954518868E-3</v>
      </c>
      <c r="O1066" s="1">
        <v>40640</v>
      </c>
      <c r="P1066" s="3">
        <v>1333.51001</v>
      </c>
      <c r="R1066" s="1">
        <v>40640</v>
      </c>
      <c r="S1066" s="3">
        <v>122887</v>
      </c>
    </row>
    <row r="1067" spans="1:19" x14ac:dyDescent="0.35">
      <c r="A1067" s="1">
        <v>40639</v>
      </c>
      <c r="B1067" s="3">
        <v>122942</v>
      </c>
      <c r="C1067" s="3">
        <v>1335.540039</v>
      </c>
      <c r="E1067" s="2">
        <v>40639</v>
      </c>
      <c r="F1067" s="8">
        <f t="shared" si="16"/>
        <v>-1.2835093419983901E-3</v>
      </c>
      <c r="G1067" s="8">
        <f t="shared" si="16"/>
        <v>2.1836773816299448E-3</v>
      </c>
      <c r="O1067" s="1">
        <v>40639</v>
      </c>
      <c r="P1067" s="3">
        <v>1335.540039</v>
      </c>
      <c r="R1067" s="1">
        <v>40639</v>
      </c>
      <c r="S1067" s="3">
        <v>122942</v>
      </c>
    </row>
    <row r="1068" spans="1:19" x14ac:dyDescent="0.35">
      <c r="A1068" s="1">
        <v>40638</v>
      </c>
      <c r="B1068" s="3">
        <v>123100</v>
      </c>
      <c r="C1068" s="3">
        <v>1332.630005</v>
      </c>
      <c r="E1068" s="2">
        <v>40638</v>
      </c>
      <c r="F1068" s="8">
        <f t="shared" si="16"/>
        <v>-1.2458585032048997E-2</v>
      </c>
      <c r="G1068" s="8">
        <f t="shared" si="16"/>
        <v>-1.8005506981200181E-4</v>
      </c>
      <c r="O1068" s="1">
        <v>40638</v>
      </c>
      <c r="P1068" s="3">
        <v>1332.630005</v>
      </c>
      <c r="R1068" s="1">
        <v>40638</v>
      </c>
      <c r="S1068" s="3">
        <v>123100</v>
      </c>
    </row>
    <row r="1069" spans="1:19" x14ac:dyDescent="0.35">
      <c r="A1069" s="1">
        <v>40637</v>
      </c>
      <c r="B1069" s="3">
        <v>124653</v>
      </c>
      <c r="C1069" s="3">
        <v>1332.869995</v>
      </c>
      <c r="E1069" s="2">
        <v>40637</v>
      </c>
      <c r="F1069" s="8">
        <f t="shared" si="16"/>
        <v>-5.6397574984046184E-3</v>
      </c>
      <c r="G1069" s="8">
        <f t="shared" si="16"/>
        <v>3.4520979898289283E-4</v>
      </c>
      <c r="O1069" s="1">
        <v>40637</v>
      </c>
      <c r="P1069" s="3">
        <v>1332.869995</v>
      </c>
      <c r="R1069" s="1">
        <v>40637</v>
      </c>
      <c r="S1069" s="3">
        <v>124653</v>
      </c>
    </row>
    <row r="1070" spans="1:19" x14ac:dyDescent="0.35">
      <c r="A1070" s="1">
        <v>40634</v>
      </c>
      <c r="B1070" s="3">
        <v>125360</v>
      </c>
      <c r="C1070" s="3">
        <v>1332.410034</v>
      </c>
      <c r="E1070" s="2">
        <v>40634</v>
      </c>
      <c r="F1070" s="8">
        <f t="shared" si="16"/>
        <v>4.7885075818032696E-4</v>
      </c>
      <c r="G1070" s="8">
        <f t="shared" si="16"/>
        <v>4.9629878780623748E-3</v>
      </c>
      <c r="O1070" s="1">
        <v>40634</v>
      </c>
      <c r="P1070" s="3">
        <v>1332.410034</v>
      </c>
      <c r="R1070" s="1">
        <v>40634</v>
      </c>
      <c r="S1070" s="3">
        <v>125360</v>
      </c>
    </row>
    <row r="1071" spans="1:19" x14ac:dyDescent="0.35">
      <c r="A1071" s="1">
        <v>40633</v>
      </c>
      <c r="B1071" s="3">
        <v>125300</v>
      </c>
      <c r="C1071" s="3">
        <v>1325.829956</v>
      </c>
      <c r="E1071" s="2">
        <v>40633</v>
      </c>
      <c r="F1071" s="8">
        <f t="shared" si="16"/>
        <v>-2.1880830269392582E-2</v>
      </c>
      <c r="G1071" s="8">
        <f t="shared" si="16"/>
        <v>-1.8295017404008629E-3</v>
      </c>
      <c r="O1071" s="1">
        <v>40633</v>
      </c>
      <c r="P1071" s="3">
        <v>1325.829956</v>
      </c>
      <c r="R1071" s="1">
        <v>40633</v>
      </c>
      <c r="S1071" s="3">
        <v>125300</v>
      </c>
    </row>
    <row r="1072" spans="1:19" x14ac:dyDescent="0.35">
      <c r="A1072" s="1">
        <v>40632</v>
      </c>
      <c r="B1072" s="3">
        <v>128103</v>
      </c>
      <c r="C1072" s="3">
        <v>1328.26001</v>
      </c>
      <c r="E1072" s="2">
        <v>40632</v>
      </c>
      <c r="F1072" s="8">
        <f t="shared" si="16"/>
        <v>8.6056216045979905E-3</v>
      </c>
      <c r="G1072" s="8">
        <f t="shared" si="16"/>
        <v>6.6847066895028284E-3</v>
      </c>
      <c r="O1072" s="1">
        <v>40632</v>
      </c>
      <c r="P1072" s="3">
        <v>1328.26001</v>
      </c>
      <c r="R1072" s="1">
        <v>40632</v>
      </c>
      <c r="S1072" s="3">
        <v>128103</v>
      </c>
    </row>
    <row r="1073" spans="1:19" x14ac:dyDescent="0.35">
      <c r="A1073" s="1">
        <v>40631</v>
      </c>
      <c r="B1073" s="3">
        <v>127010</v>
      </c>
      <c r="C1073" s="3">
        <v>1319.4399410000001</v>
      </c>
      <c r="E1073" s="2">
        <v>40631</v>
      </c>
      <c r="F1073" s="8">
        <f t="shared" si="16"/>
        <v>3.0008686725104816E-3</v>
      </c>
      <c r="G1073" s="8">
        <f t="shared" si="16"/>
        <v>7.0600450442628304E-3</v>
      </c>
      <c r="O1073" s="1">
        <v>40631</v>
      </c>
      <c r="P1073" s="3">
        <v>1319.4399410000001</v>
      </c>
      <c r="R1073" s="1">
        <v>40631</v>
      </c>
      <c r="S1073" s="3">
        <v>127010</v>
      </c>
    </row>
    <row r="1074" spans="1:19" x14ac:dyDescent="0.35">
      <c r="A1074" s="1">
        <v>40630</v>
      </c>
      <c r="B1074" s="3">
        <v>126630</v>
      </c>
      <c r="C1074" s="3">
        <v>1310.1899410000001</v>
      </c>
      <c r="E1074" s="2">
        <v>40630</v>
      </c>
      <c r="F1074" s="8">
        <f t="shared" si="16"/>
        <v>-9.6896042043028707E-3</v>
      </c>
      <c r="G1074" s="8">
        <f t="shared" si="16"/>
        <v>-2.7478367067710341E-3</v>
      </c>
      <c r="O1074" s="1">
        <v>40630</v>
      </c>
      <c r="P1074" s="3">
        <v>1310.1899410000001</v>
      </c>
      <c r="R1074" s="1">
        <v>40630</v>
      </c>
      <c r="S1074" s="3">
        <v>126630</v>
      </c>
    </row>
    <row r="1075" spans="1:19" x14ac:dyDescent="0.35">
      <c r="A1075" s="1">
        <v>40627</v>
      </c>
      <c r="B1075" s="3">
        <v>127869</v>
      </c>
      <c r="C1075" s="3">
        <v>1313.8000489999999</v>
      </c>
      <c r="E1075" s="2">
        <v>40627</v>
      </c>
      <c r="F1075" s="8">
        <f t="shared" si="16"/>
        <v>9.3150684931497807E-4</v>
      </c>
      <c r="G1075" s="8">
        <f t="shared" si="16"/>
        <v>3.1611371596607096E-3</v>
      </c>
      <c r="O1075" s="1">
        <v>40627</v>
      </c>
      <c r="P1075" s="3">
        <v>1313.8000489999999</v>
      </c>
      <c r="R1075" s="1">
        <v>40627</v>
      </c>
      <c r="S1075" s="3">
        <v>127869</v>
      </c>
    </row>
    <row r="1076" spans="1:19" x14ac:dyDescent="0.35">
      <c r="A1076" s="1">
        <v>40626</v>
      </c>
      <c r="B1076" s="3">
        <v>127750</v>
      </c>
      <c r="C1076" s="3">
        <v>1309.660034</v>
      </c>
      <c r="E1076" s="2">
        <v>40626</v>
      </c>
      <c r="F1076" s="8">
        <f t="shared" si="16"/>
        <v>4.663526192030254E-3</v>
      </c>
      <c r="G1076" s="8">
        <f t="shared" si="16"/>
        <v>9.3407483666867464E-3</v>
      </c>
      <c r="O1076" s="1">
        <v>40626</v>
      </c>
      <c r="P1076" s="3">
        <v>1309.660034</v>
      </c>
      <c r="R1076" s="1">
        <v>40626</v>
      </c>
      <c r="S1076" s="3">
        <v>127750</v>
      </c>
    </row>
    <row r="1077" spans="1:19" x14ac:dyDescent="0.35">
      <c r="A1077" s="1">
        <v>40625</v>
      </c>
      <c r="B1077" s="3">
        <v>127157</v>
      </c>
      <c r="C1077" s="3">
        <v>1297.540039</v>
      </c>
      <c r="E1077" s="2">
        <v>40625</v>
      </c>
      <c r="F1077" s="8">
        <f t="shared" si="16"/>
        <v>-2.0248793313188962E-3</v>
      </c>
      <c r="G1077" s="8">
        <f t="shared" si="16"/>
        <v>2.9139792557568711E-3</v>
      </c>
      <c r="O1077" s="1">
        <v>40625</v>
      </c>
      <c r="P1077" s="3">
        <v>1297.540039</v>
      </c>
      <c r="R1077" s="1">
        <v>40625</v>
      </c>
      <c r="S1077" s="3">
        <v>127157</v>
      </c>
    </row>
    <row r="1078" spans="1:19" x14ac:dyDescent="0.35">
      <c r="A1078" s="1">
        <v>40624</v>
      </c>
      <c r="B1078" s="3">
        <v>127415</v>
      </c>
      <c r="C1078" s="3">
        <v>1293.7700199999999</v>
      </c>
      <c r="E1078" s="2">
        <v>40624</v>
      </c>
      <c r="F1078" s="8">
        <f t="shared" si="16"/>
        <v>-2.8252566992236217E-3</v>
      </c>
      <c r="G1078" s="8">
        <f t="shared" si="16"/>
        <v>-3.5505668465681817E-3</v>
      </c>
      <c r="O1078" s="1">
        <v>40624</v>
      </c>
      <c r="P1078" s="3">
        <v>1293.7700199999999</v>
      </c>
      <c r="R1078" s="1">
        <v>40624</v>
      </c>
      <c r="S1078" s="3">
        <v>127415</v>
      </c>
    </row>
    <row r="1079" spans="1:19" x14ac:dyDescent="0.35">
      <c r="A1079" s="1">
        <v>40623</v>
      </c>
      <c r="B1079" s="3">
        <v>127776</v>
      </c>
      <c r="C1079" s="3">
        <v>1298.380005</v>
      </c>
      <c r="E1079" s="2">
        <v>40623</v>
      </c>
      <c r="F1079" s="8">
        <f t="shared" si="16"/>
        <v>2.466720128307931E-2</v>
      </c>
      <c r="G1079" s="8">
        <f t="shared" si="16"/>
        <v>1.4985846408680281E-2</v>
      </c>
      <c r="O1079" s="1">
        <v>40623</v>
      </c>
      <c r="P1079" s="3">
        <v>1298.380005</v>
      </c>
      <c r="R1079" s="1">
        <v>40623</v>
      </c>
      <c r="S1079" s="3">
        <v>127776</v>
      </c>
    </row>
    <row r="1080" spans="1:19" x14ac:dyDescent="0.35">
      <c r="A1080" s="1">
        <v>40620</v>
      </c>
      <c r="B1080" s="3">
        <v>124700</v>
      </c>
      <c r="C1080" s="3">
        <v>1279.209961</v>
      </c>
      <c r="E1080" s="2">
        <v>40620</v>
      </c>
      <c r="F1080" s="8">
        <f t="shared" si="16"/>
        <v>5.4424511187260993E-3</v>
      </c>
      <c r="G1080" s="8">
        <f t="shared" si="16"/>
        <v>4.3102017123040071E-3</v>
      </c>
      <c r="O1080" s="1">
        <v>40620</v>
      </c>
      <c r="P1080" s="3">
        <v>1279.209961</v>
      </c>
      <c r="R1080" s="1">
        <v>40620</v>
      </c>
      <c r="S1080" s="3">
        <v>124700</v>
      </c>
    </row>
    <row r="1081" spans="1:19" x14ac:dyDescent="0.35">
      <c r="A1081" s="1">
        <v>40619</v>
      </c>
      <c r="B1081" s="3">
        <v>124025</v>
      </c>
      <c r="C1081" s="3">
        <v>1273.719971</v>
      </c>
      <c r="E1081" s="2">
        <v>40619</v>
      </c>
      <c r="F1081" s="8">
        <f t="shared" si="16"/>
        <v>1.9942434210526327E-2</v>
      </c>
      <c r="G1081" s="8">
        <f t="shared" si="16"/>
        <v>1.3398228894571318E-2</v>
      </c>
      <c r="O1081" s="1">
        <v>40619</v>
      </c>
      <c r="P1081" s="3">
        <v>1273.719971</v>
      </c>
      <c r="R1081" s="1">
        <v>40619</v>
      </c>
      <c r="S1081" s="3">
        <v>124025</v>
      </c>
    </row>
    <row r="1082" spans="1:19" x14ac:dyDescent="0.35">
      <c r="A1082" s="1">
        <v>40618</v>
      </c>
      <c r="B1082" s="3">
        <v>121600</v>
      </c>
      <c r="C1082" s="3">
        <v>1256.880005</v>
      </c>
      <c r="E1082" s="2">
        <v>40618</v>
      </c>
      <c r="F1082" s="8">
        <f t="shared" si="16"/>
        <v>-1.6181229773462813E-2</v>
      </c>
      <c r="G1082" s="8">
        <f t="shared" si="16"/>
        <v>-1.9494948861799366E-2</v>
      </c>
      <c r="O1082" s="1">
        <v>40618</v>
      </c>
      <c r="P1082" s="3">
        <v>1256.880005</v>
      </c>
      <c r="R1082" s="1">
        <v>40618</v>
      </c>
      <c r="S1082" s="3">
        <v>121600</v>
      </c>
    </row>
    <row r="1083" spans="1:19" x14ac:dyDescent="0.35">
      <c r="A1083" s="1">
        <v>40617</v>
      </c>
      <c r="B1083" s="3">
        <v>123600</v>
      </c>
      <c r="C1083" s="3">
        <v>1281.869995</v>
      </c>
      <c r="E1083" s="2">
        <v>40617</v>
      </c>
      <c r="F1083" s="8">
        <f t="shared" si="16"/>
        <v>-2.2151898734177222E-2</v>
      </c>
      <c r="G1083" s="8">
        <f t="shared" si="16"/>
        <v>-1.1200348530916449E-2</v>
      </c>
      <c r="O1083" s="1">
        <v>40617</v>
      </c>
      <c r="P1083" s="3">
        <v>1281.869995</v>
      </c>
      <c r="R1083" s="1">
        <v>40617</v>
      </c>
      <c r="S1083" s="3">
        <v>123600</v>
      </c>
    </row>
    <row r="1084" spans="1:19" x14ac:dyDescent="0.35">
      <c r="A1084" s="1">
        <v>40616</v>
      </c>
      <c r="B1084" s="3">
        <v>126400</v>
      </c>
      <c r="C1084" s="3">
        <v>1296.3900149999999</v>
      </c>
      <c r="E1084" s="2">
        <v>40616</v>
      </c>
      <c r="F1084" s="8">
        <f t="shared" si="16"/>
        <v>-1.2499999999999956E-2</v>
      </c>
      <c r="G1084" s="8">
        <f t="shared" si="16"/>
        <v>-6.0493251637452339E-3</v>
      </c>
      <c r="O1084" s="1">
        <v>40616</v>
      </c>
      <c r="P1084" s="3">
        <v>1296.3900149999999</v>
      </c>
      <c r="R1084" s="1">
        <v>40616</v>
      </c>
      <c r="S1084" s="3">
        <v>126400</v>
      </c>
    </row>
    <row r="1085" spans="1:19" x14ac:dyDescent="0.35">
      <c r="A1085" s="1">
        <v>40613</v>
      </c>
      <c r="B1085" s="3">
        <v>128000</v>
      </c>
      <c r="C1085" s="3">
        <v>1304.280029</v>
      </c>
      <c r="E1085" s="2">
        <v>40613</v>
      </c>
      <c r="F1085" s="8">
        <f t="shared" si="16"/>
        <v>2.4277547184587966E-3</v>
      </c>
      <c r="G1085" s="8">
        <f t="shared" si="16"/>
        <v>7.0805137063321144E-3</v>
      </c>
      <c r="O1085" s="1">
        <v>40613</v>
      </c>
      <c r="P1085" s="3">
        <v>1304.280029</v>
      </c>
      <c r="R1085" s="1">
        <v>40613</v>
      </c>
      <c r="S1085" s="3">
        <v>128000</v>
      </c>
    </row>
    <row r="1086" spans="1:19" x14ac:dyDescent="0.35">
      <c r="A1086" s="1">
        <v>40612</v>
      </c>
      <c r="B1086" s="3">
        <v>127690</v>
      </c>
      <c r="C1086" s="3">
        <v>1295.1099850000001</v>
      </c>
      <c r="E1086" s="2">
        <v>40612</v>
      </c>
      <c r="F1086" s="8">
        <f t="shared" si="16"/>
        <v>-1.0722531261136981E-2</v>
      </c>
      <c r="G1086" s="8">
        <f t="shared" si="16"/>
        <v>-1.8870952426918386E-2</v>
      </c>
      <c r="O1086" s="1">
        <v>40612</v>
      </c>
      <c r="P1086" s="3">
        <v>1295.1099850000001</v>
      </c>
      <c r="R1086" s="1">
        <v>40612</v>
      </c>
      <c r="S1086" s="3">
        <v>127690</v>
      </c>
    </row>
    <row r="1087" spans="1:19" x14ac:dyDescent="0.35">
      <c r="A1087" s="1">
        <v>40611</v>
      </c>
      <c r="B1087" s="3">
        <v>129074</v>
      </c>
      <c r="C1087" s="3">
        <v>1320.0200199999999</v>
      </c>
      <c r="E1087" s="2">
        <v>40611</v>
      </c>
      <c r="F1087" s="8">
        <f t="shared" si="16"/>
        <v>-3.5819605057975101E-3</v>
      </c>
      <c r="G1087" s="8">
        <f t="shared" si="16"/>
        <v>-1.3617028593394531E-3</v>
      </c>
      <c r="O1087" s="1">
        <v>40611</v>
      </c>
      <c r="P1087" s="3">
        <v>1320.0200199999999</v>
      </c>
      <c r="R1087" s="1">
        <v>40611</v>
      </c>
      <c r="S1087" s="3">
        <v>129074</v>
      </c>
    </row>
    <row r="1088" spans="1:19" x14ac:dyDescent="0.35">
      <c r="A1088" s="1">
        <v>40610</v>
      </c>
      <c r="B1088" s="3">
        <v>129538</v>
      </c>
      <c r="C1088" s="3">
        <v>1321.8199460000001</v>
      </c>
      <c r="E1088" s="2">
        <v>40610</v>
      </c>
      <c r="F1088" s="8">
        <f t="shared" si="16"/>
        <v>1.494946329232949E-2</v>
      </c>
      <c r="G1088" s="8">
        <f t="shared" si="16"/>
        <v>8.9227335878014902E-3</v>
      </c>
      <c r="O1088" s="1">
        <v>40610</v>
      </c>
      <c r="P1088" s="3">
        <v>1321.8199460000001</v>
      </c>
      <c r="R1088" s="1">
        <v>40610</v>
      </c>
      <c r="S1088" s="3">
        <v>129538</v>
      </c>
    </row>
    <row r="1089" spans="1:19" x14ac:dyDescent="0.35">
      <c r="A1089" s="1">
        <v>40609</v>
      </c>
      <c r="B1089" s="3">
        <v>127630</v>
      </c>
      <c r="C1089" s="3">
        <v>1310.130005</v>
      </c>
      <c r="E1089" s="2">
        <v>40609</v>
      </c>
      <c r="F1089" s="8">
        <f t="shared" si="16"/>
        <v>-4.4461778471138746E-3</v>
      </c>
      <c r="G1089" s="8">
        <f t="shared" si="16"/>
        <v>-8.3412321082469987E-3</v>
      </c>
      <c r="O1089" s="1">
        <v>40609</v>
      </c>
      <c r="P1089" s="3">
        <v>1310.130005</v>
      </c>
      <c r="R1089" s="1">
        <v>40609</v>
      </c>
      <c r="S1089" s="3">
        <v>127630</v>
      </c>
    </row>
    <row r="1090" spans="1:19" x14ac:dyDescent="0.35">
      <c r="A1090" s="1">
        <v>40606</v>
      </c>
      <c r="B1090" s="3">
        <v>128200</v>
      </c>
      <c r="C1090" s="3">
        <v>1321.150024</v>
      </c>
      <c r="E1090" s="2">
        <v>40606</v>
      </c>
      <c r="F1090" s="8">
        <f t="shared" si="16"/>
        <v>-1.395992770064991E-2</v>
      </c>
      <c r="G1090" s="8">
        <f t="shared" si="16"/>
        <v>-7.3780379827967923E-3</v>
      </c>
      <c r="O1090" s="1">
        <v>40606</v>
      </c>
      <c r="P1090" s="3">
        <v>1321.150024</v>
      </c>
      <c r="R1090" s="1">
        <v>40606</v>
      </c>
      <c r="S1090" s="3">
        <v>128200</v>
      </c>
    </row>
    <row r="1091" spans="1:19" x14ac:dyDescent="0.35">
      <c r="A1091" s="1">
        <v>40605</v>
      </c>
      <c r="B1091" s="3">
        <v>130015</v>
      </c>
      <c r="C1091" s="3">
        <v>1330.969971</v>
      </c>
      <c r="E1091" s="2">
        <v>40605</v>
      </c>
      <c r="F1091" s="8">
        <f t="shared" si="16"/>
        <v>2.0525902668759866E-2</v>
      </c>
      <c r="G1091" s="8">
        <f t="shared" si="16"/>
        <v>1.7219002029837727E-2</v>
      </c>
      <c r="O1091" s="1">
        <v>40605</v>
      </c>
      <c r="P1091" s="3">
        <v>1330.969971</v>
      </c>
      <c r="R1091" s="1">
        <v>40605</v>
      </c>
      <c r="S1091" s="3">
        <v>130015</v>
      </c>
    </row>
    <row r="1092" spans="1:19" x14ac:dyDescent="0.35">
      <c r="A1092" s="1">
        <v>40604</v>
      </c>
      <c r="B1092" s="3">
        <v>127400</v>
      </c>
      <c r="C1092" s="3">
        <v>1308.4399410000001</v>
      </c>
      <c r="E1092" s="2">
        <v>40604</v>
      </c>
      <c r="F1092" s="8">
        <f t="shared" ref="F1092:G1155" si="17">B1092/B1093-1</f>
        <v>-5.0761421319797106E-3</v>
      </c>
      <c r="G1092" s="8">
        <f t="shared" si="17"/>
        <v>1.6152006545580022E-3</v>
      </c>
      <c r="O1092" s="1">
        <v>40604</v>
      </c>
      <c r="P1092" s="3">
        <v>1308.4399410000001</v>
      </c>
      <c r="R1092" s="1">
        <v>40604</v>
      </c>
      <c r="S1092" s="3">
        <v>127400</v>
      </c>
    </row>
    <row r="1093" spans="1:19" x14ac:dyDescent="0.35">
      <c r="A1093" s="1">
        <v>40603</v>
      </c>
      <c r="B1093" s="3">
        <v>128050</v>
      </c>
      <c r="C1093" s="3">
        <v>1306.329956</v>
      </c>
      <c r="E1093" s="2">
        <v>40603</v>
      </c>
      <c r="F1093" s="8">
        <f t="shared" si="17"/>
        <v>-2.4752475247524774E-2</v>
      </c>
      <c r="G1093" s="8">
        <f t="shared" si="17"/>
        <v>-1.5739678016041481E-2</v>
      </c>
      <c r="O1093" s="1">
        <v>40603</v>
      </c>
      <c r="P1093" s="3">
        <v>1306.329956</v>
      </c>
      <c r="R1093" s="1">
        <v>40603</v>
      </c>
      <c r="S1093" s="3">
        <v>128050</v>
      </c>
    </row>
    <row r="1094" spans="1:19" x14ac:dyDescent="0.35">
      <c r="A1094" s="1">
        <v>40602</v>
      </c>
      <c r="B1094" s="3">
        <v>131300</v>
      </c>
      <c r="C1094" s="3">
        <v>1327.219971</v>
      </c>
      <c r="E1094" s="2">
        <v>40602</v>
      </c>
      <c r="F1094" s="8">
        <f t="shared" si="17"/>
        <v>2.9400235201881619E-2</v>
      </c>
      <c r="G1094" s="8">
        <f t="shared" si="17"/>
        <v>5.5610858352233006E-3</v>
      </c>
      <c r="O1094" s="1">
        <v>40602</v>
      </c>
      <c r="P1094" s="3">
        <v>1327.219971</v>
      </c>
      <c r="R1094" s="1">
        <v>40602</v>
      </c>
      <c r="S1094" s="3">
        <v>131300</v>
      </c>
    </row>
    <row r="1095" spans="1:19" x14ac:dyDescent="0.35">
      <c r="A1095" s="1">
        <v>40599</v>
      </c>
      <c r="B1095" s="3">
        <v>127550</v>
      </c>
      <c r="C1095" s="3">
        <v>1319.880005</v>
      </c>
      <c r="E1095" s="2">
        <v>40599</v>
      </c>
      <c r="F1095" s="8">
        <f t="shared" si="17"/>
        <v>2.0171481588124207E-2</v>
      </c>
      <c r="G1095" s="8">
        <f t="shared" si="17"/>
        <v>1.0550516233988505E-2</v>
      </c>
      <c r="O1095" s="1">
        <v>40599</v>
      </c>
      <c r="P1095" s="3">
        <v>1319.880005</v>
      </c>
      <c r="R1095" s="1">
        <v>40599</v>
      </c>
      <c r="S1095" s="3">
        <v>127550</v>
      </c>
    </row>
    <row r="1096" spans="1:19" x14ac:dyDescent="0.35">
      <c r="A1096" s="1">
        <v>40598</v>
      </c>
      <c r="B1096" s="3">
        <v>125028</v>
      </c>
      <c r="C1096" s="3">
        <v>1306.099976</v>
      </c>
      <c r="E1096" s="2">
        <v>40598</v>
      </c>
      <c r="F1096" s="8">
        <f t="shared" si="17"/>
        <v>6.6018291897462777E-3</v>
      </c>
      <c r="G1096" s="8">
        <f t="shared" si="17"/>
        <v>-9.9437660710954834E-4</v>
      </c>
      <c r="O1096" s="1">
        <v>40598</v>
      </c>
      <c r="P1096" s="3">
        <v>1306.099976</v>
      </c>
      <c r="R1096" s="1">
        <v>40598</v>
      </c>
      <c r="S1096" s="3">
        <v>125028</v>
      </c>
    </row>
    <row r="1097" spans="1:19" x14ac:dyDescent="0.35">
      <c r="A1097" s="1">
        <v>40597</v>
      </c>
      <c r="B1097" s="3">
        <v>124208</v>
      </c>
      <c r="C1097" s="3">
        <v>1307.400024</v>
      </c>
      <c r="E1097" s="2">
        <v>40597</v>
      </c>
      <c r="F1097" s="8">
        <f t="shared" si="17"/>
        <v>-6.7730198712566692E-3</v>
      </c>
      <c r="G1097" s="8">
        <f t="shared" si="17"/>
        <v>-6.1119605307773384E-3</v>
      </c>
      <c r="O1097" s="1">
        <v>40597</v>
      </c>
      <c r="P1097" s="3">
        <v>1307.400024</v>
      </c>
      <c r="R1097" s="1">
        <v>40597</v>
      </c>
      <c r="S1097" s="3">
        <v>124208</v>
      </c>
    </row>
    <row r="1098" spans="1:19" x14ac:dyDescent="0.35">
      <c r="A1098" s="1">
        <v>40596</v>
      </c>
      <c r="B1098" s="3">
        <v>125055</v>
      </c>
      <c r="C1098" s="3">
        <v>1315.4399410000001</v>
      </c>
      <c r="E1098" s="2">
        <v>40596</v>
      </c>
      <c r="F1098" s="8">
        <f t="shared" si="17"/>
        <v>-2.0252272015042316E-2</v>
      </c>
      <c r="G1098" s="8">
        <f t="shared" si="17"/>
        <v>-2.0528565531689469E-2</v>
      </c>
      <c r="O1098" s="1">
        <v>40596</v>
      </c>
      <c r="P1098" s="3">
        <v>1315.4399410000001</v>
      </c>
      <c r="R1098" s="1">
        <v>40596</v>
      </c>
      <c r="S1098" s="3">
        <v>125055</v>
      </c>
    </row>
    <row r="1099" spans="1:19" x14ac:dyDescent="0.35">
      <c r="A1099" s="1">
        <v>40592</v>
      </c>
      <c r="B1099" s="3">
        <v>127640</v>
      </c>
      <c r="C1099" s="3">
        <v>1343.01001</v>
      </c>
      <c r="E1099" s="2">
        <v>40592</v>
      </c>
      <c r="F1099" s="8">
        <f t="shared" si="17"/>
        <v>1.5693659761455425E-3</v>
      </c>
      <c r="G1099" s="8">
        <f t="shared" si="17"/>
        <v>1.9247225860843376E-3</v>
      </c>
      <c r="O1099" s="1">
        <v>40592</v>
      </c>
      <c r="P1099" s="3">
        <v>1343.01001</v>
      </c>
      <c r="R1099" s="1">
        <v>40592</v>
      </c>
      <c r="S1099" s="3">
        <v>127640</v>
      </c>
    </row>
    <row r="1100" spans="1:19" x14ac:dyDescent="0.35">
      <c r="A1100" s="1">
        <v>40591</v>
      </c>
      <c r="B1100" s="3">
        <v>127440</v>
      </c>
      <c r="C1100" s="3">
        <v>1340.4300539999999</v>
      </c>
      <c r="E1100" s="2">
        <v>40591</v>
      </c>
      <c r="F1100" s="8">
        <f t="shared" si="17"/>
        <v>1.2964054213318033E-3</v>
      </c>
      <c r="G1100" s="8">
        <f t="shared" si="17"/>
        <v>3.0756915754364123E-3</v>
      </c>
      <c r="O1100" s="1">
        <v>40591</v>
      </c>
      <c r="P1100" s="3">
        <v>1340.4300539999999</v>
      </c>
      <c r="R1100" s="1">
        <v>40591</v>
      </c>
      <c r="S1100" s="3">
        <v>127440</v>
      </c>
    </row>
    <row r="1101" spans="1:19" x14ac:dyDescent="0.35">
      <c r="A1101" s="1">
        <v>40590</v>
      </c>
      <c r="B1101" s="3">
        <v>127275</v>
      </c>
      <c r="C1101" s="3">
        <v>1336.3199460000001</v>
      </c>
      <c r="E1101" s="2">
        <v>40590</v>
      </c>
      <c r="F1101" s="8">
        <f t="shared" si="17"/>
        <v>-1.8429927064543827E-3</v>
      </c>
      <c r="G1101" s="8">
        <f t="shared" si="17"/>
        <v>6.257434761353986E-3</v>
      </c>
      <c r="O1101" s="1">
        <v>40590</v>
      </c>
      <c r="P1101" s="3">
        <v>1336.3199460000001</v>
      </c>
      <c r="R1101" s="1">
        <v>40590</v>
      </c>
      <c r="S1101" s="3">
        <v>127275</v>
      </c>
    </row>
    <row r="1102" spans="1:19" x14ac:dyDescent="0.35">
      <c r="A1102" s="1">
        <v>40589</v>
      </c>
      <c r="B1102" s="3">
        <v>127510</v>
      </c>
      <c r="C1102" s="3">
        <v>1328.01001</v>
      </c>
      <c r="E1102" s="2">
        <v>40589</v>
      </c>
      <c r="F1102" s="8">
        <f t="shared" si="17"/>
        <v>-2.6593664450528243E-3</v>
      </c>
      <c r="G1102" s="8">
        <f t="shared" si="17"/>
        <v>-3.2349106631179847E-3</v>
      </c>
      <c r="O1102" s="1">
        <v>40589</v>
      </c>
      <c r="P1102" s="3">
        <v>1328.01001</v>
      </c>
      <c r="R1102" s="1">
        <v>40589</v>
      </c>
      <c r="S1102" s="3">
        <v>127510</v>
      </c>
    </row>
    <row r="1103" spans="1:19" x14ac:dyDescent="0.35">
      <c r="A1103" s="1">
        <v>40588</v>
      </c>
      <c r="B1103" s="3">
        <v>127850</v>
      </c>
      <c r="C1103" s="3">
        <v>1332.3199460000001</v>
      </c>
      <c r="E1103" s="2">
        <v>40588</v>
      </c>
      <c r="F1103" s="8">
        <f t="shared" si="17"/>
        <v>3.5321821036107259E-3</v>
      </c>
      <c r="G1103" s="8">
        <f t="shared" si="17"/>
        <v>2.3849241566127333E-3</v>
      </c>
      <c r="O1103" s="1">
        <v>40588</v>
      </c>
      <c r="P1103" s="3">
        <v>1332.3199460000001</v>
      </c>
      <c r="R1103" s="1">
        <v>40588</v>
      </c>
      <c r="S1103" s="3">
        <v>127850</v>
      </c>
    </row>
    <row r="1104" spans="1:19" x14ac:dyDescent="0.35">
      <c r="A1104" s="1">
        <v>40585</v>
      </c>
      <c r="B1104" s="3">
        <v>127400</v>
      </c>
      <c r="C1104" s="3">
        <v>1329.150024</v>
      </c>
      <c r="E1104" s="2">
        <v>40585</v>
      </c>
      <c r="F1104" s="8">
        <f t="shared" si="17"/>
        <v>5.9218318199762976E-3</v>
      </c>
      <c r="G1104" s="8">
        <f t="shared" si="17"/>
        <v>5.5073713962316972E-3</v>
      </c>
      <c r="O1104" s="1">
        <v>40585</v>
      </c>
      <c r="P1104" s="3">
        <v>1329.150024</v>
      </c>
      <c r="R1104" s="1">
        <v>40585</v>
      </c>
      <c r="S1104" s="3">
        <v>127400</v>
      </c>
    </row>
    <row r="1105" spans="1:19" x14ac:dyDescent="0.35">
      <c r="A1105" s="1">
        <v>40584</v>
      </c>
      <c r="B1105" s="3">
        <v>126650</v>
      </c>
      <c r="C1105" s="3">
        <v>1321.869995</v>
      </c>
      <c r="E1105" s="2">
        <v>40584</v>
      </c>
      <c r="F1105" s="8">
        <f t="shared" si="17"/>
        <v>6.5167289199714595E-3</v>
      </c>
      <c r="G1105" s="8">
        <f t="shared" si="17"/>
        <v>7.4949275956370798E-4</v>
      </c>
      <c r="O1105" s="1">
        <v>40584</v>
      </c>
      <c r="P1105" s="3">
        <v>1321.869995</v>
      </c>
      <c r="R1105" s="1">
        <v>40584</v>
      </c>
      <c r="S1105" s="3">
        <v>126650</v>
      </c>
    </row>
    <row r="1106" spans="1:19" x14ac:dyDescent="0.35">
      <c r="A1106" s="1">
        <v>40583</v>
      </c>
      <c r="B1106" s="3">
        <v>125830</v>
      </c>
      <c r="C1106" s="3">
        <v>1320.880005</v>
      </c>
      <c r="E1106" s="2">
        <v>40583</v>
      </c>
      <c r="F1106" s="8">
        <f t="shared" si="17"/>
        <v>-4.8008098895101492E-3</v>
      </c>
      <c r="G1106" s="8">
        <f t="shared" si="17"/>
        <v>-2.7857653052926201E-3</v>
      </c>
      <c r="O1106" s="1">
        <v>40583</v>
      </c>
      <c r="P1106" s="3">
        <v>1320.880005</v>
      </c>
      <c r="R1106" s="1">
        <v>40583</v>
      </c>
      <c r="S1106" s="3">
        <v>125830</v>
      </c>
    </row>
    <row r="1107" spans="1:19" x14ac:dyDescent="0.35">
      <c r="A1107" s="1">
        <v>40582</v>
      </c>
      <c r="B1107" s="3">
        <v>126437</v>
      </c>
      <c r="C1107" s="3">
        <v>1324.5699460000001</v>
      </c>
      <c r="E1107" s="2">
        <v>40582</v>
      </c>
      <c r="F1107" s="8">
        <f t="shared" si="17"/>
        <v>1.8779714738510478E-3</v>
      </c>
      <c r="G1107" s="8">
        <f t="shared" si="17"/>
        <v>4.1847517493251996E-3</v>
      </c>
      <c r="O1107" s="1">
        <v>40582</v>
      </c>
      <c r="P1107" s="3">
        <v>1324.5699460000001</v>
      </c>
      <c r="R1107" s="1">
        <v>40582</v>
      </c>
      <c r="S1107" s="3">
        <v>126437</v>
      </c>
    </row>
    <row r="1108" spans="1:19" x14ac:dyDescent="0.35">
      <c r="A1108" s="1">
        <v>40581</v>
      </c>
      <c r="B1108" s="3">
        <v>126200</v>
      </c>
      <c r="C1108" s="3">
        <v>1319.0500489999999</v>
      </c>
      <c r="E1108" s="2">
        <v>40581</v>
      </c>
      <c r="F1108" s="8">
        <f t="shared" si="17"/>
        <v>1.0489230522860105E-2</v>
      </c>
      <c r="G1108" s="8">
        <f t="shared" si="17"/>
        <v>6.2401718181062105E-3</v>
      </c>
      <c r="O1108" s="1">
        <v>40581</v>
      </c>
      <c r="P1108" s="3">
        <v>1319.0500489999999</v>
      </c>
      <c r="R1108" s="1">
        <v>40581</v>
      </c>
      <c r="S1108" s="3">
        <v>126200</v>
      </c>
    </row>
    <row r="1109" spans="1:19" x14ac:dyDescent="0.35">
      <c r="A1109" s="1">
        <v>40578</v>
      </c>
      <c r="B1109" s="3">
        <v>124890</v>
      </c>
      <c r="C1109" s="3">
        <v>1310.869995</v>
      </c>
      <c r="E1109" s="2">
        <v>40578</v>
      </c>
      <c r="F1109" s="8">
        <f t="shared" si="17"/>
        <v>2.32744783306571E-3</v>
      </c>
      <c r="G1109" s="8">
        <f t="shared" si="17"/>
        <v>2.8842621599129981E-3</v>
      </c>
      <c r="O1109" s="1">
        <v>40578</v>
      </c>
      <c r="P1109" s="3">
        <v>1310.869995</v>
      </c>
      <c r="R1109" s="1">
        <v>40578</v>
      </c>
      <c r="S1109" s="3">
        <v>124890</v>
      </c>
    </row>
    <row r="1110" spans="1:19" x14ac:dyDescent="0.35">
      <c r="A1110" s="1">
        <v>40577</v>
      </c>
      <c r="B1110" s="3">
        <v>124600</v>
      </c>
      <c r="C1110" s="3">
        <v>1307.099976</v>
      </c>
      <c r="E1110" s="2">
        <v>40577</v>
      </c>
      <c r="F1110" s="8">
        <f t="shared" si="17"/>
        <v>7.194244604316502E-3</v>
      </c>
      <c r="G1110" s="8">
        <f t="shared" si="17"/>
        <v>2.3541996209659466E-3</v>
      </c>
      <c r="O1110" s="1">
        <v>40577</v>
      </c>
      <c r="P1110" s="3">
        <v>1307.099976</v>
      </c>
      <c r="R1110" s="1">
        <v>40577</v>
      </c>
      <c r="S1110" s="3">
        <v>124600</v>
      </c>
    </row>
    <row r="1111" spans="1:19" x14ac:dyDescent="0.35">
      <c r="A1111" s="1">
        <v>40576</v>
      </c>
      <c r="B1111" s="3">
        <v>123710</v>
      </c>
      <c r="C1111" s="3">
        <v>1304.030029</v>
      </c>
      <c r="E1111" s="2">
        <v>40576</v>
      </c>
      <c r="F1111" s="8">
        <f t="shared" si="17"/>
        <v>-1.1900958466453671E-2</v>
      </c>
      <c r="G1111" s="8">
        <f t="shared" si="17"/>
        <v>-2.7225178324746802E-3</v>
      </c>
      <c r="O1111" s="1">
        <v>40576</v>
      </c>
      <c r="P1111" s="3">
        <v>1304.030029</v>
      </c>
      <c r="R1111" s="1">
        <v>40576</v>
      </c>
      <c r="S1111" s="3">
        <v>123710</v>
      </c>
    </row>
    <row r="1112" spans="1:19" x14ac:dyDescent="0.35">
      <c r="A1112" s="1">
        <v>40575</v>
      </c>
      <c r="B1112" s="3">
        <v>125200</v>
      </c>
      <c r="C1112" s="3">
        <v>1307.589966</v>
      </c>
      <c r="E1112" s="2">
        <v>40575</v>
      </c>
      <c r="F1112" s="8">
        <f t="shared" si="17"/>
        <v>2.2666938942209613E-2</v>
      </c>
      <c r="G1112" s="8">
        <f t="shared" si="17"/>
        <v>1.6693598640459717E-2</v>
      </c>
      <c r="O1112" s="1">
        <v>40575</v>
      </c>
      <c r="P1112" s="3">
        <v>1307.589966</v>
      </c>
      <c r="R1112" s="1">
        <v>40575</v>
      </c>
      <c r="S1112" s="3">
        <v>125200</v>
      </c>
    </row>
    <row r="1113" spans="1:19" x14ac:dyDescent="0.35">
      <c r="A1113" s="1">
        <v>40574</v>
      </c>
      <c r="B1113" s="3">
        <v>122425</v>
      </c>
      <c r="C1113" s="3">
        <v>1286.119995</v>
      </c>
      <c r="E1113" s="2">
        <v>40574</v>
      </c>
      <c r="F1113" s="8">
        <f t="shared" si="17"/>
        <v>-1.6228470772442494E-3</v>
      </c>
      <c r="G1113" s="8">
        <f t="shared" si="17"/>
        <v>7.6625579865294835E-3</v>
      </c>
      <c r="O1113" s="1">
        <v>40574</v>
      </c>
      <c r="P1113" s="3">
        <v>1286.119995</v>
      </c>
      <c r="R1113" s="1">
        <v>40574</v>
      </c>
      <c r="S1113" s="3">
        <v>122425</v>
      </c>
    </row>
    <row r="1114" spans="1:19" x14ac:dyDescent="0.35">
      <c r="A1114" s="1">
        <v>40571</v>
      </c>
      <c r="B1114" s="3">
        <v>122624</v>
      </c>
      <c r="C1114" s="3">
        <v>1276.339966</v>
      </c>
      <c r="E1114" s="2">
        <v>40571</v>
      </c>
      <c r="F1114" s="8">
        <f t="shared" si="17"/>
        <v>-1.3483507642799708E-2</v>
      </c>
      <c r="G1114" s="8">
        <f t="shared" si="17"/>
        <v>-1.7852526512266986E-2</v>
      </c>
      <c r="O1114" s="1">
        <v>40571</v>
      </c>
      <c r="P1114" s="3">
        <v>1276.339966</v>
      </c>
      <c r="R1114" s="1">
        <v>40571</v>
      </c>
      <c r="S1114" s="3">
        <v>122624</v>
      </c>
    </row>
    <row r="1115" spans="1:19" x14ac:dyDescent="0.35">
      <c r="A1115" s="1">
        <v>40570</v>
      </c>
      <c r="B1115" s="3">
        <v>124300</v>
      </c>
      <c r="C1115" s="3">
        <v>1299.540039</v>
      </c>
      <c r="E1115" s="2">
        <v>40570</v>
      </c>
      <c r="F1115" s="8">
        <f t="shared" si="17"/>
        <v>-2.0072260136491105E-3</v>
      </c>
      <c r="G1115" s="8">
        <f t="shared" si="17"/>
        <v>2.2443056143837126E-3</v>
      </c>
      <c r="O1115" s="1">
        <v>40570</v>
      </c>
      <c r="P1115" s="3">
        <v>1299.540039</v>
      </c>
      <c r="R1115" s="1">
        <v>40570</v>
      </c>
      <c r="S1115" s="3">
        <v>124300</v>
      </c>
    </row>
    <row r="1116" spans="1:19" x14ac:dyDescent="0.35">
      <c r="A1116" s="1">
        <v>40569</v>
      </c>
      <c r="B1116" s="3">
        <v>124550</v>
      </c>
      <c r="C1116" s="3">
        <v>1296.630005</v>
      </c>
      <c r="E1116" s="2">
        <v>40569</v>
      </c>
      <c r="F1116" s="8">
        <f t="shared" si="17"/>
        <v>-1.0426692332370369E-3</v>
      </c>
      <c r="G1116" s="8">
        <f t="shared" si="17"/>
        <v>4.2209070556167294E-3</v>
      </c>
      <c r="O1116" s="1">
        <v>40569</v>
      </c>
      <c r="P1116" s="3">
        <v>1296.630005</v>
      </c>
      <c r="R1116" s="1">
        <v>40569</v>
      </c>
      <c r="S1116" s="3">
        <v>124550</v>
      </c>
    </row>
    <row r="1117" spans="1:19" x14ac:dyDescent="0.35">
      <c r="A1117" s="1">
        <v>40568</v>
      </c>
      <c r="B1117" s="3">
        <v>124680</v>
      </c>
      <c r="C1117" s="3">
        <v>1291.1800539999999</v>
      </c>
      <c r="E1117" s="2">
        <v>40568</v>
      </c>
      <c r="F1117" s="8">
        <f t="shared" si="17"/>
        <v>2.2508038585209444E-3</v>
      </c>
      <c r="G1117" s="8">
        <f t="shared" si="17"/>
        <v>2.6346255845632882E-4</v>
      </c>
      <c r="O1117" s="1">
        <v>40568</v>
      </c>
      <c r="P1117" s="3">
        <v>1291.1800539999999</v>
      </c>
      <c r="R1117" s="1">
        <v>40568</v>
      </c>
      <c r="S1117" s="3">
        <v>124680</v>
      </c>
    </row>
    <row r="1118" spans="1:19" x14ac:dyDescent="0.35">
      <c r="A1118" s="1">
        <v>40567</v>
      </c>
      <c r="B1118" s="3">
        <v>124400</v>
      </c>
      <c r="C1118" s="3">
        <v>1290.839966</v>
      </c>
      <c r="E1118" s="2">
        <v>40567</v>
      </c>
      <c r="F1118" s="8">
        <f t="shared" si="17"/>
        <v>3.2142442294608609E-2</v>
      </c>
      <c r="G1118" s="8">
        <f t="shared" si="17"/>
        <v>5.8362801574556311E-3</v>
      </c>
      <c r="O1118" s="1">
        <v>40567</v>
      </c>
      <c r="P1118" s="3">
        <v>1290.839966</v>
      </c>
      <c r="R1118" s="1">
        <v>40567</v>
      </c>
      <c r="S1118" s="3">
        <v>124400</v>
      </c>
    </row>
    <row r="1119" spans="1:19" x14ac:dyDescent="0.35">
      <c r="A1119" s="1">
        <v>40564</v>
      </c>
      <c r="B1119" s="3">
        <v>120526</v>
      </c>
      <c r="C1119" s="3">
        <v>1283.349976</v>
      </c>
      <c r="E1119" s="2">
        <v>40564</v>
      </c>
      <c r="F1119" s="8">
        <f t="shared" si="17"/>
        <v>-4.328789756299023E-3</v>
      </c>
      <c r="G1119" s="8">
        <f t="shared" si="17"/>
        <v>2.41354566718055E-3</v>
      </c>
      <c r="O1119" s="1">
        <v>40564</v>
      </c>
      <c r="P1119" s="3">
        <v>1283.349976</v>
      </c>
      <c r="R1119" s="1">
        <v>40564</v>
      </c>
      <c r="S1119" s="3">
        <v>120526</v>
      </c>
    </row>
    <row r="1120" spans="1:19" x14ac:dyDescent="0.35">
      <c r="A1120" s="1">
        <v>40563</v>
      </c>
      <c r="B1120" s="3">
        <v>121050</v>
      </c>
      <c r="C1120" s="3">
        <v>1280.26001</v>
      </c>
      <c r="E1120" s="2">
        <v>40563</v>
      </c>
      <c r="F1120" s="8">
        <f t="shared" si="17"/>
        <v>-1.6494845360824906E-3</v>
      </c>
      <c r="G1120" s="8">
        <f t="shared" si="17"/>
        <v>-1.2949590793667198E-3</v>
      </c>
      <c r="O1120" s="1">
        <v>40563</v>
      </c>
      <c r="P1120" s="3">
        <v>1280.26001</v>
      </c>
      <c r="R1120" s="1">
        <v>40563</v>
      </c>
      <c r="S1120" s="3">
        <v>121050</v>
      </c>
    </row>
    <row r="1121" spans="1:19" x14ac:dyDescent="0.35">
      <c r="A1121" s="1">
        <v>40562</v>
      </c>
      <c r="B1121" s="3">
        <v>121250</v>
      </c>
      <c r="C1121" s="3">
        <v>1281.920044</v>
      </c>
      <c r="E1121" s="2">
        <v>40562</v>
      </c>
      <c r="F1121" s="8">
        <f t="shared" si="17"/>
        <v>-1.2702548652389845E-2</v>
      </c>
      <c r="G1121" s="8">
        <f t="shared" si="17"/>
        <v>-1.0115655200450102E-2</v>
      </c>
      <c r="O1121" s="1">
        <v>40562</v>
      </c>
      <c r="P1121" s="3">
        <v>1281.920044</v>
      </c>
      <c r="R1121" s="1">
        <v>40562</v>
      </c>
      <c r="S1121" s="3">
        <v>121250</v>
      </c>
    </row>
    <row r="1122" spans="1:19" x14ac:dyDescent="0.35">
      <c r="A1122" s="1">
        <v>40561</v>
      </c>
      <c r="B1122" s="3">
        <v>122810</v>
      </c>
      <c r="C1122" s="3">
        <v>1295.0200199999999</v>
      </c>
      <c r="E1122" s="2">
        <v>40561</v>
      </c>
      <c r="F1122" s="8">
        <f t="shared" si="17"/>
        <v>2.7352520922636625E-3</v>
      </c>
      <c r="G1122" s="8">
        <f t="shared" si="17"/>
        <v>1.3764111949552404E-3</v>
      </c>
      <c r="O1122" s="1">
        <v>40561</v>
      </c>
      <c r="P1122" s="3">
        <v>1295.0200199999999</v>
      </c>
      <c r="R1122" s="1">
        <v>40561</v>
      </c>
      <c r="S1122" s="3">
        <v>122810</v>
      </c>
    </row>
    <row r="1123" spans="1:19" x14ac:dyDescent="0.35">
      <c r="A1123" s="1">
        <v>40557</v>
      </c>
      <c r="B1123" s="3">
        <v>122475</v>
      </c>
      <c r="C1123" s="3">
        <v>1293.23999</v>
      </c>
      <c r="E1123" s="2">
        <v>40557</v>
      </c>
      <c r="F1123" s="8">
        <f t="shared" si="17"/>
        <v>1.0519801980197974E-2</v>
      </c>
      <c r="G1123" s="8">
        <f t="shared" si="17"/>
        <v>7.3845422245237824E-3</v>
      </c>
      <c r="O1123" s="1">
        <v>40557</v>
      </c>
      <c r="P1123" s="3">
        <v>1293.23999</v>
      </c>
      <c r="R1123" s="1">
        <v>40557</v>
      </c>
      <c r="S1123" s="3">
        <v>122475</v>
      </c>
    </row>
    <row r="1124" spans="1:19" x14ac:dyDescent="0.35">
      <c r="A1124" s="1">
        <v>40556</v>
      </c>
      <c r="B1124" s="3">
        <v>121200</v>
      </c>
      <c r="C1124" s="3">
        <v>1283.76001</v>
      </c>
      <c r="E1124" s="2">
        <v>40556</v>
      </c>
      <c r="F1124" s="8">
        <f t="shared" si="17"/>
        <v>2.398478206930843E-3</v>
      </c>
      <c r="G1124" s="8">
        <f t="shared" si="17"/>
        <v>-1.7107461093028853E-3</v>
      </c>
      <c r="O1124" s="1">
        <v>40556</v>
      </c>
      <c r="P1124" s="3">
        <v>1283.76001</v>
      </c>
      <c r="R1124" s="1">
        <v>40556</v>
      </c>
      <c r="S1124" s="3">
        <v>121200</v>
      </c>
    </row>
    <row r="1125" spans="1:19" x14ac:dyDescent="0.35">
      <c r="A1125" s="1">
        <v>40555</v>
      </c>
      <c r="B1125" s="3">
        <v>120910</v>
      </c>
      <c r="C1125" s="3">
        <v>1285.959961</v>
      </c>
      <c r="E1125" s="2">
        <v>40555</v>
      </c>
      <c r="F1125" s="8">
        <f t="shared" si="17"/>
        <v>1.6007730767614747E-2</v>
      </c>
      <c r="G1125" s="8">
        <f t="shared" si="17"/>
        <v>9.0075804878473331E-3</v>
      </c>
      <c r="O1125" s="1">
        <v>40555</v>
      </c>
      <c r="P1125" s="3">
        <v>1285.959961</v>
      </c>
      <c r="R1125" s="1">
        <v>40555</v>
      </c>
      <c r="S1125" s="3">
        <v>120910</v>
      </c>
    </row>
    <row r="1126" spans="1:19" x14ac:dyDescent="0.35">
      <c r="A1126" s="1">
        <v>40554</v>
      </c>
      <c r="B1126" s="3">
        <v>119005</v>
      </c>
      <c r="C1126" s="3">
        <v>1274.4799800000001</v>
      </c>
      <c r="E1126" s="2">
        <v>40554</v>
      </c>
      <c r="F1126" s="8">
        <f t="shared" si="17"/>
        <v>-4.6253701132504821E-3</v>
      </c>
      <c r="G1126" s="8">
        <f t="shared" si="17"/>
        <v>3.7251269935028031E-3</v>
      </c>
      <c r="O1126" s="1">
        <v>40554</v>
      </c>
      <c r="P1126" s="3">
        <v>1274.4799800000001</v>
      </c>
      <c r="R1126" s="1">
        <v>40554</v>
      </c>
      <c r="S1126" s="3">
        <v>119005</v>
      </c>
    </row>
    <row r="1127" spans="1:19" x14ac:dyDescent="0.35">
      <c r="A1127" s="1">
        <v>40553</v>
      </c>
      <c r="B1127" s="3">
        <v>119558</v>
      </c>
      <c r="C1127" s="3">
        <v>1269.75</v>
      </c>
      <c r="E1127" s="2">
        <v>40553</v>
      </c>
      <c r="F1127" s="8">
        <f t="shared" si="17"/>
        <v>-1.0277320543778945E-3</v>
      </c>
      <c r="G1127" s="8">
        <f t="shared" si="17"/>
        <v>-1.376327172630698E-3</v>
      </c>
      <c r="O1127" s="1">
        <v>40553</v>
      </c>
      <c r="P1127" s="3">
        <v>1269.75</v>
      </c>
      <c r="R1127" s="1">
        <v>40553</v>
      </c>
      <c r="S1127" s="3">
        <v>119558</v>
      </c>
    </row>
    <row r="1128" spans="1:19" x14ac:dyDescent="0.35">
      <c r="A1128" s="1">
        <v>40550</v>
      </c>
      <c r="B1128" s="3">
        <v>119681</v>
      </c>
      <c r="C1128" s="3">
        <v>1271.5</v>
      </c>
      <c r="E1128" s="2">
        <v>40550</v>
      </c>
      <c r="F1128" s="8">
        <f t="shared" si="17"/>
        <v>-7.6202321724709865E-3</v>
      </c>
      <c r="G1128" s="8">
        <f t="shared" si="17"/>
        <v>-1.8447823874668812E-3</v>
      </c>
      <c r="O1128" s="1">
        <v>40550</v>
      </c>
      <c r="P1128" s="3">
        <v>1271.5</v>
      </c>
      <c r="R1128" s="1">
        <v>40550</v>
      </c>
      <c r="S1128" s="3">
        <v>119681</v>
      </c>
    </row>
    <row r="1129" spans="1:19" x14ac:dyDescent="0.35">
      <c r="A1129" s="1">
        <v>40549</v>
      </c>
      <c r="B1129" s="3">
        <v>120600</v>
      </c>
      <c r="C1129" s="3">
        <v>1273.849976</v>
      </c>
      <c r="E1129" s="2">
        <v>40549</v>
      </c>
      <c r="F1129" s="8">
        <f t="shared" si="17"/>
        <v>-5.7708161582852302E-3</v>
      </c>
      <c r="G1129" s="8">
        <f t="shared" si="17"/>
        <v>-2.12295769469939E-3</v>
      </c>
      <c r="O1129" s="1">
        <v>40549</v>
      </c>
      <c r="P1129" s="3">
        <v>1273.849976</v>
      </c>
      <c r="R1129" s="1">
        <v>40549</v>
      </c>
      <c r="S1129" s="3">
        <v>120600</v>
      </c>
    </row>
    <row r="1130" spans="1:19" x14ac:dyDescent="0.35">
      <c r="A1130" s="1">
        <v>40548</v>
      </c>
      <c r="B1130" s="3">
        <v>121300</v>
      </c>
      <c r="C1130" s="3">
        <v>1276.5600589999999</v>
      </c>
      <c r="E1130" s="2">
        <v>40548</v>
      </c>
      <c r="F1130" s="8">
        <f t="shared" si="17"/>
        <v>9.1514143094841849E-3</v>
      </c>
      <c r="G1130" s="8">
        <f t="shared" si="17"/>
        <v>5.0071707174863533E-3</v>
      </c>
      <c r="O1130" s="1">
        <v>40548</v>
      </c>
      <c r="P1130" s="3">
        <v>1276.5600589999999</v>
      </c>
      <c r="R1130" s="1">
        <v>40548</v>
      </c>
      <c r="S1130" s="3">
        <v>121300</v>
      </c>
    </row>
    <row r="1131" spans="1:19" x14ac:dyDescent="0.35">
      <c r="A1131" s="1">
        <v>40547</v>
      </c>
      <c r="B1131" s="3">
        <v>120200</v>
      </c>
      <c r="C1131" s="3">
        <v>1270.1999510000001</v>
      </c>
      <c r="E1131" s="2">
        <v>40547</v>
      </c>
      <c r="F1131" s="8">
        <f t="shared" si="17"/>
        <v>-2.4730700924496807E-3</v>
      </c>
      <c r="G1131" s="8">
        <f t="shared" si="17"/>
        <v>-1.3130618746926004E-3</v>
      </c>
      <c r="O1131" s="1">
        <v>40547</v>
      </c>
      <c r="P1131" s="3">
        <v>1270.1999510000001</v>
      </c>
      <c r="R1131" s="1">
        <v>40547</v>
      </c>
      <c r="S1131" s="3">
        <v>120200</v>
      </c>
    </row>
    <row r="1132" spans="1:19" x14ac:dyDescent="0.35">
      <c r="A1132" s="1">
        <v>40546</v>
      </c>
      <c r="B1132" s="3">
        <v>120498</v>
      </c>
      <c r="C1132" s="3">
        <v>1271.869995</v>
      </c>
      <c r="E1132" s="2">
        <v>40546</v>
      </c>
      <c r="F1132" s="8">
        <f t="shared" si="17"/>
        <v>3.9850560398502211E-4</v>
      </c>
      <c r="G1132" s="8">
        <f t="shared" si="17"/>
        <v>1.131482763770042E-2</v>
      </c>
      <c r="O1132" s="1">
        <v>40546</v>
      </c>
      <c r="P1132" s="3">
        <v>1271.869995</v>
      </c>
      <c r="R1132" s="1">
        <v>40546</v>
      </c>
      <c r="S1132" s="3">
        <v>120498</v>
      </c>
    </row>
    <row r="1133" spans="1:19" x14ac:dyDescent="0.35">
      <c r="A1133" s="1">
        <v>40543</v>
      </c>
      <c r="B1133" s="3">
        <v>120450</v>
      </c>
      <c r="C1133" s="3">
        <v>1257.6400149999999</v>
      </c>
      <c r="E1133" s="2">
        <v>40543</v>
      </c>
      <c r="F1133" s="8">
        <f t="shared" si="17"/>
        <v>1.133501259445846E-2</v>
      </c>
      <c r="G1133" s="8">
        <f t="shared" si="17"/>
        <v>-1.9078926371840499E-4</v>
      </c>
      <c r="O1133" s="1">
        <v>40543</v>
      </c>
      <c r="P1133" s="3">
        <v>1257.6400149999999</v>
      </c>
      <c r="R1133" s="1">
        <v>40543</v>
      </c>
      <c r="S1133" s="3">
        <v>120450</v>
      </c>
    </row>
    <row r="1134" spans="1:19" x14ac:dyDescent="0.35">
      <c r="A1134" s="1">
        <v>40542</v>
      </c>
      <c r="B1134" s="3">
        <v>119100</v>
      </c>
      <c r="C1134" s="3">
        <v>1257.880005</v>
      </c>
      <c r="E1134" s="2">
        <v>40542</v>
      </c>
      <c r="F1134" s="8">
        <f t="shared" si="17"/>
        <v>-5.0125313283208017E-3</v>
      </c>
      <c r="G1134" s="8">
        <f t="shared" si="17"/>
        <v>-1.5082188606436731E-3</v>
      </c>
      <c r="O1134" s="1">
        <v>40542</v>
      </c>
      <c r="P1134" s="3">
        <v>1257.880005</v>
      </c>
      <c r="R1134" s="1">
        <v>40542</v>
      </c>
      <c r="S1134" s="3">
        <v>119100</v>
      </c>
    </row>
    <row r="1135" spans="1:19" x14ac:dyDescent="0.35">
      <c r="A1135" s="1">
        <v>40541</v>
      </c>
      <c r="B1135" s="3">
        <v>119700</v>
      </c>
      <c r="C1135" s="3">
        <v>1259.780029</v>
      </c>
      <c r="E1135" s="2">
        <v>40541</v>
      </c>
      <c r="F1135" s="8">
        <f t="shared" si="17"/>
        <v>-1.8761726078799779E-3</v>
      </c>
      <c r="G1135" s="8">
        <f t="shared" si="17"/>
        <v>1.0091449332214619E-3</v>
      </c>
      <c r="O1135" s="1">
        <v>40541</v>
      </c>
      <c r="P1135" s="3">
        <v>1259.780029</v>
      </c>
      <c r="R1135" s="1">
        <v>40541</v>
      </c>
      <c r="S1135" s="3">
        <v>119700</v>
      </c>
    </row>
    <row r="1136" spans="1:19" x14ac:dyDescent="0.35">
      <c r="A1136" s="1">
        <v>40540</v>
      </c>
      <c r="B1136" s="3">
        <v>119925</v>
      </c>
      <c r="C1136" s="3">
        <v>1258.51001</v>
      </c>
      <c r="E1136" s="2">
        <v>40540</v>
      </c>
      <c r="F1136" s="8">
        <f t="shared" si="17"/>
        <v>-1.9557256990678784E-3</v>
      </c>
      <c r="G1136" s="8">
        <f t="shared" si="17"/>
        <v>7.7132414866998289E-4</v>
      </c>
      <c r="O1136" s="1">
        <v>40540</v>
      </c>
      <c r="P1136" s="3">
        <v>1258.51001</v>
      </c>
      <c r="R1136" s="1">
        <v>40540</v>
      </c>
      <c r="S1136" s="3">
        <v>119925</v>
      </c>
    </row>
    <row r="1137" spans="1:19" x14ac:dyDescent="0.35">
      <c r="A1137" s="1">
        <v>40539</v>
      </c>
      <c r="B1137" s="3">
        <v>120160</v>
      </c>
      <c r="C1137" s="3">
        <v>1257.540039</v>
      </c>
      <c r="E1137" s="2">
        <v>40539</v>
      </c>
      <c r="F1137" s="8">
        <f t="shared" si="17"/>
        <v>3.423799582463527E-3</v>
      </c>
      <c r="G1137" s="8">
        <f t="shared" si="17"/>
        <v>6.1269682419706761E-4</v>
      </c>
      <c r="O1137" s="1">
        <v>40539</v>
      </c>
      <c r="P1137" s="3">
        <v>1257.540039</v>
      </c>
      <c r="R1137" s="1">
        <v>40539</v>
      </c>
      <c r="S1137" s="3">
        <v>120160</v>
      </c>
    </row>
    <row r="1138" spans="1:19" x14ac:dyDescent="0.35">
      <c r="A1138" s="1">
        <v>40535</v>
      </c>
      <c r="B1138" s="3">
        <v>119750</v>
      </c>
      <c r="C1138" s="3">
        <v>1256.7700199999999</v>
      </c>
      <c r="E1138" s="2">
        <v>40535</v>
      </c>
      <c r="F1138" s="8">
        <f t="shared" si="17"/>
        <v>-3.5033410723053215E-3</v>
      </c>
      <c r="G1138" s="8">
        <f t="shared" si="17"/>
        <v>-1.6443281560064582E-3</v>
      </c>
      <c r="O1138" s="1">
        <v>40535</v>
      </c>
      <c r="P1138" s="3">
        <v>1256.7700199999999</v>
      </c>
      <c r="R1138" s="1">
        <v>40535</v>
      </c>
      <c r="S1138" s="3">
        <v>119750</v>
      </c>
    </row>
    <row r="1139" spans="1:19" x14ac:dyDescent="0.35">
      <c r="A1139" s="1">
        <v>40534</v>
      </c>
      <c r="B1139" s="3">
        <v>120171</v>
      </c>
      <c r="C1139" s="3">
        <v>1258.839966</v>
      </c>
      <c r="E1139" s="2">
        <v>40534</v>
      </c>
      <c r="F1139" s="8">
        <f t="shared" si="17"/>
        <v>-4.7950310559006226E-3</v>
      </c>
      <c r="G1139" s="8">
        <f t="shared" si="17"/>
        <v>3.3795553013784563E-3</v>
      </c>
      <c r="O1139" s="1">
        <v>40534</v>
      </c>
      <c r="P1139" s="3">
        <v>1258.839966</v>
      </c>
      <c r="R1139" s="1">
        <v>40534</v>
      </c>
      <c r="S1139" s="3">
        <v>120171</v>
      </c>
    </row>
    <row r="1140" spans="1:19" x14ac:dyDescent="0.35">
      <c r="A1140" s="1">
        <v>40533</v>
      </c>
      <c r="B1140" s="3">
        <v>120750</v>
      </c>
      <c r="C1140" s="3">
        <v>1254.599976</v>
      </c>
      <c r="E1140" s="2">
        <v>40533</v>
      </c>
      <c r="F1140" s="8">
        <f t="shared" si="17"/>
        <v>1.0460251046025215E-2</v>
      </c>
      <c r="G1140" s="8">
        <f t="shared" si="17"/>
        <v>6.0301025317737178E-3</v>
      </c>
      <c r="O1140" s="1">
        <v>40533</v>
      </c>
      <c r="P1140" s="3">
        <v>1254.599976</v>
      </c>
      <c r="R1140" s="1">
        <v>40533</v>
      </c>
      <c r="S1140" s="3">
        <v>120750</v>
      </c>
    </row>
    <row r="1141" spans="1:19" x14ac:dyDescent="0.35">
      <c r="A1141" s="1">
        <v>40532</v>
      </c>
      <c r="B1141" s="3">
        <v>119500</v>
      </c>
      <c r="C1141" s="3">
        <v>1247.079956</v>
      </c>
      <c r="E1141" s="2">
        <v>40532</v>
      </c>
      <c r="F1141" s="8">
        <f t="shared" si="17"/>
        <v>2.9374737725555988E-3</v>
      </c>
      <c r="G1141" s="8">
        <f t="shared" si="17"/>
        <v>2.5483531070222831E-3</v>
      </c>
      <c r="O1141" s="1">
        <v>40532</v>
      </c>
      <c r="P1141" s="3">
        <v>1247.079956</v>
      </c>
      <c r="R1141" s="1">
        <v>40532</v>
      </c>
      <c r="S1141" s="3">
        <v>119500</v>
      </c>
    </row>
    <row r="1142" spans="1:19" x14ac:dyDescent="0.35">
      <c r="A1142" s="1">
        <v>40529</v>
      </c>
      <c r="B1142" s="3">
        <v>119150</v>
      </c>
      <c r="C1142" s="3">
        <v>1243.910034</v>
      </c>
      <c r="E1142" s="2">
        <v>40529</v>
      </c>
      <c r="F1142" s="8">
        <f t="shared" si="17"/>
        <v>-4.4284759358288461E-3</v>
      </c>
      <c r="G1142" s="8">
        <f t="shared" si="17"/>
        <v>8.3680433527555387E-4</v>
      </c>
      <c r="O1142" s="1">
        <v>40529</v>
      </c>
      <c r="P1142" s="3">
        <v>1243.910034</v>
      </c>
      <c r="R1142" s="1">
        <v>40529</v>
      </c>
      <c r="S1142" s="3">
        <v>119150</v>
      </c>
    </row>
    <row r="1143" spans="1:19" x14ac:dyDescent="0.35">
      <c r="A1143" s="1">
        <v>40528</v>
      </c>
      <c r="B1143" s="3">
        <v>119680</v>
      </c>
      <c r="C1143" s="3">
        <v>1242.869995</v>
      </c>
      <c r="E1143" s="2">
        <v>40528</v>
      </c>
      <c r="F1143" s="8">
        <f t="shared" si="17"/>
        <v>4.0268456375838202E-3</v>
      </c>
      <c r="G1143" s="8">
        <f t="shared" si="17"/>
        <v>6.1850951836515122E-3</v>
      </c>
      <c r="O1143" s="1">
        <v>40528</v>
      </c>
      <c r="P1143" s="3">
        <v>1242.869995</v>
      </c>
      <c r="R1143" s="1">
        <v>40528</v>
      </c>
      <c r="S1143" s="3">
        <v>119680</v>
      </c>
    </row>
    <row r="1144" spans="1:19" x14ac:dyDescent="0.35">
      <c r="A1144" s="1">
        <v>40527</v>
      </c>
      <c r="B1144" s="3">
        <v>119200</v>
      </c>
      <c r="C1144" s="3">
        <v>1235.2299800000001</v>
      </c>
      <c r="E1144" s="2">
        <v>40527</v>
      </c>
      <c r="F1144" s="8">
        <f t="shared" si="17"/>
        <v>-8.3194675540765317E-3</v>
      </c>
      <c r="G1144" s="8">
        <f t="shared" si="17"/>
        <v>-5.12245280178103E-3</v>
      </c>
      <c r="O1144" s="1">
        <v>40527</v>
      </c>
      <c r="P1144" s="3">
        <v>1235.2299800000001</v>
      </c>
      <c r="R1144" s="1">
        <v>40527</v>
      </c>
      <c r="S1144" s="3">
        <v>119200</v>
      </c>
    </row>
    <row r="1145" spans="1:19" x14ac:dyDescent="0.35">
      <c r="A1145" s="1">
        <v>40526</v>
      </c>
      <c r="B1145" s="3">
        <v>120200</v>
      </c>
      <c r="C1145" s="3">
        <v>1241.589966</v>
      </c>
      <c r="E1145" s="2">
        <v>40526</v>
      </c>
      <c r="F1145" s="8">
        <f t="shared" si="17"/>
        <v>-8.3125519534499315E-4</v>
      </c>
      <c r="G1145" s="8">
        <f t="shared" si="17"/>
        <v>9.1095644803318443E-4</v>
      </c>
      <c r="O1145" s="1">
        <v>40526</v>
      </c>
      <c r="P1145" s="3">
        <v>1241.589966</v>
      </c>
      <c r="R1145" s="1">
        <v>40526</v>
      </c>
      <c r="S1145" s="3">
        <v>120200</v>
      </c>
    </row>
    <row r="1146" spans="1:19" x14ac:dyDescent="0.35">
      <c r="A1146" s="1">
        <v>40525</v>
      </c>
      <c r="B1146" s="3">
        <v>120300</v>
      </c>
      <c r="C1146" s="3">
        <v>1240.459961</v>
      </c>
      <c r="E1146" s="2">
        <v>40525</v>
      </c>
      <c r="F1146" s="8">
        <f t="shared" si="17"/>
        <v>-4.1390728476821126E-3</v>
      </c>
      <c r="G1146" s="8">
        <f t="shared" si="17"/>
        <v>4.8320702064064136E-5</v>
      </c>
      <c r="O1146" s="1">
        <v>40525</v>
      </c>
      <c r="P1146" s="3">
        <v>1240.459961</v>
      </c>
      <c r="R1146" s="1">
        <v>40525</v>
      </c>
      <c r="S1146" s="3">
        <v>120300</v>
      </c>
    </row>
    <row r="1147" spans="1:19" x14ac:dyDescent="0.35">
      <c r="A1147" s="1">
        <v>40522</v>
      </c>
      <c r="B1147" s="3">
        <v>120800</v>
      </c>
      <c r="C1147" s="3">
        <v>1240.400024</v>
      </c>
      <c r="E1147" s="2">
        <v>40522</v>
      </c>
      <c r="F1147" s="8">
        <f t="shared" si="17"/>
        <v>4.1407867494824835E-4</v>
      </c>
      <c r="G1147" s="8">
        <f t="shared" si="17"/>
        <v>6.0016415247363675E-3</v>
      </c>
      <c r="O1147" s="1">
        <v>40522</v>
      </c>
      <c r="P1147" s="3">
        <v>1240.400024</v>
      </c>
      <c r="R1147" s="1">
        <v>40522</v>
      </c>
      <c r="S1147" s="3">
        <v>120800</v>
      </c>
    </row>
    <row r="1148" spans="1:19" x14ac:dyDescent="0.35">
      <c r="A1148" s="1">
        <v>40521</v>
      </c>
      <c r="B1148" s="3">
        <v>120750</v>
      </c>
      <c r="C1148" s="3">
        <v>1233</v>
      </c>
      <c r="E1148" s="2">
        <v>40521</v>
      </c>
      <c r="F1148" s="8">
        <f t="shared" si="17"/>
        <v>-2.0699648105981794E-4</v>
      </c>
      <c r="G1148" s="8">
        <f t="shared" si="17"/>
        <v>3.8427483054028766E-3</v>
      </c>
      <c r="O1148" s="1">
        <v>40521</v>
      </c>
      <c r="P1148" s="3">
        <v>1233</v>
      </c>
      <c r="R1148" s="1">
        <v>40521</v>
      </c>
      <c r="S1148" s="3">
        <v>120750</v>
      </c>
    </row>
    <row r="1149" spans="1:19" x14ac:dyDescent="0.35">
      <c r="A1149" s="1">
        <v>40520</v>
      </c>
      <c r="B1149" s="3">
        <v>120775</v>
      </c>
      <c r="C1149" s="3">
        <v>1228.280029</v>
      </c>
      <c r="E1149" s="2">
        <v>40520</v>
      </c>
      <c r="F1149" s="8">
        <f t="shared" si="17"/>
        <v>8.8543624441381752E-3</v>
      </c>
      <c r="G1149" s="8">
        <f t="shared" si="17"/>
        <v>3.7017601634321551E-3</v>
      </c>
      <c r="O1149" s="1">
        <v>40520</v>
      </c>
      <c r="P1149" s="3">
        <v>1228.280029</v>
      </c>
      <c r="R1149" s="1">
        <v>40520</v>
      </c>
      <c r="S1149" s="3">
        <v>120775</v>
      </c>
    </row>
    <row r="1150" spans="1:19" x14ac:dyDescent="0.35">
      <c r="A1150" s="1">
        <v>40519</v>
      </c>
      <c r="B1150" s="3">
        <v>119715</v>
      </c>
      <c r="C1150" s="3">
        <v>1223.75</v>
      </c>
      <c r="E1150" s="2">
        <v>40519</v>
      </c>
      <c r="F1150" s="8">
        <f t="shared" si="17"/>
        <v>-8.1607290803645816E-3</v>
      </c>
      <c r="G1150" s="8">
        <f t="shared" si="17"/>
        <v>5.1508028858604504E-4</v>
      </c>
      <c r="O1150" s="1">
        <v>40519</v>
      </c>
      <c r="P1150" s="3">
        <v>1223.75</v>
      </c>
      <c r="R1150" s="1">
        <v>40519</v>
      </c>
      <c r="S1150" s="3">
        <v>119715</v>
      </c>
    </row>
    <row r="1151" spans="1:19" x14ac:dyDescent="0.35">
      <c r="A1151" s="1">
        <v>40518</v>
      </c>
      <c r="B1151" s="3">
        <v>120700</v>
      </c>
      <c r="C1151" s="3">
        <v>1223.119995</v>
      </c>
      <c r="E1151" s="2">
        <v>40518</v>
      </c>
      <c r="F1151" s="8">
        <f t="shared" si="17"/>
        <v>-5.7660626029654161E-3</v>
      </c>
      <c r="G1151" s="8">
        <f t="shared" si="17"/>
        <v>-1.2982388080698959E-3</v>
      </c>
      <c r="O1151" s="1">
        <v>40518</v>
      </c>
      <c r="P1151" s="3">
        <v>1223.119995</v>
      </c>
      <c r="R1151" s="1">
        <v>40518</v>
      </c>
      <c r="S1151" s="3">
        <v>120700</v>
      </c>
    </row>
    <row r="1152" spans="1:19" x14ac:dyDescent="0.35">
      <c r="A1152" s="1">
        <v>40515</v>
      </c>
      <c r="B1152" s="3">
        <v>121400</v>
      </c>
      <c r="C1152" s="3">
        <v>1224.709961</v>
      </c>
      <c r="E1152" s="2">
        <v>40515</v>
      </c>
      <c r="F1152" s="8">
        <f t="shared" si="17"/>
        <v>-4.9180327868852958E-3</v>
      </c>
      <c r="G1152" s="8">
        <f t="shared" si="17"/>
        <v>2.6032368623825075E-3</v>
      </c>
      <c r="O1152" s="1">
        <v>40515</v>
      </c>
      <c r="P1152" s="3">
        <v>1224.709961</v>
      </c>
      <c r="R1152" s="1">
        <v>40515</v>
      </c>
      <c r="S1152" s="3">
        <v>121400</v>
      </c>
    </row>
    <row r="1153" spans="1:19" x14ac:dyDescent="0.35">
      <c r="A1153" s="1">
        <v>40514</v>
      </c>
      <c r="B1153" s="3">
        <v>122000</v>
      </c>
      <c r="C1153" s="3">
        <v>1221.530029</v>
      </c>
      <c r="E1153" s="2">
        <v>40514</v>
      </c>
      <c r="F1153" s="8">
        <f t="shared" si="17"/>
        <v>7.4318744838977047E-3</v>
      </c>
      <c r="G1153" s="8">
        <f t="shared" si="17"/>
        <v>1.2818562514781418E-2</v>
      </c>
      <c r="O1153" s="1">
        <v>40514</v>
      </c>
      <c r="P1153" s="3">
        <v>1221.530029</v>
      </c>
      <c r="R1153" s="1">
        <v>40514</v>
      </c>
      <c r="S1153" s="3">
        <v>122000</v>
      </c>
    </row>
    <row r="1154" spans="1:19" x14ac:dyDescent="0.35">
      <c r="A1154" s="1">
        <v>40513</v>
      </c>
      <c r="B1154" s="3">
        <v>121100</v>
      </c>
      <c r="C1154" s="3">
        <v>1206.0699460000001</v>
      </c>
      <c r="E1154" s="2">
        <v>40513</v>
      </c>
      <c r="F1154" s="8">
        <f t="shared" si="17"/>
        <v>7.4875207986688785E-3</v>
      </c>
      <c r="G1154" s="8">
        <f t="shared" si="17"/>
        <v>2.1616954759027029E-2</v>
      </c>
      <c r="O1154" s="1">
        <v>40513</v>
      </c>
      <c r="P1154" s="3">
        <v>1206.0699460000001</v>
      </c>
      <c r="R1154" s="1">
        <v>40513</v>
      </c>
      <c r="S1154" s="3">
        <v>121100</v>
      </c>
    </row>
    <row r="1155" spans="1:19" x14ac:dyDescent="0.35">
      <c r="A1155" s="1">
        <v>40512</v>
      </c>
      <c r="B1155" s="3">
        <v>120200</v>
      </c>
      <c r="C1155" s="3">
        <v>1180.5500489999999</v>
      </c>
      <c r="E1155" s="2">
        <v>40512</v>
      </c>
      <c r="F1155" s="8">
        <f t="shared" si="17"/>
        <v>3.7578288100208468E-3</v>
      </c>
      <c r="G1155" s="8">
        <f t="shared" si="17"/>
        <v>-6.0702169961085461E-3</v>
      </c>
      <c r="O1155" s="1">
        <v>40512</v>
      </c>
      <c r="P1155" s="3">
        <v>1180.5500489999999</v>
      </c>
      <c r="R1155" s="1">
        <v>40512</v>
      </c>
      <c r="S1155" s="3">
        <v>120200</v>
      </c>
    </row>
    <row r="1156" spans="1:19" x14ac:dyDescent="0.35">
      <c r="A1156" s="1">
        <v>40511</v>
      </c>
      <c r="B1156" s="3">
        <v>119750</v>
      </c>
      <c r="C1156" s="3">
        <v>1187.76001</v>
      </c>
      <c r="E1156" s="2">
        <v>40511</v>
      </c>
      <c r="F1156" s="8">
        <f t="shared" ref="F1156:G1219" si="18">B1156/B1157-1</f>
        <v>2.5115110925073569E-3</v>
      </c>
      <c r="G1156" s="8">
        <f t="shared" si="18"/>
        <v>-1.3788582200331412E-3</v>
      </c>
      <c r="O1156" s="1">
        <v>40511</v>
      </c>
      <c r="P1156" s="3">
        <v>1187.76001</v>
      </c>
      <c r="R1156" s="1">
        <v>40511</v>
      </c>
      <c r="S1156" s="3">
        <v>119750</v>
      </c>
    </row>
    <row r="1157" spans="1:19" x14ac:dyDescent="0.35">
      <c r="A1157" s="1">
        <v>40508</v>
      </c>
      <c r="B1157" s="3">
        <v>119450</v>
      </c>
      <c r="C1157" s="3">
        <v>1189.400024</v>
      </c>
      <c r="E1157" s="2">
        <v>40508</v>
      </c>
      <c r="F1157" s="8">
        <f t="shared" si="18"/>
        <v>-8.7136929460580603E-3</v>
      </c>
      <c r="G1157" s="8">
        <f t="shared" si="18"/>
        <v>-7.4685627564947676E-3</v>
      </c>
      <c r="O1157" s="1">
        <v>40508</v>
      </c>
      <c r="P1157" s="3">
        <v>1189.400024</v>
      </c>
      <c r="R1157" s="1">
        <v>40508</v>
      </c>
      <c r="S1157" s="3">
        <v>119450</v>
      </c>
    </row>
    <row r="1158" spans="1:19" x14ac:dyDescent="0.35">
      <c r="A1158" s="1">
        <v>40506</v>
      </c>
      <c r="B1158" s="3">
        <v>120500</v>
      </c>
      <c r="C1158" s="3">
        <v>1198.349976</v>
      </c>
      <c r="E1158" s="2">
        <v>40506</v>
      </c>
      <c r="F1158" s="8">
        <f t="shared" si="18"/>
        <v>1.6234450769555098E-2</v>
      </c>
      <c r="G1158" s="8">
        <f t="shared" si="18"/>
        <v>1.4922968247151669E-2</v>
      </c>
      <c r="O1158" s="1">
        <v>40506</v>
      </c>
      <c r="P1158" s="3">
        <v>1198.349976</v>
      </c>
      <c r="R1158" s="1">
        <v>40506</v>
      </c>
      <c r="S1158" s="3">
        <v>120500</v>
      </c>
    </row>
    <row r="1159" spans="1:19" x14ac:dyDescent="0.35">
      <c r="A1159" s="1">
        <v>40505</v>
      </c>
      <c r="B1159" s="3">
        <v>118575</v>
      </c>
      <c r="C1159" s="3">
        <v>1180.7299800000001</v>
      </c>
      <c r="E1159" s="2">
        <v>40505</v>
      </c>
      <c r="F1159" s="8">
        <f t="shared" si="18"/>
        <v>-1.1710285047507929E-2</v>
      </c>
      <c r="G1159" s="8">
        <f t="shared" si="18"/>
        <v>-1.4284033331377399E-2</v>
      </c>
      <c r="O1159" s="1">
        <v>40505</v>
      </c>
      <c r="P1159" s="3">
        <v>1180.7299800000001</v>
      </c>
      <c r="R1159" s="1">
        <v>40505</v>
      </c>
      <c r="S1159" s="3">
        <v>118575</v>
      </c>
    </row>
    <row r="1160" spans="1:19" x14ac:dyDescent="0.35">
      <c r="A1160" s="1">
        <v>40504</v>
      </c>
      <c r="B1160" s="3">
        <v>119980</v>
      </c>
      <c r="C1160" s="3">
        <v>1197.839966</v>
      </c>
      <c r="E1160" s="2">
        <v>40504</v>
      </c>
      <c r="F1160" s="8">
        <f t="shared" si="18"/>
        <v>-1.0882110469909279E-2</v>
      </c>
      <c r="G1160" s="8">
        <f t="shared" si="18"/>
        <v>-1.575366150306623E-3</v>
      </c>
      <c r="O1160" s="1">
        <v>40504</v>
      </c>
      <c r="P1160" s="3">
        <v>1197.839966</v>
      </c>
      <c r="R1160" s="1">
        <v>40504</v>
      </c>
      <c r="S1160" s="3">
        <v>119980</v>
      </c>
    </row>
    <row r="1161" spans="1:19" x14ac:dyDescent="0.35">
      <c r="A1161" s="1">
        <v>40501</v>
      </c>
      <c r="B1161" s="3">
        <v>121300</v>
      </c>
      <c r="C1161" s="3">
        <v>1199.7299800000001</v>
      </c>
      <c r="E1161" s="2">
        <v>40501</v>
      </c>
      <c r="F1161" s="8">
        <f t="shared" si="18"/>
        <v>7.0123334570793006E-4</v>
      </c>
      <c r="G1161" s="8">
        <f t="shared" si="18"/>
        <v>2.5403731541853158E-3</v>
      </c>
      <c r="O1161" s="1">
        <v>40501</v>
      </c>
      <c r="P1161" s="3">
        <v>1199.7299800000001</v>
      </c>
      <c r="R1161" s="1">
        <v>40501</v>
      </c>
      <c r="S1161" s="3">
        <v>121300</v>
      </c>
    </row>
    <row r="1162" spans="1:19" x14ac:dyDescent="0.35">
      <c r="A1162" s="1">
        <v>40500</v>
      </c>
      <c r="B1162" s="3">
        <v>121215</v>
      </c>
      <c r="C1162" s="3">
        <v>1196.6899410000001</v>
      </c>
      <c r="E1162" s="2">
        <v>40500</v>
      </c>
      <c r="F1162" s="8">
        <f t="shared" si="18"/>
        <v>1.5966809152627714E-2</v>
      </c>
      <c r="G1162" s="8">
        <f t="shared" si="18"/>
        <v>1.5357312994466854E-2</v>
      </c>
      <c r="O1162" s="1">
        <v>40500</v>
      </c>
      <c r="P1162" s="3">
        <v>1196.6899410000001</v>
      </c>
      <c r="R1162" s="1">
        <v>40500</v>
      </c>
      <c r="S1162" s="3">
        <v>121215</v>
      </c>
    </row>
    <row r="1163" spans="1:19" x14ac:dyDescent="0.35">
      <c r="A1163" s="1">
        <v>40499</v>
      </c>
      <c r="B1163" s="3">
        <v>119310</v>
      </c>
      <c r="C1163" s="3">
        <v>1178.589966</v>
      </c>
      <c r="E1163" s="2">
        <v>40499</v>
      </c>
      <c r="F1163" s="8">
        <f t="shared" si="18"/>
        <v>-6.0730262664634438E-3</v>
      </c>
      <c r="G1163" s="8">
        <f t="shared" si="18"/>
        <v>2.1216287931635769E-4</v>
      </c>
      <c r="O1163" s="1">
        <v>40499</v>
      </c>
      <c r="P1163" s="3">
        <v>1178.589966</v>
      </c>
      <c r="R1163" s="1">
        <v>40499</v>
      </c>
      <c r="S1163" s="3">
        <v>119310</v>
      </c>
    </row>
    <row r="1164" spans="1:19" x14ac:dyDescent="0.35">
      <c r="A1164" s="1">
        <v>40498</v>
      </c>
      <c r="B1164" s="3">
        <v>120039</v>
      </c>
      <c r="C1164" s="3">
        <v>1178.339966</v>
      </c>
      <c r="E1164" s="2">
        <v>40498</v>
      </c>
      <c r="F1164" s="8">
        <f t="shared" si="18"/>
        <v>-8.8226726039364323E-4</v>
      </c>
      <c r="G1164" s="8">
        <f t="shared" si="18"/>
        <v>-1.620541348361515E-2</v>
      </c>
      <c r="O1164" s="1">
        <v>40498</v>
      </c>
      <c r="P1164" s="3">
        <v>1178.339966</v>
      </c>
      <c r="R1164" s="1">
        <v>40498</v>
      </c>
      <c r="S1164" s="3">
        <v>120039</v>
      </c>
    </row>
    <row r="1165" spans="1:19" x14ac:dyDescent="0.35">
      <c r="A1165" s="1">
        <v>40497</v>
      </c>
      <c r="B1165" s="3">
        <v>120145</v>
      </c>
      <c r="C1165" s="3">
        <v>1197.75</v>
      </c>
      <c r="E1165" s="2">
        <v>40497</v>
      </c>
      <c r="F1165" s="8">
        <f t="shared" si="18"/>
        <v>-1.7116600609883292E-3</v>
      </c>
      <c r="G1165" s="8">
        <f t="shared" si="18"/>
        <v>-1.217435684725765E-3</v>
      </c>
      <c r="O1165" s="1">
        <v>40497</v>
      </c>
      <c r="P1165" s="3">
        <v>1197.75</v>
      </c>
      <c r="R1165" s="1">
        <v>40497</v>
      </c>
      <c r="S1165" s="3">
        <v>120145</v>
      </c>
    </row>
    <row r="1166" spans="1:19" x14ac:dyDescent="0.35">
      <c r="A1166" s="1">
        <v>40494</v>
      </c>
      <c r="B1166" s="3">
        <v>120351</v>
      </c>
      <c r="C1166" s="3">
        <v>1199.209961</v>
      </c>
      <c r="E1166" s="2">
        <v>40494</v>
      </c>
      <c r="F1166" s="8">
        <f t="shared" si="18"/>
        <v>-9.6605636700267672E-3</v>
      </c>
      <c r="G1166" s="8">
        <f t="shared" si="18"/>
        <v>-1.1808492130023551E-2</v>
      </c>
      <c r="O1166" s="1">
        <v>40494</v>
      </c>
      <c r="P1166" s="3">
        <v>1199.209961</v>
      </c>
      <c r="R1166" s="1">
        <v>40494</v>
      </c>
      <c r="S1166" s="3">
        <v>120351</v>
      </c>
    </row>
    <row r="1167" spans="1:19" x14ac:dyDescent="0.35">
      <c r="A1167" s="1">
        <v>40493</v>
      </c>
      <c r="B1167" s="3">
        <v>121525</v>
      </c>
      <c r="C1167" s="3">
        <v>1213.540039</v>
      </c>
      <c r="E1167" s="2">
        <v>40493</v>
      </c>
      <c r="F1167" s="8">
        <f t="shared" si="18"/>
        <v>-8.7683523654159545E-3</v>
      </c>
      <c r="G1167" s="8">
        <f t="shared" si="18"/>
        <v>-4.2421266465713092E-3</v>
      </c>
      <c r="O1167" s="1">
        <v>40493</v>
      </c>
      <c r="P1167" s="3">
        <v>1213.540039</v>
      </c>
      <c r="R1167" s="1">
        <v>40493</v>
      </c>
      <c r="S1167" s="3">
        <v>121525</v>
      </c>
    </row>
    <row r="1168" spans="1:19" x14ac:dyDescent="0.35">
      <c r="A1168" s="1">
        <v>40492</v>
      </c>
      <c r="B1168" s="3">
        <v>122600</v>
      </c>
      <c r="C1168" s="3">
        <v>1218.709961</v>
      </c>
      <c r="E1168" s="2">
        <v>40492</v>
      </c>
      <c r="F1168" s="8">
        <f t="shared" si="18"/>
        <v>1.1008947346720088E-2</v>
      </c>
      <c r="G1168" s="8">
        <f t="shared" si="18"/>
        <v>4.3760811727162618E-3</v>
      </c>
      <c r="O1168" s="1">
        <v>40492</v>
      </c>
      <c r="P1168" s="3">
        <v>1218.709961</v>
      </c>
      <c r="R1168" s="1">
        <v>40492</v>
      </c>
      <c r="S1168" s="3">
        <v>122600</v>
      </c>
    </row>
    <row r="1169" spans="1:19" x14ac:dyDescent="0.35">
      <c r="A1169" s="1">
        <v>40491</v>
      </c>
      <c r="B1169" s="3">
        <v>121265</v>
      </c>
      <c r="C1169" s="3">
        <v>1213.400024</v>
      </c>
      <c r="E1169" s="2">
        <v>40491</v>
      </c>
      <c r="F1169" s="8">
        <f t="shared" si="18"/>
        <v>-1.7022656344992448E-2</v>
      </c>
      <c r="G1169" s="8">
        <f t="shared" si="18"/>
        <v>-8.0523000204373307E-3</v>
      </c>
      <c r="O1169" s="1">
        <v>40491</v>
      </c>
      <c r="P1169" s="3">
        <v>1213.400024</v>
      </c>
      <c r="R1169" s="1">
        <v>40491</v>
      </c>
      <c r="S1169" s="3">
        <v>121265</v>
      </c>
    </row>
    <row r="1170" spans="1:19" x14ac:dyDescent="0.35">
      <c r="A1170" s="1">
        <v>40490</v>
      </c>
      <c r="B1170" s="3">
        <v>123365</v>
      </c>
      <c r="C1170" s="3">
        <v>1223.25</v>
      </c>
      <c r="E1170" s="2">
        <v>40490</v>
      </c>
      <c r="F1170" s="8">
        <f t="shared" si="18"/>
        <v>-1.7481682064351745E-2</v>
      </c>
      <c r="G1170" s="8">
        <f t="shared" si="18"/>
        <v>-2.1209577443430661E-3</v>
      </c>
      <c r="O1170" s="1">
        <v>40490</v>
      </c>
      <c r="P1170" s="3">
        <v>1223.25</v>
      </c>
      <c r="R1170" s="1">
        <v>40490</v>
      </c>
      <c r="S1170" s="3">
        <v>123365</v>
      </c>
    </row>
    <row r="1171" spans="1:19" x14ac:dyDescent="0.35">
      <c r="A1171" s="1">
        <v>40487</v>
      </c>
      <c r="B1171" s="3">
        <v>125560</v>
      </c>
      <c r="C1171" s="3">
        <v>1225.849976</v>
      </c>
      <c r="E1171" s="2">
        <v>40487</v>
      </c>
      <c r="F1171" s="8">
        <f t="shared" si="18"/>
        <v>8.6760925449871351E-3</v>
      </c>
      <c r="G1171" s="8">
        <f t="shared" si="18"/>
        <v>3.922752992119749E-3</v>
      </c>
      <c r="O1171" s="1">
        <v>40487</v>
      </c>
      <c r="P1171" s="3">
        <v>1225.849976</v>
      </c>
      <c r="R1171" s="1">
        <v>40487</v>
      </c>
      <c r="S1171" s="3">
        <v>125560</v>
      </c>
    </row>
    <row r="1172" spans="1:19" x14ac:dyDescent="0.35">
      <c r="A1172" s="1">
        <v>40486</v>
      </c>
      <c r="B1172" s="3">
        <v>124480</v>
      </c>
      <c r="C1172" s="3">
        <v>1221.0600589999999</v>
      </c>
      <c r="E1172" s="2">
        <v>40486</v>
      </c>
      <c r="F1172" s="8">
        <f t="shared" si="18"/>
        <v>2.1961331636632275E-2</v>
      </c>
      <c r="G1172" s="8">
        <f t="shared" si="18"/>
        <v>1.928286316073291E-2</v>
      </c>
      <c r="O1172" s="1">
        <v>40486</v>
      </c>
      <c r="P1172" s="3">
        <v>1221.0600589999999</v>
      </c>
      <c r="R1172" s="1">
        <v>40486</v>
      </c>
      <c r="S1172" s="3">
        <v>124480</v>
      </c>
    </row>
    <row r="1173" spans="1:19" x14ac:dyDescent="0.35">
      <c r="A1173" s="1">
        <v>40485</v>
      </c>
      <c r="B1173" s="3">
        <v>121805</v>
      </c>
      <c r="C1173" s="3">
        <v>1197.959961</v>
      </c>
      <c r="E1173" s="2">
        <v>40485</v>
      </c>
      <c r="F1173" s="8">
        <f t="shared" si="18"/>
        <v>9.2050971879298338E-3</v>
      </c>
      <c r="G1173" s="8">
        <f t="shared" si="18"/>
        <v>3.6780542394789784E-3</v>
      </c>
      <c r="O1173" s="1">
        <v>40485</v>
      </c>
      <c r="P1173" s="3">
        <v>1197.959961</v>
      </c>
      <c r="R1173" s="1">
        <v>40485</v>
      </c>
      <c r="S1173" s="3">
        <v>121805</v>
      </c>
    </row>
    <row r="1174" spans="1:19" x14ac:dyDescent="0.35">
      <c r="A1174" s="1">
        <v>40484</v>
      </c>
      <c r="B1174" s="3">
        <v>120694</v>
      </c>
      <c r="C1174" s="3">
        <v>1193.5699460000001</v>
      </c>
      <c r="E1174" s="2">
        <v>40484</v>
      </c>
      <c r="F1174" s="8">
        <f t="shared" si="18"/>
        <v>8.3040935672513694E-3</v>
      </c>
      <c r="G1174" s="8">
        <f t="shared" si="18"/>
        <v>7.759284149684742E-3</v>
      </c>
      <c r="O1174" s="1">
        <v>40484</v>
      </c>
      <c r="P1174" s="3">
        <v>1193.5699460000001</v>
      </c>
      <c r="R1174" s="1">
        <v>40484</v>
      </c>
      <c r="S1174" s="3">
        <v>120694</v>
      </c>
    </row>
    <row r="1175" spans="1:19" x14ac:dyDescent="0.35">
      <c r="A1175" s="1">
        <v>40483</v>
      </c>
      <c r="B1175" s="3">
        <v>119700</v>
      </c>
      <c r="C1175" s="3">
        <v>1184.380005</v>
      </c>
      <c r="E1175" s="2">
        <v>40483</v>
      </c>
      <c r="F1175" s="8">
        <f t="shared" si="18"/>
        <v>3.3528918692371512E-3</v>
      </c>
      <c r="G1175" s="8">
        <f t="shared" si="18"/>
        <v>9.4653329829008648E-4</v>
      </c>
      <c r="O1175" s="1">
        <v>40483</v>
      </c>
      <c r="P1175" s="3">
        <v>1184.380005</v>
      </c>
      <c r="R1175" s="1">
        <v>40483</v>
      </c>
      <c r="S1175" s="3">
        <v>119700</v>
      </c>
    </row>
    <row r="1176" spans="1:19" x14ac:dyDescent="0.35">
      <c r="A1176" s="1">
        <v>40480</v>
      </c>
      <c r="B1176" s="3">
        <v>119300</v>
      </c>
      <c r="C1176" s="3">
        <v>1183.26001</v>
      </c>
      <c r="E1176" s="2">
        <v>40480</v>
      </c>
      <c r="F1176" s="8">
        <f t="shared" si="18"/>
        <v>-6.0404082482815591E-3</v>
      </c>
      <c r="G1176" s="8">
        <f t="shared" si="18"/>
        <v>-4.3928684997274203E-4</v>
      </c>
      <c r="O1176" s="1">
        <v>40480</v>
      </c>
      <c r="P1176" s="3">
        <v>1183.26001</v>
      </c>
      <c r="R1176" s="1">
        <v>40480</v>
      </c>
      <c r="S1176" s="3">
        <v>119300</v>
      </c>
    </row>
    <row r="1177" spans="1:19" x14ac:dyDescent="0.35">
      <c r="A1177" s="1">
        <v>40479</v>
      </c>
      <c r="B1177" s="3">
        <v>120025</v>
      </c>
      <c r="C1177" s="3">
        <v>1183.780029</v>
      </c>
      <c r="E1177" s="2">
        <v>40479</v>
      </c>
      <c r="F1177" s="8">
        <f t="shared" si="18"/>
        <v>-5.2214993162322809E-3</v>
      </c>
      <c r="G1177" s="8">
        <f t="shared" si="18"/>
        <v>1.1248493002813387E-3</v>
      </c>
      <c r="O1177" s="1">
        <v>40479</v>
      </c>
      <c r="P1177" s="3">
        <v>1183.780029</v>
      </c>
      <c r="R1177" s="1">
        <v>40479</v>
      </c>
      <c r="S1177" s="3">
        <v>120025</v>
      </c>
    </row>
    <row r="1178" spans="1:19" x14ac:dyDescent="0.35">
      <c r="A1178" s="1">
        <v>40478</v>
      </c>
      <c r="B1178" s="3">
        <v>120655</v>
      </c>
      <c r="C1178" s="3">
        <v>1182.4499510000001</v>
      </c>
      <c r="E1178" s="2">
        <v>40478</v>
      </c>
      <c r="F1178" s="8">
        <f t="shared" si="18"/>
        <v>-2.2680328864768562E-2</v>
      </c>
      <c r="G1178" s="8">
        <f t="shared" si="18"/>
        <v>-2.6905839543547305E-3</v>
      </c>
      <c r="O1178" s="1">
        <v>40478</v>
      </c>
      <c r="P1178" s="3">
        <v>1182.4499510000001</v>
      </c>
      <c r="R1178" s="1">
        <v>40478</v>
      </c>
      <c r="S1178" s="3">
        <v>120655</v>
      </c>
    </row>
    <row r="1179" spans="1:19" x14ac:dyDescent="0.35">
      <c r="A1179" s="1">
        <v>40477</v>
      </c>
      <c r="B1179" s="3">
        <v>123455</v>
      </c>
      <c r="C1179" s="3">
        <v>1185.6400149999999</v>
      </c>
      <c r="E1179" s="2">
        <v>40477</v>
      </c>
      <c r="F1179" s="8">
        <f t="shared" si="18"/>
        <v>-1.2596976725585907E-2</v>
      </c>
      <c r="G1179" s="8">
        <f t="shared" si="18"/>
        <v>1.6885680137246339E-5</v>
      </c>
      <c r="O1179" s="1">
        <v>40477</v>
      </c>
      <c r="P1179" s="3">
        <v>1185.6400149999999</v>
      </c>
      <c r="R1179" s="1">
        <v>40477</v>
      </c>
      <c r="S1179" s="3">
        <v>123455</v>
      </c>
    </row>
    <row r="1180" spans="1:19" x14ac:dyDescent="0.35">
      <c r="A1180" s="1">
        <v>40476</v>
      </c>
      <c r="B1180" s="3">
        <v>125030</v>
      </c>
      <c r="C1180" s="3">
        <v>1185.619995</v>
      </c>
      <c r="E1180" s="2">
        <v>40476</v>
      </c>
      <c r="F1180" s="8">
        <f t="shared" si="18"/>
        <v>4.0006401024172966E-4</v>
      </c>
      <c r="G1180" s="8">
        <f t="shared" si="18"/>
        <v>2.1469715441615467E-3</v>
      </c>
      <c r="O1180" s="1">
        <v>40476</v>
      </c>
      <c r="P1180" s="3">
        <v>1185.619995</v>
      </c>
      <c r="R1180" s="1">
        <v>40476</v>
      </c>
      <c r="S1180" s="3">
        <v>125030</v>
      </c>
    </row>
    <row r="1181" spans="1:19" x14ac:dyDescent="0.35">
      <c r="A1181" s="1">
        <v>40473</v>
      </c>
      <c r="B1181" s="3">
        <v>124980</v>
      </c>
      <c r="C1181" s="3">
        <v>1183.079956</v>
      </c>
      <c r="E1181" s="2">
        <v>40473</v>
      </c>
      <c r="F1181" s="8">
        <f t="shared" si="18"/>
        <v>4.1699809578903402E-3</v>
      </c>
      <c r="G1181" s="8">
        <f t="shared" si="18"/>
        <v>2.3892582787754524E-3</v>
      </c>
      <c r="O1181" s="1">
        <v>40473</v>
      </c>
      <c r="P1181" s="3">
        <v>1183.079956</v>
      </c>
      <c r="R1181" s="1">
        <v>40473</v>
      </c>
      <c r="S1181" s="3">
        <v>124980</v>
      </c>
    </row>
    <row r="1182" spans="1:19" x14ac:dyDescent="0.35">
      <c r="A1182" s="1">
        <v>40472</v>
      </c>
      <c r="B1182" s="3">
        <v>124461</v>
      </c>
      <c r="C1182" s="3">
        <v>1180.26001</v>
      </c>
      <c r="E1182" s="2">
        <v>40472</v>
      </c>
      <c r="F1182" s="8">
        <f t="shared" si="18"/>
        <v>1.8191330945385165E-3</v>
      </c>
      <c r="G1182" s="8">
        <f t="shared" si="18"/>
        <v>1.7739086226504774E-3</v>
      </c>
      <c r="O1182" s="1">
        <v>40472</v>
      </c>
      <c r="P1182" s="3">
        <v>1180.26001</v>
      </c>
      <c r="R1182" s="1">
        <v>40472</v>
      </c>
      <c r="S1182" s="3">
        <v>124461</v>
      </c>
    </row>
    <row r="1183" spans="1:19" x14ac:dyDescent="0.35">
      <c r="A1183" s="1">
        <v>40471</v>
      </c>
      <c r="B1183" s="3">
        <v>124235</v>
      </c>
      <c r="C1183" s="3">
        <v>1178.170044</v>
      </c>
      <c r="E1183" s="2">
        <v>40471</v>
      </c>
      <c r="F1183" s="8">
        <f t="shared" si="18"/>
        <v>5.9514170040486647E-3</v>
      </c>
      <c r="G1183" s="8">
        <f t="shared" si="18"/>
        <v>1.0524075604616323E-2</v>
      </c>
      <c r="O1183" s="1">
        <v>40471</v>
      </c>
      <c r="P1183" s="3">
        <v>1178.170044</v>
      </c>
      <c r="R1183" s="1">
        <v>40471</v>
      </c>
      <c r="S1183" s="3">
        <v>124235</v>
      </c>
    </row>
    <row r="1184" spans="1:19" x14ac:dyDescent="0.35">
      <c r="A1184" s="1">
        <v>40470</v>
      </c>
      <c r="B1184" s="3">
        <v>123500</v>
      </c>
      <c r="C1184" s="3">
        <v>1165.900024</v>
      </c>
      <c r="E1184" s="2">
        <v>40470</v>
      </c>
      <c r="F1184" s="8">
        <f t="shared" si="18"/>
        <v>-1.3184178985217732E-2</v>
      </c>
      <c r="G1184" s="8">
        <f t="shared" si="18"/>
        <v>-1.5877250651393782E-2</v>
      </c>
      <c r="O1184" s="1">
        <v>40470</v>
      </c>
      <c r="P1184" s="3">
        <v>1165.900024</v>
      </c>
      <c r="R1184" s="1">
        <v>40470</v>
      </c>
      <c r="S1184" s="3">
        <v>123500</v>
      </c>
    </row>
    <row r="1185" spans="1:19" x14ac:dyDescent="0.35">
      <c r="A1185" s="1">
        <v>40469</v>
      </c>
      <c r="B1185" s="3">
        <v>125150</v>
      </c>
      <c r="C1185" s="3">
        <v>1184.709961</v>
      </c>
      <c r="E1185" s="2">
        <v>40469</v>
      </c>
      <c r="F1185" s="8">
        <f t="shared" si="18"/>
        <v>2.804487179487225E-3</v>
      </c>
      <c r="G1185" s="8">
        <f t="shared" si="18"/>
        <v>7.2437449964553036E-3</v>
      </c>
      <c r="O1185" s="1">
        <v>40469</v>
      </c>
      <c r="P1185" s="3">
        <v>1184.709961</v>
      </c>
      <c r="R1185" s="1">
        <v>40469</v>
      </c>
      <c r="S1185" s="3">
        <v>125150</v>
      </c>
    </row>
    <row r="1186" spans="1:19" x14ac:dyDescent="0.35">
      <c r="A1186" s="1">
        <v>40466</v>
      </c>
      <c r="B1186" s="3">
        <v>124800</v>
      </c>
      <c r="C1186" s="3">
        <v>1176.1899410000001</v>
      </c>
      <c r="E1186" s="2">
        <v>40466</v>
      </c>
      <c r="F1186" s="8">
        <f t="shared" si="18"/>
        <v>-6.4643505397573575E-3</v>
      </c>
      <c r="G1186" s="8">
        <f t="shared" si="18"/>
        <v>2.0274847550953989E-3</v>
      </c>
      <c r="O1186" s="1">
        <v>40466</v>
      </c>
      <c r="P1186" s="3">
        <v>1176.1899410000001</v>
      </c>
      <c r="R1186" s="1">
        <v>40466</v>
      </c>
      <c r="S1186" s="3">
        <v>124800</v>
      </c>
    </row>
    <row r="1187" spans="1:19" x14ac:dyDescent="0.35">
      <c r="A1187" s="1">
        <v>40465</v>
      </c>
      <c r="B1187" s="3">
        <v>125612</v>
      </c>
      <c r="C1187" s="3">
        <v>1173.8100589999999</v>
      </c>
      <c r="E1187" s="2">
        <v>40465</v>
      </c>
      <c r="F1187" s="8">
        <f t="shared" si="18"/>
        <v>1.6107168487360379E-3</v>
      </c>
      <c r="G1187" s="8">
        <f t="shared" si="18"/>
        <v>-3.6413862043912504E-3</v>
      </c>
      <c r="O1187" s="1">
        <v>40465</v>
      </c>
      <c r="P1187" s="3">
        <v>1173.8100589999999</v>
      </c>
      <c r="R1187" s="1">
        <v>40465</v>
      </c>
      <c r="S1187" s="3">
        <v>125612</v>
      </c>
    </row>
    <row r="1188" spans="1:19" x14ac:dyDescent="0.35">
      <c r="A1188" s="1">
        <v>40464</v>
      </c>
      <c r="B1188" s="3">
        <v>125410</v>
      </c>
      <c r="C1188" s="3">
        <v>1178.099976</v>
      </c>
      <c r="E1188" s="2">
        <v>40464</v>
      </c>
      <c r="F1188" s="8">
        <f t="shared" si="18"/>
        <v>3.5449358630679217E-3</v>
      </c>
      <c r="G1188" s="8">
        <f t="shared" si="18"/>
        <v>7.121020249775345E-3</v>
      </c>
      <c r="O1188" s="1">
        <v>40464</v>
      </c>
      <c r="P1188" s="3">
        <v>1178.099976</v>
      </c>
      <c r="R1188" s="1">
        <v>40464</v>
      </c>
      <c r="S1188" s="3">
        <v>125410</v>
      </c>
    </row>
    <row r="1189" spans="1:19" x14ac:dyDescent="0.35">
      <c r="A1189" s="1">
        <v>40463</v>
      </c>
      <c r="B1189" s="3">
        <v>124967</v>
      </c>
      <c r="C1189" s="3">
        <v>1169.7700199999999</v>
      </c>
      <c r="E1189" s="2">
        <v>40463</v>
      </c>
      <c r="F1189" s="8">
        <f t="shared" si="18"/>
        <v>5.2043114543114388E-3</v>
      </c>
      <c r="G1189" s="8">
        <f t="shared" si="18"/>
        <v>3.8187572565584471E-3</v>
      </c>
      <c r="O1189" s="1">
        <v>40463</v>
      </c>
      <c r="P1189" s="3">
        <v>1169.7700199999999</v>
      </c>
      <c r="R1189" s="1">
        <v>40463</v>
      </c>
      <c r="S1189" s="3">
        <v>124967</v>
      </c>
    </row>
    <row r="1190" spans="1:19" x14ac:dyDescent="0.35">
      <c r="A1190" s="1">
        <v>40462</v>
      </c>
      <c r="B1190" s="3">
        <v>124320</v>
      </c>
      <c r="C1190" s="3">
        <v>1165.3199460000001</v>
      </c>
      <c r="E1190" s="2">
        <v>40462</v>
      </c>
      <c r="F1190" s="8">
        <f t="shared" si="18"/>
        <v>-2.4473420260782142E-3</v>
      </c>
      <c r="G1190" s="8">
        <f t="shared" si="18"/>
        <v>1.4583701368908741E-4</v>
      </c>
      <c r="O1190" s="1">
        <v>40462</v>
      </c>
      <c r="P1190" s="3">
        <v>1165.3199460000001</v>
      </c>
      <c r="R1190" s="1">
        <v>40462</v>
      </c>
      <c r="S1190" s="3">
        <v>124320</v>
      </c>
    </row>
    <row r="1191" spans="1:19" x14ac:dyDescent="0.35">
      <c r="A1191" s="1">
        <v>40459</v>
      </c>
      <c r="B1191" s="3">
        <v>124625</v>
      </c>
      <c r="C1191" s="3">
        <v>1165.150024</v>
      </c>
      <c r="E1191" s="2">
        <v>40459</v>
      </c>
      <c r="F1191" s="8">
        <f t="shared" si="18"/>
        <v>-2.0056157240277983E-4</v>
      </c>
      <c r="G1191" s="8">
        <f t="shared" si="18"/>
        <v>6.1222774629861032E-3</v>
      </c>
      <c r="O1191" s="1">
        <v>40459</v>
      </c>
      <c r="P1191" s="3">
        <v>1165.150024</v>
      </c>
      <c r="R1191" s="1">
        <v>40459</v>
      </c>
      <c r="S1191" s="3">
        <v>124625</v>
      </c>
    </row>
    <row r="1192" spans="1:19" x14ac:dyDescent="0.35">
      <c r="A1192" s="1">
        <v>40458</v>
      </c>
      <c r="B1192" s="3">
        <v>124650</v>
      </c>
      <c r="C1192" s="3">
        <v>1158.0600589999999</v>
      </c>
      <c r="E1192" s="2">
        <v>40458</v>
      </c>
      <c r="F1192" s="8">
        <f t="shared" si="18"/>
        <v>-3.8837744533947172E-3</v>
      </c>
      <c r="G1192" s="8">
        <f t="shared" si="18"/>
        <v>-1.6465184856065962E-3</v>
      </c>
      <c r="O1192" s="1">
        <v>40458</v>
      </c>
      <c r="P1192" s="3">
        <v>1158.0600589999999</v>
      </c>
      <c r="R1192" s="1">
        <v>40458</v>
      </c>
      <c r="S1192" s="3">
        <v>124650</v>
      </c>
    </row>
    <row r="1193" spans="1:19" x14ac:dyDescent="0.35">
      <c r="A1193" s="1">
        <v>40457</v>
      </c>
      <c r="B1193" s="3">
        <v>125136</v>
      </c>
      <c r="C1193" s="3">
        <v>1159.969971</v>
      </c>
      <c r="E1193" s="2">
        <v>40457</v>
      </c>
      <c r="F1193" s="8">
        <f t="shared" si="18"/>
        <v>8.0777382332941627E-4</v>
      </c>
      <c r="G1193" s="8">
        <f t="shared" si="18"/>
        <v>-6.7200430755975926E-4</v>
      </c>
      <c r="O1193" s="1">
        <v>40457</v>
      </c>
      <c r="P1193" s="3">
        <v>1159.969971</v>
      </c>
      <c r="R1193" s="1">
        <v>40457</v>
      </c>
      <c r="S1193" s="3">
        <v>125136</v>
      </c>
    </row>
    <row r="1194" spans="1:19" x14ac:dyDescent="0.35">
      <c r="A1194" s="1">
        <v>40456</v>
      </c>
      <c r="B1194" s="3">
        <v>125035</v>
      </c>
      <c r="C1194" s="3">
        <v>1160.75</v>
      </c>
      <c r="E1194" s="2">
        <v>40456</v>
      </c>
      <c r="F1194" s="8">
        <f t="shared" si="18"/>
        <v>1.4894480519480613E-2</v>
      </c>
      <c r="G1194" s="8">
        <f t="shared" si="18"/>
        <v>2.0861340857339927E-2</v>
      </c>
      <c r="O1194" s="1">
        <v>40456</v>
      </c>
      <c r="P1194" s="3">
        <v>1160.75</v>
      </c>
      <c r="R1194" s="1">
        <v>40456</v>
      </c>
      <c r="S1194" s="3">
        <v>125035</v>
      </c>
    </row>
    <row r="1195" spans="1:19" x14ac:dyDescent="0.35">
      <c r="A1195" s="1">
        <v>40455</v>
      </c>
      <c r="B1195" s="3">
        <v>123200</v>
      </c>
      <c r="C1195" s="3">
        <v>1137.030029</v>
      </c>
      <c r="E1195" s="2">
        <v>40455</v>
      </c>
      <c r="F1195" s="8">
        <f t="shared" si="18"/>
        <v>-5.7620607840921378E-3</v>
      </c>
      <c r="G1195" s="8">
        <f t="shared" si="18"/>
        <v>-8.0349325449725617E-3</v>
      </c>
      <c r="O1195" s="1">
        <v>40455</v>
      </c>
      <c r="P1195" s="3">
        <v>1137.030029</v>
      </c>
      <c r="R1195" s="1">
        <v>40455</v>
      </c>
      <c r="S1195" s="3">
        <v>123200</v>
      </c>
    </row>
    <row r="1196" spans="1:19" x14ac:dyDescent="0.35">
      <c r="A1196" s="1">
        <v>40452</v>
      </c>
      <c r="B1196" s="3">
        <v>123914</v>
      </c>
      <c r="C1196" s="3">
        <v>1146.23999</v>
      </c>
      <c r="E1196" s="2">
        <v>40452</v>
      </c>
      <c r="F1196" s="8">
        <f t="shared" si="18"/>
        <v>-4.7068273092369939E-3</v>
      </c>
      <c r="G1196" s="8">
        <f t="shared" si="18"/>
        <v>4.416438149671853E-3</v>
      </c>
      <c r="O1196" s="1">
        <v>40452</v>
      </c>
      <c r="P1196" s="3">
        <v>1146.23999</v>
      </c>
      <c r="R1196" s="1">
        <v>40452</v>
      </c>
      <c r="S1196" s="3">
        <v>123914</v>
      </c>
    </row>
    <row r="1197" spans="1:19" x14ac:dyDescent="0.35">
      <c r="A1197" s="1">
        <v>40451</v>
      </c>
      <c r="B1197" s="3">
        <v>124500</v>
      </c>
      <c r="C1197" s="3">
        <v>1141.1999510000001</v>
      </c>
      <c r="E1197" s="2">
        <v>40451</v>
      </c>
      <c r="F1197" s="8">
        <f t="shared" si="18"/>
        <v>7.1430304893340679E-3</v>
      </c>
      <c r="G1197" s="8">
        <f t="shared" si="18"/>
        <v>-3.0837219795710746E-3</v>
      </c>
      <c r="O1197" s="1">
        <v>40451</v>
      </c>
      <c r="P1197" s="3">
        <v>1141.1999510000001</v>
      </c>
      <c r="R1197" s="1">
        <v>40451</v>
      </c>
      <c r="S1197" s="3">
        <v>124500</v>
      </c>
    </row>
    <row r="1198" spans="1:19" x14ac:dyDescent="0.35">
      <c r="A1198" s="1">
        <v>40450</v>
      </c>
      <c r="B1198" s="3">
        <v>123617</v>
      </c>
      <c r="C1198" s="3">
        <v>1144.7299800000001</v>
      </c>
      <c r="E1198" s="2">
        <v>40450</v>
      </c>
      <c r="F1198" s="8">
        <f t="shared" si="18"/>
        <v>-7.0524920679545522E-3</v>
      </c>
      <c r="G1198" s="8">
        <f t="shared" si="18"/>
        <v>-2.5877591067353656E-3</v>
      </c>
      <c r="O1198" s="1">
        <v>40450</v>
      </c>
      <c r="P1198" s="3">
        <v>1144.7299800000001</v>
      </c>
      <c r="R1198" s="1">
        <v>40450</v>
      </c>
      <c r="S1198" s="3">
        <v>123617</v>
      </c>
    </row>
    <row r="1199" spans="1:19" x14ac:dyDescent="0.35">
      <c r="A1199" s="1">
        <v>40449</v>
      </c>
      <c r="B1199" s="3">
        <v>124495</v>
      </c>
      <c r="C1199" s="3">
        <v>1147.6999510000001</v>
      </c>
      <c r="E1199" s="2">
        <v>40449</v>
      </c>
      <c r="F1199" s="8">
        <f t="shared" si="18"/>
        <v>2.2138142006118411E-3</v>
      </c>
      <c r="G1199" s="8">
        <f t="shared" si="18"/>
        <v>4.8503859661404025E-3</v>
      </c>
      <c r="O1199" s="1">
        <v>40449</v>
      </c>
      <c r="P1199" s="3">
        <v>1147.6999510000001</v>
      </c>
      <c r="R1199" s="1">
        <v>40449</v>
      </c>
      <c r="S1199" s="3">
        <v>124495</v>
      </c>
    </row>
    <row r="1200" spans="1:19" x14ac:dyDescent="0.35">
      <c r="A1200" s="1">
        <v>40448</v>
      </c>
      <c r="B1200" s="3">
        <v>124220</v>
      </c>
      <c r="C1200" s="3">
        <v>1142.160034</v>
      </c>
      <c r="E1200" s="2">
        <v>40448</v>
      </c>
      <c r="F1200" s="8">
        <f t="shared" si="18"/>
        <v>-5.0460552663196268E-3</v>
      </c>
      <c r="G1200" s="8">
        <f t="shared" si="18"/>
        <v>-5.6674325529811886E-3</v>
      </c>
      <c r="O1200" s="1">
        <v>40448</v>
      </c>
      <c r="P1200" s="3">
        <v>1142.160034</v>
      </c>
      <c r="R1200" s="1">
        <v>40448</v>
      </c>
      <c r="S1200" s="3">
        <v>124220</v>
      </c>
    </row>
    <row r="1201" spans="1:19" x14ac:dyDescent="0.35">
      <c r="A1201" s="1">
        <v>40445</v>
      </c>
      <c r="B1201" s="3">
        <v>124850</v>
      </c>
      <c r="C1201" s="3">
        <v>1148.670044</v>
      </c>
      <c r="E1201" s="2">
        <v>40445</v>
      </c>
      <c r="F1201" s="8">
        <f t="shared" si="18"/>
        <v>2.516730303403536E-2</v>
      </c>
      <c r="G1201" s="8">
        <f t="shared" si="18"/>
        <v>2.1194392870525602E-2</v>
      </c>
      <c r="O1201" s="1">
        <v>40445</v>
      </c>
      <c r="P1201" s="3">
        <v>1148.670044</v>
      </c>
      <c r="R1201" s="1">
        <v>40445</v>
      </c>
      <c r="S1201" s="3">
        <v>124850</v>
      </c>
    </row>
    <row r="1202" spans="1:19" x14ac:dyDescent="0.35">
      <c r="A1202" s="1">
        <v>40444</v>
      </c>
      <c r="B1202" s="3">
        <v>121785</v>
      </c>
      <c r="C1202" s="3">
        <v>1124.829956</v>
      </c>
      <c r="E1202" s="2">
        <v>40444</v>
      </c>
      <c r="F1202" s="8">
        <f t="shared" si="18"/>
        <v>-1.6435147795186511E-2</v>
      </c>
      <c r="G1202" s="8">
        <f t="shared" si="18"/>
        <v>-8.3313403730922442E-3</v>
      </c>
      <c r="O1202" s="1">
        <v>40444</v>
      </c>
      <c r="P1202" s="3">
        <v>1124.829956</v>
      </c>
      <c r="R1202" s="1">
        <v>40444</v>
      </c>
      <c r="S1202" s="3">
        <v>121785</v>
      </c>
    </row>
    <row r="1203" spans="1:19" x14ac:dyDescent="0.35">
      <c r="A1203" s="1">
        <v>40443</v>
      </c>
      <c r="B1203" s="3">
        <v>123820</v>
      </c>
      <c r="C1203" s="3">
        <v>1134.280029</v>
      </c>
      <c r="E1203" s="2">
        <v>40443</v>
      </c>
      <c r="F1203" s="8">
        <f t="shared" si="18"/>
        <v>-8.3690385616466134E-3</v>
      </c>
      <c r="G1203" s="8">
        <f t="shared" si="18"/>
        <v>-4.8254925161528295E-3</v>
      </c>
      <c r="O1203" s="1">
        <v>40443</v>
      </c>
      <c r="P1203" s="3">
        <v>1134.280029</v>
      </c>
      <c r="R1203" s="1">
        <v>40443</v>
      </c>
      <c r="S1203" s="3">
        <v>123820</v>
      </c>
    </row>
    <row r="1204" spans="1:19" x14ac:dyDescent="0.35">
      <c r="A1204" s="1">
        <v>40442</v>
      </c>
      <c r="B1204" s="3">
        <v>124865</v>
      </c>
      <c r="C1204" s="3">
        <v>1139.780029</v>
      </c>
      <c r="E1204" s="2">
        <v>40442</v>
      </c>
      <c r="F1204" s="8">
        <f t="shared" si="18"/>
        <v>-2.3569830616810838E-3</v>
      </c>
      <c r="G1204" s="8">
        <f t="shared" si="18"/>
        <v>-2.5640207051630393E-3</v>
      </c>
      <c r="O1204" s="1">
        <v>40442</v>
      </c>
      <c r="P1204" s="3">
        <v>1139.780029</v>
      </c>
      <c r="R1204" s="1">
        <v>40442</v>
      </c>
      <c r="S1204" s="3">
        <v>124865</v>
      </c>
    </row>
    <row r="1205" spans="1:19" x14ac:dyDescent="0.35">
      <c r="A1205" s="1">
        <v>40441</v>
      </c>
      <c r="B1205" s="3">
        <v>125160</v>
      </c>
      <c r="C1205" s="3">
        <v>1142.709961</v>
      </c>
      <c r="E1205" s="2">
        <v>40441</v>
      </c>
      <c r="F1205" s="8">
        <f t="shared" si="18"/>
        <v>1.2799999999999478E-3</v>
      </c>
      <c r="G1205" s="8">
        <f t="shared" si="18"/>
        <v>1.5209797099417388E-2</v>
      </c>
      <c r="O1205" s="1">
        <v>40441</v>
      </c>
      <c r="P1205" s="3">
        <v>1142.709961</v>
      </c>
      <c r="R1205" s="1">
        <v>40441</v>
      </c>
      <c r="S1205" s="3">
        <v>125160</v>
      </c>
    </row>
    <row r="1206" spans="1:19" x14ac:dyDescent="0.35">
      <c r="A1206" s="1">
        <v>40438</v>
      </c>
      <c r="B1206" s="3">
        <v>125000</v>
      </c>
      <c r="C1206" s="3">
        <v>1125.589966</v>
      </c>
      <c r="E1206" s="2">
        <v>40438</v>
      </c>
      <c r="F1206" s="8">
        <f t="shared" si="18"/>
        <v>-1.6771823336794167E-3</v>
      </c>
      <c r="G1206" s="8">
        <f t="shared" si="18"/>
        <v>8.2685609151833539E-4</v>
      </c>
      <c r="O1206" s="1">
        <v>40438</v>
      </c>
      <c r="P1206" s="3">
        <v>1125.589966</v>
      </c>
      <c r="R1206" s="1">
        <v>40438</v>
      </c>
      <c r="S1206" s="3">
        <v>125000</v>
      </c>
    </row>
    <row r="1207" spans="1:19" x14ac:dyDescent="0.35">
      <c r="A1207" s="1">
        <v>40437</v>
      </c>
      <c r="B1207" s="3">
        <v>125210</v>
      </c>
      <c r="C1207" s="3">
        <v>1124.660034</v>
      </c>
      <c r="E1207" s="2">
        <v>40437</v>
      </c>
      <c r="F1207" s="8">
        <f t="shared" si="18"/>
        <v>-7.1827613727060147E-4</v>
      </c>
      <c r="G1207" s="8">
        <f t="shared" si="18"/>
        <v>-3.6434356944425872E-4</v>
      </c>
      <c r="O1207" s="1">
        <v>40437</v>
      </c>
      <c r="P1207" s="3">
        <v>1124.660034</v>
      </c>
      <c r="R1207" s="1">
        <v>40437</v>
      </c>
      <c r="S1207" s="3">
        <v>125210</v>
      </c>
    </row>
    <row r="1208" spans="1:19" x14ac:dyDescent="0.35">
      <c r="A1208" s="1">
        <v>40436</v>
      </c>
      <c r="B1208" s="3">
        <v>125300</v>
      </c>
      <c r="C1208" s="3">
        <v>1125.0699460000001</v>
      </c>
      <c r="E1208" s="2">
        <v>40436</v>
      </c>
      <c r="F1208" s="8">
        <f t="shared" si="18"/>
        <v>6.3448718978396101E-3</v>
      </c>
      <c r="G1208" s="8">
        <f t="shared" si="18"/>
        <v>3.5411382436780769E-3</v>
      </c>
      <c r="O1208" s="1">
        <v>40436</v>
      </c>
      <c r="P1208" s="3">
        <v>1125.0699460000001</v>
      </c>
      <c r="R1208" s="1">
        <v>40436</v>
      </c>
      <c r="S1208" s="3">
        <v>125300</v>
      </c>
    </row>
    <row r="1209" spans="1:19" x14ac:dyDescent="0.35">
      <c r="A1209" s="1">
        <v>40435</v>
      </c>
      <c r="B1209" s="3">
        <v>124510</v>
      </c>
      <c r="C1209" s="3">
        <v>1121.099976</v>
      </c>
      <c r="E1209" s="2">
        <v>40435</v>
      </c>
      <c r="F1209" s="8">
        <f t="shared" si="18"/>
        <v>-3.9200000000000346E-3</v>
      </c>
      <c r="G1209" s="8">
        <f t="shared" si="18"/>
        <v>-7.131188010386369E-4</v>
      </c>
      <c r="O1209" s="1">
        <v>40435</v>
      </c>
      <c r="P1209" s="3">
        <v>1121.099976</v>
      </c>
      <c r="R1209" s="1">
        <v>40435</v>
      </c>
      <c r="S1209" s="3">
        <v>124510</v>
      </c>
    </row>
    <row r="1210" spans="1:19" x14ac:dyDescent="0.35">
      <c r="A1210" s="1">
        <v>40434</v>
      </c>
      <c r="B1210" s="3">
        <v>125000</v>
      </c>
      <c r="C1210" s="3">
        <v>1121.900024</v>
      </c>
      <c r="E1210" s="2">
        <v>40434</v>
      </c>
      <c r="F1210" s="8">
        <f t="shared" si="18"/>
        <v>8.2515305258232807E-3</v>
      </c>
      <c r="G1210" s="8">
        <f t="shared" si="18"/>
        <v>1.1130615523951004E-2</v>
      </c>
      <c r="O1210" s="1">
        <v>40434</v>
      </c>
      <c r="P1210" s="3">
        <v>1121.900024</v>
      </c>
      <c r="R1210" s="1">
        <v>40434</v>
      </c>
      <c r="S1210" s="3">
        <v>125000</v>
      </c>
    </row>
    <row r="1211" spans="1:19" x14ac:dyDescent="0.35">
      <c r="A1211" s="1">
        <v>40431</v>
      </c>
      <c r="B1211" s="3">
        <v>123977</v>
      </c>
      <c r="C1211" s="3">
        <v>1109.5500489999999</v>
      </c>
      <c r="E1211" s="2">
        <v>40431</v>
      </c>
      <c r="F1211" s="8">
        <f t="shared" si="18"/>
        <v>3.8623481781376867E-3</v>
      </c>
      <c r="G1211" s="8">
        <f t="shared" si="18"/>
        <v>4.8633327332319176E-3</v>
      </c>
      <c r="O1211" s="1">
        <v>40431</v>
      </c>
      <c r="P1211" s="3">
        <v>1109.5500489999999</v>
      </c>
      <c r="R1211" s="1">
        <v>40431</v>
      </c>
      <c r="S1211" s="3">
        <v>123977</v>
      </c>
    </row>
    <row r="1212" spans="1:19" x14ac:dyDescent="0.35">
      <c r="A1212" s="1">
        <v>40430</v>
      </c>
      <c r="B1212" s="3">
        <v>123500</v>
      </c>
      <c r="C1212" s="3">
        <v>1104.1800539999999</v>
      </c>
      <c r="E1212" s="2">
        <v>40430</v>
      </c>
      <c r="F1212" s="8">
        <f t="shared" si="18"/>
        <v>8.8962593231001197E-3</v>
      </c>
      <c r="G1212" s="8">
        <f t="shared" si="18"/>
        <v>4.832290465807132E-3</v>
      </c>
      <c r="O1212" s="1">
        <v>40430</v>
      </c>
      <c r="P1212" s="3">
        <v>1104.1800539999999</v>
      </c>
      <c r="R1212" s="1">
        <v>40430</v>
      </c>
      <c r="S1212" s="3">
        <v>123500</v>
      </c>
    </row>
    <row r="1213" spans="1:19" x14ac:dyDescent="0.35">
      <c r="A1213" s="1">
        <v>40429</v>
      </c>
      <c r="B1213" s="3">
        <v>122411</v>
      </c>
      <c r="C1213" s="3">
        <v>1098.869995</v>
      </c>
      <c r="E1213" s="2">
        <v>40429</v>
      </c>
      <c r="F1213" s="8">
        <f t="shared" si="18"/>
        <v>1.0408584399504761E-2</v>
      </c>
      <c r="G1213" s="8">
        <f t="shared" si="18"/>
        <v>6.4386990941125433E-3</v>
      </c>
      <c r="O1213" s="1">
        <v>40429</v>
      </c>
      <c r="P1213" s="3">
        <v>1098.869995</v>
      </c>
      <c r="R1213" s="1">
        <v>40429</v>
      </c>
      <c r="S1213" s="3">
        <v>122411</v>
      </c>
    </row>
    <row r="1214" spans="1:19" x14ac:dyDescent="0.35">
      <c r="A1214" s="1">
        <v>40428</v>
      </c>
      <c r="B1214" s="3">
        <v>121150</v>
      </c>
      <c r="C1214" s="3">
        <v>1091.839966</v>
      </c>
      <c r="E1214" s="2">
        <v>40428</v>
      </c>
      <c r="F1214" s="8">
        <f t="shared" si="18"/>
        <v>-9.403107113654996E-3</v>
      </c>
      <c r="G1214" s="8">
        <f t="shared" si="18"/>
        <v>-1.1471189835572382E-2</v>
      </c>
      <c r="O1214" s="1">
        <v>40428</v>
      </c>
      <c r="P1214" s="3">
        <v>1091.839966</v>
      </c>
      <c r="R1214" s="1">
        <v>40428</v>
      </c>
      <c r="S1214" s="3">
        <v>121150</v>
      </c>
    </row>
    <row r="1215" spans="1:19" x14ac:dyDescent="0.35">
      <c r="A1215" s="1">
        <v>40424</v>
      </c>
      <c r="B1215" s="3">
        <v>122300</v>
      </c>
      <c r="C1215" s="3">
        <v>1104.51001</v>
      </c>
      <c r="E1215" s="2">
        <v>40424</v>
      </c>
      <c r="F1215" s="8">
        <f t="shared" si="18"/>
        <v>1.074380165289246E-2</v>
      </c>
      <c r="G1215" s="8">
        <f t="shared" si="18"/>
        <v>1.321900221746275E-2</v>
      </c>
      <c r="O1215" s="1">
        <v>40424</v>
      </c>
      <c r="P1215" s="3">
        <v>1104.51001</v>
      </c>
      <c r="R1215" s="1">
        <v>40424</v>
      </c>
      <c r="S1215" s="3">
        <v>122300</v>
      </c>
    </row>
    <row r="1216" spans="1:19" x14ac:dyDescent="0.35">
      <c r="A1216" s="1">
        <v>40423</v>
      </c>
      <c r="B1216" s="3">
        <v>121000</v>
      </c>
      <c r="C1216" s="3">
        <v>1090.099976</v>
      </c>
      <c r="E1216" s="2">
        <v>40423</v>
      </c>
      <c r="F1216" s="8">
        <f t="shared" si="18"/>
        <v>-2.473206924979432E-3</v>
      </c>
      <c r="G1216" s="8">
        <f t="shared" si="18"/>
        <v>9.0808362993708425E-3</v>
      </c>
      <c r="O1216" s="1">
        <v>40423</v>
      </c>
      <c r="P1216" s="3">
        <v>1090.099976</v>
      </c>
      <c r="R1216" s="1">
        <v>40423</v>
      </c>
      <c r="S1216" s="3">
        <v>121000</v>
      </c>
    </row>
    <row r="1217" spans="1:19" x14ac:dyDescent="0.35">
      <c r="A1217" s="1">
        <v>40422</v>
      </c>
      <c r="B1217" s="3">
        <v>121300</v>
      </c>
      <c r="C1217" s="3">
        <v>1080.290039</v>
      </c>
      <c r="E1217" s="2">
        <v>40422</v>
      </c>
      <c r="F1217" s="8">
        <f t="shared" si="18"/>
        <v>2.2119233199915822E-2</v>
      </c>
      <c r="G1217" s="8">
        <f t="shared" si="18"/>
        <v>2.9504621328088732E-2</v>
      </c>
      <c r="O1217" s="1">
        <v>40422</v>
      </c>
      <c r="P1217" s="3">
        <v>1080.290039</v>
      </c>
      <c r="R1217" s="1">
        <v>40422</v>
      </c>
      <c r="S1217" s="3">
        <v>121300</v>
      </c>
    </row>
    <row r="1218" spans="1:19" x14ac:dyDescent="0.35">
      <c r="A1218" s="1">
        <v>40421</v>
      </c>
      <c r="B1218" s="3">
        <v>118675</v>
      </c>
      <c r="C1218" s="3">
        <v>1049.329956</v>
      </c>
      <c r="E1218" s="2">
        <v>40421</v>
      </c>
      <c r="F1218" s="8">
        <f t="shared" si="18"/>
        <v>1.5548785705728374E-2</v>
      </c>
      <c r="G1218" s="8">
        <f t="shared" si="18"/>
        <v>3.9079432445299211E-4</v>
      </c>
      <c r="O1218" s="1">
        <v>40421</v>
      </c>
      <c r="P1218" s="3">
        <v>1049.329956</v>
      </c>
      <c r="R1218" s="1">
        <v>40421</v>
      </c>
      <c r="S1218" s="3">
        <v>118675</v>
      </c>
    </row>
    <row r="1219" spans="1:19" x14ac:dyDescent="0.35">
      <c r="A1219" s="1">
        <v>40420</v>
      </c>
      <c r="B1219" s="3">
        <v>116858</v>
      </c>
      <c r="C1219" s="3">
        <v>1048.920044</v>
      </c>
      <c r="E1219" s="2">
        <v>40420</v>
      </c>
      <c r="F1219" s="8">
        <f t="shared" si="18"/>
        <v>-1.0516511430990638E-2</v>
      </c>
      <c r="G1219" s="8">
        <f t="shared" si="18"/>
        <v>-1.4719208803814721E-2</v>
      </c>
      <c r="O1219" s="1">
        <v>40420</v>
      </c>
      <c r="P1219" s="3">
        <v>1048.920044</v>
      </c>
      <c r="R1219" s="1">
        <v>40420</v>
      </c>
      <c r="S1219" s="3">
        <v>116858</v>
      </c>
    </row>
    <row r="1220" spans="1:19" x14ac:dyDescent="0.35">
      <c r="A1220" s="1">
        <v>40417</v>
      </c>
      <c r="B1220" s="3">
        <v>118100</v>
      </c>
      <c r="C1220" s="3">
        <v>1064.589966</v>
      </c>
      <c r="E1220" s="2">
        <v>40417</v>
      </c>
      <c r="F1220" s="8">
        <f t="shared" ref="F1220:G1283" si="19">B1220/B1221-1</f>
        <v>3.2044952068022381E-2</v>
      </c>
      <c r="G1220" s="8">
        <f t="shared" si="19"/>
        <v>1.6586768282706776E-2</v>
      </c>
      <c r="O1220" s="1">
        <v>40417</v>
      </c>
      <c r="P1220" s="3">
        <v>1064.589966</v>
      </c>
      <c r="R1220" s="1">
        <v>40417</v>
      </c>
      <c r="S1220" s="3">
        <v>118100</v>
      </c>
    </row>
    <row r="1221" spans="1:19" x14ac:dyDescent="0.35">
      <c r="A1221" s="1">
        <v>40416</v>
      </c>
      <c r="B1221" s="3">
        <v>114433</v>
      </c>
      <c r="C1221" s="3">
        <v>1047.219971</v>
      </c>
      <c r="E1221" s="2">
        <v>40416</v>
      </c>
      <c r="F1221" s="8">
        <f t="shared" si="19"/>
        <v>-5.8467847027956488E-3</v>
      </c>
      <c r="G1221" s="8">
        <f t="shared" si="19"/>
        <v>-7.6847861220004088E-3</v>
      </c>
      <c r="O1221" s="1">
        <v>40416</v>
      </c>
      <c r="P1221" s="3">
        <v>1047.219971</v>
      </c>
      <c r="R1221" s="1">
        <v>40416</v>
      </c>
      <c r="S1221" s="3">
        <v>114433</v>
      </c>
    </row>
    <row r="1222" spans="1:19" x14ac:dyDescent="0.35">
      <c r="A1222" s="1">
        <v>40415</v>
      </c>
      <c r="B1222" s="3">
        <v>115106</v>
      </c>
      <c r="C1222" s="3">
        <v>1055.329956</v>
      </c>
      <c r="E1222" s="2">
        <v>40415</v>
      </c>
      <c r="F1222" s="8">
        <f t="shared" si="19"/>
        <v>9.6525935910252159E-4</v>
      </c>
      <c r="G1222" s="8">
        <f t="shared" si="19"/>
        <v>3.2893428051439244E-3</v>
      </c>
      <c r="O1222" s="1">
        <v>40415</v>
      </c>
      <c r="P1222" s="3">
        <v>1055.329956</v>
      </c>
      <c r="R1222" s="1">
        <v>40415</v>
      </c>
      <c r="S1222" s="3">
        <v>115106</v>
      </c>
    </row>
    <row r="1223" spans="1:19" x14ac:dyDescent="0.35">
      <c r="A1223" s="1">
        <v>40414</v>
      </c>
      <c r="B1223" s="3">
        <v>114995</v>
      </c>
      <c r="C1223" s="3">
        <v>1051.869995</v>
      </c>
      <c r="E1223" s="2">
        <v>40414</v>
      </c>
      <c r="F1223" s="8">
        <f t="shared" si="19"/>
        <v>-7.7228406247303871E-3</v>
      </c>
      <c r="G1223" s="8">
        <f t="shared" si="19"/>
        <v>-1.4512432747795012E-2</v>
      </c>
      <c r="O1223" s="1">
        <v>40414</v>
      </c>
      <c r="P1223" s="3">
        <v>1051.869995</v>
      </c>
      <c r="R1223" s="1">
        <v>40414</v>
      </c>
      <c r="S1223" s="3">
        <v>114995</v>
      </c>
    </row>
    <row r="1224" spans="1:19" x14ac:dyDescent="0.35">
      <c r="A1224" s="1">
        <v>40413</v>
      </c>
      <c r="B1224" s="3">
        <v>115890</v>
      </c>
      <c r="C1224" s="3">
        <v>1067.3599850000001</v>
      </c>
      <c r="E1224" s="2">
        <v>40413</v>
      </c>
      <c r="F1224" s="8">
        <f t="shared" si="19"/>
        <v>-6.9408740359897525E-3</v>
      </c>
      <c r="G1224" s="8">
        <f t="shared" si="19"/>
        <v>-4.0403066543293065E-3</v>
      </c>
      <c r="O1224" s="1">
        <v>40413</v>
      </c>
      <c r="P1224" s="3">
        <v>1067.3599850000001</v>
      </c>
      <c r="R1224" s="1">
        <v>40413</v>
      </c>
      <c r="S1224" s="3">
        <v>115890</v>
      </c>
    </row>
    <row r="1225" spans="1:19" x14ac:dyDescent="0.35">
      <c r="A1225" s="1">
        <v>40410</v>
      </c>
      <c r="B1225" s="3">
        <v>116700</v>
      </c>
      <c r="C1225" s="3">
        <v>1071.6899410000001</v>
      </c>
      <c r="E1225" s="2">
        <v>40410</v>
      </c>
      <c r="F1225" s="8">
        <f t="shared" si="19"/>
        <v>3.3962426378917332E-3</v>
      </c>
      <c r="G1225" s="8">
        <f t="shared" si="19"/>
        <v>-3.6630290914949626E-3</v>
      </c>
      <c r="O1225" s="1">
        <v>40410</v>
      </c>
      <c r="P1225" s="3">
        <v>1071.6899410000001</v>
      </c>
      <c r="R1225" s="1">
        <v>40410</v>
      </c>
      <c r="S1225" s="3">
        <v>116700</v>
      </c>
    </row>
    <row r="1226" spans="1:19" x14ac:dyDescent="0.35">
      <c r="A1226" s="1">
        <v>40409</v>
      </c>
      <c r="B1226" s="3">
        <v>116305</v>
      </c>
      <c r="C1226" s="3">
        <v>1075.630005</v>
      </c>
      <c r="E1226" s="2">
        <v>40409</v>
      </c>
      <c r="F1226" s="8">
        <f t="shared" si="19"/>
        <v>-1.815035245451857E-2</v>
      </c>
      <c r="G1226" s="8">
        <f t="shared" si="19"/>
        <v>-1.6935391920922638E-2</v>
      </c>
      <c r="O1226" s="1">
        <v>40409</v>
      </c>
      <c r="P1226" s="3">
        <v>1075.630005</v>
      </c>
      <c r="R1226" s="1">
        <v>40409</v>
      </c>
      <c r="S1226" s="3">
        <v>116305</v>
      </c>
    </row>
    <row r="1227" spans="1:19" x14ac:dyDescent="0.35">
      <c r="A1227" s="1">
        <v>40408</v>
      </c>
      <c r="B1227" s="3">
        <v>118455</v>
      </c>
      <c r="C1227" s="3">
        <v>1094.160034</v>
      </c>
      <c r="E1227" s="2">
        <v>40408</v>
      </c>
      <c r="F1227" s="8">
        <f t="shared" si="19"/>
        <v>1.7742074061345425E-2</v>
      </c>
      <c r="G1227" s="8">
        <f t="shared" si="19"/>
        <v>1.4827786096358597E-3</v>
      </c>
      <c r="O1227" s="1">
        <v>40408</v>
      </c>
      <c r="P1227" s="3">
        <v>1094.160034</v>
      </c>
      <c r="R1227" s="1">
        <v>40408</v>
      </c>
      <c r="S1227" s="3">
        <v>118455</v>
      </c>
    </row>
    <row r="1228" spans="1:19" x14ac:dyDescent="0.35">
      <c r="A1228" s="1">
        <v>40407</v>
      </c>
      <c r="B1228" s="3">
        <v>116390</v>
      </c>
      <c r="C1228" s="3">
        <v>1092.540039</v>
      </c>
      <c r="E1228" s="2">
        <v>40407</v>
      </c>
      <c r="F1228" s="8">
        <f t="shared" si="19"/>
        <v>9.8039215686274161E-3</v>
      </c>
      <c r="G1228" s="8">
        <f t="shared" si="19"/>
        <v>1.2192215845243437E-2</v>
      </c>
      <c r="O1228" s="1">
        <v>40407</v>
      </c>
      <c r="P1228" s="3">
        <v>1092.540039</v>
      </c>
      <c r="R1228" s="1">
        <v>40407</v>
      </c>
      <c r="S1228" s="3">
        <v>116390</v>
      </c>
    </row>
    <row r="1229" spans="1:19" x14ac:dyDescent="0.35">
      <c r="A1229" s="1">
        <v>40406</v>
      </c>
      <c r="B1229" s="3">
        <v>115260</v>
      </c>
      <c r="C1229" s="3">
        <v>1079.380005</v>
      </c>
      <c r="E1229" s="2">
        <v>40406</v>
      </c>
      <c r="F1229" s="8">
        <f t="shared" si="19"/>
        <v>6.9456502865072878E-4</v>
      </c>
      <c r="G1229" s="8">
        <f t="shared" si="19"/>
        <v>1.2045865184151516E-4</v>
      </c>
      <c r="O1229" s="1">
        <v>40406</v>
      </c>
      <c r="P1229" s="3">
        <v>1079.380005</v>
      </c>
      <c r="R1229" s="1">
        <v>40406</v>
      </c>
      <c r="S1229" s="3">
        <v>115260</v>
      </c>
    </row>
    <row r="1230" spans="1:19" x14ac:dyDescent="0.35">
      <c r="A1230" s="1">
        <v>40403</v>
      </c>
      <c r="B1230" s="3">
        <v>115180</v>
      </c>
      <c r="C1230" s="3">
        <v>1079.25</v>
      </c>
      <c r="E1230" s="2">
        <v>40403</v>
      </c>
      <c r="F1230" s="8">
        <f t="shared" si="19"/>
        <v>-3.0381456059412892E-3</v>
      </c>
      <c r="G1230" s="8">
        <f t="shared" si="19"/>
        <v>-4.0235740352650984E-3</v>
      </c>
      <c r="O1230" s="1">
        <v>40403</v>
      </c>
      <c r="P1230" s="3">
        <v>1079.25</v>
      </c>
      <c r="R1230" s="1">
        <v>40403</v>
      </c>
      <c r="S1230" s="3">
        <v>115180</v>
      </c>
    </row>
    <row r="1231" spans="1:19" x14ac:dyDescent="0.35">
      <c r="A1231" s="1">
        <v>40402</v>
      </c>
      <c r="B1231" s="3">
        <v>115531</v>
      </c>
      <c r="C1231" s="3">
        <v>1083.6099850000001</v>
      </c>
      <c r="E1231" s="2">
        <v>40402</v>
      </c>
      <c r="F1231" s="8">
        <f t="shared" si="19"/>
        <v>-8.1473214285714413E-3</v>
      </c>
      <c r="G1231" s="8">
        <f t="shared" si="19"/>
        <v>-5.3787494432923078E-3</v>
      </c>
      <c r="O1231" s="1">
        <v>40402</v>
      </c>
      <c r="P1231" s="3">
        <v>1083.6099850000001</v>
      </c>
      <c r="R1231" s="1">
        <v>40402</v>
      </c>
      <c r="S1231" s="3">
        <v>115531</v>
      </c>
    </row>
    <row r="1232" spans="1:19" x14ac:dyDescent="0.35">
      <c r="A1232" s="1">
        <v>40401</v>
      </c>
      <c r="B1232" s="3">
        <v>116480</v>
      </c>
      <c r="C1232" s="3">
        <v>1089.469971</v>
      </c>
      <c r="E1232" s="2">
        <v>40401</v>
      </c>
      <c r="F1232" s="8">
        <f t="shared" si="19"/>
        <v>-2.7225655587105435E-2</v>
      </c>
      <c r="G1232" s="8">
        <f t="shared" si="19"/>
        <v>-2.8178765041525722E-2</v>
      </c>
      <c r="O1232" s="1">
        <v>40401</v>
      </c>
      <c r="P1232" s="3">
        <v>1089.469971</v>
      </c>
      <c r="R1232" s="1">
        <v>40401</v>
      </c>
      <c r="S1232" s="3">
        <v>116480</v>
      </c>
    </row>
    <row r="1233" spans="1:19" x14ac:dyDescent="0.35">
      <c r="A1233" s="1">
        <v>40400</v>
      </c>
      <c r="B1233" s="3">
        <v>119740</v>
      </c>
      <c r="C1233" s="3">
        <v>1121.0600589999999</v>
      </c>
      <c r="E1233" s="2">
        <v>40400</v>
      </c>
      <c r="F1233" s="8">
        <f t="shared" si="19"/>
        <v>-1.0732078090532782E-2</v>
      </c>
      <c r="G1233" s="8">
        <f t="shared" si="19"/>
        <v>-5.9674050729934258E-3</v>
      </c>
      <c r="O1233" s="1">
        <v>40400</v>
      </c>
      <c r="P1233" s="3">
        <v>1121.0600589999999</v>
      </c>
      <c r="R1233" s="1">
        <v>40400</v>
      </c>
      <c r="S1233" s="3">
        <v>119740</v>
      </c>
    </row>
    <row r="1234" spans="1:19" x14ac:dyDescent="0.35">
      <c r="A1234" s="1">
        <v>40399</v>
      </c>
      <c r="B1234" s="3">
        <v>121039</v>
      </c>
      <c r="C1234" s="3">
        <v>1127.790039</v>
      </c>
      <c r="E1234" s="2">
        <v>40399</v>
      </c>
      <c r="F1234" s="8">
        <f t="shared" si="19"/>
        <v>3.6401326699833092E-3</v>
      </c>
      <c r="G1234" s="8">
        <f t="shared" si="19"/>
        <v>5.4830640114065243E-3</v>
      </c>
      <c r="O1234" s="1">
        <v>40399</v>
      </c>
      <c r="P1234" s="3">
        <v>1127.790039</v>
      </c>
      <c r="R1234" s="1">
        <v>40399</v>
      </c>
      <c r="S1234" s="3">
        <v>121039</v>
      </c>
    </row>
    <row r="1235" spans="1:19" x14ac:dyDescent="0.35">
      <c r="A1235" s="1">
        <v>40396</v>
      </c>
      <c r="B1235" s="3">
        <v>120600</v>
      </c>
      <c r="C1235" s="3">
        <v>1121.6400149999999</v>
      </c>
      <c r="E1235" s="2">
        <v>40396</v>
      </c>
      <c r="F1235" s="8">
        <f t="shared" si="19"/>
        <v>-6.467026403591869E-3</v>
      </c>
      <c r="G1235" s="8">
        <f t="shared" si="19"/>
        <v>-3.7040386756750365E-3</v>
      </c>
      <c r="O1235" s="1">
        <v>40396</v>
      </c>
      <c r="P1235" s="3">
        <v>1121.6400149999999</v>
      </c>
      <c r="R1235" s="1">
        <v>40396</v>
      </c>
      <c r="S1235" s="3">
        <v>120600</v>
      </c>
    </row>
    <row r="1236" spans="1:19" x14ac:dyDescent="0.35">
      <c r="A1236" s="1">
        <v>40395</v>
      </c>
      <c r="B1236" s="3">
        <v>121385</v>
      </c>
      <c r="C1236" s="3">
        <v>1125.8100589999999</v>
      </c>
      <c r="E1236" s="2">
        <v>40395</v>
      </c>
      <c r="F1236" s="8">
        <f t="shared" si="19"/>
        <v>1.5264026402639352E-3</v>
      </c>
      <c r="G1236" s="8">
        <f t="shared" si="19"/>
        <v>-1.2685240167891187E-3</v>
      </c>
      <c r="O1236" s="1">
        <v>40395</v>
      </c>
      <c r="P1236" s="3">
        <v>1125.8100589999999</v>
      </c>
      <c r="R1236" s="1">
        <v>40395</v>
      </c>
      <c r="S1236" s="3">
        <v>121385</v>
      </c>
    </row>
    <row r="1237" spans="1:19" x14ac:dyDescent="0.35">
      <c r="A1237" s="1">
        <v>40394</v>
      </c>
      <c r="B1237" s="3">
        <v>121200</v>
      </c>
      <c r="C1237" s="3">
        <v>1127.23999</v>
      </c>
      <c r="E1237" s="2">
        <v>40394</v>
      </c>
      <c r="F1237" s="8">
        <f t="shared" si="19"/>
        <v>1.2497493818084626E-2</v>
      </c>
      <c r="G1237" s="8">
        <f t="shared" si="19"/>
        <v>6.0511122538897677E-3</v>
      </c>
      <c r="O1237" s="1">
        <v>40394</v>
      </c>
      <c r="P1237" s="3">
        <v>1127.23999</v>
      </c>
      <c r="R1237" s="1">
        <v>40394</v>
      </c>
      <c r="S1237" s="3">
        <v>121200</v>
      </c>
    </row>
    <row r="1238" spans="1:19" x14ac:dyDescent="0.35">
      <c r="A1238" s="1">
        <v>40393</v>
      </c>
      <c r="B1238" s="3">
        <v>119704</v>
      </c>
      <c r="C1238" s="3">
        <v>1120.459961</v>
      </c>
      <c r="E1238" s="2">
        <v>40393</v>
      </c>
      <c r="F1238" s="8">
        <f t="shared" si="19"/>
        <v>-1.6346955796496809E-3</v>
      </c>
      <c r="G1238" s="8">
        <f t="shared" si="19"/>
        <v>-4.7963548504657005E-3</v>
      </c>
      <c r="O1238" s="1">
        <v>40393</v>
      </c>
      <c r="P1238" s="3">
        <v>1120.459961</v>
      </c>
      <c r="R1238" s="1">
        <v>40393</v>
      </c>
      <c r="S1238" s="3">
        <v>119704</v>
      </c>
    </row>
    <row r="1239" spans="1:19" x14ac:dyDescent="0.35">
      <c r="A1239" s="1">
        <v>40392</v>
      </c>
      <c r="B1239" s="3">
        <v>119900</v>
      </c>
      <c r="C1239" s="3">
        <v>1125.8599850000001</v>
      </c>
      <c r="E1239" s="2">
        <v>40392</v>
      </c>
      <c r="F1239" s="8">
        <f t="shared" si="19"/>
        <v>2.4786324786324698E-2</v>
      </c>
      <c r="G1239" s="8">
        <f t="shared" si="19"/>
        <v>2.2022521358515457E-2</v>
      </c>
      <c r="O1239" s="1">
        <v>40392</v>
      </c>
      <c r="P1239" s="3">
        <v>1125.8599850000001</v>
      </c>
      <c r="R1239" s="1">
        <v>40392</v>
      </c>
      <c r="S1239" s="3">
        <v>119900</v>
      </c>
    </row>
    <row r="1240" spans="1:19" x14ac:dyDescent="0.35">
      <c r="A1240" s="1">
        <v>40389</v>
      </c>
      <c r="B1240" s="3">
        <v>117000</v>
      </c>
      <c r="C1240" s="3">
        <v>1101.599976</v>
      </c>
      <c r="E1240" s="2">
        <v>40389</v>
      </c>
      <c r="F1240" s="8">
        <f t="shared" si="19"/>
        <v>1.1466123594543465E-3</v>
      </c>
      <c r="G1240" s="8">
        <f t="shared" si="19"/>
        <v>6.3499857614779387E-5</v>
      </c>
      <c r="O1240" s="1">
        <v>40389</v>
      </c>
      <c r="P1240" s="3">
        <v>1101.599976</v>
      </c>
      <c r="R1240" s="1">
        <v>40389</v>
      </c>
      <c r="S1240" s="3">
        <v>117000</v>
      </c>
    </row>
    <row r="1241" spans="1:19" x14ac:dyDescent="0.35">
      <c r="A1241" s="1">
        <v>40388</v>
      </c>
      <c r="B1241" s="3">
        <v>116866</v>
      </c>
      <c r="C1241" s="3">
        <v>1101.530029</v>
      </c>
      <c r="E1241" s="2">
        <v>40388</v>
      </c>
      <c r="F1241" s="8">
        <f t="shared" si="19"/>
        <v>2.1523817690691782E-3</v>
      </c>
      <c r="G1241" s="8">
        <f t="shared" si="19"/>
        <v>-4.1586214813872369E-3</v>
      </c>
      <c r="O1241" s="1">
        <v>40388</v>
      </c>
      <c r="P1241" s="3">
        <v>1101.530029</v>
      </c>
      <c r="R1241" s="1">
        <v>40388</v>
      </c>
      <c r="S1241" s="3">
        <v>116866</v>
      </c>
    </row>
    <row r="1242" spans="1:19" x14ac:dyDescent="0.35">
      <c r="A1242" s="1">
        <v>40387</v>
      </c>
      <c r="B1242" s="3">
        <v>116615</v>
      </c>
      <c r="C1242" s="3">
        <v>1106.130005</v>
      </c>
      <c r="E1242" s="2">
        <v>40387</v>
      </c>
      <c r="F1242" s="8">
        <f t="shared" si="19"/>
        <v>-9.2183517417162575E-3</v>
      </c>
      <c r="G1242" s="8">
        <f t="shared" si="19"/>
        <v>-6.9219647663459893E-3</v>
      </c>
      <c r="O1242" s="1">
        <v>40387</v>
      </c>
      <c r="P1242" s="3">
        <v>1106.130005</v>
      </c>
      <c r="R1242" s="1">
        <v>40387</v>
      </c>
      <c r="S1242" s="3">
        <v>116615</v>
      </c>
    </row>
    <row r="1243" spans="1:19" x14ac:dyDescent="0.35">
      <c r="A1243" s="1">
        <v>40386</v>
      </c>
      <c r="B1243" s="3">
        <v>117700</v>
      </c>
      <c r="C1243" s="3">
        <v>1113.839966</v>
      </c>
      <c r="E1243" s="2">
        <v>40386</v>
      </c>
      <c r="F1243" s="8">
        <f t="shared" si="19"/>
        <v>-2.5423728813559476E-3</v>
      </c>
      <c r="G1243" s="8">
        <f t="shared" si="19"/>
        <v>-1.0493573954550861E-3</v>
      </c>
      <c r="O1243" s="1">
        <v>40386</v>
      </c>
      <c r="P1243" s="3">
        <v>1113.839966</v>
      </c>
      <c r="R1243" s="1">
        <v>40386</v>
      </c>
      <c r="S1243" s="3">
        <v>117700</v>
      </c>
    </row>
    <row r="1244" spans="1:19" x14ac:dyDescent="0.35">
      <c r="A1244" s="1">
        <v>40385</v>
      </c>
      <c r="B1244" s="3">
        <v>118000</v>
      </c>
      <c r="C1244" s="3">
        <v>1115.01001</v>
      </c>
      <c r="E1244" s="2">
        <v>40385</v>
      </c>
      <c r="F1244" s="8">
        <f t="shared" si="19"/>
        <v>-1.1862999305167765E-4</v>
      </c>
      <c r="G1244" s="8">
        <f t="shared" si="19"/>
        <v>1.1200166523855248E-2</v>
      </c>
      <c r="O1244" s="1">
        <v>40385</v>
      </c>
      <c r="P1244" s="3">
        <v>1115.01001</v>
      </c>
      <c r="R1244" s="1">
        <v>40385</v>
      </c>
      <c r="S1244" s="3">
        <v>118000</v>
      </c>
    </row>
    <row r="1245" spans="1:19" x14ac:dyDescent="0.35">
      <c r="A1245" s="1">
        <v>40382</v>
      </c>
      <c r="B1245" s="3">
        <v>118014</v>
      </c>
      <c r="C1245" s="3">
        <v>1102.660034</v>
      </c>
      <c r="E1245" s="2">
        <v>40382</v>
      </c>
      <c r="F1245" s="8">
        <f t="shared" si="19"/>
        <v>3.5204081632653761E-3</v>
      </c>
      <c r="G1245" s="8">
        <f t="shared" si="19"/>
        <v>8.2200203336648681E-3</v>
      </c>
      <c r="O1245" s="1">
        <v>40382</v>
      </c>
      <c r="P1245" s="3">
        <v>1102.660034</v>
      </c>
      <c r="R1245" s="1">
        <v>40382</v>
      </c>
      <c r="S1245" s="3">
        <v>118014</v>
      </c>
    </row>
    <row r="1246" spans="1:19" x14ac:dyDescent="0.35">
      <c r="A1246" s="1">
        <v>40381</v>
      </c>
      <c r="B1246" s="3">
        <v>117600</v>
      </c>
      <c r="C1246" s="3">
        <v>1093.670044</v>
      </c>
      <c r="E1246" s="2">
        <v>40381</v>
      </c>
      <c r="F1246" s="8">
        <f t="shared" si="19"/>
        <v>2.3721436343852043E-2</v>
      </c>
      <c r="G1246" s="8">
        <f t="shared" si="19"/>
        <v>2.2513373129380954E-2</v>
      </c>
      <c r="O1246" s="1">
        <v>40381</v>
      </c>
      <c r="P1246" s="3">
        <v>1093.670044</v>
      </c>
      <c r="R1246" s="1">
        <v>40381</v>
      </c>
      <c r="S1246" s="3">
        <v>117600</v>
      </c>
    </row>
    <row r="1247" spans="1:19" x14ac:dyDescent="0.35">
      <c r="A1247" s="1">
        <v>40380</v>
      </c>
      <c r="B1247" s="3">
        <v>114875</v>
      </c>
      <c r="C1247" s="3">
        <v>1069.589966</v>
      </c>
      <c r="E1247" s="2">
        <v>40380</v>
      </c>
      <c r="F1247" s="8">
        <f t="shared" si="19"/>
        <v>-2.1090754154239444E-2</v>
      </c>
      <c r="G1247" s="8">
        <f t="shared" si="19"/>
        <v>-1.2819816015428365E-2</v>
      </c>
      <c r="O1247" s="1">
        <v>40380</v>
      </c>
      <c r="P1247" s="3">
        <v>1069.589966</v>
      </c>
      <c r="R1247" s="1">
        <v>40380</v>
      </c>
      <c r="S1247" s="3">
        <v>114875</v>
      </c>
    </row>
    <row r="1248" spans="1:19" x14ac:dyDescent="0.35">
      <c r="A1248" s="1">
        <v>40379</v>
      </c>
      <c r="B1248" s="3">
        <v>117350</v>
      </c>
      <c r="C1248" s="3">
        <v>1083.4799800000001</v>
      </c>
      <c r="E1248" s="2">
        <v>40379</v>
      </c>
      <c r="F1248" s="8">
        <f t="shared" si="19"/>
        <v>1.0409760549676683E-2</v>
      </c>
      <c r="G1248" s="8">
        <f t="shared" si="19"/>
        <v>1.141655075845982E-2</v>
      </c>
      <c r="O1248" s="1">
        <v>40379</v>
      </c>
      <c r="P1248" s="3">
        <v>1083.4799800000001</v>
      </c>
      <c r="R1248" s="1">
        <v>40379</v>
      </c>
      <c r="S1248" s="3">
        <v>117350</v>
      </c>
    </row>
    <row r="1249" spans="1:19" x14ac:dyDescent="0.35">
      <c r="A1249" s="1">
        <v>40378</v>
      </c>
      <c r="B1249" s="3">
        <v>116141</v>
      </c>
      <c r="C1249" s="3">
        <v>1071.25</v>
      </c>
      <c r="E1249" s="2">
        <v>40378</v>
      </c>
      <c r="F1249" s="8">
        <f t="shared" si="19"/>
        <v>2.8148340025040408E-3</v>
      </c>
      <c r="G1249" s="8">
        <f t="shared" si="19"/>
        <v>5.9818899501262734E-3</v>
      </c>
      <c r="O1249" s="1">
        <v>40378</v>
      </c>
      <c r="P1249" s="3">
        <v>1071.25</v>
      </c>
      <c r="R1249" s="1">
        <v>40378</v>
      </c>
      <c r="S1249" s="3">
        <v>116141</v>
      </c>
    </row>
    <row r="1250" spans="1:19" x14ac:dyDescent="0.35">
      <c r="A1250" s="1">
        <v>40375</v>
      </c>
      <c r="B1250" s="3">
        <v>115815</v>
      </c>
      <c r="C1250" s="3">
        <v>1064.880005</v>
      </c>
      <c r="E1250" s="2">
        <v>40375</v>
      </c>
      <c r="F1250" s="8">
        <f t="shared" si="19"/>
        <v>-3.2213587365254481E-2</v>
      </c>
      <c r="G1250" s="8">
        <f t="shared" si="19"/>
        <v>-2.8819472837069093E-2</v>
      </c>
      <c r="O1250" s="1">
        <v>40375</v>
      </c>
      <c r="P1250" s="3">
        <v>1064.880005</v>
      </c>
      <c r="R1250" s="1">
        <v>40375</v>
      </c>
      <c r="S1250" s="3">
        <v>115815</v>
      </c>
    </row>
    <row r="1251" spans="1:19" x14ac:dyDescent="0.35">
      <c r="A1251" s="1">
        <v>40374</v>
      </c>
      <c r="B1251" s="3">
        <v>119670</v>
      </c>
      <c r="C1251" s="3">
        <v>1096.4799800000001</v>
      </c>
      <c r="E1251" s="2">
        <v>40374</v>
      </c>
      <c r="F1251" s="8">
        <f t="shared" si="19"/>
        <v>5.4612670139473352E-3</v>
      </c>
      <c r="G1251" s="8">
        <f t="shared" si="19"/>
        <v>1.1961028400810925E-3</v>
      </c>
      <c r="O1251" s="1">
        <v>40374</v>
      </c>
      <c r="P1251" s="3">
        <v>1096.4799800000001</v>
      </c>
      <c r="R1251" s="1">
        <v>40374</v>
      </c>
      <c r="S1251" s="3">
        <v>119670</v>
      </c>
    </row>
    <row r="1252" spans="1:19" x14ac:dyDescent="0.35">
      <c r="A1252" s="1">
        <v>40373</v>
      </c>
      <c r="B1252" s="3">
        <v>119020</v>
      </c>
      <c r="C1252" s="3">
        <v>1095.170044</v>
      </c>
      <c r="E1252" s="2">
        <v>40373</v>
      </c>
      <c r="F1252" s="8">
        <f t="shared" si="19"/>
        <v>-6.8756049531056851E-3</v>
      </c>
      <c r="G1252" s="8">
        <f t="shared" si="19"/>
        <v>-1.551317447318068E-4</v>
      </c>
      <c r="O1252" s="1">
        <v>40373</v>
      </c>
      <c r="P1252" s="3">
        <v>1095.170044</v>
      </c>
      <c r="R1252" s="1">
        <v>40373</v>
      </c>
      <c r="S1252" s="3">
        <v>119020</v>
      </c>
    </row>
    <row r="1253" spans="1:19" x14ac:dyDescent="0.35">
      <c r="A1253" s="1">
        <v>40372</v>
      </c>
      <c r="B1253" s="3">
        <v>119844</v>
      </c>
      <c r="C1253" s="3">
        <v>1095.339966</v>
      </c>
      <c r="E1253" s="2">
        <v>40372</v>
      </c>
      <c r="F1253" s="8">
        <f t="shared" si="19"/>
        <v>5.3605134012835176E-3</v>
      </c>
      <c r="G1253" s="8">
        <f t="shared" si="19"/>
        <v>1.5378879258400868E-2</v>
      </c>
      <c r="O1253" s="1">
        <v>40372</v>
      </c>
      <c r="P1253" s="3">
        <v>1095.339966</v>
      </c>
      <c r="R1253" s="1">
        <v>40372</v>
      </c>
      <c r="S1253" s="3">
        <v>119844</v>
      </c>
    </row>
    <row r="1254" spans="1:19" x14ac:dyDescent="0.35">
      <c r="A1254" s="1">
        <v>40371</v>
      </c>
      <c r="B1254" s="3">
        <v>119205</v>
      </c>
      <c r="C1254" s="3">
        <v>1078.75</v>
      </c>
      <c r="E1254" s="2">
        <v>40371</v>
      </c>
      <c r="F1254" s="8">
        <f t="shared" si="19"/>
        <v>-4.1353383458646586E-3</v>
      </c>
      <c r="G1254" s="8">
        <f t="shared" si="19"/>
        <v>7.3290198948305907E-4</v>
      </c>
      <c r="O1254" s="1">
        <v>40371</v>
      </c>
      <c r="P1254" s="3">
        <v>1078.75</v>
      </c>
      <c r="R1254" s="1">
        <v>40371</v>
      </c>
      <c r="S1254" s="3">
        <v>119205</v>
      </c>
    </row>
    <row r="1255" spans="1:19" x14ac:dyDescent="0.35">
      <c r="A1255" s="1">
        <v>40368</v>
      </c>
      <c r="B1255" s="3">
        <v>119700</v>
      </c>
      <c r="C1255" s="3">
        <v>1077.959961</v>
      </c>
      <c r="E1255" s="2">
        <v>40368</v>
      </c>
      <c r="F1255" s="8">
        <f t="shared" si="19"/>
        <v>6.728343145500526E-3</v>
      </c>
      <c r="G1255" s="8">
        <f t="shared" si="19"/>
        <v>7.2038878766642611E-3</v>
      </c>
      <c r="O1255" s="1">
        <v>40368</v>
      </c>
      <c r="P1255" s="3">
        <v>1077.959961</v>
      </c>
      <c r="R1255" s="1">
        <v>40368</v>
      </c>
      <c r="S1255" s="3">
        <v>119700</v>
      </c>
    </row>
    <row r="1256" spans="1:19" x14ac:dyDescent="0.35">
      <c r="A1256" s="1">
        <v>40367</v>
      </c>
      <c r="B1256" s="3">
        <v>118900</v>
      </c>
      <c r="C1256" s="3">
        <v>1070.25</v>
      </c>
      <c r="E1256" s="2">
        <v>40367</v>
      </c>
      <c r="F1256" s="8">
        <f t="shared" si="19"/>
        <v>-8.2492972666382558E-3</v>
      </c>
      <c r="G1256" s="8">
        <f t="shared" si="19"/>
        <v>9.4126777252458993E-3</v>
      </c>
      <c r="O1256" s="1">
        <v>40367</v>
      </c>
      <c r="P1256" s="3">
        <v>1070.25</v>
      </c>
      <c r="R1256" s="1">
        <v>40367</v>
      </c>
      <c r="S1256" s="3">
        <v>118900</v>
      </c>
    </row>
    <row r="1257" spans="1:19" x14ac:dyDescent="0.35">
      <c r="A1257" s="1">
        <v>40366</v>
      </c>
      <c r="B1257" s="3">
        <v>119889</v>
      </c>
      <c r="C1257" s="3">
        <v>1060.2700199999999</v>
      </c>
      <c r="E1257" s="2">
        <v>40366</v>
      </c>
      <c r="F1257" s="8">
        <f t="shared" si="19"/>
        <v>2.9045963692545307E-2</v>
      </c>
      <c r="G1257" s="8">
        <f t="shared" si="19"/>
        <v>3.1330816442115994E-2</v>
      </c>
      <c r="O1257" s="1">
        <v>40366</v>
      </c>
      <c r="P1257" s="3">
        <v>1060.2700199999999</v>
      </c>
      <c r="R1257" s="1">
        <v>40366</v>
      </c>
      <c r="S1257" s="3">
        <v>119889</v>
      </c>
    </row>
    <row r="1258" spans="1:19" x14ac:dyDescent="0.35">
      <c r="A1258" s="1">
        <v>40365</v>
      </c>
      <c r="B1258" s="3">
        <v>116505</v>
      </c>
      <c r="C1258" s="3">
        <v>1028.0600589999999</v>
      </c>
      <c r="E1258" s="2">
        <v>40365</v>
      </c>
      <c r="F1258" s="8">
        <f t="shared" si="19"/>
        <v>8.7012987012986542E-3</v>
      </c>
      <c r="G1258" s="8">
        <f t="shared" si="19"/>
        <v>5.3590349008354465E-3</v>
      </c>
      <c r="O1258" s="1">
        <v>40365</v>
      </c>
      <c r="P1258" s="3">
        <v>1028.0600589999999</v>
      </c>
      <c r="R1258" s="1">
        <v>40365</v>
      </c>
      <c r="S1258" s="3">
        <v>116505</v>
      </c>
    </row>
    <row r="1259" spans="1:19" x14ac:dyDescent="0.35">
      <c r="A1259" s="1">
        <v>40361</v>
      </c>
      <c r="B1259" s="3">
        <v>115500</v>
      </c>
      <c r="C1259" s="3">
        <v>1022.580017</v>
      </c>
      <c r="E1259" s="2">
        <v>40361</v>
      </c>
      <c r="F1259" s="8">
        <f t="shared" si="19"/>
        <v>-2.1973834624666622E-2</v>
      </c>
      <c r="G1259" s="8">
        <f t="shared" si="19"/>
        <v>-4.6623689842139049E-3</v>
      </c>
      <c r="O1259" s="1">
        <v>40361</v>
      </c>
      <c r="P1259" s="3">
        <v>1022.580017</v>
      </c>
      <c r="R1259" s="1">
        <v>40361</v>
      </c>
      <c r="S1259" s="3">
        <v>115500</v>
      </c>
    </row>
    <row r="1260" spans="1:19" x14ac:dyDescent="0.35">
      <c r="A1260" s="1">
        <v>40360</v>
      </c>
      <c r="B1260" s="3">
        <v>118095</v>
      </c>
      <c r="C1260" s="3">
        <v>1027.369995</v>
      </c>
      <c r="E1260" s="2">
        <v>40360</v>
      </c>
      <c r="F1260" s="8">
        <f t="shared" si="19"/>
        <v>-1.5874999999999972E-2</v>
      </c>
      <c r="G1260" s="8">
        <f t="shared" si="19"/>
        <v>-3.2404518500621649E-3</v>
      </c>
      <c r="O1260" s="1">
        <v>40360</v>
      </c>
      <c r="P1260" s="3">
        <v>1027.369995</v>
      </c>
      <c r="R1260" s="1">
        <v>40360</v>
      </c>
      <c r="S1260" s="3">
        <v>118095</v>
      </c>
    </row>
    <row r="1261" spans="1:19" x14ac:dyDescent="0.35">
      <c r="A1261" s="1">
        <v>40359</v>
      </c>
      <c r="B1261" s="3">
        <v>120000</v>
      </c>
      <c r="C1261" s="3">
        <v>1030.709961</v>
      </c>
      <c r="E1261" s="2">
        <v>40359</v>
      </c>
      <c r="F1261" s="8">
        <f t="shared" si="19"/>
        <v>-1.655587816870363E-3</v>
      </c>
      <c r="G1261" s="8">
        <f t="shared" si="19"/>
        <v>-1.0112970209682381E-2</v>
      </c>
      <c r="O1261" s="1">
        <v>40359</v>
      </c>
      <c r="P1261" s="3">
        <v>1030.709961</v>
      </c>
      <c r="R1261" s="1">
        <v>40359</v>
      </c>
      <c r="S1261" s="3">
        <v>120000</v>
      </c>
    </row>
    <row r="1262" spans="1:19" x14ac:dyDescent="0.35">
      <c r="A1262" s="1">
        <v>40358</v>
      </c>
      <c r="B1262" s="3">
        <v>120199</v>
      </c>
      <c r="C1262" s="3">
        <v>1041.23999</v>
      </c>
      <c r="E1262" s="2">
        <v>40358</v>
      </c>
      <c r="F1262" s="8">
        <f t="shared" si="19"/>
        <v>-8.2590759075907849E-3</v>
      </c>
      <c r="G1262" s="8">
        <f t="shared" si="19"/>
        <v>-3.1017018598061608E-2</v>
      </c>
      <c r="O1262" s="1">
        <v>40358</v>
      </c>
      <c r="P1262" s="3">
        <v>1041.23999</v>
      </c>
      <c r="R1262" s="1">
        <v>40358</v>
      </c>
      <c r="S1262" s="3">
        <v>120199</v>
      </c>
    </row>
    <row r="1263" spans="1:19" x14ac:dyDescent="0.35">
      <c r="A1263" s="1">
        <v>40357</v>
      </c>
      <c r="B1263" s="3">
        <v>121200</v>
      </c>
      <c r="C1263" s="3">
        <v>1074.5699460000001</v>
      </c>
      <c r="E1263" s="2">
        <v>40357</v>
      </c>
      <c r="F1263" s="8">
        <f t="shared" si="19"/>
        <v>-8.9942763695829431E-3</v>
      </c>
      <c r="G1263" s="8">
        <f t="shared" si="19"/>
        <v>-2.0339388347082599E-3</v>
      </c>
      <c r="O1263" s="1">
        <v>40357</v>
      </c>
      <c r="P1263" s="3">
        <v>1074.5699460000001</v>
      </c>
      <c r="R1263" s="1">
        <v>40357</v>
      </c>
      <c r="S1263" s="3">
        <v>121200</v>
      </c>
    </row>
    <row r="1264" spans="1:19" x14ac:dyDescent="0.35">
      <c r="A1264" s="1">
        <v>40354</v>
      </c>
      <c r="B1264" s="3">
        <v>122300</v>
      </c>
      <c r="C1264" s="3">
        <v>1076.76001</v>
      </c>
      <c r="E1264" s="2">
        <v>40354</v>
      </c>
      <c r="F1264" s="8">
        <f t="shared" si="19"/>
        <v>3.4686971235194486E-2</v>
      </c>
      <c r="G1264" s="8">
        <f t="shared" si="19"/>
        <v>2.8593627291884083E-3</v>
      </c>
      <c r="O1264" s="1">
        <v>40354</v>
      </c>
      <c r="P1264" s="3">
        <v>1076.76001</v>
      </c>
      <c r="R1264" s="1">
        <v>40354</v>
      </c>
      <c r="S1264" s="3">
        <v>122300</v>
      </c>
    </row>
    <row r="1265" spans="1:19" x14ac:dyDescent="0.35">
      <c r="A1265" s="1">
        <v>40353</v>
      </c>
      <c r="B1265" s="3">
        <v>118200</v>
      </c>
      <c r="C1265" s="3">
        <v>1073.6899410000001</v>
      </c>
      <c r="E1265" s="2">
        <v>40353</v>
      </c>
      <c r="F1265" s="8">
        <f t="shared" si="19"/>
        <v>-8.8753645239003642E-4</v>
      </c>
      <c r="G1265" s="8">
        <f t="shared" si="19"/>
        <v>-1.6803502934565784E-2</v>
      </c>
      <c r="O1265" s="1">
        <v>40353</v>
      </c>
      <c r="P1265" s="3">
        <v>1073.6899410000001</v>
      </c>
      <c r="R1265" s="1">
        <v>40353</v>
      </c>
      <c r="S1265" s="3">
        <v>118200</v>
      </c>
    </row>
    <row r="1266" spans="1:19" x14ac:dyDescent="0.35">
      <c r="A1266" s="1">
        <v>40352</v>
      </c>
      <c r="B1266" s="3">
        <v>118305</v>
      </c>
      <c r="C1266" s="3">
        <v>1092.040039</v>
      </c>
      <c r="E1266" s="2">
        <v>40352</v>
      </c>
      <c r="F1266" s="8">
        <f t="shared" si="19"/>
        <v>-3.9570616712271134E-3</v>
      </c>
      <c r="G1266" s="8">
        <f t="shared" si="19"/>
        <v>-2.9854742710803128E-3</v>
      </c>
      <c r="O1266" s="1">
        <v>40352</v>
      </c>
      <c r="P1266" s="3">
        <v>1092.040039</v>
      </c>
      <c r="R1266" s="1">
        <v>40352</v>
      </c>
      <c r="S1266" s="3">
        <v>118305</v>
      </c>
    </row>
    <row r="1267" spans="1:19" x14ac:dyDescent="0.35">
      <c r="A1267" s="1">
        <v>40351</v>
      </c>
      <c r="B1267" s="3">
        <v>118775</v>
      </c>
      <c r="C1267" s="3">
        <v>1095.3100589999999</v>
      </c>
      <c r="E1267" s="2">
        <v>40351</v>
      </c>
      <c r="F1267" s="8">
        <f t="shared" si="19"/>
        <v>-5.0261780104712273E-3</v>
      </c>
      <c r="G1267" s="8">
        <f t="shared" si="19"/>
        <v>-1.6070690610370142E-2</v>
      </c>
      <c r="O1267" s="1">
        <v>40351</v>
      </c>
      <c r="P1267" s="3">
        <v>1095.3100589999999</v>
      </c>
      <c r="R1267" s="1">
        <v>40351</v>
      </c>
      <c r="S1267" s="3">
        <v>118775</v>
      </c>
    </row>
    <row r="1268" spans="1:19" x14ac:dyDescent="0.35">
      <c r="A1268" s="1">
        <v>40350</v>
      </c>
      <c r="B1268" s="3">
        <v>119375</v>
      </c>
      <c r="C1268" s="3">
        <v>1113.1999510000001</v>
      </c>
      <c r="E1268" s="2">
        <v>40350</v>
      </c>
      <c r="F1268" s="8">
        <f t="shared" si="19"/>
        <v>-5.2083333333333703E-3</v>
      </c>
      <c r="G1268" s="8">
        <f t="shared" si="19"/>
        <v>-3.8568415150034285E-3</v>
      </c>
      <c r="O1268" s="1">
        <v>40350</v>
      </c>
      <c r="P1268" s="3">
        <v>1113.1999510000001</v>
      </c>
      <c r="R1268" s="1">
        <v>40350</v>
      </c>
      <c r="S1268" s="3">
        <v>119375</v>
      </c>
    </row>
    <row r="1269" spans="1:19" x14ac:dyDescent="0.35">
      <c r="A1269" s="1">
        <v>40347</v>
      </c>
      <c r="B1269" s="3">
        <v>120000</v>
      </c>
      <c r="C1269" s="3">
        <v>1117.51001</v>
      </c>
      <c r="E1269" s="2">
        <v>40347</v>
      </c>
      <c r="F1269" s="8">
        <f t="shared" si="19"/>
        <v>8.6576447843993432E-3</v>
      </c>
      <c r="G1269" s="8">
        <f t="shared" si="19"/>
        <v>1.3171310603847797E-3</v>
      </c>
      <c r="O1269" s="1">
        <v>40347</v>
      </c>
      <c r="P1269" s="3">
        <v>1117.51001</v>
      </c>
      <c r="R1269" s="1">
        <v>40347</v>
      </c>
      <c r="S1269" s="3">
        <v>120000</v>
      </c>
    </row>
    <row r="1270" spans="1:19" x14ac:dyDescent="0.35">
      <c r="A1270" s="1">
        <v>40346</v>
      </c>
      <c r="B1270" s="3">
        <v>118970</v>
      </c>
      <c r="C1270" s="3">
        <v>1116.040039</v>
      </c>
      <c r="E1270" s="2">
        <v>40346</v>
      </c>
      <c r="F1270" s="8">
        <f t="shared" si="19"/>
        <v>2.159632476063722E-2</v>
      </c>
      <c r="G1270" s="8">
        <f t="shared" si="19"/>
        <v>1.2830084237940298E-3</v>
      </c>
      <c r="O1270" s="1">
        <v>40346</v>
      </c>
      <c r="P1270" s="3">
        <v>1116.040039</v>
      </c>
      <c r="R1270" s="1">
        <v>40346</v>
      </c>
      <c r="S1270" s="3">
        <v>118970</v>
      </c>
    </row>
    <row r="1271" spans="1:19" x14ac:dyDescent="0.35">
      <c r="A1271" s="1">
        <v>40345</v>
      </c>
      <c r="B1271" s="3">
        <v>116455</v>
      </c>
      <c r="C1271" s="3">
        <v>1114.6099850000001</v>
      </c>
      <c r="E1271" s="2">
        <v>40345</v>
      </c>
      <c r="F1271" s="8">
        <f t="shared" si="19"/>
        <v>7.832107312851555E-3</v>
      </c>
      <c r="G1271" s="8">
        <f t="shared" si="19"/>
        <v>-5.5593466022141325E-4</v>
      </c>
      <c r="O1271" s="1">
        <v>40345</v>
      </c>
      <c r="P1271" s="3">
        <v>1114.6099850000001</v>
      </c>
      <c r="R1271" s="1">
        <v>40345</v>
      </c>
      <c r="S1271" s="3">
        <v>116455</v>
      </c>
    </row>
    <row r="1272" spans="1:19" x14ac:dyDescent="0.35">
      <c r="A1272" s="1">
        <v>40344</v>
      </c>
      <c r="B1272" s="3">
        <v>115550</v>
      </c>
      <c r="C1272" s="3">
        <v>1115.2299800000001</v>
      </c>
      <c r="E1272" s="2">
        <v>40344</v>
      </c>
      <c r="F1272" s="8">
        <f t="shared" si="19"/>
        <v>2.9857397504456262E-2</v>
      </c>
      <c r="G1272" s="8">
        <f t="shared" si="19"/>
        <v>2.3494190580774399E-2</v>
      </c>
      <c r="O1272" s="1">
        <v>40344</v>
      </c>
      <c r="P1272" s="3">
        <v>1115.2299800000001</v>
      </c>
      <c r="R1272" s="1">
        <v>40344</v>
      </c>
      <c r="S1272" s="3">
        <v>115550</v>
      </c>
    </row>
    <row r="1273" spans="1:19" x14ac:dyDescent="0.35">
      <c r="A1273" s="1">
        <v>40343</v>
      </c>
      <c r="B1273" s="3">
        <v>112200</v>
      </c>
      <c r="C1273" s="3">
        <v>1089.630005</v>
      </c>
      <c r="E1273" s="2">
        <v>40343</v>
      </c>
      <c r="F1273" s="8">
        <f t="shared" si="19"/>
        <v>8.0862533692722671E-3</v>
      </c>
      <c r="G1273" s="8">
        <f t="shared" si="19"/>
        <v>-1.8046638359398015E-3</v>
      </c>
      <c r="O1273" s="1">
        <v>40343</v>
      </c>
      <c r="P1273" s="3">
        <v>1089.630005</v>
      </c>
      <c r="R1273" s="1">
        <v>40343</v>
      </c>
      <c r="S1273" s="3">
        <v>112200</v>
      </c>
    </row>
    <row r="1274" spans="1:19" x14ac:dyDescent="0.35">
      <c r="A1274" s="1">
        <v>40340</v>
      </c>
      <c r="B1274" s="3">
        <v>111300</v>
      </c>
      <c r="C1274" s="3">
        <v>1091.599976</v>
      </c>
      <c r="E1274" s="2">
        <v>40340</v>
      </c>
      <c r="F1274" s="8">
        <f t="shared" si="19"/>
        <v>2.2512381809995929E-3</v>
      </c>
      <c r="G1274" s="8">
        <f t="shared" si="19"/>
        <v>4.3796788385677132E-3</v>
      </c>
      <c r="O1274" s="1">
        <v>40340</v>
      </c>
      <c r="P1274" s="3">
        <v>1091.599976</v>
      </c>
      <c r="R1274" s="1">
        <v>40340</v>
      </c>
      <c r="S1274" s="3">
        <v>111300</v>
      </c>
    </row>
    <row r="1275" spans="1:19" x14ac:dyDescent="0.35">
      <c r="A1275" s="1">
        <v>40339</v>
      </c>
      <c r="B1275" s="3">
        <v>111050</v>
      </c>
      <c r="C1275" s="3">
        <v>1086.839966</v>
      </c>
      <c r="E1275" s="2">
        <v>40339</v>
      </c>
      <c r="F1275" s="8">
        <f t="shared" si="19"/>
        <v>3.0473433179295961E-2</v>
      </c>
      <c r="G1275" s="8">
        <f t="shared" si="19"/>
        <v>2.9506793415586596E-2</v>
      </c>
      <c r="O1275" s="1">
        <v>40339</v>
      </c>
      <c r="P1275" s="3">
        <v>1086.839966</v>
      </c>
      <c r="R1275" s="1">
        <v>40339</v>
      </c>
      <c r="S1275" s="3">
        <v>111050</v>
      </c>
    </row>
    <row r="1276" spans="1:19" x14ac:dyDescent="0.35">
      <c r="A1276" s="1">
        <v>40338</v>
      </c>
      <c r="B1276" s="3">
        <v>107766</v>
      </c>
      <c r="C1276" s="3">
        <v>1055.6899410000001</v>
      </c>
      <c r="E1276" s="2">
        <v>40338</v>
      </c>
      <c r="F1276" s="8">
        <f t="shared" si="19"/>
        <v>-1.3131868131868174E-2</v>
      </c>
      <c r="G1276" s="8">
        <f t="shared" si="19"/>
        <v>-5.9416751412428859E-3</v>
      </c>
      <c r="O1276" s="1">
        <v>40338</v>
      </c>
      <c r="P1276" s="3">
        <v>1055.6899410000001</v>
      </c>
      <c r="R1276" s="1">
        <v>40338</v>
      </c>
      <c r="S1276" s="3">
        <v>107766</v>
      </c>
    </row>
    <row r="1277" spans="1:19" x14ac:dyDescent="0.35">
      <c r="A1277" s="1">
        <v>40337</v>
      </c>
      <c r="B1277" s="3">
        <v>109200</v>
      </c>
      <c r="C1277" s="3">
        <v>1062</v>
      </c>
      <c r="E1277" s="2">
        <v>40337</v>
      </c>
      <c r="F1277" s="8">
        <f t="shared" si="19"/>
        <v>3.8812785388127935E-2</v>
      </c>
      <c r="G1277" s="8">
        <f t="shared" si="19"/>
        <v>1.0976067206398987E-2</v>
      </c>
      <c r="O1277" s="1">
        <v>40337</v>
      </c>
      <c r="P1277" s="3">
        <v>1062</v>
      </c>
      <c r="R1277" s="1">
        <v>40337</v>
      </c>
      <c r="S1277" s="3">
        <v>109200</v>
      </c>
    </row>
    <row r="1278" spans="1:19" x14ac:dyDescent="0.35">
      <c r="A1278" s="1">
        <v>40336</v>
      </c>
      <c r="B1278" s="3">
        <v>105120</v>
      </c>
      <c r="C1278" s="3">
        <v>1050.469971</v>
      </c>
      <c r="E1278" s="2">
        <v>40336</v>
      </c>
      <c r="F1278" s="8">
        <f t="shared" si="19"/>
        <v>1.6198189614102798E-3</v>
      </c>
      <c r="G1278" s="8">
        <f t="shared" si="19"/>
        <v>-1.3532073033900138E-2</v>
      </c>
      <c r="O1278" s="1">
        <v>40336</v>
      </c>
      <c r="P1278" s="3">
        <v>1050.469971</v>
      </c>
      <c r="R1278" s="1">
        <v>40336</v>
      </c>
      <c r="S1278" s="3">
        <v>105120</v>
      </c>
    </row>
    <row r="1279" spans="1:19" x14ac:dyDescent="0.35">
      <c r="A1279" s="1">
        <v>40333</v>
      </c>
      <c r="B1279" s="3">
        <v>104950</v>
      </c>
      <c r="C1279" s="3">
        <v>1064.880005</v>
      </c>
      <c r="E1279" s="2">
        <v>40333</v>
      </c>
      <c r="F1279" s="8">
        <f t="shared" si="19"/>
        <v>-3.2540560471976399E-2</v>
      </c>
      <c r="G1279" s="8">
        <f t="shared" si="19"/>
        <v>-3.4411425617822178E-2</v>
      </c>
      <c r="O1279" s="1">
        <v>40333</v>
      </c>
      <c r="P1279" s="3">
        <v>1064.880005</v>
      </c>
      <c r="R1279" s="1">
        <v>40333</v>
      </c>
      <c r="S1279" s="3">
        <v>104950</v>
      </c>
    </row>
    <row r="1280" spans="1:19" x14ac:dyDescent="0.35">
      <c r="A1280" s="1">
        <v>40332</v>
      </c>
      <c r="B1280" s="3">
        <v>108480</v>
      </c>
      <c r="C1280" s="3">
        <v>1102.829956</v>
      </c>
      <c r="E1280" s="2">
        <v>40332</v>
      </c>
      <c r="F1280" s="8">
        <f t="shared" si="19"/>
        <v>-1.8433179723498228E-4</v>
      </c>
      <c r="G1280" s="8">
        <f t="shared" si="19"/>
        <v>4.0513765543284119E-3</v>
      </c>
      <c r="O1280" s="1">
        <v>40332</v>
      </c>
      <c r="P1280" s="3">
        <v>1102.829956</v>
      </c>
      <c r="R1280" s="1">
        <v>40332</v>
      </c>
      <c r="S1280" s="3">
        <v>108480</v>
      </c>
    </row>
    <row r="1281" spans="1:19" x14ac:dyDescent="0.35">
      <c r="A1281" s="1">
        <v>40331</v>
      </c>
      <c r="B1281" s="3">
        <v>108500</v>
      </c>
      <c r="C1281" s="3">
        <v>1098.380005</v>
      </c>
      <c r="E1281" s="2">
        <v>40331</v>
      </c>
      <c r="F1281" s="8">
        <f t="shared" si="19"/>
        <v>3.2045733418306632E-2</v>
      </c>
      <c r="G1281" s="8">
        <f t="shared" si="19"/>
        <v>2.5842707182958558E-2</v>
      </c>
      <c r="O1281" s="1">
        <v>40331</v>
      </c>
      <c r="P1281" s="3">
        <v>1098.380005</v>
      </c>
      <c r="R1281" s="1">
        <v>40331</v>
      </c>
      <c r="S1281" s="3">
        <v>108500</v>
      </c>
    </row>
    <row r="1282" spans="1:19" x14ac:dyDescent="0.35">
      <c r="A1282" s="1">
        <v>40330</v>
      </c>
      <c r="B1282" s="3">
        <v>105131</v>
      </c>
      <c r="C1282" s="3">
        <v>1070.709961</v>
      </c>
      <c r="E1282" s="2">
        <v>40330</v>
      </c>
      <c r="F1282" s="8">
        <f t="shared" si="19"/>
        <v>-7.3553016712303299E-3</v>
      </c>
      <c r="G1282" s="8">
        <f t="shared" si="19"/>
        <v>-1.7165321060371275E-2</v>
      </c>
      <c r="O1282" s="1">
        <v>40330</v>
      </c>
      <c r="P1282" s="3">
        <v>1070.709961</v>
      </c>
      <c r="R1282" s="1">
        <v>40330</v>
      </c>
      <c r="S1282" s="3">
        <v>105131</v>
      </c>
    </row>
    <row r="1283" spans="1:19" x14ac:dyDescent="0.35">
      <c r="A1283" s="1">
        <v>40326</v>
      </c>
      <c r="B1283" s="3">
        <v>105910</v>
      </c>
      <c r="C1283" s="3">
        <v>1089.410034</v>
      </c>
      <c r="E1283" s="2">
        <v>40326</v>
      </c>
      <c r="F1283" s="8">
        <f t="shared" si="19"/>
        <v>-3.3888255416191559E-2</v>
      </c>
      <c r="G1283" s="8">
        <f t="shared" si="19"/>
        <v>-1.2374688838225678E-2</v>
      </c>
      <c r="O1283" s="1">
        <v>40326</v>
      </c>
      <c r="P1283" s="3">
        <v>1089.410034</v>
      </c>
      <c r="R1283" s="1">
        <v>40326</v>
      </c>
      <c r="S1283" s="3">
        <v>105910</v>
      </c>
    </row>
    <row r="1284" spans="1:19" x14ac:dyDescent="0.35">
      <c r="A1284" s="1">
        <v>40325</v>
      </c>
      <c r="B1284" s="3">
        <v>109625</v>
      </c>
      <c r="C1284" s="3">
        <v>1103.0600589999999</v>
      </c>
      <c r="E1284" s="2">
        <v>40325</v>
      </c>
      <c r="F1284" s="8">
        <f t="shared" ref="F1284:G1347" si="20">B1284/B1285-1</f>
        <v>4.3302403045443638E-2</v>
      </c>
      <c r="G1284" s="8">
        <f t="shared" si="20"/>
        <v>3.2876173613869852E-2</v>
      </c>
      <c r="O1284" s="1">
        <v>40325</v>
      </c>
      <c r="P1284" s="3">
        <v>1103.0600589999999</v>
      </c>
      <c r="R1284" s="1">
        <v>40325</v>
      </c>
      <c r="S1284" s="3">
        <v>109625</v>
      </c>
    </row>
    <row r="1285" spans="1:19" x14ac:dyDescent="0.35">
      <c r="A1285" s="1">
        <v>40324</v>
      </c>
      <c r="B1285" s="3">
        <v>105075</v>
      </c>
      <c r="C1285" s="3">
        <v>1067.9499510000001</v>
      </c>
      <c r="E1285" s="2">
        <v>40324</v>
      </c>
      <c r="F1285" s="8">
        <f t="shared" si="20"/>
        <v>-5.2071005917160296E-3</v>
      </c>
      <c r="G1285" s="8">
        <f t="shared" si="20"/>
        <v>-5.6609944189930372E-3</v>
      </c>
      <c r="O1285" s="1">
        <v>40324</v>
      </c>
      <c r="P1285" s="3">
        <v>1067.9499510000001</v>
      </c>
      <c r="R1285" s="1">
        <v>40324</v>
      </c>
      <c r="S1285" s="3">
        <v>105075</v>
      </c>
    </row>
    <row r="1286" spans="1:19" x14ac:dyDescent="0.35">
      <c r="A1286" s="1">
        <v>40323</v>
      </c>
      <c r="B1286" s="3">
        <v>105625</v>
      </c>
      <c r="C1286" s="3">
        <v>1074.030029</v>
      </c>
      <c r="E1286" s="2">
        <v>40323</v>
      </c>
      <c r="F1286" s="8">
        <f t="shared" si="20"/>
        <v>-4.4956739741004448E-3</v>
      </c>
      <c r="G1286" s="8">
        <f t="shared" si="20"/>
        <v>3.5393749499879057E-4</v>
      </c>
      <c r="O1286" s="1">
        <v>40323</v>
      </c>
      <c r="P1286" s="3">
        <v>1074.030029</v>
      </c>
      <c r="R1286" s="1">
        <v>40323</v>
      </c>
      <c r="S1286" s="3">
        <v>105625</v>
      </c>
    </row>
    <row r="1287" spans="1:19" x14ac:dyDescent="0.35">
      <c r="A1287" s="1">
        <v>40322</v>
      </c>
      <c r="B1287" s="3">
        <v>106102</v>
      </c>
      <c r="C1287" s="3">
        <v>1073.650024</v>
      </c>
      <c r="E1287" s="2">
        <v>40322</v>
      </c>
      <c r="F1287" s="8">
        <f t="shared" si="20"/>
        <v>-2.6587155963302744E-2</v>
      </c>
      <c r="G1287" s="8">
        <f t="shared" si="20"/>
        <v>-1.290801401279118E-2</v>
      </c>
      <c r="O1287" s="1">
        <v>40322</v>
      </c>
      <c r="P1287" s="3">
        <v>1073.650024</v>
      </c>
      <c r="R1287" s="1">
        <v>40322</v>
      </c>
      <c r="S1287" s="3">
        <v>106102</v>
      </c>
    </row>
    <row r="1288" spans="1:19" x14ac:dyDescent="0.35">
      <c r="A1288" s="1">
        <v>40319</v>
      </c>
      <c r="B1288" s="3">
        <v>109000</v>
      </c>
      <c r="C1288" s="3">
        <v>1087.6899410000001</v>
      </c>
      <c r="E1288" s="2">
        <v>40319</v>
      </c>
      <c r="F1288" s="8">
        <f t="shared" si="20"/>
        <v>3.2213529682467712E-3</v>
      </c>
      <c r="G1288" s="8">
        <f t="shared" si="20"/>
        <v>1.5024380136833049E-2</v>
      </c>
      <c r="O1288" s="1">
        <v>40319</v>
      </c>
      <c r="P1288" s="3">
        <v>1087.6899410000001</v>
      </c>
      <c r="R1288" s="1">
        <v>40319</v>
      </c>
      <c r="S1288" s="3">
        <v>109000</v>
      </c>
    </row>
    <row r="1289" spans="1:19" x14ac:dyDescent="0.35">
      <c r="A1289" s="1">
        <v>40318</v>
      </c>
      <c r="B1289" s="3">
        <v>108650</v>
      </c>
      <c r="C1289" s="3">
        <v>1071.589966</v>
      </c>
      <c r="E1289" s="2">
        <v>40318</v>
      </c>
      <c r="F1289" s="8">
        <f t="shared" si="20"/>
        <v>-4.4415127528584009E-2</v>
      </c>
      <c r="G1289" s="8">
        <f t="shared" si="20"/>
        <v>-3.8975903403596912E-2</v>
      </c>
      <c r="O1289" s="1">
        <v>40318</v>
      </c>
      <c r="P1289" s="3">
        <v>1071.589966</v>
      </c>
      <c r="R1289" s="1">
        <v>40318</v>
      </c>
      <c r="S1289" s="3">
        <v>108650</v>
      </c>
    </row>
    <row r="1290" spans="1:19" x14ac:dyDescent="0.35">
      <c r="A1290" s="1">
        <v>40317</v>
      </c>
      <c r="B1290" s="3">
        <v>113700</v>
      </c>
      <c r="C1290" s="3">
        <v>1115.0500489999999</v>
      </c>
      <c r="E1290" s="2">
        <v>40317</v>
      </c>
      <c r="F1290" s="8">
        <f t="shared" si="20"/>
        <v>3.530450132391838E-3</v>
      </c>
      <c r="G1290" s="8">
        <f t="shared" si="20"/>
        <v>-5.1302638727847016E-3</v>
      </c>
      <c r="O1290" s="1">
        <v>40317</v>
      </c>
      <c r="P1290" s="3">
        <v>1115.0500489999999</v>
      </c>
      <c r="R1290" s="1">
        <v>40317</v>
      </c>
      <c r="S1290" s="3">
        <v>113700</v>
      </c>
    </row>
    <row r="1291" spans="1:19" x14ac:dyDescent="0.35">
      <c r="A1291" s="1">
        <v>40316</v>
      </c>
      <c r="B1291" s="3">
        <v>113300</v>
      </c>
      <c r="C1291" s="3">
        <v>1120.8000489999999</v>
      </c>
      <c r="E1291" s="2">
        <v>40316</v>
      </c>
      <c r="F1291" s="8">
        <f t="shared" si="20"/>
        <v>-8.0980520901728914E-3</v>
      </c>
      <c r="G1291" s="8">
        <f t="shared" si="20"/>
        <v>-1.4195905533764819E-2</v>
      </c>
      <c r="O1291" s="1">
        <v>40316</v>
      </c>
      <c r="P1291" s="3">
        <v>1120.8000489999999</v>
      </c>
      <c r="R1291" s="1">
        <v>40316</v>
      </c>
      <c r="S1291" s="3">
        <v>113300</v>
      </c>
    </row>
    <row r="1292" spans="1:19" x14ac:dyDescent="0.35">
      <c r="A1292" s="1">
        <v>40315</v>
      </c>
      <c r="B1292" s="3">
        <v>114225</v>
      </c>
      <c r="C1292" s="3">
        <v>1136.9399410000001</v>
      </c>
      <c r="E1292" s="2">
        <v>40315</v>
      </c>
      <c r="F1292" s="8">
        <f t="shared" si="20"/>
        <v>6.5703022339036465E-4</v>
      </c>
      <c r="G1292" s="8">
        <f t="shared" si="20"/>
        <v>1.109367903013414E-3</v>
      </c>
      <c r="O1292" s="1">
        <v>40315</v>
      </c>
      <c r="P1292" s="3">
        <v>1136.9399410000001</v>
      </c>
      <c r="R1292" s="1">
        <v>40315</v>
      </c>
      <c r="S1292" s="3">
        <v>114225</v>
      </c>
    </row>
    <row r="1293" spans="1:19" x14ac:dyDescent="0.35">
      <c r="A1293" s="1">
        <v>40312</v>
      </c>
      <c r="B1293" s="3">
        <v>114150</v>
      </c>
      <c r="C1293" s="3">
        <v>1135.6800539999999</v>
      </c>
      <c r="E1293" s="2">
        <v>40312</v>
      </c>
      <c r="F1293" s="8">
        <f t="shared" si="20"/>
        <v>-1.5099223468507339E-2</v>
      </c>
      <c r="G1293" s="8">
        <f t="shared" si="20"/>
        <v>-1.8800013917957714E-2</v>
      </c>
      <c r="O1293" s="1">
        <v>40312</v>
      </c>
      <c r="P1293" s="3">
        <v>1135.6800539999999</v>
      </c>
      <c r="R1293" s="1">
        <v>40312</v>
      </c>
      <c r="S1293" s="3">
        <v>114150</v>
      </c>
    </row>
    <row r="1294" spans="1:19" x14ac:dyDescent="0.35">
      <c r="A1294" s="1">
        <v>40311</v>
      </c>
      <c r="B1294" s="3">
        <v>115900</v>
      </c>
      <c r="C1294" s="3">
        <v>1157.4399410000001</v>
      </c>
      <c r="E1294" s="2">
        <v>40311</v>
      </c>
      <c r="F1294" s="8">
        <f t="shared" si="20"/>
        <v>-9.4017094017093683E-3</v>
      </c>
      <c r="G1294" s="8">
        <f t="shared" si="20"/>
        <v>-1.2145145361418752E-2</v>
      </c>
      <c r="O1294" s="1">
        <v>40311</v>
      </c>
      <c r="P1294" s="3">
        <v>1157.4399410000001</v>
      </c>
      <c r="R1294" s="1">
        <v>40311</v>
      </c>
      <c r="S1294" s="3">
        <v>115900</v>
      </c>
    </row>
    <row r="1295" spans="1:19" x14ac:dyDescent="0.35">
      <c r="A1295" s="1">
        <v>40310</v>
      </c>
      <c r="B1295" s="3">
        <v>117000</v>
      </c>
      <c r="C1295" s="3">
        <v>1171.670044</v>
      </c>
      <c r="E1295" s="2">
        <v>40310</v>
      </c>
      <c r="F1295" s="8">
        <f t="shared" si="20"/>
        <v>7.7519379844961378E-3</v>
      </c>
      <c r="G1295" s="8">
        <f t="shared" si="20"/>
        <v>1.3739524017476024E-2</v>
      </c>
      <c r="O1295" s="1">
        <v>40310</v>
      </c>
      <c r="P1295" s="3">
        <v>1171.670044</v>
      </c>
      <c r="R1295" s="1">
        <v>40310</v>
      </c>
      <c r="S1295" s="3">
        <v>117000</v>
      </c>
    </row>
    <row r="1296" spans="1:19" x14ac:dyDescent="0.35">
      <c r="A1296" s="1">
        <v>40309</v>
      </c>
      <c r="B1296" s="3">
        <v>116100</v>
      </c>
      <c r="C1296" s="3">
        <v>1155.790039</v>
      </c>
      <c r="E1296" s="2">
        <v>40309</v>
      </c>
      <c r="F1296" s="8">
        <f t="shared" si="20"/>
        <v>-1.0145792480177329E-2</v>
      </c>
      <c r="G1296" s="8">
        <f t="shared" si="20"/>
        <v>-3.3972916695661493E-3</v>
      </c>
      <c r="O1296" s="1">
        <v>40309</v>
      </c>
      <c r="P1296" s="3">
        <v>1155.790039</v>
      </c>
      <c r="R1296" s="1">
        <v>40309</v>
      </c>
      <c r="S1296" s="3">
        <v>116100</v>
      </c>
    </row>
    <row r="1297" spans="1:19" x14ac:dyDescent="0.35">
      <c r="A1297" s="1">
        <v>40308</v>
      </c>
      <c r="B1297" s="3">
        <v>117290</v>
      </c>
      <c r="C1297" s="3">
        <v>1159.7299800000001</v>
      </c>
      <c r="E1297" s="2">
        <v>40308</v>
      </c>
      <c r="F1297" s="8">
        <f t="shared" si="20"/>
        <v>5.192825112107613E-2</v>
      </c>
      <c r="G1297" s="8">
        <f t="shared" si="20"/>
        <v>4.3974123919891861E-2</v>
      </c>
      <c r="O1297" s="1">
        <v>40308</v>
      </c>
      <c r="P1297" s="3">
        <v>1159.7299800000001</v>
      </c>
      <c r="R1297" s="1">
        <v>40308</v>
      </c>
      <c r="S1297" s="3">
        <v>117290</v>
      </c>
    </row>
    <row r="1298" spans="1:19" x14ac:dyDescent="0.35">
      <c r="A1298" s="1">
        <v>40305</v>
      </c>
      <c r="B1298" s="3">
        <v>111500</v>
      </c>
      <c r="C1298" s="3">
        <v>1110.880005</v>
      </c>
      <c r="E1298" s="2">
        <v>40305</v>
      </c>
      <c r="F1298" s="8">
        <f t="shared" si="20"/>
        <v>-1.7621145374449365E-2</v>
      </c>
      <c r="G1298" s="8">
        <f t="shared" si="20"/>
        <v>-1.5308264532732041E-2</v>
      </c>
      <c r="O1298" s="1">
        <v>40305</v>
      </c>
      <c r="P1298" s="3">
        <v>1110.880005</v>
      </c>
      <c r="R1298" s="1">
        <v>40305</v>
      </c>
      <c r="S1298" s="3">
        <v>111500</v>
      </c>
    </row>
    <row r="1299" spans="1:19" x14ac:dyDescent="0.35">
      <c r="A1299" s="1">
        <v>40304</v>
      </c>
      <c r="B1299" s="3">
        <v>113500</v>
      </c>
      <c r="C1299" s="3">
        <v>1128.150024</v>
      </c>
      <c r="E1299" s="2">
        <v>40304</v>
      </c>
      <c r="F1299" s="8">
        <f t="shared" si="20"/>
        <v>-1.2614180078294956E-2</v>
      </c>
      <c r="G1299" s="8">
        <f t="shared" si="20"/>
        <v>-3.2353496669240589E-2</v>
      </c>
      <c r="O1299" s="1">
        <v>40304</v>
      </c>
      <c r="P1299" s="3">
        <v>1128.150024</v>
      </c>
      <c r="R1299" s="1">
        <v>40304</v>
      </c>
      <c r="S1299" s="3">
        <v>113500</v>
      </c>
    </row>
    <row r="1300" spans="1:19" x14ac:dyDescent="0.35">
      <c r="A1300" s="1">
        <v>40303</v>
      </c>
      <c r="B1300" s="3">
        <v>114950</v>
      </c>
      <c r="C1300" s="3">
        <v>1165.869995</v>
      </c>
      <c r="E1300" s="2">
        <v>40303</v>
      </c>
      <c r="F1300" s="8">
        <f t="shared" si="20"/>
        <v>1.3066202090592505E-3</v>
      </c>
      <c r="G1300" s="8">
        <f t="shared" si="20"/>
        <v>-6.5865551790024179E-3</v>
      </c>
      <c r="O1300" s="1">
        <v>40303</v>
      </c>
      <c r="P1300" s="3">
        <v>1165.869995</v>
      </c>
      <c r="R1300" s="1">
        <v>40303</v>
      </c>
      <c r="S1300" s="3">
        <v>114950</v>
      </c>
    </row>
    <row r="1301" spans="1:19" x14ac:dyDescent="0.35">
      <c r="A1301" s="1">
        <v>40302</v>
      </c>
      <c r="B1301" s="3">
        <v>114800</v>
      </c>
      <c r="C1301" s="3">
        <v>1173.599976</v>
      </c>
      <c r="E1301" s="2">
        <v>40302</v>
      </c>
      <c r="F1301" s="8">
        <f t="shared" si="20"/>
        <v>-2.2396321212637349E-2</v>
      </c>
      <c r="G1301" s="8">
        <f t="shared" si="20"/>
        <v>-2.3838465690961486E-2</v>
      </c>
      <c r="O1301" s="1">
        <v>40302</v>
      </c>
      <c r="P1301" s="3">
        <v>1173.599976</v>
      </c>
      <c r="R1301" s="1">
        <v>40302</v>
      </c>
      <c r="S1301" s="3">
        <v>114800</v>
      </c>
    </row>
    <row r="1302" spans="1:19" x14ac:dyDescent="0.35">
      <c r="A1302" s="1">
        <v>40301</v>
      </c>
      <c r="B1302" s="3">
        <v>117430</v>
      </c>
      <c r="C1302" s="3">
        <v>1202.26001</v>
      </c>
      <c r="E1302" s="2">
        <v>40301</v>
      </c>
      <c r="F1302" s="8">
        <f t="shared" si="20"/>
        <v>1.8252763928029436E-2</v>
      </c>
      <c r="G1302" s="8">
        <f t="shared" si="20"/>
        <v>1.3120587326188371E-2</v>
      </c>
      <c r="O1302" s="1">
        <v>40301</v>
      </c>
      <c r="P1302" s="3">
        <v>1202.26001</v>
      </c>
      <c r="R1302" s="1">
        <v>40301</v>
      </c>
      <c r="S1302" s="3">
        <v>117430</v>
      </c>
    </row>
    <row r="1303" spans="1:19" x14ac:dyDescent="0.35">
      <c r="A1303" s="1">
        <v>40298</v>
      </c>
      <c r="B1303" s="3">
        <v>115325</v>
      </c>
      <c r="C1303" s="3">
        <v>1186.6899410000001</v>
      </c>
      <c r="E1303" s="2">
        <v>40298</v>
      </c>
      <c r="F1303" s="8">
        <f t="shared" si="20"/>
        <v>-1.2636878108920335E-2</v>
      </c>
      <c r="G1303" s="8">
        <f t="shared" si="20"/>
        <v>-1.664768020452545E-2</v>
      </c>
      <c r="O1303" s="1">
        <v>40298</v>
      </c>
      <c r="P1303" s="3">
        <v>1186.6899410000001</v>
      </c>
      <c r="R1303" s="1">
        <v>40298</v>
      </c>
      <c r="S1303" s="3">
        <v>115325</v>
      </c>
    </row>
    <row r="1304" spans="1:19" x14ac:dyDescent="0.35">
      <c r="A1304" s="1">
        <v>40297</v>
      </c>
      <c r="B1304" s="3">
        <v>116801</v>
      </c>
      <c r="C1304" s="3">
        <v>1206.780029</v>
      </c>
      <c r="E1304" s="2">
        <v>40297</v>
      </c>
      <c r="F1304" s="8">
        <f t="shared" si="20"/>
        <v>1.0170810810810726E-2</v>
      </c>
      <c r="G1304" s="8">
        <f t="shared" si="20"/>
        <v>1.2943228070565027E-2</v>
      </c>
      <c r="O1304" s="1">
        <v>40297</v>
      </c>
      <c r="P1304" s="3">
        <v>1206.780029</v>
      </c>
      <c r="R1304" s="1">
        <v>40297</v>
      </c>
      <c r="S1304" s="3">
        <v>116801</v>
      </c>
    </row>
    <row r="1305" spans="1:19" x14ac:dyDescent="0.35">
      <c r="A1305" s="1">
        <v>40296</v>
      </c>
      <c r="B1305" s="3">
        <v>115625</v>
      </c>
      <c r="C1305" s="3">
        <v>1191.3599850000001</v>
      </c>
      <c r="E1305" s="2">
        <v>40296</v>
      </c>
      <c r="F1305" s="8">
        <f t="shared" si="20"/>
        <v>5.8721183123096043E-3</v>
      </c>
      <c r="G1305" s="8">
        <f t="shared" si="20"/>
        <v>6.4627520693814056E-3</v>
      </c>
      <c r="O1305" s="1">
        <v>40296</v>
      </c>
      <c r="P1305" s="3">
        <v>1191.3599850000001</v>
      </c>
      <c r="R1305" s="1">
        <v>40296</v>
      </c>
      <c r="S1305" s="3">
        <v>115625</v>
      </c>
    </row>
    <row r="1306" spans="1:19" x14ac:dyDescent="0.35">
      <c r="A1306" s="1">
        <v>40295</v>
      </c>
      <c r="B1306" s="3">
        <v>114950</v>
      </c>
      <c r="C1306" s="3">
        <v>1183.709961</v>
      </c>
      <c r="E1306" s="2">
        <v>40295</v>
      </c>
      <c r="F1306" s="8">
        <f t="shared" si="20"/>
        <v>-3.2081508925564162E-2</v>
      </c>
      <c r="G1306" s="8">
        <f t="shared" si="20"/>
        <v>-2.3381945344073785E-2</v>
      </c>
      <c r="O1306" s="1">
        <v>40295</v>
      </c>
      <c r="P1306" s="3">
        <v>1183.709961</v>
      </c>
      <c r="R1306" s="1">
        <v>40295</v>
      </c>
      <c r="S1306" s="3">
        <v>114950</v>
      </c>
    </row>
    <row r="1307" spans="1:19" x14ac:dyDescent="0.35">
      <c r="A1307" s="1">
        <v>40294</v>
      </c>
      <c r="B1307" s="3">
        <v>118760</v>
      </c>
      <c r="C1307" s="3">
        <v>1212.0500489999999</v>
      </c>
      <c r="E1307" s="2">
        <v>40294</v>
      </c>
      <c r="F1307" s="8">
        <f t="shared" si="20"/>
        <v>-2.0168067226891129E-3</v>
      </c>
      <c r="G1307" s="8">
        <f t="shared" si="20"/>
        <v>-4.2964477157293457E-3</v>
      </c>
      <c r="O1307" s="1">
        <v>40294</v>
      </c>
      <c r="P1307" s="3">
        <v>1212.0500489999999</v>
      </c>
      <c r="R1307" s="1">
        <v>40294</v>
      </c>
      <c r="S1307" s="3">
        <v>118760</v>
      </c>
    </row>
    <row r="1308" spans="1:19" x14ac:dyDescent="0.35">
      <c r="A1308" s="1">
        <v>40291</v>
      </c>
      <c r="B1308" s="3">
        <v>119000</v>
      </c>
      <c r="C1308" s="3">
        <v>1217.280029</v>
      </c>
      <c r="E1308" s="2">
        <v>40291</v>
      </c>
      <c r="F1308" s="8">
        <f t="shared" si="20"/>
        <v>5.0675675675675436E-3</v>
      </c>
      <c r="G1308" s="8">
        <f t="shared" si="20"/>
        <v>7.1235198081900375E-3</v>
      </c>
      <c r="O1308" s="1">
        <v>40291</v>
      </c>
      <c r="P1308" s="3">
        <v>1217.280029</v>
      </c>
      <c r="R1308" s="1">
        <v>40291</v>
      </c>
      <c r="S1308" s="3">
        <v>119000</v>
      </c>
    </row>
    <row r="1309" spans="1:19" x14ac:dyDescent="0.35">
      <c r="A1309" s="1">
        <v>40290</v>
      </c>
      <c r="B1309" s="3">
        <v>118400</v>
      </c>
      <c r="C1309" s="3">
        <v>1208.670044</v>
      </c>
      <c r="E1309" s="2">
        <v>40290</v>
      </c>
      <c r="F1309" s="8">
        <f t="shared" si="20"/>
        <v>1.01454176530269E-3</v>
      </c>
      <c r="G1309" s="8">
        <f t="shared" si="20"/>
        <v>2.2638797399279209E-3</v>
      </c>
      <c r="O1309" s="1">
        <v>40290</v>
      </c>
      <c r="P1309" s="3">
        <v>1208.670044</v>
      </c>
      <c r="R1309" s="1">
        <v>40290</v>
      </c>
      <c r="S1309" s="3">
        <v>118400</v>
      </c>
    </row>
    <row r="1310" spans="1:19" x14ac:dyDescent="0.35">
      <c r="A1310" s="1">
        <v>40289</v>
      </c>
      <c r="B1310" s="3">
        <v>118280</v>
      </c>
      <c r="C1310" s="3">
        <v>1205.9399410000001</v>
      </c>
      <c r="E1310" s="2">
        <v>40289</v>
      </c>
      <c r="F1310" s="8">
        <f t="shared" si="20"/>
        <v>-1.1036789297658833E-2</v>
      </c>
      <c r="G1310" s="8">
        <f t="shared" si="20"/>
        <v>-1.0189972871791353E-3</v>
      </c>
      <c r="O1310" s="1">
        <v>40289</v>
      </c>
      <c r="P1310" s="3">
        <v>1205.9399410000001</v>
      </c>
      <c r="R1310" s="1">
        <v>40289</v>
      </c>
      <c r="S1310" s="3">
        <v>118280</v>
      </c>
    </row>
    <row r="1311" spans="1:19" x14ac:dyDescent="0.35">
      <c r="A1311" s="1">
        <v>40288</v>
      </c>
      <c r="B1311" s="3">
        <v>119600</v>
      </c>
      <c r="C1311" s="3">
        <v>1207.170044</v>
      </c>
      <c r="E1311" s="2">
        <v>40288</v>
      </c>
      <c r="F1311" s="8">
        <f t="shared" si="20"/>
        <v>3.9031350988374403E-3</v>
      </c>
      <c r="G1311" s="8">
        <f t="shared" si="20"/>
        <v>8.0583404359286792E-3</v>
      </c>
      <c r="O1311" s="1">
        <v>40288</v>
      </c>
      <c r="P1311" s="3">
        <v>1207.170044</v>
      </c>
      <c r="R1311" s="1">
        <v>40288</v>
      </c>
      <c r="S1311" s="3">
        <v>119600</v>
      </c>
    </row>
    <row r="1312" spans="1:19" x14ac:dyDescent="0.35">
      <c r="A1312" s="1">
        <v>40287</v>
      </c>
      <c r="B1312" s="3">
        <v>119135</v>
      </c>
      <c r="C1312" s="3">
        <v>1197.5200199999999</v>
      </c>
      <c r="E1312" s="2">
        <v>40287</v>
      </c>
      <c r="F1312" s="8">
        <f t="shared" si="20"/>
        <v>6.2077702702703075E-3</v>
      </c>
      <c r="G1312" s="8">
        <f t="shared" si="20"/>
        <v>4.5213315472250049E-3</v>
      </c>
      <c r="O1312" s="1">
        <v>40287</v>
      </c>
      <c r="P1312" s="3">
        <v>1197.5200199999999</v>
      </c>
      <c r="R1312" s="1">
        <v>40287</v>
      </c>
      <c r="S1312" s="3">
        <v>119135</v>
      </c>
    </row>
    <row r="1313" spans="1:19" x14ac:dyDescent="0.35">
      <c r="A1313" s="1">
        <v>40284</v>
      </c>
      <c r="B1313" s="3">
        <v>118400</v>
      </c>
      <c r="C1313" s="3">
        <v>1192.130005</v>
      </c>
      <c r="E1313" s="2">
        <v>40284</v>
      </c>
      <c r="F1313" s="8">
        <f t="shared" si="20"/>
        <v>-1.1273486430062651E-2</v>
      </c>
      <c r="G1313" s="8">
        <f t="shared" si="20"/>
        <v>-1.6126534692145977E-2</v>
      </c>
      <c r="O1313" s="1">
        <v>40284</v>
      </c>
      <c r="P1313" s="3">
        <v>1192.130005</v>
      </c>
      <c r="R1313" s="1">
        <v>40284</v>
      </c>
      <c r="S1313" s="3">
        <v>118400</v>
      </c>
    </row>
    <row r="1314" spans="1:19" x14ac:dyDescent="0.35">
      <c r="A1314" s="1">
        <v>40283</v>
      </c>
      <c r="B1314" s="3">
        <v>119750</v>
      </c>
      <c r="C1314" s="3">
        <v>1211.670044</v>
      </c>
      <c r="E1314" s="2">
        <v>40283</v>
      </c>
      <c r="F1314" s="8">
        <f t="shared" si="20"/>
        <v>-1.1147811725846446E-2</v>
      </c>
      <c r="G1314" s="8">
        <f t="shared" si="20"/>
        <v>8.4253911516873892E-4</v>
      </c>
      <c r="O1314" s="1">
        <v>40283</v>
      </c>
      <c r="P1314" s="3">
        <v>1211.670044</v>
      </c>
      <c r="R1314" s="1">
        <v>40283</v>
      </c>
      <c r="S1314" s="3">
        <v>119750</v>
      </c>
    </row>
    <row r="1315" spans="1:19" x14ac:dyDescent="0.35">
      <c r="A1315" s="1">
        <v>40282</v>
      </c>
      <c r="B1315" s="3">
        <v>121100</v>
      </c>
      <c r="C1315" s="3">
        <v>1210.650024</v>
      </c>
      <c r="E1315" s="2">
        <v>40282</v>
      </c>
      <c r="F1315" s="8">
        <f t="shared" si="20"/>
        <v>2.0272227048943048E-3</v>
      </c>
      <c r="G1315" s="8">
        <f t="shared" si="20"/>
        <v>1.115006636068383E-2</v>
      </c>
      <c r="O1315" s="1">
        <v>40282</v>
      </c>
      <c r="P1315" s="3">
        <v>1210.650024</v>
      </c>
      <c r="R1315" s="1">
        <v>40282</v>
      </c>
      <c r="S1315" s="3">
        <v>121100</v>
      </c>
    </row>
    <row r="1316" spans="1:19" x14ac:dyDescent="0.35">
      <c r="A1316" s="1">
        <v>40281</v>
      </c>
      <c r="B1316" s="3">
        <v>120855</v>
      </c>
      <c r="C1316" s="3">
        <v>1197.3000489999999</v>
      </c>
      <c r="E1316" s="2">
        <v>40281</v>
      </c>
      <c r="F1316" s="8">
        <f t="shared" si="20"/>
        <v>3.2374548624081179E-3</v>
      </c>
      <c r="G1316" s="8">
        <f t="shared" si="20"/>
        <v>6.8540135539918445E-4</v>
      </c>
      <c r="O1316" s="1">
        <v>40281</v>
      </c>
      <c r="P1316" s="3">
        <v>1197.3000489999999</v>
      </c>
      <c r="R1316" s="1">
        <v>40281</v>
      </c>
      <c r="S1316" s="3">
        <v>120855</v>
      </c>
    </row>
    <row r="1317" spans="1:19" x14ac:dyDescent="0.35">
      <c r="A1317" s="1">
        <v>40280</v>
      </c>
      <c r="B1317" s="3">
        <v>120465</v>
      </c>
      <c r="C1317" s="3">
        <v>1196.4799800000001</v>
      </c>
      <c r="E1317" s="2">
        <v>40280</v>
      </c>
      <c r="F1317" s="8">
        <f t="shared" si="20"/>
        <v>-4.832713754646889E-3</v>
      </c>
      <c r="G1317" s="8">
        <f t="shared" si="20"/>
        <v>1.7666091821069152E-3</v>
      </c>
      <c r="O1317" s="1">
        <v>40280</v>
      </c>
      <c r="P1317" s="3">
        <v>1196.4799800000001</v>
      </c>
      <c r="R1317" s="1">
        <v>40280</v>
      </c>
      <c r="S1317" s="3">
        <v>120465</v>
      </c>
    </row>
    <row r="1318" spans="1:19" x14ac:dyDescent="0.35">
      <c r="A1318" s="1">
        <v>40277</v>
      </c>
      <c r="B1318" s="3">
        <v>121050</v>
      </c>
      <c r="C1318" s="3">
        <v>1194.369995</v>
      </c>
      <c r="E1318" s="2">
        <v>40277</v>
      </c>
      <c r="F1318" s="8">
        <f t="shared" si="20"/>
        <v>1.3819095477386911E-2</v>
      </c>
      <c r="G1318" s="8">
        <f t="shared" si="20"/>
        <v>6.6839068088992981E-3</v>
      </c>
      <c r="O1318" s="1">
        <v>40277</v>
      </c>
      <c r="P1318" s="3">
        <v>1194.369995</v>
      </c>
      <c r="R1318" s="1">
        <v>40277</v>
      </c>
      <c r="S1318" s="3">
        <v>121050</v>
      </c>
    </row>
    <row r="1319" spans="1:19" x14ac:dyDescent="0.35">
      <c r="A1319" s="1">
        <v>40276</v>
      </c>
      <c r="B1319" s="3">
        <v>119400</v>
      </c>
      <c r="C1319" s="3">
        <v>1186.4399410000001</v>
      </c>
      <c r="E1319" s="2">
        <v>40276</v>
      </c>
      <c r="F1319" s="8">
        <f t="shared" si="20"/>
        <v>-3.3388981636059967E-3</v>
      </c>
      <c r="G1319" s="8">
        <f t="shared" si="20"/>
        <v>3.3743415496154672E-3</v>
      </c>
      <c r="O1319" s="1">
        <v>40276</v>
      </c>
      <c r="P1319" s="3">
        <v>1186.4399410000001</v>
      </c>
      <c r="R1319" s="1">
        <v>40276</v>
      </c>
      <c r="S1319" s="3">
        <v>119400</v>
      </c>
    </row>
    <row r="1320" spans="1:19" x14ac:dyDescent="0.35">
      <c r="A1320" s="1">
        <v>40275</v>
      </c>
      <c r="B1320" s="3">
        <v>119800</v>
      </c>
      <c r="C1320" s="3">
        <v>1182.4499510000001</v>
      </c>
      <c r="E1320" s="2">
        <v>40275</v>
      </c>
      <c r="F1320" s="8">
        <f t="shared" si="20"/>
        <v>-1.1591931025947799E-2</v>
      </c>
      <c r="G1320" s="8">
        <f t="shared" si="20"/>
        <v>-5.8767069770023772E-3</v>
      </c>
      <c r="O1320" s="1">
        <v>40275</v>
      </c>
      <c r="P1320" s="3">
        <v>1182.4499510000001</v>
      </c>
      <c r="R1320" s="1">
        <v>40275</v>
      </c>
      <c r="S1320" s="3">
        <v>119800</v>
      </c>
    </row>
    <row r="1321" spans="1:19" x14ac:dyDescent="0.35">
      <c r="A1321" s="1">
        <v>40274</v>
      </c>
      <c r="B1321" s="3">
        <v>121205</v>
      </c>
      <c r="C1321" s="3">
        <v>1189.4399410000001</v>
      </c>
      <c r="E1321" s="2">
        <v>40274</v>
      </c>
      <c r="F1321" s="8">
        <f t="shared" si="20"/>
        <v>-4.0673788003287026E-3</v>
      </c>
      <c r="G1321" s="8">
        <f t="shared" si="20"/>
        <v>1.6842957112557233E-3</v>
      </c>
      <c r="O1321" s="1">
        <v>40274</v>
      </c>
      <c r="P1321" s="3">
        <v>1189.4399410000001</v>
      </c>
      <c r="R1321" s="1">
        <v>40274</v>
      </c>
      <c r="S1321" s="3">
        <v>121205</v>
      </c>
    </row>
    <row r="1322" spans="1:19" x14ac:dyDescent="0.35">
      <c r="A1322" s="1">
        <v>40273</v>
      </c>
      <c r="B1322" s="3">
        <v>121700</v>
      </c>
      <c r="C1322" s="3">
        <v>1187.4399410000001</v>
      </c>
      <c r="E1322" s="2">
        <v>40273</v>
      </c>
      <c r="F1322" s="8">
        <f t="shared" si="20"/>
        <v>-5.8813919294232742E-3</v>
      </c>
      <c r="G1322" s="8">
        <f t="shared" si="20"/>
        <v>7.9279901453797041E-3</v>
      </c>
      <c r="O1322" s="1">
        <v>40273</v>
      </c>
      <c r="P1322" s="3">
        <v>1187.4399410000001</v>
      </c>
      <c r="R1322" s="1">
        <v>40273</v>
      </c>
      <c r="S1322" s="3">
        <v>121700</v>
      </c>
    </row>
    <row r="1323" spans="1:19" x14ac:dyDescent="0.35">
      <c r="A1323" s="1">
        <v>40269</v>
      </c>
      <c r="B1323" s="3">
        <v>122420</v>
      </c>
      <c r="C1323" s="3">
        <v>1178.099976</v>
      </c>
      <c r="E1323" s="2">
        <v>40269</v>
      </c>
      <c r="F1323" s="8">
        <f t="shared" si="20"/>
        <v>5.0903119868637159E-3</v>
      </c>
      <c r="G1323" s="8">
        <f t="shared" si="20"/>
        <v>7.4138012533069286E-3</v>
      </c>
      <c r="O1323" s="1">
        <v>40269</v>
      </c>
      <c r="P1323" s="3">
        <v>1178.099976</v>
      </c>
      <c r="R1323" s="1">
        <v>40269</v>
      </c>
      <c r="S1323" s="3">
        <v>122420</v>
      </c>
    </row>
    <row r="1324" spans="1:19" x14ac:dyDescent="0.35">
      <c r="A1324" s="1">
        <v>40268</v>
      </c>
      <c r="B1324" s="3">
        <v>121800</v>
      </c>
      <c r="C1324" s="3">
        <v>1169.4300539999999</v>
      </c>
      <c r="E1324" s="2">
        <v>40268</v>
      </c>
      <c r="F1324" s="8">
        <f t="shared" si="20"/>
        <v>-5.3813929560098117E-3</v>
      </c>
      <c r="G1324" s="8">
        <f t="shared" si="20"/>
        <v>-3.2728749005279667E-3</v>
      </c>
      <c r="O1324" s="1">
        <v>40268</v>
      </c>
      <c r="P1324" s="3">
        <v>1169.4300539999999</v>
      </c>
      <c r="R1324" s="1">
        <v>40268</v>
      </c>
      <c r="S1324" s="3">
        <v>121800</v>
      </c>
    </row>
    <row r="1325" spans="1:19" x14ac:dyDescent="0.35">
      <c r="A1325" s="1">
        <v>40267</v>
      </c>
      <c r="B1325" s="3">
        <v>122459</v>
      </c>
      <c r="C1325" s="3">
        <v>1173.2700199999999</v>
      </c>
      <c r="E1325" s="2">
        <v>40267</v>
      </c>
      <c r="F1325" s="8">
        <f t="shared" si="20"/>
        <v>-1.1500815660685504E-3</v>
      </c>
      <c r="G1325" s="8">
        <f t="shared" si="20"/>
        <v>4.2659519303267501E-5</v>
      </c>
      <c r="O1325" s="1">
        <v>40267</v>
      </c>
      <c r="P1325" s="3">
        <v>1173.2700199999999</v>
      </c>
      <c r="R1325" s="1">
        <v>40267</v>
      </c>
      <c r="S1325" s="3">
        <v>122459</v>
      </c>
    </row>
    <row r="1326" spans="1:19" x14ac:dyDescent="0.35">
      <c r="A1326" s="1">
        <v>40266</v>
      </c>
      <c r="B1326" s="3">
        <v>122600</v>
      </c>
      <c r="C1326" s="3">
        <v>1173.219971</v>
      </c>
      <c r="E1326" s="2">
        <v>40266</v>
      </c>
      <c r="F1326" s="8">
        <f t="shared" si="20"/>
        <v>5.016886906908935E-3</v>
      </c>
      <c r="G1326" s="8">
        <f t="shared" si="20"/>
        <v>5.6832350639299811E-3</v>
      </c>
      <c r="O1326" s="1">
        <v>40266</v>
      </c>
      <c r="P1326" s="3">
        <v>1173.219971</v>
      </c>
      <c r="R1326" s="1">
        <v>40266</v>
      </c>
      <c r="S1326" s="3">
        <v>122600</v>
      </c>
    </row>
    <row r="1327" spans="1:19" x14ac:dyDescent="0.35">
      <c r="A1327" s="1">
        <v>40263</v>
      </c>
      <c r="B1327" s="3">
        <v>121988</v>
      </c>
      <c r="C1327" s="3">
        <v>1166.589966</v>
      </c>
      <c r="E1327" s="2">
        <v>40263</v>
      </c>
      <c r="F1327" s="8">
        <f t="shared" si="20"/>
        <v>-5.3974724826743037E-3</v>
      </c>
      <c r="G1327" s="8">
        <f t="shared" si="20"/>
        <v>7.3772315609477168E-4</v>
      </c>
      <c r="O1327" s="1">
        <v>40263</v>
      </c>
      <c r="P1327" s="3">
        <v>1166.589966</v>
      </c>
      <c r="R1327" s="1">
        <v>40263</v>
      </c>
      <c r="S1327" s="3">
        <v>121988</v>
      </c>
    </row>
    <row r="1328" spans="1:19" x14ac:dyDescent="0.35">
      <c r="A1328" s="1">
        <v>40262</v>
      </c>
      <c r="B1328" s="3">
        <v>122650</v>
      </c>
      <c r="C1328" s="3">
        <v>1165.7299800000001</v>
      </c>
      <c r="E1328" s="2">
        <v>40262</v>
      </c>
      <c r="F1328" s="8">
        <f t="shared" si="20"/>
        <v>4.5867802440822114E-3</v>
      </c>
      <c r="G1328" s="8">
        <f t="shared" si="20"/>
        <v>-1.7041679935436704E-3</v>
      </c>
      <c r="O1328" s="1">
        <v>40262</v>
      </c>
      <c r="P1328" s="3">
        <v>1165.7299800000001</v>
      </c>
      <c r="R1328" s="1">
        <v>40262</v>
      </c>
      <c r="S1328" s="3">
        <v>122650</v>
      </c>
    </row>
    <row r="1329" spans="1:19" x14ac:dyDescent="0.35">
      <c r="A1329" s="1">
        <v>40261</v>
      </c>
      <c r="B1329" s="3">
        <v>122090</v>
      </c>
      <c r="C1329" s="3">
        <v>1167.719971</v>
      </c>
      <c r="E1329" s="2">
        <v>40261</v>
      </c>
      <c r="F1329" s="8">
        <f t="shared" si="20"/>
        <v>-1.0856355829214959E-2</v>
      </c>
      <c r="G1329" s="8">
        <f t="shared" si="20"/>
        <v>-5.4933040005233913E-3</v>
      </c>
      <c r="O1329" s="1">
        <v>40261</v>
      </c>
      <c r="P1329" s="3">
        <v>1167.719971</v>
      </c>
      <c r="R1329" s="1">
        <v>40261</v>
      </c>
      <c r="S1329" s="3">
        <v>122090</v>
      </c>
    </row>
    <row r="1330" spans="1:19" x14ac:dyDescent="0.35">
      <c r="A1330" s="1">
        <v>40260</v>
      </c>
      <c r="B1330" s="3">
        <v>123430</v>
      </c>
      <c r="C1330" s="3">
        <v>1174.170044</v>
      </c>
      <c r="E1330" s="2">
        <v>40260</v>
      </c>
      <c r="F1330" s="8">
        <f t="shared" si="20"/>
        <v>-5.668016194332326E-4</v>
      </c>
      <c r="G1330" s="8">
        <f t="shared" si="20"/>
        <v>7.1709666042605313E-3</v>
      </c>
      <c r="O1330" s="1">
        <v>40260</v>
      </c>
      <c r="P1330" s="3">
        <v>1174.170044</v>
      </c>
      <c r="R1330" s="1">
        <v>40260</v>
      </c>
      <c r="S1330" s="3">
        <v>123430</v>
      </c>
    </row>
    <row r="1331" spans="1:19" x14ac:dyDescent="0.35">
      <c r="A1331" s="1">
        <v>40259</v>
      </c>
      <c r="B1331" s="3">
        <v>123500</v>
      </c>
      <c r="C1331" s="3">
        <v>1165.8100589999999</v>
      </c>
      <c r="E1331" s="2">
        <v>40259</v>
      </c>
      <c r="F1331" s="8">
        <f t="shared" si="20"/>
        <v>7.135575942915473E-3</v>
      </c>
      <c r="G1331" s="8">
        <f t="shared" si="20"/>
        <v>5.0952969029336437E-3</v>
      </c>
      <c r="O1331" s="1">
        <v>40259</v>
      </c>
      <c r="P1331" s="3">
        <v>1165.8100589999999</v>
      </c>
      <c r="R1331" s="1">
        <v>40259</v>
      </c>
      <c r="S1331" s="3">
        <v>123500</v>
      </c>
    </row>
    <row r="1332" spans="1:19" x14ac:dyDescent="0.35">
      <c r="A1332" s="1">
        <v>40256</v>
      </c>
      <c r="B1332" s="3">
        <v>122625</v>
      </c>
      <c r="C1332" s="3">
        <v>1159.900024</v>
      </c>
      <c r="E1332" s="2">
        <v>40256</v>
      </c>
      <c r="F1332" s="8">
        <f t="shared" si="20"/>
        <v>-5.9259379357307074E-3</v>
      </c>
      <c r="G1332" s="8">
        <f t="shared" si="20"/>
        <v>-5.0864467579352368E-3</v>
      </c>
      <c r="O1332" s="1">
        <v>40256</v>
      </c>
      <c r="P1332" s="3">
        <v>1159.900024</v>
      </c>
      <c r="R1332" s="1">
        <v>40256</v>
      </c>
      <c r="S1332" s="3">
        <v>122625</v>
      </c>
    </row>
    <row r="1333" spans="1:19" x14ac:dyDescent="0.35">
      <c r="A1333" s="1">
        <v>40255</v>
      </c>
      <c r="B1333" s="3">
        <v>123356</v>
      </c>
      <c r="C1333" s="3">
        <v>1165.829956</v>
      </c>
      <c r="E1333" s="2">
        <v>40255</v>
      </c>
      <c r="F1333" s="8">
        <f t="shared" si="20"/>
        <v>-3.2402207551895934E-3</v>
      </c>
      <c r="G1333" s="8">
        <f t="shared" si="20"/>
        <v>-3.258461278053959E-4</v>
      </c>
      <c r="O1333" s="1">
        <v>40255</v>
      </c>
      <c r="P1333" s="3">
        <v>1165.829956</v>
      </c>
      <c r="R1333" s="1">
        <v>40255</v>
      </c>
      <c r="S1333" s="3">
        <v>123356</v>
      </c>
    </row>
    <row r="1334" spans="1:19" x14ac:dyDescent="0.35">
      <c r="A1334" s="1">
        <v>40254</v>
      </c>
      <c r="B1334" s="3">
        <v>123757</v>
      </c>
      <c r="C1334" s="3">
        <v>1166.209961</v>
      </c>
      <c r="E1334" s="2">
        <v>40254</v>
      </c>
      <c r="F1334" s="8">
        <f t="shared" si="20"/>
        <v>1.472789803762975E-3</v>
      </c>
      <c r="G1334" s="8">
        <f t="shared" si="20"/>
        <v>5.8216758034304039E-3</v>
      </c>
      <c r="O1334" s="1">
        <v>40254</v>
      </c>
      <c r="P1334" s="3">
        <v>1166.209961</v>
      </c>
      <c r="R1334" s="1">
        <v>40254</v>
      </c>
      <c r="S1334" s="3">
        <v>123757</v>
      </c>
    </row>
    <row r="1335" spans="1:19" x14ac:dyDescent="0.35">
      <c r="A1335" s="1">
        <v>40253</v>
      </c>
      <c r="B1335" s="3">
        <v>123575</v>
      </c>
      <c r="C1335" s="3">
        <v>1159.459961</v>
      </c>
      <c r="E1335" s="2">
        <v>40253</v>
      </c>
      <c r="F1335" s="8">
        <f t="shared" si="20"/>
        <v>4.6747967479674468E-3</v>
      </c>
      <c r="G1335" s="8">
        <f t="shared" si="20"/>
        <v>7.7791161504106032E-3</v>
      </c>
      <c r="O1335" s="1">
        <v>40253</v>
      </c>
      <c r="P1335" s="3">
        <v>1159.459961</v>
      </c>
      <c r="R1335" s="1">
        <v>40253</v>
      </c>
      <c r="S1335" s="3">
        <v>123575</v>
      </c>
    </row>
    <row r="1336" spans="1:19" x14ac:dyDescent="0.35">
      <c r="A1336" s="1">
        <v>40252</v>
      </c>
      <c r="B1336" s="3">
        <v>123000</v>
      </c>
      <c r="C1336" s="3">
        <v>1150.51001</v>
      </c>
      <c r="E1336" s="2">
        <v>40252</v>
      </c>
      <c r="F1336" s="8">
        <f t="shared" si="20"/>
        <v>-1.6233766233766378E-3</v>
      </c>
      <c r="G1336" s="8">
        <f t="shared" si="20"/>
        <v>4.5219524041240078E-4</v>
      </c>
      <c r="O1336" s="1">
        <v>40252</v>
      </c>
      <c r="P1336" s="3">
        <v>1150.51001</v>
      </c>
      <c r="R1336" s="1">
        <v>40252</v>
      </c>
      <c r="S1336" s="3">
        <v>123000</v>
      </c>
    </row>
    <row r="1337" spans="1:19" x14ac:dyDescent="0.35">
      <c r="A1337" s="1">
        <v>40249</v>
      </c>
      <c r="B1337" s="3">
        <v>123200</v>
      </c>
      <c r="C1337" s="3">
        <v>1149.98999</v>
      </c>
      <c r="E1337" s="2">
        <v>40249</v>
      </c>
      <c r="F1337" s="8">
        <f t="shared" si="20"/>
        <v>-2.0493629154415549E-3</v>
      </c>
      <c r="G1337" s="8">
        <f t="shared" si="20"/>
        <v>-2.1734594708366917E-4</v>
      </c>
      <c r="O1337" s="1">
        <v>40249</v>
      </c>
      <c r="P1337" s="3">
        <v>1149.98999</v>
      </c>
      <c r="R1337" s="1">
        <v>40249</v>
      </c>
      <c r="S1337" s="3">
        <v>123200</v>
      </c>
    </row>
    <row r="1338" spans="1:19" x14ac:dyDescent="0.35">
      <c r="A1338" s="1">
        <v>40248</v>
      </c>
      <c r="B1338" s="3">
        <v>123453</v>
      </c>
      <c r="C1338" s="3">
        <v>1150.23999</v>
      </c>
      <c r="E1338" s="2">
        <v>40248</v>
      </c>
      <c r="F1338" s="8">
        <f t="shared" si="20"/>
        <v>1.6470588235293349E-3</v>
      </c>
      <c r="G1338" s="8">
        <f t="shared" si="20"/>
        <v>4.0415194181464553E-3</v>
      </c>
      <c r="O1338" s="1">
        <v>40248</v>
      </c>
      <c r="P1338" s="3">
        <v>1150.23999</v>
      </c>
      <c r="R1338" s="1">
        <v>40248</v>
      </c>
      <c r="S1338" s="3">
        <v>123453</v>
      </c>
    </row>
    <row r="1339" spans="1:19" x14ac:dyDescent="0.35">
      <c r="A1339" s="1">
        <v>40247</v>
      </c>
      <c r="B1339" s="3">
        <v>123250</v>
      </c>
      <c r="C1339" s="3">
        <v>1145.6099850000001</v>
      </c>
      <c r="E1339" s="2">
        <v>40247</v>
      </c>
      <c r="F1339" s="8">
        <f t="shared" si="20"/>
        <v>-2.7510316368638543E-3</v>
      </c>
      <c r="G1339" s="8">
        <f t="shared" si="20"/>
        <v>4.5245597980652086E-3</v>
      </c>
      <c r="O1339" s="1">
        <v>40247</v>
      </c>
      <c r="P1339" s="3">
        <v>1145.6099850000001</v>
      </c>
      <c r="R1339" s="1">
        <v>40247</v>
      </c>
      <c r="S1339" s="3">
        <v>123250</v>
      </c>
    </row>
    <row r="1340" spans="1:19" x14ac:dyDescent="0.35">
      <c r="A1340" s="1">
        <v>40246</v>
      </c>
      <c r="B1340" s="3">
        <v>123590</v>
      </c>
      <c r="C1340" s="3">
        <v>1140.4499510000001</v>
      </c>
      <c r="E1340" s="2">
        <v>40246</v>
      </c>
      <c r="F1340" s="8">
        <f t="shared" si="20"/>
        <v>-1.696284329563813E-3</v>
      </c>
      <c r="G1340" s="8">
        <f t="shared" si="20"/>
        <v>1.7127369345630861E-3</v>
      </c>
      <c r="O1340" s="1">
        <v>40246</v>
      </c>
      <c r="P1340" s="3">
        <v>1140.4499510000001</v>
      </c>
      <c r="R1340" s="1">
        <v>40246</v>
      </c>
      <c r="S1340" s="3">
        <v>123590</v>
      </c>
    </row>
    <row r="1341" spans="1:19" x14ac:dyDescent="0.35">
      <c r="A1341" s="1">
        <v>40245</v>
      </c>
      <c r="B1341" s="3">
        <v>123800</v>
      </c>
      <c r="C1341" s="3">
        <v>1138.5</v>
      </c>
      <c r="E1341" s="2">
        <v>40245</v>
      </c>
      <c r="F1341" s="8">
        <f t="shared" si="20"/>
        <v>-9.6000000000000529E-3</v>
      </c>
      <c r="G1341" s="8">
        <f t="shared" si="20"/>
        <v>-1.7559586247850589E-4</v>
      </c>
      <c r="O1341" s="1">
        <v>40245</v>
      </c>
      <c r="P1341" s="3">
        <v>1138.5</v>
      </c>
      <c r="R1341" s="1">
        <v>40245</v>
      </c>
      <c r="S1341" s="3">
        <v>123800</v>
      </c>
    </row>
    <row r="1342" spans="1:19" x14ac:dyDescent="0.35">
      <c r="A1342" s="1">
        <v>40242</v>
      </c>
      <c r="B1342" s="3">
        <v>125000</v>
      </c>
      <c r="C1342" s="3">
        <v>1138.6999510000001</v>
      </c>
      <c r="E1342" s="2">
        <v>40242</v>
      </c>
      <c r="F1342" s="8">
        <f t="shared" si="20"/>
        <v>7.4145712443585143E-3</v>
      </c>
      <c r="G1342" s="8">
        <f t="shared" si="20"/>
        <v>1.4007480525942029E-2</v>
      </c>
      <c r="O1342" s="1">
        <v>40242</v>
      </c>
      <c r="P1342" s="3">
        <v>1138.6999510000001</v>
      </c>
      <c r="R1342" s="1">
        <v>40242</v>
      </c>
      <c r="S1342" s="3">
        <v>125000</v>
      </c>
    </row>
    <row r="1343" spans="1:19" x14ac:dyDescent="0.35">
      <c r="A1343" s="1">
        <v>40241</v>
      </c>
      <c r="B1343" s="3">
        <v>124080</v>
      </c>
      <c r="C1343" s="3">
        <v>1122.969971</v>
      </c>
      <c r="E1343" s="2">
        <v>40241</v>
      </c>
      <c r="F1343" s="8">
        <f t="shared" si="20"/>
        <v>-2.9730815588590032E-3</v>
      </c>
      <c r="G1343" s="8">
        <f t="shared" si="20"/>
        <v>3.7361183549113886E-3</v>
      </c>
      <c r="O1343" s="1">
        <v>40241</v>
      </c>
      <c r="P1343" s="3">
        <v>1122.969971</v>
      </c>
      <c r="R1343" s="1">
        <v>40241</v>
      </c>
      <c r="S1343" s="3">
        <v>124080</v>
      </c>
    </row>
    <row r="1344" spans="1:19" x14ac:dyDescent="0.35">
      <c r="A1344" s="1">
        <v>40240</v>
      </c>
      <c r="B1344" s="3">
        <v>124450</v>
      </c>
      <c r="C1344" s="3">
        <v>1118.790039</v>
      </c>
      <c r="E1344" s="2">
        <v>40240</v>
      </c>
      <c r="F1344" s="8">
        <f t="shared" si="20"/>
        <v>2.8512396694214903E-2</v>
      </c>
      <c r="G1344" s="8">
        <f t="shared" si="20"/>
        <v>4.2920118274647479E-4</v>
      </c>
      <c r="O1344" s="1">
        <v>40240</v>
      </c>
      <c r="P1344" s="3">
        <v>1118.790039</v>
      </c>
      <c r="R1344" s="1">
        <v>40240</v>
      </c>
      <c r="S1344" s="3">
        <v>124450</v>
      </c>
    </row>
    <row r="1345" spans="1:19" x14ac:dyDescent="0.35">
      <c r="A1345" s="1">
        <v>40239</v>
      </c>
      <c r="B1345" s="3">
        <v>121000</v>
      </c>
      <c r="C1345" s="3">
        <v>1118.3100589999999</v>
      </c>
      <c r="E1345" s="2">
        <v>40239</v>
      </c>
      <c r="F1345" s="8">
        <f t="shared" si="20"/>
        <v>-1.466600434849874E-2</v>
      </c>
      <c r="G1345" s="8">
        <f t="shared" si="20"/>
        <v>2.3304425799599571E-3</v>
      </c>
      <c r="O1345" s="1">
        <v>40239</v>
      </c>
      <c r="P1345" s="3">
        <v>1118.3100589999999</v>
      </c>
      <c r="R1345" s="1">
        <v>40239</v>
      </c>
      <c r="S1345" s="3">
        <v>121000</v>
      </c>
    </row>
    <row r="1346" spans="1:19" x14ac:dyDescent="0.35">
      <c r="A1346" s="1">
        <v>40238</v>
      </c>
      <c r="B1346" s="3">
        <v>122801</v>
      </c>
      <c r="C1346" s="3">
        <v>1115.709961</v>
      </c>
      <c r="E1346" s="2">
        <v>40238</v>
      </c>
      <c r="F1346" s="8">
        <f t="shared" si="20"/>
        <v>2.5050083472454077E-2</v>
      </c>
      <c r="G1346" s="8">
        <f t="shared" si="20"/>
        <v>1.0158508543839373E-2</v>
      </c>
      <c r="O1346" s="1">
        <v>40238</v>
      </c>
      <c r="P1346" s="3">
        <v>1115.709961</v>
      </c>
      <c r="R1346" s="1">
        <v>40238</v>
      </c>
      <c r="S1346" s="3">
        <v>122801</v>
      </c>
    </row>
    <row r="1347" spans="1:19" x14ac:dyDescent="0.35">
      <c r="A1347" s="1">
        <v>40235</v>
      </c>
      <c r="B1347" s="3">
        <v>119800</v>
      </c>
      <c r="C1347" s="3">
        <v>1104.48999</v>
      </c>
      <c r="E1347" s="2">
        <v>40235</v>
      </c>
      <c r="F1347" s="8">
        <f t="shared" si="20"/>
        <v>8.4175084175084347E-3</v>
      </c>
      <c r="G1347" s="8">
        <f t="shared" si="20"/>
        <v>1.4053793342496679E-3</v>
      </c>
      <c r="O1347" s="1">
        <v>40235</v>
      </c>
      <c r="P1347" s="3">
        <v>1104.48999</v>
      </c>
      <c r="R1347" s="1">
        <v>40235</v>
      </c>
      <c r="S1347" s="3">
        <v>119800</v>
      </c>
    </row>
    <row r="1348" spans="1:19" x14ac:dyDescent="0.35">
      <c r="A1348" s="1">
        <v>40234</v>
      </c>
      <c r="B1348" s="3">
        <v>118800</v>
      </c>
      <c r="C1348" s="3">
        <v>1102.9399410000001</v>
      </c>
      <c r="E1348" s="2">
        <v>40234</v>
      </c>
      <c r="F1348" s="8">
        <f t="shared" ref="F1348:G1411" si="21">B1348/B1349-1</f>
        <v>-5.8577405857740406E-3</v>
      </c>
      <c r="G1348" s="8">
        <f t="shared" si="21"/>
        <v>-2.0810403358639817E-3</v>
      </c>
      <c r="O1348" s="1">
        <v>40234</v>
      </c>
      <c r="P1348" s="3">
        <v>1102.9399410000001</v>
      </c>
      <c r="R1348" s="1">
        <v>40234</v>
      </c>
      <c r="S1348" s="3">
        <v>118800</v>
      </c>
    </row>
    <row r="1349" spans="1:19" x14ac:dyDescent="0.35">
      <c r="A1349" s="1">
        <v>40233</v>
      </c>
      <c r="B1349" s="3">
        <v>119500</v>
      </c>
      <c r="C1349" s="3">
        <v>1105.23999</v>
      </c>
      <c r="E1349" s="2">
        <v>40233</v>
      </c>
      <c r="F1349" s="8">
        <f t="shared" si="21"/>
        <v>9.2905405405405705E-3</v>
      </c>
      <c r="G1349" s="8">
        <f t="shared" si="21"/>
        <v>9.7204588281483151E-3</v>
      </c>
      <c r="O1349" s="1">
        <v>40233</v>
      </c>
      <c r="P1349" s="3">
        <v>1105.23999</v>
      </c>
      <c r="R1349" s="1">
        <v>40233</v>
      </c>
      <c r="S1349" s="3">
        <v>119500</v>
      </c>
    </row>
    <row r="1350" spans="1:19" x14ac:dyDescent="0.35">
      <c r="A1350" s="1">
        <v>40232</v>
      </c>
      <c r="B1350" s="3">
        <v>118400</v>
      </c>
      <c r="C1350" s="3">
        <v>1094.599976</v>
      </c>
      <c r="E1350" s="2">
        <v>40232</v>
      </c>
      <c r="F1350" s="8">
        <f t="shared" si="21"/>
        <v>-7.2111353345631901E-3</v>
      </c>
      <c r="G1350" s="8">
        <f t="shared" si="21"/>
        <v>-1.210280943219999E-2</v>
      </c>
      <c r="O1350" s="1">
        <v>40232</v>
      </c>
      <c r="P1350" s="3">
        <v>1094.599976</v>
      </c>
      <c r="R1350" s="1">
        <v>40232</v>
      </c>
      <c r="S1350" s="3">
        <v>118400</v>
      </c>
    </row>
    <row r="1351" spans="1:19" x14ac:dyDescent="0.35">
      <c r="A1351" s="1">
        <v>40231</v>
      </c>
      <c r="B1351" s="3">
        <v>119260</v>
      </c>
      <c r="C1351" s="3">
        <v>1108.01001</v>
      </c>
      <c r="E1351" s="2">
        <v>40231</v>
      </c>
      <c r="F1351" s="8">
        <f t="shared" si="21"/>
        <v>1.2823779193205986E-2</v>
      </c>
      <c r="G1351" s="8">
        <f t="shared" si="21"/>
        <v>-1.0458576719368784E-3</v>
      </c>
      <c r="O1351" s="1">
        <v>40231</v>
      </c>
      <c r="P1351" s="3">
        <v>1108.01001</v>
      </c>
      <c r="R1351" s="1">
        <v>40231</v>
      </c>
      <c r="S1351" s="3">
        <v>119260</v>
      </c>
    </row>
    <row r="1352" spans="1:19" x14ac:dyDescent="0.35">
      <c r="A1352" s="1">
        <v>40228</v>
      </c>
      <c r="B1352" s="3">
        <v>117750</v>
      </c>
      <c r="C1352" s="3">
        <v>1109.170044</v>
      </c>
      <c r="E1352" s="2">
        <v>40228</v>
      </c>
      <c r="F1352" s="8">
        <f t="shared" si="21"/>
        <v>2.3913043478260843E-2</v>
      </c>
      <c r="G1352" s="8">
        <f t="shared" si="21"/>
        <v>2.1866220917099444E-3</v>
      </c>
      <c r="O1352" s="1">
        <v>40228</v>
      </c>
      <c r="P1352" s="3">
        <v>1109.170044</v>
      </c>
      <c r="R1352" s="1">
        <v>40228</v>
      </c>
      <c r="S1352" s="3">
        <v>117750</v>
      </c>
    </row>
    <row r="1353" spans="1:19" x14ac:dyDescent="0.35">
      <c r="A1353" s="1">
        <v>40227</v>
      </c>
      <c r="B1353" s="3">
        <v>115000</v>
      </c>
      <c r="C1353" s="3">
        <v>1106.75</v>
      </c>
      <c r="E1353" s="2">
        <v>40227</v>
      </c>
      <c r="F1353" s="8">
        <f t="shared" si="21"/>
        <v>4.366812227074135E-3</v>
      </c>
      <c r="G1353" s="8">
        <f t="shared" si="21"/>
        <v>6.5847422344067486E-3</v>
      </c>
      <c r="O1353" s="1">
        <v>40227</v>
      </c>
      <c r="P1353" s="3">
        <v>1106.75</v>
      </c>
      <c r="R1353" s="1">
        <v>40227</v>
      </c>
      <c r="S1353" s="3">
        <v>115000</v>
      </c>
    </row>
    <row r="1354" spans="1:19" x14ac:dyDescent="0.35">
      <c r="A1354" s="1">
        <v>40226</v>
      </c>
      <c r="B1354" s="3">
        <v>114500</v>
      </c>
      <c r="C1354" s="3">
        <v>1099.51001</v>
      </c>
      <c r="E1354" s="2">
        <v>40226</v>
      </c>
      <c r="F1354" s="8">
        <f t="shared" si="21"/>
        <v>4.7032396195290094E-3</v>
      </c>
      <c r="G1354" s="8">
        <f t="shared" si="21"/>
        <v>4.237959777133149E-3</v>
      </c>
      <c r="O1354" s="1">
        <v>40226</v>
      </c>
      <c r="P1354" s="3">
        <v>1099.51001</v>
      </c>
      <c r="R1354" s="1">
        <v>40226</v>
      </c>
      <c r="S1354" s="3">
        <v>114500</v>
      </c>
    </row>
    <row r="1355" spans="1:19" x14ac:dyDescent="0.35">
      <c r="A1355" s="1">
        <v>40225</v>
      </c>
      <c r="B1355" s="3">
        <v>113964</v>
      </c>
      <c r="C1355" s="3">
        <v>1094.869995</v>
      </c>
      <c r="E1355" s="2">
        <v>40225</v>
      </c>
      <c r="F1355" s="8">
        <f t="shared" si="21"/>
        <v>-3.1578947368415822E-4</v>
      </c>
      <c r="G1355" s="8">
        <f t="shared" si="21"/>
        <v>1.8000748314746184E-2</v>
      </c>
      <c r="O1355" s="1">
        <v>40225</v>
      </c>
      <c r="P1355" s="3">
        <v>1094.869995</v>
      </c>
      <c r="R1355" s="1">
        <v>40225</v>
      </c>
      <c r="S1355" s="3">
        <v>113964</v>
      </c>
    </row>
    <row r="1356" spans="1:19" x14ac:dyDescent="0.35">
      <c r="A1356" s="1">
        <v>40221</v>
      </c>
      <c r="B1356" s="3">
        <v>114000</v>
      </c>
      <c r="C1356" s="3">
        <v>1075.51001</v>
      </c>
      <c r="E1356" s="2">
        <v>40221</v>
      </c>
      <c r="F1356" s="8">
        <f t="shared" si="21"/>
        <v>-8.2644628099173278E-3</v>
      </c>
      <c r="G1356" s="8">
        <f t="shared" si="21"/>
        <v>-2.7445928765688077E-3</v>
      </c>
      <c r="O1356" s="1">
        <v>40221</v>
      </c>
      <c r="P1356" s="3">
        <v>1075.51001</v>
      </c>
      <c r="R1356" s="1">
        <v>40221</v>
      </c>
      <c r="S1356" s="3">
        <v>114000</v>
      </c>
    </row>
    <row r="1357" spans="1:19" x14ac:dyDescent="0.35">
      <c r="A1357" s="1">
        <v>40220</v>
      </c>
      <c r="B1357" s="3">
        <v>114950</v>
      </c>
      <c r="C1357" s="3">
        <v>1078.469971</v>
      </c>
      <c r="E1357" s="2">
        <v>40220</v>
      </c>
      <c r="F1357" s="8">
        <f t="shared" si="21"/>
        <v>3.047960555804563E-2</v>
      </c>
      <c r="G1357" s="8">
        <f t="shared" si="21"/>
        <v>9.6804377291133115E-3</v>
      </c>
      <c r="O1357" s="1">
        <v>40220</v>
      </c>
      <c r="P1357" s="3">
        <v>1078.469971</v>
      </c>
      <c r="R1357" s="1">
        <v>40220</v>
      </c>
      <c r="S1357" s="3">
        <v>114950</v>
      </c>
    </row>
    <row r="1358" spans="1:19" x14ac:dyDescent="0.35">
      <c r="A1358" s="1">
        <v>40219</v>
      </c>
      <c r="B1358" s="3">
        <v>111550</v>
      </c>
      <c r="C1358" s="3">
        <v>1068.130005</v>
      </c>
      <c r="E1358" s="2">
        <v>40219</v>
      </c>
      <c r="F1358" s="8">
        <f t="shared" si="21"/>
        <v>-1.3428827215756778E-3</v>
      </c>
      <c r="G1358" s="8">
        <f t="shared" si="21"/>
        <v>-2.2325738476146606E-3</v>
      </c>
      <c r="O1358" s="1">
        <v>40219</v>
      </c>
      <c r="P1358" s="3">
        <v>1068.130005</v>
      </c>
      <c r="R1358" s="1">
        <v>40219</v>
      </c>
      <c r="S1358" s="3">
        <v>111550</v>
      </c>
    </row>
    <row r="1359" spans="1:19" x14ac:dyDescent="0.35">
      <c r="A1359" s="1">
        <v>40218</v>
      </c>
      <c r="B1359" s="3">
        <v>111700</v>
      </c>
      <c r="C1359" s="3">
        <v>1070.5200199999999</v>
      </c>
      <c r="E1359" s="2">
        <v>40218</v>
      </c>
      <c r="F1359" s="8">
        <f t="shared" si="21"/>
        <v>5.3010053010051905E-3</v>
      </c>
      <c r="G1359" s="8">
        <f t="shared" si="21"/>
        <v>1.3040132984841302E-2</v>
      </c>
      <c r="O1359" s="1">
        <v>40218</v>
      </c>
      <c r="P1359" s="3">
        <v>1070.5200199999999</v>
      </c>
      <c r="R1359" s="1">
        <v>40218</v>
      </c>
      <c r="S1359" s="3">
        <v>111700</v>
      </c>
    </row>
    <row r="1360" spans="1:19" x14ac:dyDescent="0.35">
      <c r="A1360" s="1">
        <v>40217</v>
      </c>
      <c r="B1360" s="3">
        <v>111111</v>
      </c>
      <c r="C1360" s="3">
        <v>1056.73999</v>
      </c>
      <c r="E1360" s="2">
        <v>40217</v>
      </c>
      <c r="F1360" s="8">
        <f t="shared" si="21"/>
        <v>1.0099999999999998E-2</v>
      </c>
      <c r="G1360" s="8">
        <f t="shared" si="21"/>
        <v>-8.8632903356195003E-3</v>
      </c>
      <c r="O1360" s="1">
        <v>40217</v>
      </c>
      <c r="P1360" s="3">
        <v>1056.73999</v>
      </c>
      <c r="R1360" s="1">
        <v>40217</v>
      </c>
      <c r="S1360" s="3">
        <v>111111</v>
      </c>
    </row>
    <row r="1361" spans="1:19" x14ac:dyDescent="0.35">
      <c r="A1361" s="1">
        <v>40214</v>
      </c>
      <c r="B1361" s="3">
        <v>110000</v>
      </c>
      <c r="C1361" s="3">
        <v>1066.1899410000001</v>
      </c>
      <c r="E1361" s="2">
        <v>40214</v>
      </c>
      <c r="F1361" s="8">
        <f t="shared" si="21"/>
        <v>1.0101010101010166E-2</v>
      </c>
      <c r="G1361" s="8">
        <f t="shared" si="21"/>
        <v>2.8971188714779217E-3</v>
      </c>
      <c r="O1361" s="1">
        <v>40214</v>
      </c>
      <c r="P1361" s="3">
        <v>1066.1899410000001</v>
      </c>
      <c r="R1361" s="1">
        <v>40214</v>
      </c>
      <c r="S1361" s="3">
        <v>110000</v>
      </c>
    </row>
    <row r="1362" spans="1:19" x14ac:dyDescent="0.35">
      <c r="A1362" s="1">
        <v>40213</v>
      </c>
      <c r="B1362" s="3">
        <v>108900</v>
      </c>
      <c r="C1362" s="3">
        <v>1063.1099850000001</v>
      </c>
      <c r="E1362" s="2">
        <v>40213</v>
      </c>
      <c r="F1362" s="8">
        <f t="shared" si="21"/>
        <v>-2.5067144136078801E-2</v>
      </c>
      <c r="G1362" s="8">
        <f t="shared" si="21"/>
        <v>-3.1140677946303819E-2</v>
      </c>
      <c r="O1362" s="1">
        <v>40213</v>
      </c>
      <c r="P1362" s="3">
        <v>1063.1099850000001</v>
      </c>
      <c r="R1362" s="1">
        <v>40213</v>
      </c>
      <c r="S1362" s="3">
        <v>108900</v>
      </c>
    </row>
    <row r="1363" spans="1:19" x14ac:dyDescent="0.35">
      <c r="A1363" s="1">
        <v>40212</v>
      </c>
      <c r="B1363" s="3">
        <v>111700</v>
      </c>
      <c r="C1363" s="3">
        <v>1097.280029</v>
      </c>
      <c r="E1363" s="2">
        <v>40212</v>
      </c>
      <c r="F1363" s="8">
        <f t="shared" si="21"/>
        <v>-9.7517730496453625E-3</v>
      </c>
      <c r="G1363" s="8">
        <f t="shared" si="21"/>
        <v>-5.4743114378538182E-3</v>
      </c>
      <c r="O1363" s="1">
        <v>40212</v>
      </c>
      <c r="P1363" s="3">
        <v>1097.280029</v>
      </c>
      <c r="R1363" s="1">
        <v>40212</v>
      </c>
      <c r="S1363" s="3">
        <v>111700</v>
      </c>
    </row>
    <row r="1364" spans="1:19" x14ac:dyDescent="0.35">
      <c r="A1364" s="1">
        <v>40211</v>
      </c>
      <c r="B1364" s="3">
        <v>112800</v>
      </c>
      <c r="C1364" s="3">
        <v>1103.3199460000001</v>
      </c>
      <c r="E1364" s="2">
        <v>40211</v>
      </c>
      <c r="F1364" s="8">
        <f t="shared" si="21"/>
        <v>-2.9875019887217746E-3</v>
      </c>
      <c r="G1364" s="8">
        <f t="shared" si="21"/>
        <v>1.2972948489615277E-2</v>
      </c>
      <c r="O1364" s="1">
        <v>40211</v>
      </c>
      <c r="P1364" s="3">
        <v>1103.3199460000001</v>
      </c>
      <c r="R1364" s="1">
        <v>40211</v>
      </c>
      <c r="S1364" s="3">
        <v>112800</v>
      </c>
    </row>
    <row r="1365" spans="1:19" x14ac:dyDescent="0.35">
      <c r="A1365" s="1">
        <v>40210</v>
      </c>
      <c r="B1365" s="3">
        <v>113138</v>
      </c>
      <c r="C1365" s="3">
        <v>1089.1899410000001</v>
      </c>
      <c r="E1365" s="2">
        <v>40210</v>
      </c>
      <c r="F1365" s="8">
        <f t="shared" si="21"/>
        <v>-1.275741710296685E-2</v>
      </c>
      <c r="G1365" s="8">
        <f t="shared" si="21"/>
        <v>1.4266108627050356E-2</v>
      </c>
      <c r="O1365" s="1">
        <v>40210</v>
      </c>
      <c r="P1365" s="3">
        <v>1089.1899410000001</v>
      </c>
      <c r="R1365" s="1">
        <v>40210</v>
      </c>
      <c r="S1365" s="3">
        <v>113138</v>
      </c>
    </row>
    <row r="1366" spans="1:19" x14ac:dyDescent="0.35">
      <c r="A1366" s="1">
        <v>40207</v>
      </c>
      <c r="B1366" s="3">
        <v>114600</v>
      </c>
      <c r="C1366" s="3">
        <v>1073.869995</v>
      </c>
      <c r="E1366" s="2">
        <v>40207</v>
      </c>
      <c r="F1366" s="8">
        <f t="shared" si="21"/>
        <v>3.2432432432432323E-2</v>
      </c>
      <c r="G1366" s="8">
        <f t="shared" si="21"/>
        <v>-9.8291736650475414E-3</v>
      </c>
      <c r="O1366" s="1">
        <v>40207</v>
      </c>
      <c r="P1366" s="3">
        <v>1073.869995</v>
      </c>
      <c r="R1366" s="1">
        <v>40207</v>
      </c>
      <c r="S1366" s="3">
        <v>114600</v>
      </c>
    </row>
    <row r="1367" spans="1:19" x14ac:dyDescent="0.35">
      <c r="A1367" s="1">
        <v>40206</v>
      </c>
      <c r="B1367" s="3">
        <v>111000</v>
      </c>
      <c r="C1367" s="3">
        <v>1084.530029</v>
      </c>
      <c r="E1367" s="2">
        <v>40206</v>
      </c>
      <c r="F1367" s="8">
        <f t="shared" si="21"/>
        <v>3.7383177570093462E-2</v>
      </c>
      <c r="G1367" s="8">
        <f t="shared" si="21"/>
        <v>-1.181774123006829E-2</v>
      </c>
      <c r="O1367" s="1">
        <v>40206</v>
      </c>
      <c r="P1367" s="3">
        <v>1084.530029</v>
      </c>
      <c r="R1367" s="1">
        <v>40206</v>
      </c>
      <c r="S1367" s="3">
        <v>111000</v>
      </c>
    </row>
    <row r="1368" spans="1:19" x14ac:dyDescent="0.35">
      <c r="A1368" s="1">
        <v>40205</v>
      </c>
      <c r="B1368" s="3">
        <v>107000</v>
      </c>
      <c r="C1368" s="3">
        <v>1097.5</v>
      </c>
      <c r="E1368" s="2">
        <v>40205</v>
      </c>
      <c r="F1368" s="8">
        <f t="shared" si="21"/>
        <v>5.1586716592465942E-2</v>
      </c>
      <c r="G1368" s="8">
        <f t="shared" si="21"/>
        <v>4.8801521606283149E-3</v>
      </c>
      <c r="O1368" s="1">
        <v>40205</v>
      </c>
      <c r="P1368" s="3">
        <v>1097.5</v>
      </c>
      <c r="R1368" s="1">
        <v>40205</v>
      </c>
      <c r="S1368" s="3">
        <v>107000</v>
      </c>
    </row>
    <row r="1369" spans="1:19" x14ac:dyDescent="0.35">
      <c r="A1369" s="1">
        <v>40204</v>
      </c>
      <c r="B1369" s="3">
        <v>101751</v>
      </c>
      <c r="C1369" s="3">
        <v>1092.170044</v>
      </c>
      <c r="E1369" s="2">
        <v>40204</v>
      </c>
      <c r="F1369" s="8">
        <f t="shared" si="21"/>
        <v>-1.4040697674418623E-2</v>
      </c>
      <c r="G1369" s="8">
        <f t="shared" si="21"/>
        <v>-4.2031992542782559E-3</v>
      </c>
      <c r="O1369" s="1">
        <v>40204</v>
      </c>
      <c r="P1369" s="3">
        <v>1092.170044</v>
      </c>
      <c r="R1369" s="1">
        <v>40204</v>
      </c>
      <c r="S1369" s="3">
        <v>101751</v>
      </c>
    </row>
    <row r="1370" spans="1:19" x14ac:dyDescent="0.35">
      <c r="A1370" s="1">
        <v>40203</v>
      </c>
      <c r="B1370" s="3">
        <v>103200</v>
      </c>
      <c r="C1370" s="3">
        <v>1096.780029</v>
      </c>
      <c r="E1370" s="2">
        <v>40203</v>
      </c>
      <c r="F1370" s="8">
        <f t="shared" si="21"/>
        <v>-1.7142857142857126E-2</v>
      </c>
      <c r="G1370" s="8">
        <f t="shared" si="21"/>
        <v>4.5980975251145306E-3</v>
      </c>
      <c r="O1370" s="1">
        <v>40203</v>
      </c>
      <c r="P1370" s="3">
        <v>1096.780029</v>
      </c>
      <c r="R1370" s="1">
        <v>40203</v>
      </c>
      <c r="S1370" s="3">
        <v>103200</v>
      </c>
    </row>
    <row r="1371" spans="1:19" x14ac:dyDescent="0.35">
      <c r="A1371" s="1">
        <v>40200</v>
      </c>
      <c r="B1371" s="3">
        <v>105000</v>
      </c>
      <c r="C1371" s="3">
        <v>1091.76001</v>
      </c>
      <c r="E1371" s="2">
        <v>40200</v>
      </c>
      <c r="F1371" s="8">
        <f t="shared" si="21"/>
        <v>-3.5369774919614128E-2</v>
      </c>
      <c r="G1371" s="8">
        <f t="shared" si="21"/>
        <v>-2.2140988143826923E-2</v>
      </c>
      <c r="O1371" s="1">
        <v>40200</v>
      </c>
      <c r="P1371" s="3">
        <v>1091.76001</v>
      </c>
      <c r="R1371" s="1">
        <v>40200</v>
      </c>
      <c r="S1371" s="3">
        <v>105000</v>
      </c>
    </row>
    <row r="1372" spans="1:19" x14ac:dyDescent="0.35">
      <c r="A1372" s="1">
        <v>40199</v>
      </c>
      <c r="B1372" s="3">
        <v>108850</v>
      </c>
      <c r="C1372" s="3">
        <v>1116.4799800000001</v>
      </c>
      <c r="E1372" s="2">
        <v>40199</v>
      </c>
      <c r="F1372" s="8">
        <f t="shared" si="21"/>
        <v>4.4625719769673777E-2</v>
      </c>
      <c r="G1372" s="8">
        <f t="shared" si="21"/>
        <v>-1.8944903747802111E-2</v>
      </c>
      <c r="O1372" s="1">
        <v>40199</v>
      </c>
      <c r="P1372" s="3">
        <v>1116.4799800000001</v>
      </c>
      <c r="R1372" s="1">
        <v>40199</v>
      </c>
      <c r="S1372" s="3">
        <v>108850</v>
      </c>
    </row>
    <row r="1373" spans="1:19" x14ac:dyDescent="0.35">
      <c r="A1373" s="1">
        <v>40198</v>
      </c>
      <c r="B1373" s="3">
        <v>104200</v>
      </c>
      <c r="C1373" s="3">
        <v>1138.040039</v>
      </c>
      <c r="E1373" s="2">
        <v>40198</v>
      </c>
      <c r="F1373" s="8">
        <f t="shared" si="21"/>
        <v>4.1687493751874527E-2</v>
      </c>
      <c r="G1373" s="8">
        <f t="shared" si="21"/>
        <v>-1.0597829314099472E-2</v>
      </c>
      <c r="O1373" s="1">
        <v>40198</v>
      </c>
      <c r="P1373" s="3">
        <v>1138.040039</v>
      </c>
      <c r="R1373" s="1">
        <v>40198</v>
      </c>
      <c r="S1373" s="3">
        <v>104200</v>
      </c>
    </row>
    <row r="1374" spans="1:19" x14ac:dyDescent="0.35">
      <c r="A1374" s="1">
        <v>40197</v>
      </c>
      <c r="B1374" s="3">
        <v>100030</v>
      </c>
      <c r="C1374" s="3">
        <v>1150.2299800000001</v>
      </c>
      <c r="E1374" s="2">
        <v>40197</v>
      </c>
      <c r="F1374" s="8">
        <f t="shared" si="21"/>
        <v>2.5948717948717892E-2</v>
      </c>
      <c r="G1374" s="8">
        <f t="shared" si="21"/>
        <v>1.2499626451335732E-2</v>
      </c>
      <c r="O1374" s="1">
        <v>40197</v>
      </c>
      <c r="P1374" s="3">
        <v>1150.2299800000001</v>
      </c>
      <c r="R1374" s="1">
        <v>40197</v>
      </c>
      <c r="S1374" s="3">
        <v>100030</v>
      </c>
    </row>
    <row r="1375" spans="1:19" x14ac:dyDescent="0.35">
      <c r="A1375" s="1">
        <v>40193</v>
      </c>
      <c r="B1375" s="3">
        <v>97500</v>
      </c>
      <c r="C1375" s="3">
        <v>1136.030029</v>
      </c>
      <c r="E1375" s="2">
        <v>40193</v>
      </c>
      <c r="F1375" s="8">
        <f t="shared" si="21"/>
        <v>-1.5151515151515138E-2</v>
      </c>
      <c r="G1375" s="8">
        <f t="shared" si="21"/>
        <v>-1.0823130472199405E-2</v>
      </c>
      <c r="O1375" s="1">
        <v>40193</v>
      </c>
      <c r="P1375" s="3">
        <v>1136.030029</v>
      </c>
      <c r="R1375" s="1">
        <v>40193</v>
      </c>
      <c r="S1375" s="3">
        <v>97500</v>
      </c>
    </row>
    <row r="1376" spans="1:19" x14ac:dyDescent="0.35">
      <c r="A1376" s="1">
        <v>40192</v>
      </c>
      <c r="B1376" s="3">
        <v>99000</v>
      </c>
      <c r="C1376" s="3">
        <v>1148.459961</v>
      </c>
      <c r="E1376" s="2">
        <v>40192</v>
      </c>
      <c r="F1376" s="8">
        <f t="shared" si="21"/>
        <v>-1.5128593040847349E-3</v>
      </c>
      <c r="G1376" s="8">
        <f t="shared" si="21"/>
        <v>2.4264252400085784E-3</v>
      </c>
      <c r="O1376" s="1">
        <v>40192</v>
      </c>
      <c r="P1376" s="3">
        <v>1148.459961</v>
      </c>
      <c r="R1376" s="1">
        <v>40192</v>
      </c>
      <c r="S1376" s="3">
        <v>99000</v>
      </c>
    </row>
    <row r="1377" spans="1:19" x14ac:dyDescent="0.35">
      <c r="A1377" s="1">
        <v>40191</v>
      </c>
      <c r="B1377" s="3">
        <v>99150</v>
      </c>
      <c r="C1377" s="3">
        <v>1145.6800539999999</v>
      </c>
      <c r="E1377" s="2">
        <v>40191</v>
      </c>
      <c r="F1377" s="8">
        <f t="shared" si="21"/>
        <v>-2.0130850528434774E-3</v>
      </c>
      <c r="G1377" s="8">
        <f t="shared" si="21"/>
        <v>8.3259256494796485E-3</v>
      </c>
      <c r="O1377" s="1">
        <v>40191</v>
      </c>
      <c r="P1377" s="3">
        <v>1145.6800539999999</v>
      </c>
      <c r="R1377" s="1">
        <v>40191</v>
      </c>
      <c r="S1377" s="3">
        <v>99150</v>
      </c>
    </row>
    <row r="1378" spans="1:19" x14ac:dyDescent="0.35">
      <c r="A1378" s="1">
        <v>40190</v>
      </c>
      <c r="B1378" s="3">
        <v>99350</v>
      </c>
      <c r="C1378" s="3">
        <v>1136.219971</v>
      </c>
      <c r="E1378" s="2">
        <v>40190</v>
      </c>
      <c r="F1378" s="8">
        <f t="shared" si="21"/>
        <v>-6.4900649006489619E-3</v>
      </c>
      <c r="G1378" s="8">
        <f t="shared" si="21"/>
        <v>-9.3811654846844839E-3</v>
      </c>
      <c r="O1378" s="1">
        <v>40190</v>
      </c>
      <c r="P1378" s="3">
        <v>1136.219971</v>
      </c>
      <c r="R1378" s="1">
        <v>40190</v>
      </c>
      <c r="S1378" s="3">
        <v>99350</v>
      </c>
    </row>
    <row r="1379" spans="1:19" x14ac:dyDescent="0.35">
      <c r="A1379" s="1">
        <v>40189</v>
      </c>
      <c r="B1379" s="3">
        <v>99999</v>
      </c>
      <c r="C1379" s="3">
        <v>1146.9799800000001</v>
      </c>
      <c r="E1379" s="2">
        <v>40189</v>
      </c>
      <c r="F1379" s="8">
        <f t="shared" si="21"/>
        <v>-3.0009970089730498E-3</v>
      </c>
      <c r="G1379" s="8">
        <f t="shared" si="21"/>
        <v>1.7467554323526979E-3</v>
      </c>
      <c r="O1379" s="1">
        <v>40189</v>
      </c>
      <c r="P1379" s="3">
        <v>1146.9799800000001</v>
      </c>
      <c r="R1379" s="1">
        <v>40189</v>
      </c>
      <c r="S1379" s="3">
        <v>99999</v>
      </c>
    </row>
    <row r="1380" spans="1:19" x14ac:dyDescent="0.35">
      <c r="A1380" s="1">
        <v>40186</v>
      </c>
      <c r="B1380" s="3">
        <v>100300</v>
      </c>
      <c r="C1380" s="3">
        <v>1144.9799800000001</v>
      </c>
      <c r="E1380" s="2">
        <v>40186</v>
      </c>
      <c r="F1380" s="8">
        <f t="shared" si="21"/>
        <v>2.9999999999998916E-3</v>
      </c>
      <c r="G1380" s="8">
        <f t="shared" si="21"/>
        <v>2.8817272377106296E-3</v>
      </c>
      <c r="O1380" s="1">
        <v>40186</v>
      </c>
      <c r="P1380" s="3">
        <v>1144.9799800000001</v>
      </c>
      <c r="R1380" s="1">
        <v>40186</v>
      </c>
      <c r="S1380" s="3">
        <v>100300</v>
      </c>
    </row>
    <row r="1381" spans="1:19" x14ac:dyDescent="0.35">
      <c r="A1381" s="1">
        <v>40185</v>
      </c>
      <c r="B1381" s="3">
        <v>100000</v>
      </c>
      <c r="C1381" s="3">
        <v>1141.6899410000001</v>
      </c>
      <c r="E1381" s="2">
        <v>40185</v>
      </c>
      <c r="F1381" s="8">
        <f t="shared" si="21"/>
        <v>1.502253380070151E-3</v>
      </c>
      <c r="G1381" s="8">
        <f t="shared" si="21"/>
        <v>4.0012012065200331E-3</v>
      </c>
      <c r="O1381" s="1">
        <v>40185</v>
      </c>
      <c r="P1381" s="3">
        <v>1141.6899410000001</v>
      </c>
      <c r="R1381" s="1">
        <v>40185</v>
      </c>
      <c r="S1381" s="3">
        <v>100000</v>
      </c>
    </row>
    <row r="1382" spans="1:19" x14ac:dyDescent="0.35">
      <c r="A1382" s="1">
        <v>40184</v>
      </c>
      <c r="B1382" s="3">
        <v>99850</v>
      </c>
      <c r="C1382" s="3">
        <v>1137.1400149999999</v>
      </c>
      <c r="E1382" s="2">
        <v>40184</v>
      </c>
      <c r="F1382" s="8">
        <f t="shared" si="21"/>
        <v>1.4040718082439785E-3</v>
      </c>
      <c r="G1382" s="8">
        <f t="shared" si="21"/>
        <v>5.4552052677436791E-4</v>
      </c>
      <c r="O1382" s="1">
        <v>40184</v>
      </c>
      <c r="P1382" s="3">
        <v>1137.1400149999999</v>
      </c>
      <c r="R1382" s="1">
        <v>40184</v>
      </c>
      <c r="S1382" s="3">
        <v>99850</v>
      </c>
    </row>
    <row r="1383" spans="1:19" x14ac:dyDescent="0.35">
      <c r="A1383" s="1">
        <v>40183</v>
      </c>
      <c r="B1383" s="3">
        <v>99710</v>
      </c>
      <c r="C1383" s="3">
        <v>1136.5200199999999</v>
      </c>
      <c r="E1383" s="2">
        <v>40183</v>
      </c>
      <c r="F1383" s="8">
        <f t="shared" si="21"/>
        <v>1.1044176706827002E-3</v>
      </c>
      <c r="G1383" s="8">
        <f t="shared" si="21"/>
        <v>3.1156762470601063E-3</v>
      </c>
      <c r="O1383" s="1">
        <v>40183</v>
      </c>
      <c r="P1383" s="3">
        <v>1136.5200199999999</v>
      </c>
      <c r="R1383" s="1">
        <v>40183</v>
      </c>
      <c r="S1383" s="3">
        <v>99710</v>
      </c>
    </row>
    <row r="1384" spans="1:19" x14ac:dyDescent="0.35">
      <c r="A1384" s="1">
        <v>40182</v>
      </c>
      <c r="B1384" s="3">
        <v>99600</v>
      </c>
      <c r="C1384" s="3">
        <v>1132.98999</v>
      </c>
      <c r="E1384" s="2">
        <v>40182</v>
      </c>
      <c r="F1384" s="8">
        <f t="shared" si="21"/>
        <v>4.0322580645162365E-3</v>
      </c>
      <c r="G1384" s="8">
        <f t="shared" si="21"/>
        <v>1.604341707922341E-2</v>
      </c>
      <c r="O1384" s="1">
        <v>40182</v>
      </c>
      <c r="P1384" s="3">
        <v>1132.98999</v>
      </c>
      <c r="R1384" s="1">
        <v>40182</v>
      </c>
      <c r="S1384" s="3">
        <v>99600</v>
      </c>
    </row>
    <row r="1385" spans="1:19" x14ac:dyDescent="0.35">
      <c r="A1385" s="1">
        <v>40178</v>
      </c>
      <c r="B1385" s="3">
        <v>99200</v>
      </c>
      <c r="C1385" s="3">
        <v>1115.099976</v>
      </c>
      <c r="E1385" s="2">
        <v>40178</v>
      </c>
      <c r="F1385" s="8">
        <f t="shared" si="21"/>
        <v>5.0658561296859084E-3</v>
      </c>
      <c r="G1385" s="8">
        <f t="shared" si="21"/>
        <v>-1.0049597448391956E-2</v>
      </c>
      <c r="O1385" s="1">
        <v>40178</v>
      </c>
      <c r="P1385" s="3">
        <v>1115.099976</v>
      </c>
      <c r="R1385" s="1">
        <v>40178</v>
      </c>
      <c r="S1385" s="3">
        <v>99200</v>
      </c>
    </row>
    <row r="1386" spans="1:19" x14ac:dyDescent="0.35">
      <c r="A1386" s="1">
        <v>40177</v>
      </c>
      <c r="B1386" s="3">
        <v>98700</v>
      </c>
      <c r="C1386" s="3">
        <v>1126.420044</v>
      </c>
      <c r="E1386" s="2">
        <v>40177</v>
      </c>
      <c r="F1386" s="8">
        <f t="shared" si="21"/>
        <v>1.5220700152207556E-3</v>
      </c>
      <c r="G1386" s="8">
        <f t="shared" si="21"/>
        <v>1.9542977231035152E-4</v>
      </c>
      <c r="O1386" s="1">
        <v>40177</v>
      </c>
      <c r="P1386" s="3">
        <v>1126.420044</v>
      </c>
      <c r="R1386" s="1">
        <v>40177</v>
      </c>
      <c r="S1386" s="3">
        <v>98700</v>
      </c>
    </row>
    <row r="1387" spans="1:19" x14ac:dyDescent="0.35">
      <c r="A1387" s="1">
        <v>40176</v>
      </c>
      <c r="B1387" s="3">
        <v>98550</v>
      </c>
      <c r="C1387" s="3">
        <v>1126.1999510000001</v>
      </c>
      <c r="E1387" s="2">
        <v>40176</v>
      </c>
      <c r="F1387" s="8">
        <f t="shared" si="21"/>
        <v>2.0298386278283509E-4</v>
      </c>
      <c r="G1387" s="8">
        <f t="shared" si="21"/>
        <v>-1.4010515875165774E-3</v>
      </c>
      <c r="O1387" s="1">
        <v>40176</v>
      </c>
      <c r="P1387" s="3">
        <v>1126.1999510000001</v>
      </c>
      <c r="R1387" s="1">
        <v>40176</v>
      </c>
      <c r="S1387" s="3">
        <v>98550</v>
      </c>
    </row>
    <row r="1388" spans="1:19" x14ac:dyDescent="0.35">
      <c r="A1388" s="1">
        <v>40175</v>
      </c>
      <c r="B1388" s="3">
        <v>98530</v>
      </c>
      <c r="C1388" s="3">
        <v>1127.780029</v>
      </c>
      <c r="E1388" s="2">
        <v>40175</v>
      </c>
      <c r="F1388" s="8">
        <f t="shared" si="21"/>
        <v>-3.6907831538500746E-3</v>
      </c>
      <c r="G1388" s="8">
        <f t="shared" si="21"/>
        <v>1.1540808741226094E-3</v>
      </c>
      <c r="O1388" s="1">
        <v>40175</v>
      </c>
      <c r="P1388" s="3">
        <v>1127.780029</v>
      </c>
      <c r="R1388" s="1">
        <v>40175</v>
      </c>
      <c r="S1388" s="3">
        <v>98530</v>
      </c>
    </row>
    <row r="1389" spans="1:19" x14ac:dyDescent="0.35">
      <c r="A1389" s="1">
        <v>40171</v>
      </c>
      <c r="B1389" s="3">
        <v>98895</v>
      </c>
      <c r="C1389" s="3">
        <v>1126.4799800000001</v>
      </c>
      <c r="E1389" s="2">
        <v>40171</v>
      </c>
      <c r="F1389" s="8">
        <f t="shared" si="21"/>
        <v>1.7219549252975863E-3</v>
      </c>
      <c r="G1389" s="8">
        <f t="shared" si="21"/>
        <v>5.2561723544828354E-3</v>
      </c>
      <c r="O1389" s="1">
        <v>40171</v>
      </c>
      <c r="P1389" s="3">
        <v>1126.4799800000001</v>
      </c>
      <c r="R1389" s="1">
        <v>40171</v>
      </c>
      <c r="S1389" s="3">
        <v>98895</v>
      </c>
    </row>
    <row r="1390" spans="1:19" x14ac:dyDescent="0.35">
      <c r="A1390" s="1">
        <v>40170</v>
      </c>
      <c r="B1390" s="3">
        <v>98725</v>
      </c>
      <c r="C1390" s="3">
        <v>1120.589966</v>
      </c>
      <c r="E1390" s="2">
        <v>40170</v>
      </c>
      <c r="F1390" s="8">
        <f t="shared" si="21"/>
        <v>-1.7694641051567706E-3</v>
      </c>
      <c r="G1390" s="8">
        <f t="shared" si="21"/>
        <v>2.2986583013067108E-3</v>
      </c>
      <c r="O1390" s="1">
        <v>40170</v>
      </c>
      <c r="P1390" s="3">
        <v>1120.589966</v>
      </c>
      <c r="R1390" s="1">
        <v>40170</v>
      </c>
      <c r="S1390" s="3">
        <v>98725</v>
      </c>
    </row>
    <row r="1391" spans="1:19" x14ac:dyDescent="0.35">
      <c r="A1391" s="1">
        <v>40169</v>
      </c>
      <c r="B1391" s="3">
        <v>98900</v>
      </c>
      <c r="C1391" s="3">
        <v>1118.0200199999999</v>
      </c>
      <c r="E1391" s="2">
        <v>40169</v>
      </c>
      <c r="F1391" s="8">
        <f t="shared" si="21"/>
        <v>1.0121457489877805E-3</v>
      </c>
      <c r="G1391" s="8">
        <f t="shared" si="21"/>
        <v>3.5635481579696648E-3</v>
      </c>
      <c r="O1391" s="1">
        <v>40169</v>
      </c>
      <c r="P1391" s="3">
        <v>1118.0200199999999</v>
      </c>
      <c r="R1391" s="1">
        <v>40169</v>
      </c>
      <c r="S1391" s="3">
        <v>98900</v>
      </c>
    </row>
    <row r="1392" spans="1:19" x14ac:dyDescent="0.35">
      <c r="A1392" s="1">
        <v>40168</v>
      </c>
      <c r="B1392" s="3">
        <v>98800</v>
      </c>
      <c r="C1392" s="3">
        <v>1114.0500489999999</v>
      </c>
      <c r="E1392" s="2">
        <v>40168</v>
      </c>
      <c r="F1392" s="8">
        <f t="shared" si="21"/>
        <v>-2.0802981199020798E-2</v>
      </c>
      <c r="G1392" s="8">
        <f t="shared" si="21"/>
        <v>1.0503758201682478E-2</v>
      </c>
      <c r="O1392" s="1">
        <v>40168</v>
      </c>
      <c r="P1392" s="3">
        <v>1114.0500489999999</v>
      </c>
      <c r="R1392" s="1">
        <v>40168</v>
      </c>
      <c r="S1392" s="3">
        <v>98800</v>
      </c>
    </row>
    <row r="1393" spans="1:19" x14ac:dyDescent="0.35">
      <c r="A1393" s="1">
        <v>40165</v>
      </c>
      <c r="B1393" s="3">
        <v>100899</v>
      </c>
      <c r="C1393" s="3">
        <v>1102.469971</v>
      </c>
      <c r="E1393" s="2">
        <v>40165</v>
      </c>
      <c r="F1393" s="8">
        <f t="shared" si="21"/>
        <v>1.9295073189950385E-2</v>
      </c>
      <c r="G1393" s="8">
        <f t="shared" si="21"/>
        <v>5.8298803522687237E-3</v>
      </c>
      <c r="O1393" s="1">
        <v>40165</v>
      </c>
      <c r="P1393" s="3">
        <v>1102.469971</v>
      </c>
      <c r="R1393" s="1">
        <v>40165</v>
      </c>
      <c r="S1393" s="3">
        <v>100899</v>
      </c>
    </row>
    <row r="1394" spans="1:19" x14ac:dyDescent="0.35">
      <c r="A1394" s="1">
        <v>40164</v>
      </c>
      <c r="B1394" s="3">
        <v>98989</v>
      </c>
      <c r="C1394" s="3">
        <v>1096.079956</v>
      </c>
      <c r="E1394" s="2">
        <v>40164</v>
      </c>
      <c r="F1394" s="8">
        <f t="shared" si="21"/>
        <v>-8.3746556473829337E-3</v>
      </c>
      <c r="G1394" s="8">
        <f t="shared" si="21"/>
        <v>-1.1810614473959813E-2</v>
      </c>
      <c r="O1394" s="1">
        <v>40164</v>
      </c>
      <c r="P1394" s="3">
        <v>1096.079956</v>
      </c>
      <c r="R1394" s="1">
        <v>40164</v>
      </c>
      <c r="S1394" s="3">
        <v>98989</v>
      </c>
    </row>
    <row r="1395" spans="1:19" x14ac:dyDescent="0.35">
      <c r="A1395" s="1">
        <v>40163</v>
      </c>
      <c r="B1395" s="3">
        <v>99825</v>
      </c>
      <c r="C1395" s="3">
        <v>1109.1800539999999</v>
      </c>
      <c r="E1395" s="2">
        <v>40163</v>
      </c>
      <c r="F1395" s="8">
        <f t="shared" si="21"/>
        <v>3.2663316582914881E-3</v>
      </c>
      <c r="G1395" s="8">
        <f t="shared" si="21"/>
        <v>1.1282300678523427E-3</v>
      </c>
      <c r="O1395" s="1">
        <v>40163</v>
      </c>
      <c r="P1395" s="3">
        <v>1109.1800539999999</v>
      </c>
      <c r="R1395" s="1">
        <v>40163</v>
      </c>
      <c r="S1395" s="3">
        <v>99825</v>
      </c>
    </row>
    <row r="1396" spans="1:19" x14ac:dyDescent="0.35">
      <c r="A1396" s="1">
        <v>40162</v>
      </c>
      <c r="B1396" s="3">
        <v>99500</v>
      </c>
      <c r="C1396" s="3">
        <v>1107.9300539999999</v>
      </c>
      <c r="E1396" s="2">
        <v>40162</v>
      </c>
      <c r="F1396" s="8">
        <f t="shared" si="21"/>
        <v>1.006036217303885E-3</v>
      </c>
      <c r="G1396" s="8">
        <f t="shared" si="21"/>
        <v>-5.5469667117291621E-3</v>
      </c>
      <c r="O1396" s="1">
        <v>40162</v>
      </c>
      <c r="P1396" s="3">
        <v>1107.9300539999999</v>
      </c>
      <c r="R1396" s="1">
        <v>40162</v>
      </c>
      <c r="S1396" s="3">
        <v>99500</v>
      </c>
    </row>
    <row r="1397" spans="1:19" x14ac:dyDescent="0.35">
      <c r="A1397" s="1">
        <v>40161</v>
      </c>
      <c r="B1397" s="3">
        <v>99400</v>
      </c>
      <c r="C1397" s="3">
        <v>1114.1099850000001</v>
      </c>
      <c r="E1397" s="2">
        <v>40161</v>
      </c>
      <c r="F1397" s="8">
        <f t="shared" si="21"/>
        <v>4.0404040404040664E-3</v>
      </c>
      <c r="G1397" s="8">
        <f t="shared" si="21"/>
        <v>6.9594009123024048E-3</v>
      </c>
      <c r="O1397" s="1">
        <v>40161</v>
      </c>
      <c r="P1397" s="3">
        <v>1114.1099850000001</v>
      </c>
      <c r="R1397" s="1">
        <v>40161</v>
      </c>
      <c r="S1397" s="3">
        <v>99400</v>
      </c>
    </row>
    <row r="1398" spans="1:19" x14ac:dyDescent="0.35">
      <c r="A1398" s="1">
        <v>40158</v>
      </c>
      <c r="B1398" s="3">
        <v>99000</v>
      </c>
      <c r="C1398" s="3">
        <v>1106.410034</v>
      </c>
      <c r="E1398" s="2">
        <v>40158</v>
      </c>
      <c r="F1398" s="8">
        <f t="shared" si="21"/>
        <v>6.1077856482281145E-3</v>
      </c>
      <c r="G1398" s="8">
        <f t="shared" si="21"/>
        <v>3.683093471578136E-3</v>
      </c>
      <c r="O1398" s="1">
        <v>40158</v>
      </c>
      <c r="P1398" s="3">
        <v>1106.410034</v>
      </c>
      <c r="R1398" s="1">
        <v>40158</v>
      </c>
      <c r="S1398" s="3">
        <v>99000</v>
      </c>
    </row>
    <row r="1399" spans="1:19" x14ac:dyDescent="0.35">
      <c r="A1399" s="1">
        <v>40157</v>
      </c>
      <c r="B1399" s="3">
        <v>98399</v>
      </c>
      <c r="C1399" s="3">
        <v>1102.349976</v>
      </c>
      <c r="E1399" s="2">
        <v>40157</v>
      </c>
      <c r="F1399" s="8">
        <f t="shared" si="21"/>
        <v>-1.02538071065994E-3</v>
      </c>
      <c r="G1399" s="8">
        <f t="shared" si="21"/>
        <v>5.8397055396191E-3</v>
      </c>
      <c r="O1399" s="1">
        <v>40157</v>
      </c>
      <c r="P1399" s="3">
        <v>1102.349976</v>
      </c>
      <c r="R1399" s="1">
        <v>40157</v>
      </c>
      <c r="S1399" s="3">
        <v>98399</v>
      </c>
    </row>
    <row r="1400" spans="1:19" x14ac:dyDescent="0.35">
      <c r="A1400" s="1">
        <v>40156</v>
      </c>
      <c r="B1400" s="3">
        <v>98500</v>
      </c>
      <c r="C1400" s="3">
        <v>1095.9499510000001</v>
      </c>
      <c r="E1400" s="2">
        <v>40156</v>
      </c>
      <c r="F1400" s="8">
        <f t="shared" si="21"/>
        <v>-1.2511529053214065E-2</v>
      </c>
      <c r="G1400" s="8">
        <f t="shared" si="21"/>
        <v>3.6723723067841885E-3</v>
      </c>
      <c r="O1400" s="1">
        <v>40156</v>
      </c>
      <c r="P1400" s="3">
        <v>1095.9499510000001</v>
      </c>
      <c r="R1400" s="1">
        <v>40156</v>
      </c>
      <c r="S1400" s="3">
        <v>98500</v>
      </c>
    </row>
    <row r="1401" spans="1:19" x14ac:dyDescent="0.35">
      <c r="A1401" s="1">
        <v>40155</v>
      </c>
      <c r="B1401" s="3">
        <v>99748</v>
      </c>
      <c r="C1401" s="3">
        <v>1091.9399410000001</v>
      </c>
      <c r="E1401" s="2">
        <v>40155</v>
      </c>
      <c r="F1401" s="8">
        <f t="shared" si="21"/>
        <v>2.4924623115578637E-3</v>
      </c>
      <c r="G1401" s="8">
        <f t="shared" si="21"/>
        <v>-1.0251583050079227E-2</v>
      </c>
      <c r="O1401" s="1">
        <v>40155</v>
      </c>
      <c r="P1401" s="3">
        <v>1091.9399410000001</v>
      </c>
      <c r="R1401" s="1">
        <v>40155</v>
      </c>
      <c r="S1401" s="3">
        <v>99748</v>
      </c>
    </row>
    <row r="1402" spans="1:19" x14ac:dyDescent="0.35">
      <c r="A1402" s="1">
        <v>40154</v>
      </c>
      <c r="B1402" s="3">
        <v>99500</v>
      </c>
      <c r="C1402" s="3">
        <v>1103.25</v>
      </c>
      <c r="E1402" s="2">
        <v>40154</v>
      </c>
      <c r="F1402" s="8">
        <f t="shared" si="21"/>
        <v>-1.8958962372980226E-3</v>
      </c>
      <c r="G1402" s="8">
        <f t="shared" si="21"/>
        <v>-2.4683810280182739E-3</v>
      </c>
      <c r="O1402" s="1">
        <v>40154</v>
      </c>
      <c r="P1402" s="3">
        <v>1103.25</v>
      </c>
      <c r="R1402" s="1">
        <v>40154</v>
      </c>
      <c r="S1402" s="3">
        <v>99500</v>
      </c>
    </row>
    <row r="1403" spans="1:19" x14ac:dyDescent="0.35">
      <c r="A1403" s="1">
        <v>40151</v>
      </c>
      <c r="B1403" s="3">
        <v>99689</v>
      </c>
      <c r="C1403" s="3">
        <v>1105.9799800000001</v>
      </c>
      <c r="E1403" s="2">
        <v>40151</v>
      </c>
      <c r="F1403" s="8">
        <f t="shared" si="21"/>
        <v>6.9595959595960544E-3</v>
      </c>
      <c r="G1403" s="8">
        <f t="shared" si="21"/>
        <v>5.509433192945945E-3</v>
      </c>
      <c r="O1403" s="1">
        <v>40151</v>
      </c>
      <c r="P1403" s="3">
        <v>1105.9799800000001</v>
      </c>
      <c r="R1403" s="1">
        <v>40151</v>
      </c>
      <c r="S1403" s="3">
        <v>99689</v>
      </c>
    </row>
    <row r="1404" spans="1:19" x14ac:dyDescent="0.35">
      <c r="A1404" s="1">
        <v>40150</v>
      </c>
      <c r="B1404" s="3">
        <v>99000</v>
      </c>
      <c r="C1404" s="3">
        <v>1099.920044</v>
      </c>
      <c r="E1404" s="2">
        <v>40150</v>
      </c>
      <c r="F1404" s="8">
        <f t="shared" si="21"/>
        <v>-1.0593643813711751E-2</v>
      </c>
      <c r="G1404" s="8">
        <f t="shared" si="21"/>
        <v>-8.4021006130513554E-3</v>
      </c>
      <c r="O1404" s="1">
        <v>40150</v>
      </c>
      <c r="P1404" s="3">
        <v>1099.920044</v>
      </c>
      <c r="R1404" s="1">
        <v>40150</v>
      </c>
      <c r="S1404" s="3">
        <v>99000</v>
      </c>
    </row>
    <row r="1405" spans="1:19" x14ac:dyDescent="0.35">
      <c r="A1405" s="1">
        <v>40149</v>
      </c>
      <c r="B1405" s="3">
        <v>100060</v>
      </c>
      <c r="C1405" s="3">
        <v>1109.23999</v>
      </c>
      <c r="E1405" s="2">
        <v>40149</v>
      </c>
      <c r="F1405" s="8">
        <f t="shared" si="21"/>
        <v>-3.8825286212045285E-3</v>
      </c>
      <c r="G1405" s="8">
        <f t="shared" si="21"/>
        <v>3.4269881242043887E-4</v>
      </c>
      <c r="O1405" s="1">
        <v>40149</v>
      </c>
      <c r="P1405" s="3">
        <v>1109.23999</v>
      </c>
      <c r="R1405" s="1">
        <v>40149</v>
      </c>
      <c r="S1405" s="3">
        <v>100060</v>
      </c>
    </row>
    <row r="1406" spans="1:19" x14ac:dyDescent="0.35">
      <c r="A1406" s="1">
        <v>40148</v>
      </c>
      <c r="B1406" s="3">
        <v>100450</v>
      </c>
      <c r="C1406" s="3">
        <v>1108.8599850000001</v>
      </c>
      <c r="E1406" s="2">
        <v>40148</v>
      </c>
      <c r="F1406" s="8">
        <f t="shared" si="21"/>
        <v>-1.4910536779324524E-3</v>
      </c>
      <c r="G1406" s="8">
        <f t="shared" si="21"/>
        <v>1.2075226070501932E-2</v>
      </c>
      <c r="O1406" s="1">
        <v>40148</v>
      </c>
      <c r="P1406" s="3">
        <v>1108.8599850000001</v>
      </c>
      <c r="R1406" s="1">
        <v>40148</v>
      </c>
      <c r="S1406" s="3">
        <v>100450</v>
      </c>
    </row>
    <row r="1407" spans="1:19" x14ac:dyDescent="0.35">
      <c r="A1407" s="1">
        <v>40147</v>
      </c>
      <c r="B1407" s="3">
        <v>100600</v>
      </c>
      <c r="C1407" s="3">
        <v>1095.630005</v>
      </c>
      <c r="E1407" s="2">
        <v>40147</v>
      </c>
      <c r="F1407" s="8">
        <f t="shared" si="21"/>
        <v>-3.9702577202206379E-3</v>
      </c>
      <c r="G1407" s="8">
        <f t="shared" si="21"/>
        <v>3.7929940154557418E-3</v>
      </c>
      <c r="O1407" s="1">
        <v>40147</v>
      </c>
      <c r="P1407" s="3">
        <v>1095.630005</v>
      </c>
      <c r="R1407" s="1">
        <v>40147</v>
      </c>
      <c r="S1407" s="3">
        <v>100600</v>
      </c>
    </row>
    <row r="1408" spans="1:19" x14ac:dyDescent="0.35">
      <c r="A1408" s="1">
        <v>40144</v>
      </c>
      <c r="B1408" s="3">
        <v>101001</v>
      </c>
      <c r="C1408" s="3">
        <v>1091.48999</v>
      </c>
      <c r="E1408" s="2">
        <v>40144</v>
      </c>
      <c r="F1408" s="8">
        <f t="shared" si="21"/>
        <v>-9.8717747627636854E-3</v>
      </c>
      <c r="G1408" s="8">
        <f t="shared" si="21"/>
        <v>-1.7233475517348329E-2</v>
      </c>
      <c r="O1408" s="1">
        <v>40144</v>
      </c>
      <c r="P1408" s="3">
        <v>1091.48999</v>
      </c>
      <c r="R1408" s="1">
        <v>40144</v>
      </c>
      <c r="S1408" s="3">
        <v>101001</v>
      </c>
    </row>
    <row r="1409" spans="1:19" x14ac:dyDescent="0.35">
      <c r="A1409" s="1">
        <v>40142</v>
      </c>
      <c r="B1409" s="3">
        <v>102008</v>
      </c>
      <c r="C1409" s="3">
        <v>1110.630005</v>
      </c>
      <c r="E1409" s="2">
        <v>40142</v>
      </c>
      <c r="F1409" s="8">
        <f t="shared" si="21"/>
        <v>-6.7380720545276995E-3</v>
      </c>
      <c r="G1409" s="8">
        <f t="shared" si="21"/>
        <v>4.5041205552398544E-3</v>
      </c>
      <c r="O1409" s="1">
        <v>40142</v>
      </c>
      <c r="P1409" s="3">
        <v>1110.630005</v>
      </c>
      <c r="R1409" s="1">
        <v>40142</v>
      </c>
      <c r="S1409" s="3">
        <v>102008</v>
      </c>
    </row>
    <row r="1410" spans="1:19" x14ac:dyDescent="0.35">
      <c r="A1410" s="1">
        <v>40141</v>
      </c>
      <c r="B1410" s="3">
        <v>102700</v>
      </c>
      <c r="C1410" s="3">
        <v>1105.650024</v>
      </c>
      <c r="E1410" s="2">
        <v>40141</v>
      </c>
      <c r="F1410" s="8">
        <f t="shared" si="21"/>
        <v>-6.5776745985683949E-3</v>
      </c>
      <c r="G1410" s="8">
        <f t="shared" si="21"/>
        <v>-5.3330742454904545E-4</v>
      </c>
      <c r="O1410" s="1">
        <v>40141</v>
      </c>
      <c r="P1410" s="3">
        <v>1105.650024</v>
      </c>
      <c r="R1410" s="1">
        <v>40141</v>
      </c>
      <c r="S1410" s="3">
        <v>102700</v>
      </c>
    </row>
    <row r="1411" spans="1:19" x14ac:dyDescent="0.35">
      <c r="A1411" s="1">
        <v>40140</v>
      </c>
      <c r="B1411" s="3">
        <v>103380</v>
      </c>
      <c r="C1411" s="3">
        <v>1106.23999</v>
      </c>
      <c r="E1411" s="2">
        <v>40140</v>
      </c>
      <c r="F1411" s="8">
        <f t="shared" si="21"/>
        <v>1.2590799031477751E-3</v>
      </c>
      <c r="G1411" s="8">
        <f t="shared" si="21"/>
        <v>1.3615775377889605E-2</v>
      </c>
      <c r="O1411" s="1">
        <v>40140</v>
      </c>
      <c r="P1411" s="3">
        <v>1106.23999</v>
      </c>
      <c r="R1411" s="1">
        <v>40140</v>
      </c>
      <c r="S1411" s="3">
        <v>103380</v>
      </c>
    </row>
    <row r="1412" spans="1:19" x14ac:dyDescent="0.35">
      <c r="A1412" s="1">
        <v>40137</v>
      </c>
      <c r="B1412" s="3">
        <v>103250</v>
      </c>
      <c r="C1412" s="3">
        <v>1091.380005</v>
      </c>
      <c r="E1412" s="2">
        <v>40137</v>
      </c>
      <c r="F1412" s="8">
        <f t="shared" ref="F1412:G1475" si="22">B1412/B1413-1</f>
        <v>-6.2081909620289588E-3</v>
      </c>
      <c r="G1412" s="8">
        <f t="shared" si="22"/>
        <v>-3.2149227535317459E-3</v>
      </c>
      <c r="O1412" s="1">
        <v>40137</v>
      </c>
      <c r="P1412" s="3">
        <v>1091.380005</v>
      </c>
      <c r="R1412" s="1">
        <v>40137</v>
      </c>
      <c r="S1412" s="3">
        <v>103250</v>
      </c>
    </row>
    <row r="1413" spans="1:19" x14ac:dyDescent="0.35">
      <c r="A1413" s="1">
        <v>40136</v>
      </c>
      <c r="B1413" s="3">
        <v>103895</v>
      </c>
      <c r="C1413" s="3">
        <v>1094.900024</v>
      </c>
      <c r="E1413" s="2">
        <v>40136</v>
      </c>
      <c r="F1413" s="8">
        <f t="shared" si="22"/>
        <v>1.9253910950656206E-4</v>
      </c>
      <c r="G1413" s="8">
        <f t="shared" si="22"/>
        <v>-1.3425864427944245E-2</v>
      </c>
      <c r="O1413" s="1">
        <v>40136</v>
      </c>
      <c r="P1413" s="3">
        <v>1094.900024</v>
      </c>
      <c r="R1413" s="1">
        <v>40136</v>
      </c>
      <c r="S1413" s="3">
        <v>103895</v>
      </c>
    </row>
    <row r="1414" spans="1:19" x14ac:dyDescent="0.35">
      <c r="A1414" s="1">
        <v>40135</v>
      </c>
      <c r="B1414" s="3">
        <v>103875</v>
      </c>
      <c r="C1414" s="3">
        <v>1109.8000489999999</v>
      </c>
      <c r="E1414" s="2">
        <v>40135</v>
      </c>
      <c r="F1414" s="8">
        <f t="shared" si="22"/>
        <v>7.5169738118332496E-3</v>
      </c>
      <c r="G1414" s="8">
        <f t="shared" si="22"/>
        <v>-4.6824071014228696E-4</v>
      </c>
      <c r="O1414" s="1">
        <v>40135</v>
      </c>
      <c r="P1414" s="3">
        <v>1109.8000489999999</v>
      </c>
      <c r="R1414" s="1">
        <v>40135</v>
      </c>
      <c r="S1414" s="3">
        <v>103875</v>
      </c>
    </row>
    <row r="1415" spans="1:19" x14ac:dyDescent="0.35">
      <c r="A1415" s="1">
        <v>40134</v>
      </c>
      <c r="B1415" s="3">
        <v>103100</v>
      </c>
      <c r="C1415" s="3">
        <v>1110.3199460000001</v>
      </c>
      <c r="E1415" s="2">
        <v>40134</v>
      </c>
      <c r="F1415" s="8">
        <f t="shared" si="22"/>
        <v>9.7087378640781097E-4</v>
      </c>
      <c r="G1415" s="8">
        <f t="shared" si="22"/>
        <v>9.1940589105665715E-4</v>
      </c>
      <c r="O1415" s="1">
        <v>40134</v>
      </c>
      <c r="P1415" s="3">
        <v>1110.3199460000001</v>
      </c>
      <c r="R1415" s="1">
        <v>40134</v>
      </c>
      <c r="S1415" s="3">
        <v>103100</v>
      </c>
    </row>
    <row r="1416" spans="1:19" x14ac:dyDescent="0.35">
      <c r="A1416" s="1">
        <v>40133</v>
      </c>
      <c r="B1416" s="3">
        <v>103000</v>
      </c>
      <c r="C1416" s="3">
        <v>1109.3000489999999</v>
      </c>
      <c r="E1416" s="2">
        <v>40133</v>
      </c>
      <c r="F1416" s="8">
        <f t="shared" si="22"/>
        <v>9.2597128999070133E-3</v>
      </c>
      <c r="G1416" s="8">
        <f t="shared" si="22"/>
        <v>1.446763478925317E-2</v>
      </c>
      <c r="O1416" s="1">
        <v>40133</v>
      </c>
      <c r="P1416" s="3">
        <v>1109.3000489999999</v>
      </c>
      <c r="R1416" s="1">
        <v>40133</v>
      </c>
      <c r="S1416" s="3">
        <v>103000</v>
      </c>
    </row>
    <row r="1417" spans="1:19" x14ac:dyDescent="0.35">
      <c r="A1417" s="1">
        <v>40130</v>
      </c>
      <c r="B1417" s="3">
        <v>102055</v>
      </c>
      <c r="C1417" s="3">
        <v>1093.4799800000001</v>
      </c>
      <c r="E1417" s="2">
        <v>40130</v>
      </c>
      <c r="F1417" s="8">
        <f t="shared" si="22"/>
        <v>5.3921568627446348E-4</v>
      </c>
      <c r="G1417" s="8">
        <f t="shared" si="22"/>
        <v>5.739294044914578E-3</v>
      </c>
      <c r="O1417" s="1">
        <v>40130</v>
      </c>
      <c r="P1417" s="3">
        <v>1093.4799800000001</v>
      </c>
      <c r="R1417" s="1">
        <v>40130</v>
      </c>
      <c r="S1417" s="3">
        <v>102055</v>
      </c>
    </row>
    <row r="1418" spans="1:19" x14ac:dyDescent="0.35">
      <c r="A1418" s="1">
        <v>40129</v>
      </c>
      <c r="B1418" s="3">
        <v>102000</v>
      </c>
      <c r="C1418" s="3">
        <v>1087.23999</v>
      </c>
      <c r="E1418" s="2">
        <v>40129</v>
      </c>
      <c r="F1418" s="8">
        <f t="shared" si="22"/>
        <v>2.3584905660376521E-3</v>
      </c>
      <c r="G1418" s="8">
        <f t="shared" si="22"/>
        <v>-1.0259369416214859E-2</v>
      </c>
      <c r="O1418" s="1">
        <v>40129</v>
      </c>
      <c r="P1418" s="3">
        <v>1087.23999</v>
      </c>
      <c r="R1418" s="1">
        <v>40129</v>
      </c>
      <c r="S1418" s="3">
        <v>102000</v>
      </c>
    </row>
    <row r="1419" spans="1:19" x14ac:dyDescent="0.35">
      <c r="A1419" s="1">
        <v>40128</v>
      </c>
      <c r="B1419" s="3">
        <v>101760</v>
      </c>
      <c r="C1419" s="3">
        <v>1098.51001</v>
      </c>
      <c r="E1419" s="2">
        <v>40128</v>
      </c>
      <c r="F1419" s="8">
        <f t="shared" si="22"/>
        <v>5.8997050147491237E-4</v>
      </c>
      <c r="G1419" s="8">
        <f t="shared" si="22"/>
        <v>5.0319758736701026E-3</v>
      </c>
      <c r="O1419" s="1">
        <v>40128</v>
      </c>
      <c r="P1419" s="3">
        <v>1098.51001</v>
      </c>
      <c r="R1419" s="1">
        <v>40128</v>
      </c>
      <c r="S1419" s="3">
        <v>101760</v>
      </c>
    </row>
    <row r="1420" spans="1:19" x14ac:dyDescent="0.35">
      <c r="A1420" s="1">
        <v>40127</v>
      </c>
      <c r="B1420" s="3">
        <v>101700</v>
      </c>
      <c r="C1420" s="3">
        <v>1093.01001</v>
      </c>
      <c r="E1420" s="2">
        <v>40127</v>
      </c>
      <c r="F1420" s="8">
        <f t="shared" si="22"/>
        <v>-8.7719298245614308E-3</v>
      </c>
      <c r="G1420" s="8">
        <f t="shared" si="22"/>
        <v>-6.3989829486965633E-5</v>
      </c>
      <c r="O1420" s="1">
        <v>40127</v>
      </c>
      <c r="P1420" s="3">
        <v>1093.01001</v>
      </c>
      <c r="R1420" s="1">
        <v>40127</v>
      </c>
      <c r="S1420" s="3">
        <v>101700</v>
      </c>
    </row>
    <row r="1421" spans="1:19" x14ac:dyDescent="0.35">
      <c r="A1421" s="1">
        <v>40126</v>
      </c>
      <c r="B1421" s="3">
        <v>102600</v>
      </c>
      <c r="C1421" s="3">
        <v>1093.079956</v>
      </c>
      <c r="E1421" s="2">
        <v>40126</v>
      </c>
      <c r="F1421" s="8">
        <f t="shared" si="22"/>
        <v>1.953125E-3</v>
      </c>
      <c r="G1421" s="8">
        <f t="shared" si="22"/>
        <v>2.2238759852521106E-2</v>
      </c>
      <c r="O1421" s="1">
        <v>40126</v>
      </c>
      <c r="P1421" s="3">
        <v>1093.079956</v>
      </c>
      <c r="R1421" s="1">
        <v>40126</v>
      </c>
      <c r="S1421" s="3">
        <v>102600</v>
      </c>
    </row>
    <row r="1422" spans="1:19" x14ac:dyDescent="0.35">
      <c r="A1422" s="1">
        <v>40123</v>
      </c>
      <c r="B1422" s="3">
        <v>102400</v>
      </c>
      <c r="C1422" s="3">
        <v>1069.3000489999999</v>
      </c>
      <c r="E1422" s="2">
        <v>40123</v>
      </c>
      <c r="F1422" s="8">
        <f t="shared" si="22"/>
        <v>4.9067713444552741E-3</v>
      </c>
      <c r="G1422" s="8">
        <f t="shared" si="22"/>
        <v>2.5032522875634289E-3</v>
      </c>
      <c r="O1422" s="1">
        <v>40123</v>
      </c>
      <c r="P1422" s="3">
        <v>1069.3000489999999</v>
      </c>
      <c r="R1422" s="1">
        <v>40123</v>
      </c>
      <c r="S1422" s="3">
        <v>102400</v>
      </c>
    </row>
    <row r="1423" spans="1:19" x14ac:dyDescent="0.35">
      <c r="A1423" s="1">
        <v>40122</v>
      </c>
      <c r="B1423" s="3">
        <v>101900</v>
      </c>
      <c r="C1423" s="3">
        <v>1066.630005</v>
      </c>
      <c r="E1423" s="2">
        <v>40122</v>
      </c>
      <c r="F1423" s="8">
        <f t="shared" si="22"/>
        <v>3.6442430808627524E-3</v>
      </c>
      <c r="G1423" s="8">
        <f t="shared" si="22"/>
        <v>1.9235551839464904E-2</v>
      </c>
      <c r="O1423" s="1">
        <v>40122</v>
      </c>
      <c r="P1423" s="3">
        <v>1066.630005</v>
      </c>
      <c r="R1423" s="1">
        <v>40122</v>
      </c>
      <c r="S1423" s="3">
        <v>101900</v>
      </c>
    </row>
    <row r="1424" spans="1:19" x14ac:dyDescent="0.35">
      <c r="A1424" s="1">
        <v>40121</v>
      </c>
      <c r="B1424" s="3">
        <v>101530</v>
      </c>
      <c r="C1424" s="3">
        <v>1046.5</v>
      </c>
      <c r="E1424" s="2">
        <v>40121</v>
      </c>
      <c r="F1424" s="8">
        <f t="shared" si="22"/>
        <v>1.0751617720258899E-2</v>
      </c>
      <c r="G1424" s="8">
        <f t="shared" si="22"/>
        <v>1.0426205647076081E-3</v>
      </c>
      <c r="O1424" s="1">
        <v>40121</v>
      </c>
      <c r="P1424" s="3">
        <v>1046.5</v>
      </c>
      <c r="R1424" s="1">
        <v>40121</v>
      </c>
      <c r="S1424" s="3">
        <v>101530</v>
      </c>
    </row>
    <row r="1425" spans="1:19" x14ac:dyDescent="0.35">
      <c r="A1425" s="1">
        <v>40120</v>
      </c>
      <c r="B1425" s="3">
        <v>100450</v>
      </c>
      <c r="C1425" s="3">
        <v>1045.410034</v>
      </c>
      <c r="E1425" s="2">
        <v>40120</v>
      </c>
      <c r="F1425" s="8">
        <f t="shared" si="22"/>
        <v>1.7215189873417636E-2</v>
      </c>
      <c r="G1425" s="8">
        <f t="shared" si="22"/>
        <v>2.4260020212008016E-3</v>
      </c>
      <c r="O1425" s="1">
        <v>40120</v>
      </c>
      <c r="P1425" s="3">
        <v>1045.410034</v>
      </c>
      <c r="R1425" s="1">
        <v>40120</v>
      </c>
      <c r="S1425" s="3">
        <v>100450</v>
      </c>
    </row>
    <row r="1426" spans="1:19" x14ac:dyDescent="0.35">
      <c r="A1426" s="1">
        <v>40119</v>
      </c>
      <c r="B1426" s="3">
        <v>98750</v>
      </c>
      <c r="C1426" s="3">
        <v>1042.880005</v>
      </c>
      <c r="E1426" s="2">
        <v>40119</v>
      </c>
      <c r="F1426" s="8">
        <f t="shared" si="22"/>
        <v>-2.525252525252486E-3</v>
      </c>
      <c r="G1426" s="8">
        <f t="shared" si="22"/>
        <v>6.4564070111927663E-3</v>
      </c>
      <c r="O1426" s="1">
        <v>40119</v>
      </c>
      <c r="P1426" s="3">
        <v>1042.880005</v>
      </c>
      <c r="R1426" s="1">
        <v>40119</v>
      </c>
      <c r="S1426" s="3">
        <v>98750</v>
      </c>
    </row>
    <row r="1427" spans="1:19" x14ac:dyDescent="0.35">
      <c r="A1427" s="1">
        <v>40116</v>
      </c>
      <c r="B1427" s="3">
        <v>99000</v>
      </c>
      <c r="C1427" s="3">
        <v>1036.1899410000001</v>
      </c>
      <c r="E1427" s="2">
        <v>40116</v>
      </c>
      <c r="F1427" s="8">
        <f t="shared" si="22"/>
        <v>-1.177879816330607E-2</v>
      </c>
      <c r="G1427" s="8">
        <f t="shared" si="22"/>
        <v>-2.8064687903659347E-2</v>
      </c>
      <c r="O1427" s="1">
        <v>40116</v>
      </c>
      <c r="P1427" s="3">
        <v>1036.1899410000001</v>
      </c>
      <c r="R1427" s="1">
        <v>40116</v>
      </c>
      <c r="S1427" s="3">
        <v>99000</v>
      </c>
    </row>
    <row r="1428" spans="1:19" x14ac:dyDescent="0.35">
      <c r="A1428" s="1">
        <v>40115</v>
      </c>
      <c r="B1428" s="3">
        <v>100180</v>
      </c>
      <c r="C1428" s="3">
        <v>1066.1099850000001</v>
      </c>
      <c r="E1428" s="2">
        <v>40115</v>
      </c>
      <c r="F1428" s="8">
        <f t="shared" si="22"/>
        <v>3.9082072351939168E-3</v>
      </c>
      <c r="G1428" s="8">
        <f t="shared" si="22"/>
        <v>2.2519954238224837E-2</v>
      </c>
      <c r="O1428" s="1">
        <v>40115</v>
      </c>
      <c r="P1428" s="3">
        <v>1066.1099850000001</v>
      </c>
      <c r="R1428" s="1">
        <v>40115</v>
      </c>
      <c r="S1428" s="3">
        <v>100180</v>
      </c>
    </row>
    <row r="1429" spans="1:19" x14ac:dyDescent="0.35">
      <c r="A1429" s="1">
        <v>40114</v>
      </c>
      <c r="B1429" s="3">
        <v>99790</v>
      </c>
      <c r="C1429" s="3">
        <v>1042.630005</v>
      </c>
      <c r="E1429" s="2">
        <v>40114</v>
      </c>
      <c r="F1429" s="8">
        <f t="shared" si="22"/>
        <v>-2.0999999999999908E-3</v>
      </c>
      <c r="G1429" s="8">
        <f t="shared" si="22"/>
        <v>-1.9540937489404997E-2</v>
      </c>
      <c r="O1429" s="1">
        <v>40114</v>
      </c>
      <c r="P1429" s="3">
        <v>1042.630005</v>
      </c>
      <c r="R1429" s="1">
        <v>40114</v>
      </c>
      <c r="S1429" s="3">
        <v>99790</v>
      </c>
    </row>
    <row r="1430" spans="1:19" x14ac:dyDescent="0.35">
      <c r="A1430" s="1">
        <v>40113</v>
      </c>
      <c r="B1430" s="3">
        <v>100000</v>
      </c>
      <c r="C1430" s="3">
        <v>1063.410034</v>
      </c>
      <c r="E1430" s="2">
        <v>40113</v>
      </c>
      <c r="F1430" s="8">
        <f t="shared" si="22"/>
        <v>-6.9951034276005686E-4</v>
      </c>
      <c r="G1430" s="8">
        <f t="shared" si="22"/>
        <v>-3.3177910516629661E-3</v>
      </c>
      <c r="O1430" s="1">
        <v>40113</v>
      </c>
      <c r="P1430" s="3">
        <v>1063.410034</v>
      </c>
      <c r="R1430" s="1">
        <v>40113</v>
      </c>
      <c r="S1430" s="3">
        <v>100000</v>
      </c>
    </row>
    <row r="1431" spans="1:19" x14ac:dyDescent="0.35">
      <c r="A1431" s="1">
        <v>40112</v>
      </c>
      <c r="B1431" s="3">
        <v>100070</v>
      </c>
      <c r="C1431" s="3">
        <v>1066.9499510000001</v>
      </c>
      <c r="E1431" s="2">
        <v>40112</v>
      </c>
      <c r="F1431" s="8">
        <f t="shared" si="22"/>
        <v>-5.2683896620278059E-3</v>
      </c>
      <c r="G1431" s="8">
        <f t="shared" si="22"/>
        <v>-1.1717326121911564E-2</v>
      </c>
      <c r="O1431" s="1">
        <v>40112</v>
      </c>
      <c r="P1431" s="3">
        <v>1066.9499510000001</v>
      </c>
      <c r="R1431" s="1">
        <v>40112</v>
      </c>
      <c r="S1431" s="3">
        <v>100070</v>
      </c>
    </row>
    <row r="1432" spans="1:19" x14ac:dyDescent="0.35">
      <c r="A1432" s="1">
        <v>40109</v>
      </c>
      <c r="B1432" s="3">
        <v>100600</v>
      </c>
      <c r="C1432" s="3">
        <v>1079.599976</v>
      </c>
      <c r="E1432" s="2">
        <v>40109</v>
      </c>
      <c r="F1432" s="8">
        <f t="shared" si="22"/>
        <v>-5.9288537549406772E-3</v>
      </c>
      <c r="G1432" s="8">
        <f t="shared" si="22"/>
        <v>-1.2178548632485131E-2</v>
      </c>
      <c r="O1432" s="1">
        <v>40109</v>
      </c>
      <c r="P1432" s="3">
        <v>1079.599976</v>
      </c>
      <c r="R1432" s="1">
        <v>40109</v>
      </c>
      <c r="S1432" s="3">
        <v>100600</v>
      </c>
    </row>
    <row r="1433" spans="1:19" x14ac:dyDescent="0.35">
      <c r="A1433" s="1">
        <v>40108</v>
      </c>
      <c r="B1433" s="3">
        <v>101200</v>
      </c>
      <c r="C1433" s="3">
        <v>1092.910034</v>
      </c>
      <c r="E1433" s="2">
        <v>40108</v>
      </c>
      <c r="F1433" s="8">
        <f t="shared" si="22"/>
        <v>1.2000000000000011E-2</v>
      </c>
      <c r="G1433" s="8">
        <f t="shared" si="22"/>
        <v>1.0643619146063488E-2</v>
      </c>
      <c r="O1433" s="1">
        <v>40108</v>
      </c>
      <c r="P1433" s="3">
        <v>1092.910034</v>
      </c>
      <c r="R1433" s="1">
        <v>40108</v>
      </c>
      <c r="S1433" s="3">
        <v>101200</v>
      </c>
    </row>
    <row r="1434" spans="1:19" x14ac:dyDescent="0.35">
      <c r="A1434" s="1">
        <v>40107</v>
      </c>
      <c r="B1434" s="3">
        <v>100000</v>
      </c>
      <c r="C1434" s="3">
        <v>1081.400024</v>
      </c>
      <c r="E1434" s="2">
        <v>40107</v>
      </c>
      <c r="F1434" s="8">
        <f t="shared" si="22"/>
        <v>-2.8916143184763987E-3</v>
      </c>
      <c r="G1434" s="8">
        <f t="shared" si="22"/>
        <v>-8.8538068278786186E-3</v>
      </c>
      <c r="O1434" s="1">
        <v>40107</v>
      </c>
      <c r="P1434" s="3">
        <v>1081.400024</v>
      </c>
      <c r="R1434" s="1">
        <v>40107</v>
      </c>
      <c r="S1434" s="3">
        <v>100000</v>
      </c>
    </row>
    <row r="1435" spans="1:19" x14ac:dyDescent="0.35">
      <c r="A1435" s="1">
        <v>40106</v>
      </c>
      <c r="B1435" s="3">
        <v>100290</v>
      </c>
      <c r="C1435" s="3">
        <v>1091.0600589999999</v>
      </c>
      <c r="E1435" s="2">
        <v>40106</v>
      </c>
      <c r="F1435" s="8">
        <f t="shared" si="22"/>
        <v>-7.0297029702970359E-3</v>
      </c>
      <c r="G1435" s="8">
        <f t="shared" si="22"/>
        <v>-6.2391041049544294E-3</v>
      </c>
      <c r="O1435" s="1">
        <v>40106</v>
      </c>
      <c r="P1435" s="3">
        <v>1091.0600589999999</v>
      </c>
      <c r="R1435" s="1">
        <v>40106</v>
      </c>
      <c r="S1435" s="3">
        <v>100290</v>
      </c>
    </row>
    <row r="1436" spans="1:19" x14ac:dyDescent="0.35">
      <c r="A1436" s="1">
        <v>40105</v>
      </c>
      <c r="B1436" s="3">
        <v>101000</v>
      </c>
      <c r="C1436" s="3">
        <v>1097.910034</v>
      </c>
      <c r="E1436" s="2">
        <v>40105</v>
      </c>
      <c r="F1436" s="8">
        <f t="shared" si="22"/>
        <v>4.40546157900501E-3</v>
      </c>
      <c r="G1436" s="8">
        <f t="shared" si="22"/>
        <v>9.4053209511186786E-3</v>
      </c>
      <c r="O1436" s="1">
        <v>40105</v>
      </c>
      <c r="P1436" s="3">
        <v>1097.910034</v>
      </c>
      <c r="R1436" s="1">
        <v>40105</v>
      </c>
      <c r="S1436" s="3">
        <v>101000</v>
      </c>
    </row>
    <row r="1437" spans="1:19" x14ac:dyDescent="0.35">
      <c r="A1437" s="1">
        <v>40102</v>
      </c>
      <c r="B1437" s="3">
        <v>100557</v>
      </c>
      <c r="C1437" s="3">
        <v>1087.6800539999999</v>
      </c>
      <c r="E1437" s="2">
        <v>40102</v>
      </c>
      <c r="F1437" s="8">
        <f t="shared" si="22"/>
        <v>-1.7710266679691333E-2</v>
      </c>
      <c r="G1437" s="8">
        <f t="shared" si="22"/>
        <v>-8.098056214174032E-3</v>
      </c>
      <c r="O1437" s="1">
        <v>40102</v>
      </c>
      <c r="P1437" s="3">
        <v>1087.6800539999999</v>
      </c>
      <c r="R1437" s="1">
        <v>40102</v>
      </c>
      <c r="S1437" s="3">
        <v>100557</v>
      </c>
    </row>
    <row r="1438" spans="1:19" x14ac:dyDescent="0.35">
      <c r="A1438" s="1">
        <v>40101</v>
      </c>
      <c r="B1438" s="3">
        <v>102370</v>
      </c>
      <c r="C1438" s="3">
        <v>1096.5600589999999</v>
      </c>
      <c r="E1438" s="2">
        <v>40101</v>
      </c>
      <c r="F1438" s="8">
        <f t="shared" si="22"/>
        <v>3.6274509803921884E-3</v>
      </c>
      <c r="G1438" s="8">
        <f t="shared" si="22"/>
        <v>4.1574686515362114E-3</v>
      </c>
      <c r="O1438" s="1">
        <v>40101</v>
      </c>
      <c r="P1438" s="3">
        <v>1096.5600589999999</v>
      </c>
      <c r="R1438" s="1">
        <v>40101</v>
      </c>
      <c r="S1438" s="3">
        <v>102370</v>
      </c>
    </row>
    <row r="1439" spans="1:19" x14ac:dyDescent="0.35">
      <c r="A1439" s="1">
        <v>40100</v>
      </c>
      <c r="B1439" s="3">
        <v>102000</v>
      </c>
      <c r="C1439" s="3">
        <v>1092.0200199999999</v>
      </c>
      <c r="E1439" s="2">
        <v>40100</v>
      </c>
      <c r="F1439" s="8">
        <f t="shared" si="22"/>
        <v>1.4017297942141349E-2</v>
      </c>
      <c r="G1439" s="8">
        <f t="shared" si="22"/>
        <v>1.7545895913312348E-2</v>
      </c>
      <c r="O1439" s="1">
        <v>40100</v>
      </c>
      <c r="P1439" s="3">
        <v>1092.0200199999999</v>
      </c>
      <c r="R1439" s="1">
        <v>40100</v>
      </c>
      <c r="S1439" s="3">
        <v>102000</v>
      </c>
    </row>
    <row r="1440" spans="1:19" x14ac:dyDescent="0.35">
      <c r="A1440" s="1">
        <v>40099</v>
      </c>
      <c r="B1440" s="3">
        <v>100590</v>
      </c>
      <c r="C1440" s="3">
        <v>1073.1899410000001</v>
      </c>
      <c r="E1440" s="2">
        <v>40099</v>
      </c>
      <c r="F1440" s="8">
        <f t="shared" si="22"/>
        <v>6.4032016008004344E-3</v>
      </c>
      <c r="G1440" s="8">
        <f t="shared" si="22"/>
        <v>-2.7876120057509501E-3</v>
      </c>
      <c r="O1440" s="1">
        <v>40099</v>
      </c>
      <c r="P1440" s="3">
        <v>1073.1899410000001</v>
      </c>
      <c r="R1440" s="1">
        <v>40099</v>
      </c>
      <c r="S1440" s="3">
        <v>100590</v>
      </c>
    </row>
    <row r="1441" spans="1:19" x14ac:dyDescent="0.35">
      <c r="A1441" s="1">
        <v>40098</v>
      </c>
      <c r="B1441" s="3">
        <v>99950</v>
      </c>
      <c r="C1441" s="3">
        <v>1076.1899410000001</v>
      </c>
      <c r="E1441" s="2">
        <v>40098</v>
      </c>
      <c r="F1441" s="8">
        <f t="shared" si="22"/>
        <v>-4.9999999999994493E-4</v>
      </c>
      <c r="G1441" s="8">
        <f t="shared" si="22"/>
        <v>4.3863694890888816E-3</v>
      </c>
      <c r="O1441" s="1">
        <v>40098</v>
      </c>
      <c r="P1441" s="3">
        <v>1076.1899410000001</v>
      </c>
      <c r="R1441" s="1">
        <v>40098</v>
      </c>
      <c r="S1441" s="3">
        <v>99950</v>
      </c>
    </row>
    <row r="1442" spans="1:19" x14ac:dyDescent="0.35">
      <c r="A1442" s="1">
        <v>40095</v>
      </c>
      <c r="B1442" s="3">
        <v>100000</v>
      </c>
      <c r="C1442" s="3">
        <v>1071.48999</v>
      </c>
      <c r="E1442" s="2">
        <v>40095</v>
      </c>
      <c r="F1442" s="8">
        <f t="shared" si="22"/>
        <v>-4.0039043046951051E-3</v>
      </c>
      <c r="G1442" s="8">
        <f t="shared" si="22"/>
        <v>5.6406597146949622E-3</v>
      </c>
      <c r="O1442" s="1">
        <v>40095</v>
      </c>
      <c r="P1442" s="3">
        <v>1071.48999</v>
      </c>
      <c r="R1442" s="1">
        <v>40095</v>
      </c>
      <c r="S1442" s="3">
        <v>100000</v>
      </c>
    </row>
    <row r="1443" spans="1:19" x14ac:dyDescent="0.35">
      <c r="A1443" s="1">
        <v>40094</v>
      </c>
      <c r="B1443" s="3">
        <v>100402</v>
      </c>
      <c r="C1443" s="3">
        <v>1065.4799800000001</v>
      </c>
      <c r="E1443" s="2">
        <v>40094</v>
      </c>
      <c r="F1443" s="8">
        <f t="shared" si="22"/>
        <v>1.9920318724997443E-5</v>
      </c>
      <c r="G1443" s="8">
        <f t="shared" si="22"/>
        <v>7.4699070790633648E-3</v>
      </c>
      <c r="O1443" s="1">
        <v>40094</v>
      </c>
      <c r="P1443" s="3">
        <v>1065.4799800000001</v>
      </c>
      <c r="R1443" s="1">
        <v>40094</v>
      </c>
      <c r="S1443" s="3">
        <v>100402</v>
      </c>
    </row>
    <row r="1444" spans="1:19" x14ac:dyDescent="0.35">
      <c r="A1444" s="1">
        <v>40093</v>
      </c>
      <c r="B1444" s="3">
        <v>100400</v>
      </c>
      <c r="C1444" s="3">
        <v>1057.579956</v>
      </c>
      <c r="E1444" s="2">
        <v>40093</v>
      </c>
      <c r="F1444" s="8">
        <f t="shared" si="22"/>
        <v>1.4463119046430606E-3</v>
      </c>
      <c r="G1444" s="8">
        <f t="shared" si="22"/>
        <v>2.7116059984040319E-3</v>
      </c>
      <c r="O1444" s="1">
        <v>40093</v>
      </c>
      <c r="P1444" s="3">
        <v>1057.579956</v>
      </c>
      <c r="R1444" s="1">
        <v>40093</v>
      </c>
      <c r="S1444" s="3">
        <v>100400</v>
      </c>
    </row>
    <row r="1445" spans="1:19" x14ac:dyDescent="0.35">
      <c r="A1445" s="1">
        <v>40092</v>
      </c>
      <c r="B1445" s="3">
        <v>100255</v>
      </c>
      <c r="C1445" s="3">
        <v>1054.719971</v>
      </c>
      <c r="E1445" s="2">
        <v>40092</v>
      </c>
      <c r="F1445" s="8">
        <f t="shared" si="22"/>
        <v>2.5500000000000522E-3</v>
      </c>
      <c r="G1445" s="8">
        <f t="shared" si="22"/>
        <v>1.3705486548751367E-2</v>
      </c>
      <c r="O1445" s="1">
        <v>40092</v>
      </c>
      <c r="P1445" s="3">
        <v>1054.719971</v>
      </c>
      <c r="R1445" s="1">
        <v>40092</v>
      </c>
      <c r="S1445" s="3">
        <v>100255</v>
      </c>
    </row>
    <row r="1446" spans="1:19" x14ac:dyDescent="0.35">
      <c r="A1446" s="1">
        <v>40091</v>
      </c>
      <c r="B1446" s="3">
        <v>100000</v>
      </c>
      <c r="C1446" s="3">
        <v>1040.459961</v>
      </c>
      <c r="E1446" s="2">
        <v>40091</v>
      </c>
      <c r="F1446" s="8">
        <f t="shared" si="22"/>
        <v>5.0251256281406143E-3</v>
      </c>
      <c r="G1446" s="8">
        <f t="shared" si="22"/>
        <v>1.4875001785122244E-2</v>
      </c>
      <c r="O1446" s="1">
        <v>40091</v>
      </c>
      <c r="P1446" s="3">
        <v>1040.459961</v>
      </c>
      <c r="R1446" s="1">
        <v>40091</v>
      </c>
      <c r="S1446" s="3">
        <v>100000</v>
      </c>
    </row>
    <row r="1447" spans="1:19" x14ac:dyDescent="0.35">
      <c r="A1447" s="1">
        <v>40088</v>
      </c>
      <c r="B1447" s="3">
        <v>99500</v>
      </c>
      <c r="C1447" s="3">
        <v>1025.209961</v>
      </c>
      <c r="E1447" s="2">
        <v>40088</v>
      </c>
      <c r="F1447" s="8">
        <f t="shared" si="22"/>
        <v>-3.5052578868302042E-3</v>
      </c>
      <c r="G1447" s="8">
        <f t="shared" si="22"/>
        <v>-4.5055251814658526E-3</v>
      </c>
      <c r="O1447" s="1">
        <v>40088</v>
      </c>
      <c r="P1447" s="3">
        <v>1025.209961</v>
      </c>
      <c r="R1447" s="1">
        <v>40088</v>
      </c>
      <c r="S1447" s="3">
        <v>99500</v>
      </c>
    </row>
    <row r="1448" spans="1:19" x14ac:dyDescent="0.35">
      <c r="A1448" s="1">
        <v>40087</v>
      </c>
      <c r="B1448" s="3">
        <v>99850</v>
      </c>
      <c r="C1448" s="3">
        <v>1029.849976</v>
      </c>
      <c r="E1448" s="2">
        <v>40087</v>
      </c>
      <c r="F1448" s="8">
        <f t="shared" si="22"/>
        <v>-1.1386138613861396E-2</v>
      </c>
      <c r="G1448" s="8">
        <f t="shared" si="22"/>
        <v>-2.5759621914541397E-2</v>
      </c>
      <c r="O1448" s="1">
        <v>40087</v>
      </c>
      <c r="P1448" s="3">
        <v>1029.849976</v>
      </c>
      <c r="R1448" s="1">
        <v>40087</v>
      </c>
      <c r="S1448" s="3">
        <v>99850</v>
      </c>
    </row>
    <row r="1449" spans="1:19" x14ac:dyDescent="0.35">
      <c r="A1449" s="1">
        <v>40086</v>
      </c>
      <c r="B1449" s="3">
        <v>101000</v>
      </c>
      <c r="C1449" s="3">
        <v>1057.079956</v>
      </c>
      <c r="E1449" s="2">
        <v>40086</v>
      </c>
      <c r="F1449" s="8">
        <f t="shared" si="22"/>
        <v>-5.4160512063022859E-3</v>
      </c>
      <c r="G1449" s="8">
        <f t="shared" si="22"/>
        <v>-3.3283007419546706E-3</v>
      </c>
      <c r="O1449" s="1">
        <v>40086</v>
      </c>
      <c r="P1449" s="3">
        <v>1057.079956</v>
      </c>
      <c r="R1449" s="1">
        <v>40086</v>
      </c>
      <c r="S1449" s="3">
        <v>101000</v>
      </c>
    </row>
    <row r="1450" spans="1:19" x14ac:dyDescent="0.35">
      <c r="A1450" s="1">
        <v>40085</v>
      </c>
      <c r="B1450" s="3">
        <v>101550</v>
      </c>
      <c r="C1450" s="3">
        <v>1060.6099850000001</v>
      </c>
      <c r="E1450" s="2">
        <v>40085</v>
      </c>
      <c r="F1450" s="8">
        <f t="shared" si="22"/>
        <v>1.2866546977857496E-2</v>
      </c>
      <c r="G1450" s="8">
        <f t="shared" si="22"/>
        <v>-2.2295763274864377E-3</v>
      </c>
      <c r="O1450" s="1">
        <v>40085</v>
      </c>
      <c r="P1450" s="3">
        <v>1060.6099850000001</v>
      </c>
      <c r="R1450" s="1">
        <v>40085</v>
      </c>
      <c r="S1450" s="3">
        <v>101550</v>
      </c>
    </row>
    <row r="1451" spans="1:19" x14ac:dyDescent="0.35">
      <c r="A1451" s="1">
        <v>40084</v>
      </c>
      <c r="B1451" s="3">
        <v>100260</v>
      </c>
      <c r="C1451" s="3">
        <v>1062.9799800000001</v>
      </c>
      <c r="E1451" s="2">
        <v>40084</v>
      </c>
      <c r="F1451" s="8">
        <f t="shared" si="22"/>
        <v>1.1582855759141086E-2</v>
      </c>
      <c r="G1451" s="8">
        <f t="shared" si="22"/>
        <v>1.7809585506187497E-2</v>
      </c>
      <c r="O1451" s="1">
        <v>40084</v>
      </c>
      <c r="P1451" s="3">
        <v>1062.9799800000001</v>
      </c>
      <c r="R1451" s="1">
        <v>40084</v>
      </c>
      <c r="S1451" s="3">
        <v>100260</v>
      </c>
    </row>
    <row r="1452" spans="1:19" x14ac:dyDescent="0.35">
      <c r="A1452" s="1">
        <v>40081</v>
      </c>
      <c r="B1452" s="3">
        <v>99112</v>
      </c>
      <c r="C1452" s="3">
        <v>1044.380005</v>
      </c>
      <c r="E1452" s="2">
        <v>40081</v>
      </c>
      <c r="F1452" s="8">
        <f t="shared" si="22"/>
        <v>-1.8984460061367892E-2</v>
      </c>
      <c r="G1452" s="8">
        <f t="shared" si="22"/>
        <v>-6.0907362372415452E-3</v>
      </c>
      <c r="O1452" s="1">
        <v>40081</v>
      </c>
      <c r="P1452" s="3">
        <v>1044.380005</v>
      </c>
      <c r="R1452" s="1">
        <v>40081</v>
      </c>
      <c r="S1452" s="3">
        <v>99112</v>
      </c>
    </row>
    <row r="1453" spans="1:19" x14ac:dyDescent="0.35">
      <c r="A1453" s="1">
        <v>40080</v>
      </c>
      <c r="B1453" s="3">
        <v>101030</v>
      </c>
      <c r="C1453" s="3">
        <v>1050.780029</v>
      </c>
      <c r="E1453" s="2">
        <v>40080</v>
      </c>
      <c r="F1453" s="8">
        <f t="shared" si="22"/>
        <v>-9.5098039215686381E-3</v>
      </c>
      <c r="G1453" s="8">
        <f t="shared" si="22"/>
        <v>-9.5110296714537856E-3</v>
      </c>
      <c r="O1453" s="1">
        <v>40080</v>
      </c>
      <c r="P1453" s="3">
        <v>1050.780029</v>
      </c>
      <c r="R1453" s="1">
        <v>40080</v>
      </c>
      <c r="S1453" s="3">
        <v>101030</v>
      </c>
    </row>
    <row r="1454" spans="1:19" x14ac:dyDescent="0.35">
      <c r="A1454" s="1">
        <v>40079</v>
      </c>
      <c r="B1454" s="3">
        <v>102000</v>
      </c>
      <c r="C1454" s="3">
        <v>1060.869995</v>
      </c>
      <c r="E1454" s="2">
        <v>40079</v>
      </c>
      <c r="F1454" s="8">
        <f t="shared" si="22"/>
        <v>-8.7463556851311575E-3</v>
      </c>
      <c r="G1454" s="8">
        <f t="shared" si="22"/>
        <v>-1.0068527945122585E-2</v>
      </c>
      <c r="O1454" s="1">
        <v>40079</v>
      </c>
      <c r="P1454" s="3">
        <v>1060.869995</v>
      </c>
      <c r="R1454" s="1">
        <v>40079</v>
      </c>
      <c r="S1454" s="3">
        <v>102000</v>
      </c>
    </row>
    <row r="1455" spans="1:19" x14ac:dyDescent="0.35">
      <c r="A1455" s="1">
        <v>40078</v>
      </c>
      <c r="B1455" s="3">
        <v>102900</v>
      </c>
      <c r="C1455" s="3">
        <v>1071.660034</v>
      </c>
      <c r="E1455" s="2">
        <v>40078</v>
      </c>
      <c r="F1455" s="8">
        <f t="shared" si="22"/>
        <v>2.2253129346314404E-2</v>
      </c>
      <c r="G1455" s="8">
        <f t="shared" si="22"/>
        <v>6.5748687622850799E-3</v>
      </c>
      <c r="O1455" s="1">
        <v>40078</v>
      </c>
      <c r="P1455" s="3">
        <v>1071.660034</v>
      </c>
      <c r="R1455" s="1">
        <v>40078</v>
      </c>
      <c r="S1455" s="3">
        <v>102900</v>
      </c>
    </row>
    <row r="1456" spans="1:19" x14ac:dyDescent="0.35">
      <c r="A1456" s="1">
        <v>40077</v>
      </c>
      <c r="B1456" s="3">
        <v>100660</v>
      </c>
      <c r="C1456" s="3">
        <v>1064.660034</v>
      </c>
      <c r="E1456" s="2">
        <v>40077</v>
      </c>
      <c r="F1456" s="8">
        <f t="shared" si="22"/>
        <v>-1.5068493150684925E-2</v>
      </c>
      <c r="G1456" s="8">
        <f t="shared" si="22"/>
        <v>-3.4072964832373431E-3</v>
      </c>
      <c r="O1456" s="1">
        <v>40077</v>
      </c>
      <c r="P1456" s="3">
        <v>1064.660034</v>
      </c>
      <c r="R1456" s="1">
        <v>40077</v>
      </c>
      <c r="S1456" s="3">
        <v>100660</v>
      </c>
    </row>
    <row r="1457" spans="1:19" x14ac:dyDescent="0.35">
      <c r="A1457" s="1">
        <v>40074</v>
      </c>
      <c r="B1457" s="3">
        <v>102200</v>
      </c>
      <c r="C1457" s="3">
        <v>1068.3000489999999</v>
      </c>
      <c r="E1457" s="2">
        <v>40074</v>
      </c>
      <c r="F1457" s="8">
        <f t="shared" si="22"/>
        <v>-7.6706476356928066E-3</v>
      </c>
      <c r="G1457" s="8">
        <f t="shared" si="22"/>
        <v>2.6373396525292137E-3</v>
      </c>
      <c r="O1457" s="1">
        <v>40074</v>
      </c>
      <c r="P1457" s="3">
        <v>1068.3000489999999</v>
      </c>
      <c r="R1457" s="1">
        <v>40074</v>
      </c>
      <c r="S1457" s="3">
        <v>102200</v>
      </c>
    </row>
    <row r="1458" spans="1:19" x14ac:dyDescent="0.35">
      <c r="A1458" s="1">
        <v>40073</v>
      </c>
      <c r="B1458" s="3">
        <v>102990</v>
      </c>
      <c r="C1458" s="3">
        <v>1065.48999</v>
      </c>
      <c r="E1458" s="2">
        <v>40073</v>
      </c>
      <c r="F1458" s="8">
        <f t="shared" si="22"/>
        <v>-9.7087378640781097E-5</v>
      </c>
      <c r="G1458" s="8">
        <f t="shared" si="22"/>
        <v>-3.059639179426199E-3</v>
      </c>
      <c r="O1458" s="1">
        <v>40073</v>
      </c>
      <c r="P1458" s="3">
        <v>1065.48999</v>
      </c>
      <c r="R1458" s="1">
        <v>40073</v>
      </c>
      <c r="S1458" s="3">
        <v>102990</v>
      </c>
    </row>
    <row r="1459" spans="1:19" x14ac:dyDescent="0.35">
      <c r="A1459" s="1">
        <v>40072</v>
      </c>
      <c r="B1459" s="3">
        <v>103000</v>
      </c>
      <c r="C1459" s="3">
        <v>1068.76001</v>
      </c>
      <c r="E1459" s="2">
        <v>40072</v>
      </c>
      <c r="F1459" s="8">
        <f t="shared" si="22"/>
        <v>3.0000000000000027E-2</v>
      </c>
      <c r="G1459" s="8">
        <f t="shared" si="22"/>
        <v>1.5323527662504777E-2</v>
      </c>
      <c r="O1459" s="1">
        <v>40072</v>
      </c>
      <c r="P1459" s="3">
        <v>1068.76001</v>
      </c>
      <c r="R1459" s="1">
        <v>40072</v>
      </c>
      <c r="S1459" s="3">
        <v>103000</v>
      </c>
    </row>
    <row r="1460" spans="1:19" x14ac:dyDescent="0.35">
      <c r="A1460" s="1">
        <v>40071</v>
      </c>
      <c r="B1460" s="3">
        <v>100000</v>
      </c>
      <c r="C1460" s="3">
        <v>1052.630005</v>
      </c>
      <c r="E1460" s="2">
        <v>40071</v>
      </c>
      <c r="F1460" s="8">
        <f t="shared" si="22"/>
        <v>1.2658227848101333E-2</v>
      </c>
      <c r="G1460" s="8">
        <f t="shared" si="22"/>
        <v>3.1353413637158489E-3</v>
      </c>
      <c r="O1460" s="1">
        <v>40071</v>
      </c>
      <c r="P1460" s="3">
        <v>1052.630005</v>
      </c>
      <c r="R1460" s="1">
        <v>40071</v>
      </c>
      <c r="S1460" s="3">
        <v>100000</v>
      </c>
    </row>
    <row r="1461" spans="1:19" x14ac:dyDescent="0.35">
      <c r="A1461" s="1">
        <v>40070</v>
      </c>
      <c r="B1461" s="3">
        <v>98750</v>
      </c>
      <c r="C1461" s="3">
        <v>1049.339966</v>
      </c>
      <c r="E1461" s="2">
        <v>40070</v>
      </c>
      <c r="F1461" s="8">
        <f t="shared" si="22"/>
        <v>-2.525252525252486E-3</v>
      </c>
      <c r="G1461" s="8">
        <f t="shared" si="22"/>
        <v>6.339115712391763E-3</v>
      </c>
      <c r="O1461" s="1">
        <v>40070</v>
      </c>
      <c r="P1461" s="3">
        <v>1049.339966</v>
      </c>
      <c r="R1461" s="1">
        <v>40070</v>
      </c>
      <c r="S1461" s="3">
        <v>98750</v>
      </c>
    </row>
    <row r="1462" spans="1:19" x14ac:dyDescent="0.35">
      <c r="A1462" s="1">
        <v>40067</v>
      </c>
      <c r="B1462" s="3">
        <v>99000</v>
      </c>
      <c r="C1462" s="3">
        <v>1042.7299800000001</v>
      </c>
      <c r="E1462" s="2">
        <v>40067</v>
      </c>
      <c r="F1462" s="8">
        <f t="shared" si="22"/>
        <v>-9.0826521344233857E-4</v>
      </c>
      <c r="G1462" s="8">
        <f t="shared" si="22"/>
        <v>-1.3504271263848899E-3</v>
      </c>
      <c r="O1462" s="1">
        <v>40067</v>
      </c>
      <c r="P1462" s="3">
        <v>1042.7299800000001</v>
      </c>
      <c r="R1462" s="1">
        <v>40067</v>
      </c>
      <c r="S1462" s="3">
        <v>99000</v>
      </c>
    </row>
    <row r="1463" spans="1:19" x14ac:dyDescent="0.35">
      <c r="A1463" s="1">
        <v>40066</v>
      </c>
      <c r="B1463" s="3">
        <v>99090</v>
      </c>
      <c r="C1463" s="3">
        <v>1044.1400149999999</v>
      </c>
      <c r="E1463" s="2">
        <v>40066</v>
      </c>
      <c r="F1463" s="8">
        <f t="shared" si="22"/>
        <v>7.0121951219512813E-3</v>
      </c>
      <c r="G1463" s="8">
        <f t="shared" si="22"/>
        <v>1.042223022935751E-2</v>
      </c>
      <c r="O1463" s="1">
        <v>40066</v>
      </c>
      <c r="P1463" s="3">
        <v>1044.1400149999999</v>
      </c>
      <c r="R1463" s="1">
        <v>40066</v>
      </c>
      <c r="S1463" s="3">
        <v>99090</v>
      </c>
    </row>
    <row r="1464" spans="1:19" x14ac:dyDescent="0.35">
      <c r="A1464" s="1">
        <v>40065</v>
      </c>
      <c r="B1464" s="3">
        <v>98400</v>
      </c>
      <c r="C1464" s="3">
        <v>1033.369995</v>
      </c>
      <c r="E1464" s="2">
        <v>40065</v>
      </c>
      <c r="F1464" s="8">
        <f t="shared" si="22"/>
        <v>8.610086100861114E-3</v>
      </c>
      <c r="G1464" s="8">
        <f t="shared" si="22"/>
        <v>7.782385124942115E-3</v>
      </c>
      <c r="O1464" s="1">
        <v>40065</v>
      </c>
      <c r="P1464" s="3">
        <v>1033.369995</v>
      </c>
      <c r="R1464" s="1">
        <v>40065</v>
      </c>
      <c r="S1464" s="3">
        <v>98400</v>
      </c>
    </row>
    <row r="1465" spans="1:19" x14ac:dyDescent="0.35">
      <c r="A1465" s="1">
        <v>40064</v>
      </c>
      <c r="B1465" s="3">
        <v>97560</v>
      </c>
      <c r="C1465" s="3">
        <v>1025.3900149999999</v>
      </c>
      <c r="E1465" s="2">
        <v>40064</v>
      </c>
      <c r="F1465" s="8">
        <f t="shared" si="22"/>
        <v>-4.4897959183674008E-3</v>
      </c>
      <c r="G1465" s="8">
        <f t="shared" si="22"/>
        <v>8.8449338722171866E-3</v>
      </c>
      <c r="O1465" s="1">
        <v>40064</v>
      </c>
      <c r="P1465" s="3">
        <v>1025.3900149999999</v>
      </c>
      <c r="R1465" s="1">
        <v>40064</v>
      </c>
      <c r="S1465" s="3">
        <v>97560</v>
      </c>
    </row>
    <row r="1466" spans="1:19" x14ac:dyDescent="0.35">
      <c r="A1466" s="1">
        <v>40060</v>
      </c>
      <c r="B1466" s="3">
        <v>98000</v>
      </c>
      <c r="C1466" s="3">
        <v>1016.400024</v>
      </c>
      <c r="E1466" s="2">
        <v>40060</v>
      </c>
      <c r="F1466" s="8">
        <f t="shared" si="22"/>
        <v>1.5329586101175963E-3</v>
      </c>
      <c r="G1466" s="8">
        <f t="shared" si="22"/>
        <v>1.3117533323208086E-2</v>
      </c>
      <c r="O1466" s="1">
        <v>40060</v>
      </c>
      <c r="P1466" s="3">
        <v>1016.400024</v>
      </c>
      <c r="R1466" s="1">
        <v>40060</v>
      </c>
      <c r="S1466" s="3">
        <v>98000</v>
      </c>
    </row>
    <row r="1467" spans="1:19" x14ac:dyDescent="0.35">
      <c r="A1467" s="1">
        <v>40059</v>
      </c>
      <c r="B1467" s="3">
        <v>97850</v>
      </c>
      <c r="C1467" s="3">
        <v>1003.23999</v>
      </c>
      <c r="E1467" s="2">
        <v>40059</v>
      </c>
      <c r="F1467" s="8">
        <f t="shared" si="22"/>
        <v>-3.5641547861506861E-3</v>
      </c>
      <c r="G1467" s="8">
        <f t="shared" si="22"/>
        <v>8.5347976878613618E-3</v>
      </c>
      <c r="O1467" s="1">
        <v>40059</v>
      </c>
      <c r="P1467" s="3">
        <v>1003.23999</v>
      </c>
      <c r="R1467" s="1">
        <v>40059</v>
      </c>
      <c r="S1467" s="3">
        <v>97850</v>
      </c>
    </row>
    <row r="1468" spans="1:19" x14ac:dyDescent="0.35">
      <c r="A1468" s="1">
        <v>40058</v>
      </c>
      <c r="B1468" s="3">
        <v>98200</v>
      </c>
      <c r="C1468" s="3">
        <v>994.75</v>
      </c>
      <c r="E1468" s="2">
        <v>40058</v>
      </c>
      <c r="F1468" s="8">
        <f t="shared" si="22"/>
        <v>-4.0567951318458695E-3</v>
      </c>
      <c r="G1468" s="8">
        <f t="shared" si="22"/>
        <v>-3.2964390931442544E-3</v>
      </c>
      <c r="O1468" s="1">
        <v>40058</v>
      </c>
      <c r="P1468" s="3">
        <v>994.75</v>
      </c>
      <c r="R1468" s="1">
        <v>40058</v>
      </c>
      <c r="S1468" s="3">
        <v>98200</v>
      </c>
    </row>
    <row r="1469" spans="1:19" x14ac:dyDescent="0.35">
      <c r="A1469" s="1">
        <v>40057</v>
      </c>
      <c r="B1469" s="3">
        <v>98600</v>
      </c>
      <c r="C1469" s="3">
        <v>998.03997800000002</v>
      </c>
      <c r="E1469" s="2">
        <v>40057</v>
      </c>
      <c r="F1469" s="8">
        <f t="shared" si="22"/>
        <v>-2.2310361923648991E-2</v>
      </c>
      <c r="G1469" s="8">
        <f t="shared" si="22"/>
        <v>-2.2123823862572833E-2</v>
      </c>
      <c r="O1469" s="1">
        <v>40057</v>
      </c>
      <c r="P1469" s="3">
        <v>998.03997800000002</v>
      </c>
      <c r="R1469" s="1">
        <v>40057</v>
      </c>
      <c r="S1469" s="3">
        <v>98600</v>
      </c>
    </row>
    <row r="1470" spans="1:19" x14ac:dyDescent="0.35">
      <c r="A1470" s="1">
        <v>40056</v>
      </c>
      <c r="B1470" s="3">
        <v>100850</v>
      </c>
      <c r="C1470" s="3">
        <v>1020.619995</v>
      </c>
      <c r="E1470" s="2">
        <v>40056</v>
      </c>
      <c r="F1470" s="8">
        <f t="shared" si="22"/>
        <v>4.4820717131475174E-3</v>
      </c>
      <c r="G1470" s="8">
        <f t="shared" si="22"/>
        <v>-8.0764080781723369E-3</v>
      </c>
      <c r="O1470" s="1">
        <v>40056</v>
      </c>
      <c r="P1470" s="3">
        <v>1020.619995</v>
      </c>
      <c r="R1470" s="1">
        <v>40056</v>
      </c>
      <c r="S1470" s="3">
        <v>100850</v>
      </c>
    </row>
    <row r="1471" spans="1:19" x14ac:dyDescent="0.35">
      <c r="A1471" s="1">
        <v>40053</v>
      </c>
      <c r="B1471" s="3">
        <v>100400</v>
      </c>
      <c r="C1471" s="3">
        <v>1028.9300539999999</v>
      </c>
      <c r="E1471" s="2">
        <v>40053</v>
      </c>
      <c r="F1471" s="8">
        <f t="shared" si="22"/>
        <v>7.0210631895686326E-3</v>
      </c>
      <c r="G1471" s="8">
        <f t="shared" si="22"/>
        <v>-1.9883276491946544E-3</v>
      </c>
      <c r="O1471" s="1">
        <v>40053</v>
      </c>
      <c r="P1471" s="3">
        <v>1028.9300539999999</v>
      </c>
      <c r="R1471" s="1">
        <v>40053</v>
      </c>
      <c r="S1471" s="3">
        <v>100400</v>
      </c>
    </row>
    <row r="1472" spans="1:19" x14ac:dyDescent="0.35">
      <c r="A1472" s="1">
        <v>40052</v>
      </c>
      <c r="B1472" s="3">
        <v>99700</v>
      </c>
      <c r="C1472" s="3">
        <v>1030.9799800000001</v>
      </c>
      <c r="E1472" s="2">
        <v>40052</v>
      </c>
      <c r="F1472" s="8">
        <f t="shared" si="22"/>
        <v>-6.8534087739570149E-3</v>
      </c>
      <c r="G1472" s="8">
        <f t="shared" si="22"/>
        <v>2.7817618701211355E-3</v>
      </c>
      <c r="O1472" s="1">
        <v>40052</v>
      </c>
      <c r="P1472" s="3">
        <v>1030.9799800000001</v>
      </c>
      <c r="R1472" s="1">
        <v>40052</v>
      </c>
      <c r="S1472" s="3">
        <v>99700</v>
      </c>
    </row>
    <row r="1473" spans="1:19" x14ac:dyDescent="0.35">
      <c r="A1473" s="1">
        <v>40051</v>
      </c>
      <c r="B1473" s="3">
        <v>100388</v>
      </c>
      <c r="C1473" s="3">
        <v>1028.119995</v>
      </c>
      <c r="E1473" s="2">
        <v>40051</v>
      </c>
      <c r="F1473" s="8">
        <f t="shared" si="22"/>
        <v>-7.5333662876915231E-3</v>
      </c>
      <c r="G1473" s="8">
        <f t="shared" si="22"/>
        <v>1.1672665369655277E-4</v>
      </c>
      <c r="O1473" s="1">
        <v>40051</v>
      </c>
      <c r="P1473" s="3">
        <v>1028.119995</v>
      </c>
      <c r="R1473" s="1">
        <v>40051</v>
      </c>
      <c r="S1473" s="3">
        <v>100388</v>
      </c>
    </row>
    <row r="1474" spans="1:19" x14ac:dyDescent="0.35">
      <c r="A1474" s="1">
        <v>40050</v>
      </c>
      <c r="B1474" s="3">
        <v>101150</v>
      </c>
      <c r="C1474" s="3">
        <v>1028</v>
      </c>
      <c r="E1474" s="2">
        <v>40050</v>
      </c>
      <c r="F1474" s="8">
        <f t="shared" si="22"/>
        <v>2.4777006937561907E-3</v>
      </c>
      <c r="G1474" s="8">
        <f t="shared" si="22"/>
        <v>2.3694668603324587E-3</v>
      </c>
      <c r="O1474" s="1">
        <v>40050</v>
      </c>
      <c r="P1474" s="3">
        <v>1028</v>
      </c>
      <c r="R1474" s="1">
        <v>40050</v>
      </c>
      <c r="S1474" s="3">
        <v>101150</v>
      </c>
    </row>
    <row r="1475" spans="1:19" x14ac:dyDescent="0.35">
      <c r="A1475" s="1">
        <v>40049</v>
      </c>
      <c r="B1475" s="3">
        <v>100900</v>
      </c>
      <c r="C1475" s="3">
        <v>1025.5699460000001</v>
      </c>
      <c r="E1475" s="2">
        <v>40049</v>
      </c>
      <c r="F1475" s="8">
        <f t="shared" si="22"/>
        <v>-4.9309664694280331E-3</v>
      </c>
      <c r="G1475" s="8">
        <f t="shared" si="22"/>
        <v>-5.4579731346993121E-4</v>
      </c>
      <c r="O1475" s="1">
        <v>40049</v>
      </c>
      <c r="P1475" s="3">
        <v>1025.5699460000001</v>
      </c>
      <c r="R1475" s="1">
        <v>40049</v>
      </c>
      <c r="S1475" s="3">
        <v>100900</v>
      </c>
    </row>
    <row r="1476" spans="1:19" x14ac:dyDescent="0.35">
      <c r="A1476" s="1">
        <v>40046</v>
      </c>
      <c r="B1476" s="3">
        <v>101400</v>
      </c>
      <c r="C1476" s="3">
        <v>1026.130005</v>
      </c>
      <c r="E1476" s="2">
        <v>40046</v>
      </c>
      <c r="F1476" s="8">
        <f t="shared" ref="F1476:G1539" si="23">B1476/B1477-1</f>
        <v>1.4000000000000012E-2</v>
      </c>
      <c r="G1476" s="8">
        <f t="shared" si="23"/>
        <v>1.8622760349339185E-2</v>
      </c>
      <c r="O1476" s="1">
        <v>40046</v>
      </c>
      <c r="P1476" s="3">
        <v>1026.130005</v>
      </c>
      <c r="R1476" s="1">
        <v>40046</v>
      </c>
      <c r="S1476" s="3">
        <v>101400</v>
      </c>
    </row>
    <row r="1477" spans="1:19" x14ac:dyDescent="0.35">
      <c r="A1477" s="1">
        <v>40045</v>
      </c>
      <c r="B1477" s="3">
        <v>100000</v>
      </c>
      <c r="C1477" s="3">
        <v>1007.369995</v>
      </c>
      <c r="E1477" s="2">
        <v>40045</v>
      </c>
      <c r="F1477" s="8">
        <f t="shared" si="23"/>
        <v>-9.9900099900096517E-4</v>
      </c>
      <c r="G1477" s="8">
        <f t="shared" si="23"/>
        <v>1.0948731267816036E-2</v>
      </c>
      <c r="O1477" s="1">
        <v>40045</v>
      </c>
      <c r="P1477" s="3">
        <v>1007.369995</v>
      </c>
      <c r="R1477" s="1">
        <v>40045</v>
      </c>
      <c r="S1477" s="3">
        <v>100000</v>
      </c>
    </row>
    <row r="1478" spans="1:19" x14ac:dyDescent="0.35">
      <c r="A1478" s="1">
        <v>40044</v>
      </c>
      <c r="B1478" s="3">
        <v>100100</v>
      </c>
      <c r="C1478" s="3">
        <v>996.46002199999998</v>
      </c>
      <c r="E1478" s="2">
        <v>40044</v>
      </c>
      <c r="F1478" s="8">
        <f t="shared" si="23"/>
        <v>-8.3217753120665705E-3</v>
      </c>
      <c r="G1478" s="8">
        <f t="shared" si="23"/>
        <v>6.8609123411191852E-3</v>
      </c>
      <c r="O1478" s="1">
        <v>40044</v>
      </c>
      <c r="P1478" s="3">
        <v>996.46002199999998</v>
      </c>
      <c r="R1478" s="1">
        <v>40044</v>
      </c>
      <c r="S1478" s="3">
        <v>100100</v>
      </c>
    </row>
    <row r="1479" spans="1:19" x14ac:dyDescent="0.35">
      <c r="A1479" s="1">
        <v>40043</v>
      </c>
      <c r="B1479" s="3">
        <v>100940</v>
      </c>
      <c r="C1479" s="3">
        <v>989.669983</v>
      </c>
      <c r="E1479" s="2">
        <v>40043</v>
      </c>
      <c r="F1479" s="8">
        <f t="shared" si="23"/>
        <v>1.9595959595959611E-2</v>
      </c>
      <c r="G1479" s="8">
        <f t="shared" si="23"/>
        <v>1.0145655642792573E-2</v>
      </c>
      <c r="O1479" s="1">
        <v>40043</v>
      </c>
      <c r="P1479" s="3">
        <v>989.669983</v>
      </c>
      <c r="R1479" s="1">
        <v>40043</v>
      </c>
      <c r="S1479" s="3">
        <v>100940</v>
      </c>
    </row>
    <row r="1480" spans="1:19" x14ac:dyDescent="0.35">
      <c r="A1480" s="1">
        <v>40042</v>
      </c>
      <c r="B1480" s="3">
        <v>99000</v>
      </c>
      <c r="C1480" s="3">
        <v>979.72997999999995</v>
      </c>
      <c r="E1480" s="2">
        <v>40042</v>
      </c>
      <c r="F1480" s="8">
        <f t="shared" si="23"/>
        <v>-2.3668639053254448E-2</v>
      </c>
      <c r="G1480" s="8">
        <f t="shared" si="23"/>
        <v>-2.4260819592823224E-2</v>
      </c>
      <c r="O1480" s="1">
        <v>40042</v>
      </c>
      <c r="P1480" s="3">
        <v>979.72997999999995</v>
      </c>
      <c r="R1480" s="1">
        <v>40042</v>
      </c>
      <c r="S1480" s="3">
        <v>99000</v>
      </c>
    </row>
    <row r="1481" spans="1:19" x14ac:dyDescent="0.35">
      <c r="A1481" s="1">
        <v>40039</v>
      </c>
      <c r="B1481" s="3">
        <v>101400</v>
      </c>
      <c r="C1481" s="3">
        <v>1004.090027</v>
      </c>
      <c r="E1481" s="2">
        <v>40039</v>
      </c>
      <c r="F1481" s="8">
        <f t="shared" si="23"/>
        <v>-7.342143906020504E-3</v>
      </c>
      <c r="G1481" s="8">
        <f t="shared" si="23"/>
        <v>-8.5313490966268946E-3</v>
      </c>
      <c r="O1481" s="1">
        <v>40039</v>
      </c>
      <c r="P1481" s="3">
        <v>1004.090027</v>
      </c>
      <c r="R1481" s="1">
        <v>40039</v>
      </c>
      <c r="S1481" s="3">
        <v>101400</v>
      </c>
    </row>
    <row r="1482" spans="1:19" x14ac:dyDescent="0.35">
      <c r="A1482" s="1">
        <v>40038</v>
      </c>
      <c r="B1482" s="3">
        <v>102150</v>
      </c>
      <c r="C1482" s="3">
        <v>1012.72998</v>
      </c>
      <c r="E1482" s="2">
        <v>40038</v>
      </c>
      <c r="F1482" s="8">
        <f t="shared" si="23"/>
        <v>1.1386138613861396E-2</v>
      </c>
      <c r="G1482" s="8">
        <f t="shared" si="23"/>
        <v>6.8800091605372149E-3</v>
      </c>
      <c r="O1482" s="1">
        <v>40038</v>
      </c>
      <c r="P1482" s="3">
        <v>1012.72998</v>
      </c>
      <c r="R1482" s="1">
        <v>40038</v>
      </c>
      <c r="S1482" s="3">
        <v>102150</v>
      </c>
    </row>
    <row r="1483" spans="1:19" x14ac:dyDescent="0.35">
      <c r="A1483" s="1">
        <v>40037</v>
      </c>
      <c r="B1483" s="3">
        <v>101000</v>
      </c>
      <c r="C1483" s="3">
        <v>1005.809998</v>
      </c>
      <c r="E1483" s="2">
        <v>40037</v>
      </c>
      <c r="F1483" s="8">
        <f t="shared" si="23"/>
        <v>9.9108027750238747E-4</v>
      </c>
      <c r="G1483" s="8">
        <f t="shared" si="23"/>
        <v>1.1525139313725896E-2</v>
      </c>
      <c r="O1483" s="1">
        <v>40037</v>
      </c>
      <c r="P1483" s="3">
        <v>1005.809998</v>
      </c>
      <c r="R1483" s="1">
        <v>40037</v>
      </c>
      <c r="S1483" s="3">
        <v>101000</v>
      </c>
    </row>
    <row r="1484" spans="1:19" x14ac:dyDescent="0.35">
      <c r="A1484" s="1">
        <v>40036</v>
      </c>
      <c r="B1484" s="3">
        <v>100900</v>
      </c>
      <c r="C1484" s="3">
        <v>994.34997599999997</v>
      </c>
      <c r="E1484" s="2">
        <v>40036</v>
      </c>
      <c r="F1484" s="8">
        <f t="shared" si="23"/>
        <v>-2.9807692307692313E-2</v>
      </c>
      <c r="G1484" s="8">
        <f t="shared" si="23"/>
        <v>-1.2660113498006886E-2</v>
      </c>
      <c r="O1484" s="1">
        <v>40036</v>
      </c>
      <c r="P1484" s="3">
        <v>994.34997599999997</v>
      </c>
      <c r="R1484" s="1">
        <v>40036</v>
      </c>
      <c r="S1484" s="3">
        <v>100900</v>
      </c>
    </row>
    <row r="1485" spans="1:19" x14ac:dyDescent="0.35">
      <c r="A1485" s="1">
        <v>40035</v>
      </c>
      <c r="B1485" s="3">
        <v>104000</v>
      </c>
      <c r="C1485" s="3">
        <v>1007.099976</v>
      </c>
      <c r="E1485" s="2">
        <v>40035</v>
      </c>
      <c r="F1485" s="8">
        <f t="shared" si="23"/>
        <v>-3.7927844588344084E-2</v>
      </c>
      <c r="G1485" s="8">
        <f t="shared" si="23"/>
        <v>-3.3449490013646166E-3</v>
      </c>
      <c r="O1485" s="1">
        <v>40035</v>
      </c>
      <c r="P1485" s="3">
        <v>1007.099976</v>
      </c>
      <c r="R1485" s="1">
        <v>40035</v>
      </c>
      <c r="S1485" s="3">
        <v>104000</v>
      </c>
    </row>
    <row r="1486" spans="1:19" x14ac:dyDescent="0.35">
      <c r="A1486" s="1">
        <v>40032</v>
      </c>
      <c r="B1486" s="3">
        <v>108100</v>
      </c>
      <c r="C1486" s="3">
        <v>1010.47998</v>
      </c>
      <c r="E1486" s="2">
        <v>40032</v>
      </c>
      <c r="F1486" s="8">
        <f t="shared" si="23"/>
        <v>1.0752688172043001E-2</v>
      </c>
      <c r="G1486" s="8">
        <f t="shared" si="23"/>
        <v>1.343920525086606E-2</v>
      </c>
      <c r="O1486" s="1">
        <v>40032</v>
      </c>
      <c r="P1486" s="3">
        <v>1010.47998</v>
      </c>
      <c r="R1486" s="1">
        <v>40032</v>
      </c>
      <c r="S1486" s="3">
        <v>108100</v>
      </c>
    </row>
    <row r="1487" spans="1:19" x14ac:dyDescent="0.35">
      <c r="A1487" s="1">
        <v>40031</v>
      </c>
      <c r="B1487" s="3">
        <v>106950</v>
      </c>
      <c r="C1487" s="3">
        <v>997.080017</v>
      </c>
      <c r="E1487" s="2">
        <v>40031</v>
      </c>
      <c r="F1487" s="8">
        <f t="shared" si="23"/>
        <v>2.0515267175572616E-2</v>
      </c>
      <c r="G1487" s="8">
        <f t="shared" si="23"/>
        <v>-5.6246551012396617E-3</v>
      </c>
      <c r="O1487" s="1">
        <v>40031</v>
      </c>
      <c r="P1487" s="3">
        <v>997.080017</v>
      </c>
      <c r="R1487" s="1">
        <v>40031</v>
      </c>
      <c r="S1487" s="3">
        <v>106950</v>
      </c>
    </row>
    <row r="1488" spans="1:19" x14ac:dyDescent="0.35">
      <c r="A1488" s="1">
        <v>40030</v>
      </c>
      <c r="B1488" s="3">
        <v>104800</v>
      </c>
      <c r="C1488" s="3">
        <v>1002.719971</v>
      </c>
      <c r="E1488" s="2">
        <v>40030</v>
      </c>
      <c r="F1488" s="8">
        <f t="shared" si="23"/>
        <v>4.4761240155517967E-2</v>
      </c>
      <c r="G1488" s="8">
        <f t="shared" si="23"/>
        <v>-2.9135911401321213E-3</v>
      </c>
      <c r="O1488" s="1">
        <v>40030</v>
      </c>
      <c r="P1488" s="3">
        <v>1002.719971</v>
      </c>
      <c r="R1488" s="1">
        <v>40030</v>
      </c>
      <c r="S1488" s="3">
        <v>104800</v>
      </c>
    </row>
    <row r="1489" spans="1:19" x14ac:dyDescent="0.35">
      <c r="A1489" s="1">
        <v>40029</v>
      </c>
      <c r="B1489" s="3">
        <v>100310</v>
      </c>
      <c r="C1489" s="3">
        <v>1005.650024</v>
      </c>
      <c r="E1489" s="2">
        <v>40029</v>
      </c>
      <c r="F1489" s="8">
        <f t="shared" si="23"/>
        <v>3.1000000000001027E-3</v>
      </c>
      <c r="G1489" s="8">
        <f t="shared" si="23"/>
        <v>3.0120971693841092E-3</v>
      </c>
      <c r="O1489" s="1">
        <v>40029</v>
      </c>
      <c r="P1489" s="3">
        <v>1005.650024</v>
      </c>
      <c r="R1489" s="1">
        <v>40029</v>
      </c>
      <c r="S1489" s="3">
        <v>100310</v>
      </c>
    </row>
    <row r="1490" spans="1:19" x14ac:dyDescent="0.35">
      <c r="A1490" s="1">
        <v>40028</v>
      </c>
      <c r="B1490" s="3">
        <v>100000</v>
      </c>
      <c r="C1490" s="3">
        <v>1002.630005</v>
      </c>
      <c r="E1490" s="2">
        <v>40028</v>
      </c>
      <c r="F1490" s="8">
        <f t="shared" si="23"/>
        <v>3.0927835051546282E-2</v>
      </c>
      <c r="G1490" s="8">
        <f t="shared" si="23"/>
        <v>1.5342108505328911E-2</v>
      </c>
      <c r="O1490" s="1">
        <v>40028</v>
      </c>
      <c r="P1490" s="3">
        <v>1002.630005</v>
      </c>
      <c r="R1490" s="1">
        <v>40028</v>
      </c>
      <c r="S1490" s="3">
        <v>100000</v>
      </c>
    </row>
    <row r="1491" spans="1:19" x14ac:dyDescent="0.35">
      <c r="A1491" s="1">
        <v>40025</v>
      </c>
      <c r="B1491" s="3">
        <v>97000</v>
      </c>
      <c r="C1491" s="3">
        <v>987.47997999999995</v>
      </c>
      <c r="E1491" s="2">
        <v>40025</v>
      </c>
      <c r="F1491" s="8">
        <f t="shared" si="23"/>
        <v>2.1178779895656419E-3</v>
      </c>
      <c r="G1491" s="8">
        <f t="shared" si="23"/>
        <v>7.397821129970783E-4</v>
      </c>
      <c r="O1491" s="1">
        <v>40025</v>
      </c>
      <c r="P1491" s="3">
        <v>987.47997999999995</v>
      </c>
      <c r="R1491" s="1">
        <v>40025</v>
      </c>
      <c r="S1491" s="3">
        <v>97000</v>
      </c>
    </row>
    <row r="1492" spans="1:19" x14ac:dyDescent="0.35">
      <c r="A1492" s="1">
        <v>40024</v>
      </c>
      <c r="B1492" s="3">
        <v>96795</v>
      </c>
      <c r="C1492" s="3">
        <v>986.75</v>
      </c>
      <c r="E1492" s="2">
        <v>40024</v>
      </c>
      <c r="F1492" s="8">
        <f t="shared" si="23"/>
        <v>1.6220472440944933E-2</v>
      </c>
      <c r="G1492" s="8">
        <f t="shared" si="23"/>
        <v>1.1895580899867753E-2</v>
      </c>
      <c r="O1492" s="1">
        <v>40024</v>
      </c>
      <c r="P1492" s="3">
        <v>986.75</v>
      </c>
      <c r="R1492" s="1">
        <v>40024</v>
      </c>
      <c r="S1492" s="3">
        <v>96795</v>
      </c>
    </row>
    <row r="1493" spans="1:19" x14ac:dyDescent="0.35">
      <c r="A1493" s="1">
        <v>40023</v>
      </c>
      <c r="B1493" s="3">
        <v>95250</v>
      </c>
      <c r="C1493" s="3">
        <v>975.15002400000003</v>
      </c>
      <c r="E1493" s="2">
        <v>40023</v>
      </c>
      <c r="F1493" s="8">
        <f t="shared" si="23"/>
        <v>-1.540928960030219E-3</v>
      </c>
      <c r="G1493" s="8">
        <f t="shared" si="23"/>
        <v>-4.5629642339016785E-3</v>
      </c>
      <c r="O1493" s="1">
        <v>40023</v>
      </c>
      <c r="P1493" s="3">
        <v>975.15002400000003</v>
      </c>
      <c r="R1493" s="1">
        <v>40023</v>
      </c>
      <c r="S1493" s="3">
        <v>95250</v>
      </c>
    </row>
    <row r="1494" spans="1:19" x14ac:dyDescent="0.35">
      <c r="A1494" s="1">
        <v>40022</v>
      </c>
      <c r="B1494" s="3">
        <v>95397</v>
      </c>
      <c r="C1494" s="3">
        <v>979.61999500000002</v>
      </c>
      <c r="E1494" s="2">
        <v>40022</v>
      </c>
      <c r="F1494" s="8">
        <f t="shared" si="23"/>
        <v>-3.1661442006269969E-3</v>
      </c>
      <c r="G1494" s="8">
        <f t="shared" si="23"/>
        <v>-2.6064448657527883E-3</v>
      </c>
      <c r="O1494" s="1">
        <v>40022</v>
      </c>
      <c r="P1494" s="3">
        <v>979.61999500000002</v>
      </c>
      <c r="R1494" s="1">
        <v>40022</v>
      </c>
      <c r="S1494" s="3">
        <v>95397</v>
      </c>
    </row>
    <row r="1495" spans="1:19" x14ac:dyDescent="0.35">
      <c r="A1495" s="1">
        <v>40021</v>
      </c>
      <c r="B1495" s="3">
        <v>95700</v>
      </c>
      <c r="C1495" s="3">
        <v>982.17999299999997</v>
      </c>
      <c r="E1495" s="2">
        <v>40021</v>
      </c>
      <c r="F1495" s="8">
        <f t="shared" si="23"/>
        <v>4.1972717733473885E-3</v>
      </c>
      <c r="G1495" s="8">
        <f t="shared" si="23"/>
        <v>2.9818260422991294E-3</v>
      </c>
      <c r="O1495" s="1">
        <v>40021</v>
      </c>
      <c r="P1495" s="3">
        <v>982.17999299999997</v>
      </c>
      <c r="R1495" s="1">
        <v>40021</v>
      </c>
      <c r="S1495" s="3">
        <v>95700</v>
      </c>
    </row>
    <row r="1496" spans="1:19" x14ac:dyDescent="0.35">
      <c r="A1496" s="1">
        <v>40018</v>
      </c>
      <c r="B1496" s="3">
        <v>95300</v>
      </c>
      <c r="C1496" s="3">
        <v>979.26000999999997</v>
      </c>
      <c r="E1496" s="2">
        <v>40018</v>
      </c>
      <c r="F1496" s="8">
        <f t="shared" si="23"/>
        <v>1.9251336898395754E-2</v>
      </c>
      <c r="G1496" s="8">
        <f t="shared" si="23"/>
        <v>3.0421617213405305E-3</v>
      </c>
      <c r="O1496" s="1">
        <v>40018</v>
      </c>
      <c r="P1496" s="3">
        <v>979.26000999999997</v>
      </c>
      <c r="R1496" s="1">
        <v>40018</v>
      </c>
      <c r="S1496" s="3">
        <v>95300</v>
      </c>
    </row>
    <row r="1497" spans="1:19" x14ac:dyDescent="0.35">
      <c r="A1497" s="1">
        <v>40017</v>
      </c>
      <c r="B1497" s="3">
        <v>93500</v>
      </c>
      <c r="C1497" s="3">
        <v>976.28997800000002</v>
      </c>
      <c r="E1497" s="2">
        <v>40017</v>
      </c>
      <c r="F1497" s="8">
        <f t="shared" si="23"/>
        <v>1.6304347826086918E-2</v>
      </c>
      <c r="G1497" s="8">
        <f t="shared" si="23"/>
        <v>2.328966515766373E-2</v>
      </c>
      <c r="O1497" s="1">
        <v>40017</v>
      </c>
      <c r="P1497" s="3">
        <v>976.28997800000002</v>
      </c>
      <c r="R1497" s="1">
        <v>40017</v>
      </c>
      <c r="S1497" s="3">
        <v>93500</v>
      </c>
    </row>
    <row r="1498" spans="1:19" x14ac:dyDescent="0.35">
      <c r="A1498" s="1">
        <v>40016</v>
      </c>
      <c r="B1498" s="3">
        <v>92000</v>
      </c>
      <c r="C1498" s="3">
        <v>954.07000700000003</v>
      </c>
      <c r="E1498" s="2">
        <v>40016</v>
      </c>
      <c r="F1498" s="8">
        <f t="shared" si="23"/>
        <v>2.7247956403269047E-3</v>
      </c>
      <c r="G1498" s="8">
        <f t="shared" si="23"/>
        <v>-5.3427684522744379E-4</v>
      </c>
      <c r="O1498" s="1">
        <v>40016</v>
      </c>
      <c r="P1498" s="3">
        <v>954.07000700000003</v>
      </c>
      <c r="R1498" s="1">
        <v>40016</v>
      </c>
      <c r="S1498" s="3">
        <v>92000</v>
      </c>
    </row>
    <row r="1499" spans="1:19" x14ac:dyDescent="0.35">
      <c r="A1499" s="1">
        <v>40015</v>
      </c>
      <c r="B1499" s="3">
        <v>91750</v>
      </c>
      <c r="C1499" s="3">
        <v>954.580017</v>
      </c>
      <c r="E1499" s="2">
        <v>40015</v>
      </c>
      <c r="F1499" s="8">
        <f t="shared" si="23"/>
        <v>6.5825562260011239E-3</v>
      </c>
      <c r="G1499" s="8">
        <f t="shared" si="23"/>
        <v>3.6272770093086493E-3</v>
      </c>
      <c r="O1499" s="1">
        <v>40015</v>
      </c>
      <c r="P1499" s="3">
        <v>954.580017</v>
      </c>
      <c r="R1499" s="1">
        <v>40015</v>
      </c>
      <c r="S1499" s="3">
        <v>91750</v>
      </c>
    </row>
    <row r="1500" spans="1:19" x14ac:dyDescent="0.35">
      <c r="A1500" s="1">
        <v>40014</v>
      </c>
      <c r="B1500" s="3">
        <v>91150</v>
      </c>
      <c r="C1500" s="3">
        <v>951.13000499999998</v>
      </c>
      <c r="E1500" s="2">
        <v>40014</v>
      </c>
      <c r="F1500" s="8">
        <f t="shared" si="23"/>
        <v>7.1823204419889652E-3</v>
      </c>
      <c r="G1500" s="8">
        <f t="shared" si="23"/>
        <v>1.1431548887515852E-2</v>
      </c>
      <c r="O1500" s="1">
        <v>40014</v>
      </c>
      <c r="P1500" s="3">
        <v>951.13000499999998</v>
      </c>
      <c r="R1500" s="1">
        <v>40014</v>
      </c>
      <c r="S1500" s="3">
        <v>91150</v>
      </c>
    </row>
    <row r="1501" spans="1:19" x14ac:dyDescent="0.35">
      <c r="A1501" s="1">
        <v>40011</v>
      </c>
      <c r="B1501" s="3">
        <v>90500</v>
      </c>
      <c r="C1501" s="3">
        <v>940.38000499999998</v>
      </c>
      <c r="E1501" s="2">
        <v>40011</v>
      </c>
      <c r="F1501" s="8">
        <f t="shared" si="23"/>
        <v>2.8256413097678124E-3</v>
      </c>
      <c r="G1501" s="8">
        <f t="shared" si="23"/>
        <v>-3.8266152584842672E-4</v>
      </c>
      <c r="O1501" s="1">
        <v>40011</v>
      </c>
      <c r="P1501" s="3">
        <v>940.38000499999998</v>
      </c>
      <c r="R1501" s="1">
        <v>40011</v>
      </c>
      <c r="S1501" s="3">
        <v>90500</v>
      </c>
    </row>
    <row r="1502" spans="1:19" x14ac:dyDescent="0.35">
      <c r="A1502" s="1">
        <v>40010</v>
      </c>
      <c r="B1502" s="3">
        <v>90245</v>
      </c>
      <c r="C1502" s="3">
        <v>940.73999000000003</v>
      </c>
      <c r="E1502" s="2">
        <v>40010</v>
      </c>
      <c r="F1502" s="8">
        <f t="shared" si="23"/>
        <v>-3.4783568904593887E-3</v>
      </c>
      <c r="G1502" s="8">
        <f t="shared" si="23"/>
        <v>8.6417603684998401E-3</v>
      </c>
      <c r="O1502" s="1">
        <v>40010</v>
      </c>
      <c r="P1502" s="3">
        <v>940.73999000000003</v>
      </c>
      <c r="R1502" s="1">
        <v>40010</v>
      </c>
      <c r="S1502" s="3">
        <v>90245</v>
      </c>
    </row>
    <row r="1503" spans="1:19" x14ac:dyDescent="0.35">
      <c r="A1503" s="1">
        <v>40009</v>
      </c>
      <c r="B1503" s="3">
        <v>90560</v>
      </c>
      <c r="C1503" s="3">
        <v>932.67999299999997</v>
      </c>
      <c r="E1503" s="2">
        <v>40009</v>
      </c>
      <c r="F1503" s="8">
        <f t="shared" si="23"/>
        <v>1.2975391498881494E-2</v>
      </c>
      <c r="G1503" s="8">
        <f t="shared" si="23"/>
        <v>2.9629918307860326E-2</v>
      </c>
      <c r="O1503" s="1">
        <v>40009</v>
      </c>
      <c r="P1503" s="3">
        <v>932.67999299999997</v>
      </c>
      <c r="R1503" s="1">
        <v>40009</v>
      </c>
      <c r="S1503" s="3">
        <v>90560</v>
      </c>
    </row>
    <row r="1504" spans="1:19" x14ac:dyDescent="0.35">
      <c r="A1504" s="1">
        <v>40008</v>
      </c>
      <c r="B1504" s="3">
        <v>89400</v>
      </c>
      <c r="C1504" s="3">
        <v>905.84002699999996</v>
      </c>
      <c r="E1504" s="2">
        <v>40008</v>
      </c>
      <c r="F1504" s="8">
        <f t="shared" si="23"/>
        <v>1.0226566472682164E-2</v>
      </c>
      <c r="G1504" s="8">
        <f t="shared" si="23"/>
        <v>5.3160635522919719E-3</v>
      </c>
      <c r="O1504" s="1">
        <v>40008</v>
      </c>
      <c r="P1504" s="3">
        <v>905.84002699999996</v>
      </c>
      <c r="R1504" s="1">
        <v>40008</v>
      </c>
      <c r="S1504" s="3">
        <v>89400</v>
      </c>
    </row>
    <row r="1505" spans="1:19" x14ac:dyDescent="0.35">
      <c r="A1505" s="1">
        <v>40007</v>
      </c>
      <c r="B1505" s="3">
        <v>88495</v>
      </c>
      <c r="C1505" s="3">
        <v>901.04998799999998</v>
      </c>
      <c r="E1505" s="2">
        <v>40007</v>
      </c>
      <c r="F1505" s="8">
        <f t="shared" si="23"/>
        <v>3.9588839941262943E-2</v>
      </c>
      <c r="G1505" s="8">
        <f t="shared" si="23"/>
        <v>2.4933721833325428E-2</v>
      </c>
      <c r="O1505" s="1">
        <v>40007</v>
      </c>
      <c r="P1505" s="3">
        <v>901.04998799999998</v>
      </c>
      <c r="R1505" s="1">
        <v>40007</v>
      </c>
      <c r="S1505" s="3">
        <v>88495</v>
      </c>
    </row>
    <row r="1506" spans="1:19" x14ac:dyDescent="0.35">
      <c r="A1506" s="1">
        <v>40004</v>
      </c>
      <c r="B1506" s="3">
        <v>85125</v>
      </c>
      <c r="C1506" s="3">
        <v>879.13000499999998</v>
      </c>
      <c r="E1506" s="2">
        <v>40004</v>
      </c>
      <c r="F1506" s="8">
        <f t="shared" si="23"/>
        <v>-5.5490654205607726E-3</v>
      </c>
      <c r="G1506" s="8">
        <f t="shared" si="23"/>
        <v>-4.0218290072877583E-3</v>
      </c>
      <c r="O1506" s="1">
        <v>40004</v>
      </c>
      <c r="P1506" s="3">
        <v>879.13000499999998</v>
      </c>
      <c r="R1506" s="1">
        <v>40004</v>
      </c>
      <c r="S1506" s="3">
        <v>85125</v>
      </c>
    </row>
    <row r="1507" spans="1:19" x14ac:dyDescent="0.35">
      <c r="A1507" s="1">
        <v>40003</v>
      </c>
      <c r="B1507" s="3">
        <v>85600</v>
      </c>
      <c r="C1507" s="3">
        <v>882.67999299999997</v>
      </c>
      <c r="E1507" s="2">
        <v>40003</v>
      </c>
      <c r="F1507" s="8">
        <f t="shared" si="23"/>
        <v>-1.6091954022988464E-2</v>
      </c>
      <c r="G1507" s="8">
        <f t="shared" si="23"/>
        <v>3.5472224829398158E-3</v>
      </c>
      <c r="O1507" s="1">
        <v>40003</v>
      </c>
      <c r="P1507" s="3">
        <v>882.67999299999997</v>
      </c>
      <c r="R1507" s="1">
        <v>40003</v>
      </c>
      <c r="S1507" s="3">
        <v>85600</v>
      </c>
    </row>
    <row r="1508" spans="1:19" x14ac:dyDescent="0.35">
      <c r="A1508" s="1">
        <v>40002</v>
      </c>
      <c r="B1508" s="3">
        <v>87000</v>
      </c>
      <c r="C1508" s="3">
        <v>879.55999799999995</v>
      </c>
      <c r="E1508" s="2">
        <v>40002</v>
      </c>
      <c r="F1508" s="8">
        <f t="shared" si="23"/>
        <v>-2.2935779816514179E-3</v>
      </c>
      <c r="G1508" s="8">
        <f t="shared" si="23"/>
        <v>-1.6685367712933052E-3</v>
      </c>
      <c r="O1508" s="1">
        <v>40002</v>
      </c>
      <c r="P1508" s="3">
        <v>879.55999799999995</v>
      </c>
      <c r="R1508" s="1">
        <v>40002</v>
      </c>
      <c r="S1508" s="3">
        <v>87000</v>
      </c>
    </row>
    <row r="1509" spans="1:19" x14ac:dyDescent="0.35">
      <c r="A1509" s="1">
        <v>40001</v>
      </c>
      <c r="B1509" s="3">
        <v>87200</v>
      </c>
      <c r="C1509" s="3">
        <v>881.03002900000001</v>
      </c>
      <c r="E1509" s="2">
        <v>40001</v>
      </c>
      <c r="F1509" s="8">
        <f t="shared" si="23"/>
        <v>-1.4410850522746488E-2</v>
      </c>
      <c r="G1509" s="8">
        <f t="shared" si="23"/>
        <v>-1.9683486036608855E-2</v>
      </c>
      <c r="O1509" s="1">
        <v>40001</v>
      </c>
      <c r="P1509" s="3">
        <v>881.03002900000001</v>
      </c>
      <c r="R1509" s="1">
        <v>40001</v>
      </c>
      <c r="S1509" s="3">
        <v>87200</v>
      </c>
    </row>
    <row r="1510" spans="1:19" x14ac:dyDescent="0.35">
      <c r="A1510" s="1">
        <v>40000</v>
      </c>
      <c r="B1510" s="3">
        <v>88475</v>
      </c>
      <c r="C1510" s="3">
        <v>898.71997099999999</v>
      </c>
      <c r="E1510" s="2">
        <v>40000</v>
      </c>
      <c r="F1510" s="8">
        <f t="shared" si="23"/>
        <v>-1.0169605298487427E-2</v>
      </c>
      <c r="G1510" s="8">
        <f t="shared" si="23"/>
        <v>2.5657482470469173E-3</v>
      </c>
      <c r="O1510" s="1">
        <v>40000</v>
      </c>
      <c r="P1510" s="3">
        <v>898.71997099999999</v>
      </c>
      <c r="R1510" s="1">
        <v>40000</v>
      </c>
      <c r="S1510" s="3">
        <v>88475</v>
      </c>
    </row>
    <row r="1511" spans="1:19" x14ac:dyDescent="0.35">
      <c r="A1511" s="1">
        <v>39996</v>
      </c>
      <c r="B1511" s="3">
        <v>89384</v>
      </c>
      <c r="C1511" s="3">
        <v>896.419983</v>
      </c>
      <c r="E1511" s="2">
        <v>39996</v>
      </c>
      <c r="F1511" s="8">
        <f t="shared" si="23"/>
        <v>-1.2222345010498348E-2</v>
      </c>
      <c r="G1511" s="8">
        <f t="shared" si="23"/>
        <v>-2.9144545833605262E-2</v>
      </c>
      <c r="O1511" s="1">
        <v>39996</v>
      </c>
      <c r="P1511" s="3">
        <v>896.419983</v>
      </c>
      <c r="R1511" s="1">
        <v>39996</v>
      </c>
      <c r="S1511" s="3">
        <v>89384</v>
      </c>
    </row>
    <row r="1512" spans="1:19" x14ac:dyDescent="0.35">
      <c r="A1512" s="1">
        <v>39995</v>
      </c>
      <c r="B1512" s="3">
        <v>90490</v>
      </c>
      <c r="C1512" s="3">
        <v>923.330017</v>
      </c>
      <c r="E1512" s="2">
        <v>39995</v>
      </c>
      <c r="F1512" s="8">
        <f t="shared" si="23"/>
        <v>5.4444444444443629E-3</v>
      </c>
      <c r="G1512" s="8">
        <f t="shared" si="23"/>
        <v>4.3619305241553441E-3</v>
      </c>
      <c r="O1512" s="1">
        <v>39995</v>
      </c>
      <c r="P1512" s="3">
        <v>923.330017</v>
      </c>
      <c r="R1512" s="1">
        <v>39995</v>
      </c>
      <c r="S1512" s="3">
        <v>90490</v>
      </c>
    </row>
    <row r="1513" spans="1:19" x14ac:dyDescent="0.35">
      <c r="A1513" s="1">
        <v>39994</v>
      </c>
      <c r="B1513" s="3">
        <v>90000</v>
      </c>
      <c r="C1513" s="3">
        <v>919.32000700000003</v>
      </c>
      <c r="E1513" s="2">
        <v>39994</v>
      </c>
      <c r="F1513" s="8">
        <f t="shared" si="23"/>
        <v>1.4656144306651742E-2</v>
      </c>
      <c r="G1513" s="8">
        <f t="shared" si="23"/>
        <v>-8.530756307081333E-3</v>
      </c>
      <c r="O1513" s="1">
        <v>39994</v>
      </c>
      <c r="P1513" s="3">
        <v>919.32000700000003</v>
      </c>
      <c r="R1513" s="1">
        <v>39994</v>
      </c>
      <c r="S1513" s="3">
        <v>90000</v>
      </c>
    </row>
    <row r="1514" spans="1:19" x14ac:dyDescent="0.35">
      <c r="A1514" s="1">
        <v>39993</v>
      </c>
      <c r="B1514" s="3">
        <v>88700</v>
      </c>
      <c r="C1514" s="3">
        <v>927.22997999999995</v>
      </c>
      <c r="E1514" s="2">
        <v>39993</v>
      </c>
      <c r="F1514" s="8">
        <f t="shared" si="23"/>
        <v>2.8882960213432396E-2</v>
      </c>
      <c r="G1514" s="8">
        <f t="shared" si="23"/>
        <v>9.0651385160915865E-3</v>
      </c>
      <c r="O1514" s="1">
        <v>39993</v>
      </c>
      <c r="P1514" s="3">
        <v>927.22997999999995</v>
      </c>
      <c r="R1514" s="1">
        <v>39993</v>
      </c>
      <c r="S1514" s="3">
        <v>88700</v>
      </c>
    </row>
    <row r="1515" spans="1:19" x14ac:dyDescent="0.35">
      <c r="A1515" s="1">
        <v>39990</v>
      </c>
      <c r="B1515" s="3">
        <v>86210</v>
      </c>
      <c r="C1515" s="3">
        <v>918.90002400000003</v>
      </c>
      <c r="E1515" s="2">
        <v>39990</v>
      </c>
      <c r="F1515" s="8">
        <f t="shared" si="23"/>
        <v>-5.7090133210311311E-3</v>
      </c>
      <c r="G1515" s="8">
        <f t="shared" si="23"/>
        <v>-1.4778279890701462E-3</v>
      </c>
      <c r="O1515" s="1">
        <v>39990</v>
      </c>
      <c r="P1515" s="3">
        <v>918.90002400000003</v>
      </c>
      <c r="R1515" s="1">
        <v>39990</v>
      </c>
      <c r="S1515" s="3">
        <v>86210</v>
      </c>
    </row>
    <row r="1516" spans="1:19" x14ac:dyDescent="0.35">
      <c r="A1516" s="1">
        <v>39989</v>
      </c>
      <c r="B1516" s="3">
        <v>86705</v>
      </c>
      <c r="C1516" s="3">
        <v>920.26000999999997</v>
      </c>
      <c r="E1516" s="2">
        <v>39989</v>
      </c>
      <c r="F1516" s="8">
        <f t="shared" si="23"/>
        <v>-1.0944700460829848E-3</v>
      </c>
      <c r="G1516" s="8">
        <f t="shared" si="23"/>
        <v>2.1444278150721807E-2</v>
      </c>
      <c r="O1516" s="1">
        <v>39989</v>
      </c>
      <c r="P1516" s="3">
        <v>920.26000999999997</v>
      </c>
      <c r="R1516" s="1">
        <v>39989</v>
      </c>
      <c r="S1516" s="3">
        <v>86705</v>
      </c>
    </row>
    <row r="1517" spans="1:19" x14ac:dyDescent="0.35">
      <c r="A1517" s="1">
        <v>39988</v>
      </c>
      <c r="B1517" s="3">
        <v>86800</v>
      </c>
      <c r="C1517" s="3">
        <v>900.94000200000005</v>
      </c>
      <c r="E1517" s="2">
        <v>39988</v>
      </c>
      <c r="F1517" s="8">
        <f t="shared" si="23"/>
        <v>1.1655011655011593E-2</v>
      </c>
      <c r="G1517" s="8">
        <f t="shared" si="23"/>
        <v>6.524439902342305E-3</v>
      </c>
      <c r="O1517" s="1">
        <v>39988</v>
      </c>
      <c r="P1517" s="3">
        <v>900.94000200000005</v>
      </c>
      <c r="R1517" s="1">
        <v>39988</v>
      </c>
      <c r="S1517" s="3">
        <v>86800</v>
      </c>
    </row>
    <row r="1518" spans="1:19" x14ac:dyDescent="0.35">
      <c r="A1518" s="1">
        <v>39987</v>
      </c>
      <c r="B1518" s="3">
        <v>85800</v>
      </c>
      <c r="C1518" s="3">
        <v>895.09997599999997</v>
      </c>
      <c r="E1518" s="2">
        <v>39987</v>
      </c>
      <c r="F1518" s="8">
        <f t="shared" si="23"/>
        <v>-8.2071436828112798E-3</v>
      </c>
      <c r="G1518" s="8">
        <f t="shared" si="23"/>
        <v>2.3067253994757397E-3</v>
      </c>
      <c r="O1518" s="1">
        <v>39987</v>
      </c>
      <c r="P1518" s="3">
        <v>895.09997599999997</v>
      </c>
      <c r="R1518" s="1">
        <v>39987</v>
      </c>
      <c r="S1518" s="3">
        <v>85800</v>
      </c>
    </row>
    <row r="1519" spans="1:19" x14ac:dyDescent="0.35">
      <c r="A1519" s="1">
        <v>39986</v>
      </c>
      <c r="B1519" s="3">
        <v>86510</v>
      </c>
      <c r="C1519" s="3">
        <v>893.03997800000002</v>
      </c>
      <c r="E1519" s="2">
        <v>39986</v>
      </c>
      <c r="F1519" s="8">
        <f t="shared" si="23"/>
        <v>-8.4813753581661766E-3</v>
      </c>
      <c r="G1519" s="8">
        <f t="shared" si="23"/>
        <v>-3.0600395788248136E-2</v>
      </c>
      <c r="O1519" s="1">
        <v>39986</v>
      </c>
      <c r="P1519" s="3">
        <v>893.03997800000002</v>
      </c>
      <c r="R1519" s="1">
        <v>39986</v>
      </c>
      <c r="S1519" s="3">
        <v>86510</v>
      </c>
    </row>
    <row r="1520" spans="1:19" x14ac:dyDescent="0.35">
      <c r="A1520" s="1">
        <v>39983</v>
      </c>
      <c r="B1520" s="3">
        <v>87250</v>
      </c>
      <c r="C1520" s="3">
        <v>921.22997999999995</v>
      </c>
      <c r="E1520" s="2">
        <v>39983</v>
      </c>
      <c r="F1520" s="8">
        <f t="shared" si="23"/>
        <v>-4.2796005706133844E-3</v>
      </c>
      <c r="G1520" s="8">
        <f t="shared" si="23"/>
        <v>3.1141969092749466E-3</v>
      </c>
      <c r="O1520" s="1">
        <v>39983</v>
      </c>
      <c r="P1520" s="3">
        <v>921.22997999999995</v>
      </c>
      <c r="R1520" s="1">
        <v>39983</v>
      </c>
      <c r="S1520" s="3">
        <v>87250</v>
      </c>
    </row>
    <row r="1521" spans="1:19" x14ac:dyDescent="0.35">
      <c r="A1521" s="1">
        <v>39982</v>
      </c>
      <c r="B1521" s="3">
        <v>87625</v>
      </c>
      <c r="C1521" s="3">
        <v>918.36999500000002</v>
      </c>
      <c r="E1521" s="2">
        <v>39982</v>
      </c>
      <c r="F1521" s="8">
        <f t="shared" si="23"/>
        <v>-4.8268029528676371E-3</v>
      </c>
      <c r="G1521" s="8">
        <f t="shared" si="23"/>
        <v>8.4109901230449147E-3</v>
      </c>
      <c r="O1521" s="1">
        <v>39982</v>
      </c>
      <c r="P1521" s="3">
        <v>918.36999500000002</v>
      </c>
      <c r="R1521" s="1">
        <v>39982</v>
      </c>
      <c r="S1521" s="3">
        <v>87625</v>
      </c>
    </row>
    <row r="1522" spans="1:19" x14ac:dyDescent="0.35">
      <c r="A1522" s="1">
        <v>39981</v>
      </c>
      <c r="B1522" s="3">
        <v>88050</v>
      </c>
      <c r="C1522" s="3">
        <v>910.71002199999998</v>
      </c>
      <c r="E1522" s="2">
        <v>39981</v>
      </c>
      <c r="F1522" s="8">
        <f t="shared" si="23"/>
        <v>-1.9924309884238656E-2</v>
      </c>
      <c r="G1522" s="8">
        <f t="shared" si="23"/>
        <v>-1.3815685165800007E-3</v>
      </c>
      <c r="O1522" s="1">
        <v>39981</v>
      </c>
      <c r="P1522" s="3">
        <v>910.71002199999998</v>
      </c>
      <c r="R1522" s="1">
        <v>39981</v>
      </c>
      <c r="S1522" s="3">
        <v>88050</v>
      </c>
    </row>
    <row r="1523" spans="1:19" x14ac:dyDescent="0.35">
      <c r="A1523" s="1">
        <v>39980</v>
      </c>
      <c r="B1523" s="3">
        <v>89840</v>
      </c>
      <c r="C1523" s="3">
        <v>911.96997099999999</v>
      </c>
      <c r="E1523" s="2">
        <v>39980</v>
      </c>
      <c r="F1523" s="8">
        <f t="shared" si="23"/>
        <v>-9.4818081587652037E-3</v>
      </c>
      <c r="G1523" s="8">
        <f t="shared" si="23"/>
        <v>-1.272030525363621E-2</v>
      </c>
      <c r="O1523" s="1">
        <v>39980</v>
      </c>
      <c r="P1523" s="3">
        <v>911.96997099999999</v>
      </c>
      <c r="R1523" s="1">
        <v>39980</v>
      </c>
      <c r="S1523" s="3">
        <v>89840</v>
      </c>
    </row>
    <row r="1524" spans="1:19" x14ac:dyDescent="0.35">
      <c r="A1524" s="1">
        <v>39979</v>
      </c>
      <c r="B1524" s="3">
        <v>90700</v>
      </c>
      <c r="C1524" s="3">
        <v>923.71997099999999</v>
      </c>
      <c r="E1524" s="2">
        <v>39979</v>
      </c>
      <c r="F1524" s="8">
        <f t="shared" si="23"/>
        <v>-1.8708044459117001E-3</v>
      </c>
      <c r="G1524" s="8">
        <f t="shared" si="23"/>
        <v>-2.3768561394501897E-2</v>
      </c>
      <c r="O1524" s="1">
        <v>39979</v>
      </c>
      <c r="P1524" s="3">
        <v>923.71997099999999</v>
      </c>
      <c r="R1524" s="1">
        <v>39979</v>
      </c>
      <c r="S1524" s="3">
        <v>90700</v>
      </c>
    </row>
    <row r="1525" spans="1:19" x14ac:dyDescent="0.35">
      <c r="A1525" s="1">
        <v>39976</v>
      </c>
      <c r="B1525" s="3">
        <v>90870</v>
      </c>
      <c r="C1525" s="3">
        <v>946.21002199999998</v>
      </c>
      <c r="E1525" s="2">
        <v>39976</v>
      </c>
      <c r="F1525" s="8">
        <f t="shared" si="23"/>
        <v>-1.0658798680442949E-2</v>
      </c>
      <c r="G1525" s="8">
        <f t="shared" si="23"/>
        <v>1.3969953952788217E-3</v>
      </c>
      <c r="O1525" s="1">
        <v>39976</v>
      </c>
      <c r="P1525" s="3">
        <v>946.21002199999998</v>
      </c>
      <c r="R1525" s="1">
        <v>39976</v>
      </c>
      <c r="S1525" s="3">
        <v>90870</v>
      </c>
    </row>
    <row r="1526" spans="1:19" x14ac:dyDescent="0.35">
      <c r="A1526" s="1">
        <v>39975</v>
      </c>
      <c r="B1526" s="3">
        <v>91849</v>
      </c>
      <c r="C1526" s="3">
        <v>944.89001499999995</v>
      </c>
      <c r="E1526" s="2">
        <v>39975</v>
      </c>
      <c r="F1526" s="8">
        <f t="shared" si="23"/>
        <v>1.5467108899944737E-2</v>
      </c>
      <c r="G1526" s="8">
        <f t="shared" si="23"/>
        <v>6.1118999662612694E-3</v>
      </c>
      <c r="O1526" s="1">
        <v>39975</v>
      </c>
      <c r="P1526" s="3">
        <v>944.89001499999995</v>
      </c>
      <c r="R1526" s="1">
        <v>39975</v>
      </c>
      <c r="S1526" s="3">
        <v>91849</v>
      </c>
    </row>
    <row r="1527" spans="1:19" x14ac:dyDescent="0.35">
      <c r="A1527" s="1">
        <v>39974</v>
      </c>
      <c r="B1527" s="3">
        <v>90450</v>
      </c>
      <c r="C1527" s="3">
        <v>939.15002400000003</v>
      </c>
      <c r="E1527" s="2">
        <v>39974</v>
      </c>
      <c r="F1527" s="8">
        <f t="shared" si="23"/>
        <v>-1.0934937124111532E-2</v>
      </c>
      <c r="G1527" s="8">
        <f t="shared" si="23"/>
        <v>-3.4803317215732488E-3</v>
      </c>
      <c r="O1527" s="1">
        <v>39974</v>
      </c>
      <c r="P1527" s="3">
        <v>939.15002400000003</v>
      </c>
      <c r="R1527" s="1">
        <v>39974</v>
      </c>
      <c r="S1527" s="3">
        <v>90450</v>
      </c>
    </row>
    <row r="1528" spans="1:19" x14ac:dyDescent="0.35">
      <c r="A1528" s="1">
        <v>39973</v>
      </c>
      <c r="B1528" s="3">
        <v>91450</v>
      </c>
      <c r="C1528" s="3">
        <v>942.42999299999997</v>
      </c>
      <c r="E1528" s="2">
        <v>39973</v>
      </c>
      <c r="F1528" s="8">
        <f t="shared" si="23"/>
        <v>1.2163672787240953E-2</v>
      </c>
      <c r="G1528" s="8">
        <f t="shared" si="23"/>
        <v>3.503181578308201E-3</v>
      </c>
      <c r="O1528" s="1">
        <v>39973</v>
      </c>
      <c r="P1528" s="3">
        <v>942.42999299999997</v>
      </c>
      <c r="R1528" s="1">
        <v>39973</v>
      </c>
      <c r="S1528" s="3">
        <v>91450</v>
      </c>
    </row>
    <row r="1529" spans="1:19" x14ac:dyDescent="0.35">
      <c r="A1529" s="1">
        <v>39972</v>
      </c>
      <c r="B1529" s="3">
        <v>90351</v>
      </c>
      <c r="C1529" s="3">
        <v>939.14001499999995</v>
      </c>
      <c r="E1529" s="2">
        <v>39972</v>
      </c>
      <c r="F1529" s="8">
        <f t="shared" si="23"/>
        <v>6.1358574610244077E-3</v>
      </c>
      <c r="G1529" s="8">
        <f t="shared" si="23"/>
        <v>-1.0105542796062794E-3</v>
      </c>
      <c r="O1529" s="1">
        <v>39972</v>
      </c>
      <c r="P1529" s="3">
        <v>939.14001499999995</v>
      </c>
      <c r="R1529" s="1">
        <v>39972</v>
      </c>
      <c r="S1529" s="3">
        <v>90351</v>
      </c>
    </row>
    <row r="1530" spans="1:19" x14ac:dyDescent="0.35">
      <c r="A1530" s="1">
        <v>39969</v>
      </c>
      <c r="B1530" s="3">
        <v>89800</v>
      </c>
      <c r="C1530" s="3">
        <v>940.09002699999996</v>
      </c>
      <c r="E1530" s="2">
        <v>39969</v>
      </c>
      <c r="F1530" s="8">
        <f t="shared" si="23"/>
        <v>-4.4345898004434225E-3</v>
      </c>
      <c r="G1530" s="8">
        <f t="shared" si="23"/>
        <v>-2.5146902199316701E-3</v>
      </c>
      <c r="O1530" s="1">
        <v>39969</v>
      </c>
      <c r="P1530" s="3">
        <v>940.09002699999996</v>
      </c>
      <c r="R1530" s="1">
        <v>39969</v>
      </c>
      <c r="S1530" s="3">
        <v>89800</v>
      </c>
    </row>
    <row r="1531" spans="1:19" x14ac:dyDescent="0.35">
      <c r="A1531" s="1">
        <v>39968</v>
      </c>
      <c r="B1531" s="3">
        <v>90200</v>
      </c>
      <c r="C1531" s="3">
        <v>942.46002199999998</v>
      </c>
      <c r="E1531" s="2">
        <v>39968</v>
      </c>
      <c r="F1531" s="8">
        <f t="shared" si="23"/>
        <v>7.8212290502792658E-3</v>
      </c>
      <c r="G1531" s="8">
        <f t="shared" si="23"/>
        <v>1.1483656612393256E-2</v>
      </c>
      <c r="O1531" s="1">
        <v>39968</v>
      </c>
      <c r="P1531" s="3">
        <v>942.46002199999998</v>
      </c>
      <c r="R1531" s="1">
        <v>39968</v>
      </c>
      <c r="S1531" s="3">
        <v>90200</v>
      </c>
    </row>
    <row r="1532" spans="1:19" x14ac:dyDescent="0.35">
      <c r="A1532" s="1">
        <v>39967</v>
      </c>
      <c r="B1532" s="3">
        <v>89500</v>
      </c>
      <c r="C1532" s="3">
        <v>931.76000999999997</v>
      </c>
      <c r="E1532" s="2">
        <v>39967</v>
      </c>
      <c r="F1532" s="8">
        <f t="shared" si="23"/>
        <v>-2.6920066104201057E-2</v>
      </c>
      <c r="G1532" s="8">
        <f t="shared" si="23"/>
        <v>-1.3739208816597293E-2</v>
      </c>
      <c r="O1532" s="1">
        <v>39967</v>
      </c>
      <c r="P1532" s="3">
        <v>931.76000999999997</v>
      </c>
      <c r="R1532" s="1">
        <v>39967</v>
      </c>
      <c r="S1532" s="3">
        <v>89500</v>
      </c>
    </row>
    <row r="1533" spans="1:19" x14ac:dyDescent="0.35">
      <c r="A1533" s="1">
        <v>39966</v>
      </c>
      <c r="B1533" s="3">
        <v>91976</v>
      </c>
      <c r="C1533" s="3">
        <v>944.73999000000003</v>
      </c>
      <c r="E1533" s="2">
        <v>39966</v>
      </c>
      <c r="F1533" s="8">
        <f t="shared" si="23"/>
        <v>1.0448410970831379E-3</v>
      </c>
      <c r="G1533" s="8">
        <f t="shared" si="23"/>
        <v>1.9833009958070136E-3</v>
      </c>
      <c r="O1533" s="1">
        <v>39966</v>
      </c>
      <c r="P1533" s="3">
        <v>944.73999000000003</v>
      </c>
      <c r="R1533" s="1">
        <v>39966</v>
      </c>
      <c r="S1533" s="3">
        <v>91976</v>
      </c>
    </row>
    <row r="1534" spans="1:19" x14ac:dyDescent="0.35">
      <c r="A1534" s="1">
        <v>39965</v>
      </c>
      <c r="B1534" s="3">
        <v>91880</v>
      </c>
      <c r="C1534" s="3">
        <v>942.86999500000002</v>
      </c>
      <c r="E1534" s="2">
        <v>39965</v>
      </c>
      <c r="F1534" s="8">
        <f t="shared" si="23"/>
        <v>3.0567685589519833E-3</v>
      </c>
      <c r="G1534" s="8">
        <f t="shared" si="23"/>
        <v>2.5817589934869822E-2</v>
      </c>
      <c r="O1534" s="1">
        <v>39965</v>
      </c>
      <c r="P1534" s="3">
        <v>942.86999500000002</v>
      </c>
      <c r="R1534" s="1">
        <v>39965</v>
      </c>
      <c r="S1534" s="3">
        <v>91880</v>
      </c>
    </row>
    <row r="1535" spans="1:19" x14ac:dyDescent="0.35">
      <c r="A1535" s="1">
        <v>39962</v>
      </c>
      <c r="B1535" s="3">
        <v>91600</v>
      </c>
      <c r="C1535" s="3">
        <v>919.14001499999995</v>
      </c>
      <c r="E1535" s="2">
        <v>39962</v>
      </c>
      <c r="F1535" s="8">
        <f t="shared" si="23"/>
        <v>3.8356164383561708E-3</v>
      </c>
      <c r="G1535" s="8">
        <f t="shared" si="23"/>
        <v>1.3574757969221363E-2</v>
      </c>
      <c r="O1535" s="1">
        <v>39962</v>
      </c>
      <c r="P1535" s="3">
        <v>919.14001499999995</v>
      </c>
      <c r="R1535" s="1">
        <v>39962</v>
      </c>
      <c r="S1535" s="3">
        <v>91600</v>
      </c>
    </row>
    <row r="1536" spans="1:19" x14ac:dyDescent="0.35">
      <c r="A1536" s="1">
        <v>39961</v>
      </c>
      <c r="B1536" s="3">
        <v>91250</v>
      </c>
      <c r="C1536" s="3">
        <v>906.830017</v>
      </c>
      <c r="E1536" s="2">
        <v>39961</v>
      </c>
      <c r="F1536" s="8">
        <f t="shared" si="23"/>
        <v>1.0970927043334466E-3</v>
      </c>
      <c r="G1536" s="8">
        <f t="shared" si="23"/>
        <v>1.5418918136337778E-2</v>
      </c>
      <c r="O1536" s="1">
        <v>39961</v>
      </c>
      <c r="P1536" s="3">
        <v>906.830017</v>
      </c>
      <c r="R1536" s="1">
        <v>39961</v>
      </c>
      <c r="S1536" s="3">
        <v>91250</v>
      </c>
    </row>
    <row r="1537" spans="1:19" x14ac:dyDescent="0.35">
      <c r="A1537" s="1">
        <v>39960</v>
      </c>
      <c r="B1537" s="3">
        <v>91150</v>
      </c>
      <c r="C1537" s="3">
        <v>893.05999799999995</v>
      </c>
      <c r="E1537" s="2">
        <v>39960</v>
      </c>
      <c r="F1537" s="8">
        <f t="shared" si="23"/>
        <v>-7.0806100217865042E-3</v>
      </c>
      <c r="G1537" s="8">
        <f t="shared" si="23"/>
        <v>-1.8971162850274337E-2</v>
      </c>
      <c r="O1537" s="1">
        <v>39960</v>
      </c>
      <c r="P1537" s="3">
        <v>893.05999799999995</v>
      </c>
      <c r="R1537" s="1">
        <v>39960</v>
      </c>
      <c r="S1537" s="3">
        <v>91150</v>
      </c>
    </row>
    <row r="1538" spans="1:19" x14ac:dyDescent="0.35">
      <c r="A1538" s="1">
        <v>39959</v>
      </c>
      <c r="B1538" s="3">
        <v>91800</v>
      </c>
      <c r="C1538" s="3">
        <v>910.330017</v>
      </c>
      <c r="E1538" s="2">
        <v>39959</v>
      </c>
      <c r="F1538" s="8">
        <f t="shared" si="23"/>
        <v>2.9147982062780242E-2</v>
      </c>
      <c r="G1538" s="8">
        <f t="shared" si="23"/>
        <v>2.6302161217587328E-2</v>
      </c>
      <c r="O1538" s="1">
        <v>39959</v>
      </c>
      <c r="P1538" s="3">
        <v>910.330017</v>
      </c>
      <c r="R1538" s="1">
        <v>39959</v>
      </c>
      <c r="S1538" s="3">
        <v>91800</v>
      </c>
    </row>
    <row r="1539" spans="1:19" x14ac:dyDescent="0.35">
      <c r="A1539" s="1">
        <v>39955</v>
      </c>
      <c r="B1539" s="3">
        <v>89200</v>
      </c>
      <c r="C1539" s="3">
        <v>887</v>
      </c>
      <c r="E1539" s="2">
        <v>39955</v>
      </c>
      <c r="F1539" s="8">
        <f t="shared" si="23"/>
        <v>-8.8888888888888351E-3</v>
      </c>
      <c r="G1539" s="8">
        <f t="shared" si="23"/>
        <v>-1.4972104674472186E-3</v>
      </c>
      <c r="O1539" s="1">
        <v>39955</v>
      </c>
      <c r="P1539" s="3">
        <v>887</v>
      </c>
      <c r="R1539" s="1">
        <v>39955</v>
      </c>
      <c r="S1539" s="3">
        <v>89200</v>
      </c>
    </row>
    <row r="1540" spans="1:19" x14ac:dyDescent="0.35">
      <c r="A1540" s="1">
        <v>39954</v>
      </c>
      <c r="B1540" s="3">
        <v>90000</v>
      </c>
      <c r="C1540" s="3">
        <v>888.330017</v>
      </c>
      <c r="E1540" s="2">
        <v>39954</v>
      </c>
      <c r="F1540" s="8">
        <f t="shared" ref="F1540:G1603" si="24">B1540/B1541-1</f>
        <v>-3.2237252414030415E-2</v>
      </c>
      <c r="G1540" s="8">
        <f t="shared" si="24"/>
        <v>-1.6757561940041521E-2</v>
      </c>
      <c r="O1540" s="1">
        <v>39954</v>
      </c>
      <c r="P1540" s="3">
        <v>888.330017</v>
      </c>
      <c r="R1540" s="1">
        <v>39954</v>
      </c>
      <c r="S1540" s="3">
        <v>90000</v>
      </c>
    </row>
    <row r="1541" spans="1:19" x14ac:dyDescent="0.35">
      <c r="A1541" s="1">
        <v>39953</v>
      </c>
      <c r="B1541" s="3">
        <v>92998</v>
      </c>
      <c r="C1541" s="3">
        <v>903.46997099999999</v>
      </c>
      <c r="E1541" s="2">
        <v>39953</v>
      </c>
      <c r="F1541" s="8">
        <f t="shared" si="24"/>
        <v>9.75027144408247E-3</v>
      </c>
      <c r="G1541" s="8">
        <f t="shared" si="24"/>
        <v>-5.1314613263989672E-3</v>
      </c>
      <c r="O1541" s="1">
        <v>39953</v>
      </c>
      <c r="P1541" s="3">
        <v>903.46997099999999</v>
      </c>
      <c r="R1541" s="1">
        <v>39953</v>
      </c>
      <c r="S1541" s="3">
        <v>92998</v>
      </c>
    </row>
    <row r="1542" spans="1:19" x14ac:dyDescent="0.35">
      <c r="A1542" s="1">
        <v>39952</v>
      </c>
      <c r="B1542" s="3">
        <v>92100</v>
      </c>
      <c r="C1542" s="3">
        <v>908.13000499999998</v>
      </c>
      <c r="E1542" s="2">
        <v>39952</v>
      </c>
      <c r="F1542" s="8">
        <f t="shared" si="24"/>
        <v>1.0869565217390686E-3</v>
      </c>
      <c r="G1542" s="8">
        <f t="shared" si="24"/>
        <v>-1.7368358727392064E-3</v>
      </c>
      <c r="O1542" s="1">
        <v>39952</v>
      </c>
      <c r="P1542" s="3">
        <v>908.13000499999998</v>
      </c>
      <c r="R1542" s="1">
        <v>39952</v>
      </c>
      <c r="S1542" s="3">
        <v>92100</v>
      </c>
    </row>
    <row r="1543" spans="1:19" x14ac:dyDescent="0.35">
      <c r="A1543" s="1">
        <v>39951</v>
      </c>
      <c r="B1543" s="3">
        <v>92000</v>
      </c>
      <c r="C1543" s="3">
        <v>909.71002199999998</v>
      </c>
      <c r="E1543" s="2">
        <v>39951</v>
      </c>
      <c r="F1543" s="8">
        <f t="shared" si="24"/>
        <v>3.2315978456014305E-2</v>
      </c>
      <c r="G1543" s="8">
        <f t="shared" si="24"/>
        <v>3.0389199945693557E-2</v>
      </c>
      <c r="O1543" s="1">
        <v>39951</v>
      </c>
      <c r="P1543" s="3">
        <v>909.71002199999998</v>
      </c>
      <c r="R1543" s="1">
        <v>39951</v>
      </c>
      <c r="S1543" s="3">
        <v>92000</v>
      </c>
    </row>
    <row r="1544" spans="1:19" x14ac:dyDescent="0.35">
      <c r="A1544" s="1">
        <v>39948</v>
      </c>
      <c r="B1544" s="3">
        <v>89120</v>
      </c>
      <c r="C1544" s="3">
        <v>882.88000499999998</v>
      </c>
      <c r="E1544" s="2">
        <v>39948</v>
      </c>
      <c r="F1544" s="8">
        <f t="shared" si="24"/>
        <v>-5.3571428571428381E-3</v>
      </c>
      <c r="G1544" s="8">
        <f t="shared" si="24"/>
        <v>-1.1410081986999332E-2</v>
      </c>
      <c r="O1544" s="1">
        <v>39948</v>
      </c>
      <c r="P1544" s="3">
        <v>882.88000499999998</v>
      </c>
      <c r="R1544" s="1">
        <v>39948</v>
      </c>
      <c r="S1544" s="3">
        <v>89120</v>
      </c>
    </row>
    <row r="1545" spans="1:19" x14ac:dyDescent="0.35">
      <c r="A1545" s="1">
        <v>39947</v>
      </c>
      <c r="B1545" s="3">
        <v>89600</v>
      </c>
      <c r="C1545" s="3">
        <v>893.07000700000003</v>
      </c>
      <c r="E1545" s="2">
        <v>39947</v>
      </c>
      <c r="F1545" s="8">
        <f t="shared" si="24"/>
        <v>1.1286681715575675E-2</v>
      </c>
      <c r="G1545" s="8">
        <f t="shared" si="24"/>
        <v>1.0351642881683887E-2</v>
      </c>
      <c r="O1545" s="1">
        <v>39947</v>
      </c>
      <c r="P1545" s="3">
        <v>893.07000700000003</v>
      </c>
      <c r="R1545" s="1">
        <v>39947</v>
      </c>
      <c r="S1545" s="3">
        <v>89600</v>
      </c>
    </row>
    <row r="1546" spans="1:19" x14ac:dyDescent="0.35">
      <c r="A1546" s="1">
        <v>39946</v>
      </c>
      <c r="B1546" s="3">
        <v>88600</v>
      </c>
      <c r="C1546" s="3">
        <v>883.919983</v>
      </c>
      <c r="E1546" s="2">
        <v>39946</v>
      </c>
      <c r="F1546" s="8">
        <f t="shared" si="24"/>
        <v>-1.5555555555555545E-2</v>
      </c>
      <c r="G1546" s="8">
        <f t="shared" si="24"/>
        <v>-2.6894912363601975E-2</v>
      </c>
      <c r="O1546" s="1">
        <v>39946</v>
      </c>
      <c r="P1546" s="3">
        <v>883.919983</v>
      </c>
      <c r="R1546" s="1">
        <v>39946</v>
      </c>
      <c r="S1546" s="3">
        <v>88600</v>
      </c>
    </row>
    <row r="1547" spans="1:19" x14ac:dyDescent="0.35">
      <c r="A1547" s="1">
        <v>39945</v>
      </c>
      <c r="B1547" s="3">
        <v>90000</v>
      </c>
      <c r="C1547" s="3">
        <v>908.34997599999997</v>
      </c>
      <c r="E1547" s="2">
        <v>39945</v>
      </c>
      <c r="F1547" s="8">
        <f t="shared" si="24"/>
        <v>-1.1098779134295356E-3</v>
      </c>
      <c r="G1547" s="8">
        <f t="shared" si="24"/>
        <v>-9.7885487856741449E-4</v>
      </c>
      <c r="O1547" s="1">
        <v>39945</v>
      </c>
      <c r="P1547" s="3">
        <v>908.34997599999997</v>
      </c>
      <c r="R1547" s="1">
        <v>39945</v>
      </c>
      <c r="S1547" s="3">
        <v>90000</v>
      </c>
    </row>
    <row r="1548" spans="1:19" x14ac:dyDescent="0.35">
      <c r="A1548" s="1">
        <v>39944</v>
      </c>
      <c r="B1548" s="3">
        <v>90100</v>
      </c>
      <c r="C1548" s="3">
        <v>909.23999000000003</v>
      </c>
      <c r="E1548" s="2">
        <v>39944</v>
      </c>
      <c r="F1548" s="8">
        <f t="shared" si="24"/>
        <v>-5.4514927330919782E-2</v>
      </c>
      <c r="G1548" s="8">
        <f t="shared" si="24"/>
        <v>-2.1512424728267976E-2</v>
      </c>
      <c r="O1548" s="1">
        <v>39944</v>
      </c>
      <c r="P1548" s="3">
        <v>909.23999000000003</v>
      </c>
      <c r="R1548" s="1">
        <v>39944</v>
      </c>
      <c r="S1548" s="3">
        <v>90100</v>
      </c>
    </row>
    <row r="1549" spans="1:19" x14ac:dyDescent="0.35">
      <c r="A1549" s="1">
        <v>39941</v>
      </c>
      <c r="B1549" s="3">
        <v>95295</v>
      </c>
      <c r="C1549" s="3">
        <v>929.22997999999995</v>
      </c>
      <c r="E1549" s="2">
        <v>39941</v>
      </c>
      <c r="F1549" s="8">
        <f t="shared" si="24"/>
        <v>9.587880072041477E-3</v>
      </c>
      <c r="G1549" s="8">
        <f t="shared" si="24"/>
        <v>2.4068994190992843E-2</v>
      </c>
      <c r="O1549" s="1">
        <v>39941</v>
      </c>
      <c r="P1549" s="3">
        <v>929.22997999999995</v>
      </c>
      <c r="R1549" s="1">
        <v>39941</v>
      </c>
      <c r="S1549" s="3">
        <v>95295</v>
      </c>
    </row>
    <row r="1550" spans="1:19" x14ac:dyDescent="0.35">
      <c r="A1550" s="1">
        <v>39940</v>
      </c>
      <c r="B1550" s="3">
        <v>94390</v>
      </c>
      <c r="C1550" s="3">
        <v>907.39001499999995</v>
      </c>
      <c r="E1550" s="2">
        <v>39940</v>
      </c>
      <c r="F1550" s="8">
        <f t="shared" si="24"/>
        <v>-5.3740779768176594E-3</v>
      </c>
      <c r="G1550" s="8">
        <f t="shared" si="24"/>
        <v>-1.3202411685458992E-2</v>
      </c>
      <c r="O1550" s="1">
        <v>39940</v>
      </c>
      <c r="P1550" s="3">
        <v>907.39001499999995</v>
      </c>
      <c r="R1550" s="1">
        <v>39940</v>
      </c>
      <c r="S1550" s="3">
        <v>94390</v>
      </c>
    </row>
    <row r="1551" spans="1:19" x14ac:dyDescent="0.35">
      <c r="A1551" s="1">
        <v>39939</v>
      </c>
      <c r="B1551" s="3">
        <v>94900</v>
      </c>
      <c r="C1551" s="3">
        <v>919.53002900000001</v>
      </c>
      <c r="E1551" s="2">
        <v>39939</v>
      </c>
      <c r="F1551" s="8">
        <f t="shared" si="24"/>
        <v>4.2328042328041438E-3</v>
      </c>
      <c r="G1551" s="8">
        <f t="shared" si="24"/>
        <v>1.7404338580274459E-2</v>
      </c>
      <c r="O1551" s="1">
        <v>39939</v>
      </c>
      <c r="P1551" s="3">
        <v>919.53002900000001</v>
      </c>
      <c r="R1551" s="1">
        <v>39939</v>
      </c>
      <c r="S1551" s="3">
        <v>94900</v>
      </c>
    </row>
    <row r="1552" spans="1:19" x14ac:dyDescent="0.35">
      <c r="A1552" s="1">
        <v>39938</v>
      </c>
      <c r="B1552" s="3">
        <v>94500</v>
      </c>
      <c r="C1552" s="3">
        <v>903.79998799999998</v>
      </c>
      <c r="E1552" s="2">
        <v>39938</v>
      </c>
      <c r="F1552" s="8">
        <f t="shared" si="24"/>
        <v>8.5378868729988344E-3</v>
      </c>
      <c r="G1552" s="8">
        <f t="shared" si="24"/>
        <v>-3.7917221880839902E-3</v>
      </c>
      <c r="O1552" s="1">
        <v>39938</v>
      </c>
      <c r="P1552" s="3">
        <v>903.79998799999998</v>
      </c>
      <c r="R1552" s="1">
        <v>39938</v>
      </c>
      <c r="S1552" s="3">
        <v>94500</v>
      </c>
    </row>
    <row r="1553" spans="1:19" x14ac:dyDescent="0.35">
      <c r="A1553" s="1">
        <v>39937</v>
      </c>
      <c r="B1553" s="3">
        <v>93700</v>
      </c>
      <c r="C1553" s="3">
        <v>907.23999000000003</v>
      </c>
      <c r="E1553" s="2">
        <v>39937</v>
      </c>
      <c r="F1553" s="8">
        <f t="shared" si="24"/>
        <v>1.8422911798271935E-2</v>
      </c>
      <c r="G1553" s="8">
        <f t="shared" si="24"/>
        <v>3.38681389855926E-2</v>
      </c>
      <c r="O1553" s="1">
        <v>39937</v>
      </c>
      <c r="P1553" s="3">
        <v>907.23999000000003</v>
      </c>
      <c r="R1553" s="1">
        <v>39937</v>
      </c>
      <c r="S1553" s="3">
        <v>93700</v>
      </c>
    </row>
    <row r="1554" spans="1:19" x14ac:dyDescent="0.35">
      <c r="A1554" s="1">
        <v>39934</v>
      </c>
      <c r="B1554" s="3">
        <v>92005</v>
      </c>
      <c r="C1554" s="3">
        <v>877.52002000000005</v>
      </c>
      <c r="E1554" s="2">
        <v>39934</v>
      </c>
      <c r="F1554" s="8">
        <f t="shared" si="24"/>
        <v>-2.12234042553191E-2</v>
      </c>
      <c r="G1554" s="8">
        <f t="shared" si="24"/>
        <v>5.396388688022391E-3</v>
      </c>
      <c r="O1554" s="1">
        <v>39934</v>
      </c>
      <c r="P1554" s="3">
        <v>877.52002000000005</v>
      </c>
      <c r="R1554" s="1">
        <v>39934</v>
      </c>
      <c r="S1554" s="3">
        <v>92005</v>
      </c>
    </row>
    <row r="1555" spans="1:19" x14ac:dyDescent="0.35">
      <c r="A1555" s="1">
        <v>39933</v>
      </c>
      <c r="B1555" s="3">
        <v>94000</v>
      </c>
      <c r="C1555" s="3">
        <v>872.80999799999995</v>
      </c>
      <c r="E1555" s="2">
        <v>39933</v>
      </c>
      <c r="F1555" s="8">
        <f t="shared" si="24"/>
        <v>6.4239828693790635E-3</v>
      </c>
      <c r="G1555" s="8">
        <f t="shared" si="24"/>
        <v>-9.5006751722559457E-4</v>
      </c>
      <c r="O1555" s="1">
        <v>39933</v>
      </c>
      <c r="P1555" s="3">
        <v>872.80999799999995</v>
      </c>
      <c r="R1555" s="1">
        <v>39933</v>
      </c>
      <c r="S1555" s="3">
        <v>94000</v>
      </c>
    </row>
    <row r="1556" spans="1:19" x14ac:dyDescent="0.35">
      <c r="A1556" s="1">
        <v>39932</v>
      </c>
      <c r="B1556" s="3">
        <v>93400</v>
      </c>
      <c r="C1556" s="3">
        <v>873.64001499999995</v>
      </c>
      <c r="E1556" s="2">
        <v>39932</v>
      </c>
      <c r="F1556" s="8">
        <f t="shared" si="24"/>
        <v>4.9438202247191088E-2</v>
      </c>
      <c r="G1556" s="8">
        <f t="shared" si="24"/>
        <v>2.1610040908685013E-2</v>
      </c>
      <c r="O1556" s="1">
        <v>39932</v>
      </c>
      <c r="P1556" s="3">
        <v>873.64001499999995</v>
      </c>
      <c r="R1556" s="1">
        <v>39932</v>
      </c>
      <c r="S1556" s="3">
        <v>93400</v>
      </c>
    </row>
    <row r="1557" spans="1:19" x14ac:dyDescent="0.35">
      <c r="A1557" s="1">
        <v>39931</v>
      </c>
      <c r="B1557" s="3">
        <v>89000</v>
      </c>
      <c r="C1557" s="3">
        <v>855.15997300000004</v>
      </c>
      <c r="E1557" s="2">
        <v>39931</v>
      </c>
      <c r="F1557" s="8">
        <f t="shared" si="24"/>
        <v>-1.1111111111111072E-2</v>
      </c>
      <c r="G1557" s="8">
        <f t="shared" si="24"/>
        <v>-2.7405359384666816E-3</v>
      </c>
      <c r="O1557" s="1">
        <v>39931</v>
      </c>
      <c r="P1557" s="3">
        <v>855.15997300000004</v>
      </c>
      <c r="R1557" s="1">
        <v>39931</v>
      </c>
      <c r="S1557" s="3">
        <v>89000</v>
      </c>
    </row>
    <row r="1558" spans="1:19" x14ac:dyDescent="0.35">
      <c r="A1558" s="1">
        <v>39930</v>
      </c>
      <c r="B1558" s="3">
        <v>90000</v>
      </c>
      <c r="C1558" s="3">
        <v>857.51000999999997</v>
      </c>
      <c r="E1558" s="2">
        <v>39930</v>
      </c>
      <c r="F1558" s="8">
        <f t="shared" si="24"/>
        <v>1.9830028328611915E-2</v>
      </c>
      <c r="G1558" s="8">
        <f t="shared" si="24"/>
        <v>-1.0066576084101775E-2</v>
      </c>
      <c r="O1558" s="1">
        <v>39930</v>
      </c>
      <c r="P1558" s="3">
        <v>857.51000999999997</v>
      </c>
      <c r="R1558" s="1">
        <v>39930</v>
      </c>
      <c r="S1558" s="3">
        <v>90000</v>
      </c>
    </row>
    <row r="1559" spans="1:19" x14ac:dyDescent="0.35">
      <c r="A1559" s="1">
        <v>39927</v>
      </c>
      <c r="B1559" s="3">
        <v>88250</v>
      </c>
      <c r="C1559" s="3">
        <v>866.22997999999995</v>
      </c>
      <c r="E1559" s="2">
        <v>39927</v>
      </c>
      <c r="F1559" s="8">
        <f t="shared" si="24"/>
        <v>3.1078397008996284E-2</v>
      </c>
      <c r="G1559" s="8">
        <f t="shared" si="24"/>
        <v>1.6797348677757062E-2</v>
      </c>
      <c r="O1559" s="1">
        <v>39927</v>
      </c>
      <c r="P1559" s="3">
        <v>866.22997999999995</v>
      </c>
      <c r="R1559" s="1">
        <v>39927</v>
      </c>
      <c r="S1559" s="3">
        <v>88250</v>
      </c>
    </row>
    <row r="1560" spans="1:19" x14ac:dyDescent="0.35">
      <c r="A1560" s="1">
        <v>39926</v>
      </c>
      <c r="B1560" s="3">
        <v>85590</v>
      </c>
      <c r="C1560" s="3">
        <v>851.919983</v>
      </c>
      <c r="E1560" s="2">
        <v>39926</v>
      </c>
      <c r="F1560" s="8">
        <f t="shared" si="24"/>
        <v>6.3492063492063266E-3</v>
      </c>
      <c r="G1560" s="8">
        <f t="shared" si="24"/>
        <v>9.9223461787305567E-3</v>
      </c>
      <c r="O1560" s="1">
        <v>39926</v>
      </c>
      <c r="P1560" s="3">
        <v>851.919983</v>
      </c>
      <c r="R1560" s="1">
        <v>39926</v>
      </c>
      <c r="S1560" s="3">
        <v>85590</v>
      </c>
    </row>
    <row r="1561" spans="1:19" x14ac:dyDescent="0.35">
      <c r="A1561" s="1">
        <v>39925</v>
      </c>
      <c r="B1561" s="3">
        <v>85050</v>
      </c>
      <c r="C1561" s="3">
        <v>843.54998799999998</v>
      </c>
      <c r="E1561" s="2">
        <v>39925</v>
      </c>
      <c r="F1561" s="8">
        <f t="shared" si="24"/>
        <v>-3.5167328417470167E-2</v>
      </c>
      <c r="G1561" s="8">
        <f t="shared" si="24"/>
        <v>-7.6816639250560925E-3</v>
      </c>
      <c r="O1561" s="1">
        <v>39925</v>
      </c>
      <c r="P1561" s="3">
        <v>843.54998799999998</v>
      </c>
      <c r="R1561" s="1">
        <v>39925</v>
      </c>
      <c r="S1561" s="3">
        <v>85050</v>
      </c>
    </row>
    <row r="1562" spans="1:19" x14ac:dyDescent="0.35">
      <c r="A1562" s="1">
        <v>39924</v>
      </c>
      <c r="B1562" s="3">
        <v>88150</v>
      </c>
      <c r="C1562" s="3">
        <v>850.080017</v>
      </c>
      <c r="E1562" s="2">
        <v>39924</v>
      </c>
      <c r="F1562" s="8">
        <f t="shared" si="24"/>
        <v>-9.5505617977528212E-3</v>
      </c>
      <c r="G1562" s="8">
        <f t="shared" si="24"/>
        <v>2.1252059348645602E-2</v>
      </c>
      <c r="O1562" s="1">
        <v>39924</v>
      </c>
      <c r="P1562" s="3">
        <v>850.080017</v>
      </c>
      <c r="R1562" s="1">
        <v>39924</v>
      </c>
      <c r="S1562" s="3">
        <v>88150</v>
      </c>
    </row>
    <row r="1563" spans="1:19" x14ac:dyDescent="0.35">
      <c r="A1563" s="1">
        <v>39923</v>
      </c>
      <c r="B1563" s="3">
        <v>89000</v>
      </c>
      <c r="C1563" s="3">
        <v>832.39001499999995</v>
      </c>
      <c r="E1563" s="2">
        <v>39923</v>
      </c>
      <c r="F1563" s="8">
        <f t="shared" si="24"/>
        <v>-1.4396456256921319E-2</v>
      </c>
      <c r="G1563" s="8">
        <f t="shared" si="24"/>
        <v>-4.2789744741207336E-2</v>
      </c>
      <c r="O1563" s="1">
        <v>39923</v>
      </c>
      <c r="P1563" s="3">
        <v>832.39001499999995</v>
      </c>
      <c r="R1563" s="1">
        <v>39923</v>
      </c>
      <c r="S1563" s="3">
        <v>89000</v>
      </c>
    </row>
    <row r="1564" spans="1:19" x14ac:dyDescent="0.35">
      <c r="A1564" s="1">
        <v>39920</v>
      </c>
      <c r="B1564" s="3">
        <v>90300</v>
      </c>
      <c r="C1564" s="3">
        <v>869.59997599999997</v>
      </c>
      <c r="E1564" s="2">
        <v>39920</v>
      </c>
      <c r="F1564" s="8">
        <f t="shared" si="24"/>
        <v>-1.2575177692728312E-2</v>
      </c>
      <c r="G1564" s="8">
        <f t="shared" si="24"/>
        <v>4.9693609842047515E-3</v>
      </c>
      <c r="O1564" s="1">
        <v>39920</v>
      </c>
      <c r="P1564" s="3">
        <v>869.59997599999997</v>
      </c>
      <c r="R1564" s="1">
        <v>39920</v>
      </c>
      <c r="S1564" s="3">
        <v>90300</v>
      </c>
    </row>
    <row r="1565" spans="1:19" x14ac:dyDescent="0.35">
      <c r="A1565" s="1">
        <v>39919</v>
      </c>
      <c r="B1565" s="3">
        <v>91450</v>
      </c>
      <c r="C1565" s="3">
        <v>865.29998799999998</v>
      </c>
      <c r="E1565" s="2">
        <v>39919</v>
      </c>
      <c r="F1565" s="8">
        <f t="shared" si="24"/>
        <v>1.5880838946389364E-3</v>
      </c>
      <c r="G1565" s="8">
        <f t="shared" si="24"/>
        <v>1.5538800120974638E-2</v>
      </c>
      <c r="O1565" s="1">
        <v>39919</v>
      </c>
      <c r="P1565" s="3">
        <v>865.29998799999998</v>
      </c>
      <c r="R1565" s="1">
        <v>39919</v>
      </c>
      <c r="S1565" s="3">
        <v>91450</v>
      </c>
    </row>
    <row r="1566" spans="1:19" x14ac:dyDescent="0.35">
      <c r="A1566" s="1">
        <v>39918</v>
      </c>
      <c r="B1566" s="3">
        <v>91305</v>
      </c>
      <c r="C1566" s="3">
        <v>852.05999799999995</v>
      </c>
      <c r="E1566" s="2">
        <v>39918</v>
      </c>
      <c r="F1566" s="8">
        <f t="shared" si="24"/>
        <v>6.6703417861080361E-3</v>
      </c>
      <c r="G1566" s="8">
        <f t="shared" si="24"/>
        <v>1.2549017231134885E-2</v>
      </c>
      <c r="O1566" s="1">
        <v>39918</v>
      </c>
      <c r="P1566" s="3">
        <v>852.05999799999995</v>
      </c>
      <c r="R1566" s="1">
        <v>39918</v>
      </c>
      <c r="S1566" s="3">
        <v>91305</v>
      </c>
    </row>
    <row r="1567" spans="1:19" x14ac:dyDescent="0.35">
      <c r="A1567" s="1">
        <v>39917</v>
      </c>
      <c r="B1567" s="3">
        <v>90700</v>
      </c>
      <c r="C1567" s="3">
        <v>841.5</v>
      </c>
      <c r="E1567" s="2">
        <v>39917</v>
      </c>
      <c r="F1567" s="8">
        <f t="shared" si="24"/>
        <v>-1.9353443615526045E-2</v>
      </c>
      <c r="G1567" s="8">
        <f t="shared" si="24"/>
        <v>-2.006449105223973E-2</v>
      </c>
      <c r="O1567" s="1">
        <v>39917</v>
      </c>
      <c r="P1567" s="3">
        <v>841.5</v>
      </c>
      <c r="R1567" s="1">
        <v>39917</v>
      </c>
      <c r="S1567" s="3">
        <v>90700</v>
      </c>
    </row>
    <row r="1568" spans="1:19" x14ac:dyDescent="0.35">
      <c r="A1568" s="1">
        <v>39916</v>
      </c>
      <c r="B1568" s="3">
        <v>92490</v>
      </c>
      <c r="C1568" s="3">
        <v>858.72997999999995</v>
      </c>
      <c r="E1568" s="2">
        <v>39916</v>
      </c>
      <c r="F1568" s="8">
        <f t="shared" si="24"/>
        <v>9.7402597402607149E-4</v>
      </c>
      <c r="G1568" s="8">
        <f t="shared" si="24"/>
        <v>2.5333683630648363E-3</v>
      </c>
      <c r="O1568" s="1">
        <v>39916</v>
      </c>
      <c r="P1568" s="3">
        <v>858.72997999999995</v>
      </c>
      <c r="R1568" s="1">
        <v>39916</v>
      </c>
      <c r="S1568" s="3">
        <v>92490</v>
      </c>
    </row>
    <row r="1569" spans="1:19" x14ac:dyDescent="0.35">
      <c r="A1569" s="1">
        <v>39912</v>
      </c>
      <c r="B1569" s="3">
        <v>92400</v>
      </c>
      <c r="C1569" s="3">
        <v>856.55999799999995</v>
      </c>
      <c r="E1569" s="2">
        <v>39912</v>
      </c>
      <c r="F1569" s="8">
        <f t="shared" si="24"/>
        <v>3.8669064748201532E-2</v>
      </c>
      <c r="G1569" s="8">
        <f t="shared" si="24"/>
        <v>3.805325758330258E-2</v>
      </c>
      <c r="O1569" s="1">
        <v>39912</v>
      </c>
      <c r="P1569" s="3">
        <v>856.55999799999995</v>
      </c>
      <c r="R1569" s="1">
        <v>39912</v>
      </c>
      <c r="S1569" s="3">
        <v>92400</v>
      </c>
    </row>
    <row r="1570" spans="1:19" x14ac:dyDescent="0.35">
      <c r="A1570" s="1">
        <v>39911</v>
      </c>
      <c r="B1570" s="3">
        <v>88960</v>
      </c>
      <c r="C1570" s="3">
        <v>825.15997300000004</v>
      </c>
      <c r="E1570" s="2">
        <v>39911</v>
      </c>
      <c r="F1570" s="8">
        <f t="shared" si="24"/>
        <v>-4.4943820224718767E-4</v>
      </c>
      <c r="G1570" s="8">
        <f t="shared" si="24"/>
        <v>1.1783440796274025E-2</v>
      </c>
      <c r="O1570" s="1">
        <v>39911</v>
      </c>
      <c r="P1570" s="3">
        <v>825.15997300000004</v>
      </c>
      <c r="R1570" s="1">
        <v>39911</v>
      </c>
      <c r="S1570" s="3">
        <v>88960</v>
      </c>
    </row>
    <row r="1571" spans="1:19" x14ac:dyDescent="0.35">
      <c r="A1571" s="1">
        <v>39910</v>
      </c>
      <c r="B1571" s="3">
        <v>89000</v>
      </c>
      <c r="C1571" s="3">
        <v>815.54998799999998</v>
      </c>
      <c r="E1571" s="2">
        <v>39910</v>
      </c>
      <c r="F1571" s="8">
        <f t="shared" si="24"/>
        <v>-2.6258205689277947E-2</v>
      </c>
      <c r="G1571" s="8">
        <f t="shared" si="24"/>
        <v>-2.3854541673158924E-2</v>
      </c>
      <c r="O1571" s="1">
        <v>39910</v>
      </c>
      <c r="P1571" s="3">
        <v>815.54998799999998</v>
      </c>
      <c r="R1571" s="1">
        <v>39910</v>
      </c>
      <c r="S1571" s="3">
        <v>89000</v>
      </c>
    </row>
    <row r="1572" spans="1:19" x14ac:dyDescent="0.35">
      <c r="A1572" s="1">
        <v>39909</v>
      </c>
      <c r="B1572" s="3">
        <v>91400</v>
      </c>
      <c r="C1572" s="3">
        <v>835.47997999999995</v>
      </c>
      <c r="E1572" s="2">
        <v>39909</v>
      </c>
      <c r="F1572" s="8">
        <f t="shared" si="24"/>
        <v>-1.1785057844091229E-2</v>
      </c>
      <c r="G1572" s="8">
        <f t="shared" si="24"/>
        <v>-8.332367952522346E-3</v>
      </c>
      <c r="O1572" s="1">
        <v>39909</v>
      </c>
      <c r="P1572" s="3">
        <v>835.47997999999995</v>
      </c>
      <c r="R1572" s="1">
        <v>39909</v>
      </c>
      <c r="S1572" s="3">
        <v>91400</v>
      </c>
    </row>
    <row r="1573" spans="1:19" x14ac:dyDescent="0.35">
      <c r="A1573" s="1">
        <v>39906</v>
      </c>
      <c r="B1573" s="3">
        <v>92490</v>
      </c>
      <c r="C1573" s="3">
        <v>842.5</v>
      </c>
      <c r="E1573" s="2">
        <v>39906</v>
      </c>
      <c r="F1573" s="8">
        <f t="shared" si="24"/>
        <v>2.7552494167314645E-2</v>
      </c>
      <c r="G1573" s="8">
        <f t="shared" si="24"/>
        <v>9.7317708374375922E-3</v>
      </c>
      <c r="O1573" s="1">
        <v>39906</v>
      </c>
      <c r="P1573" s="3">
        <v>842.5</v>
      </c>
      <c r="R1573" s="1">
        <v>39906</v>
      </c>
      <c r="S1573" s="3">
        <v>92490</v>
      </c>
    </row>
    <row r="1574" spans="1:19" x14ac:dyDescent="0.35">
      <c r="A1574" s="1">
        <v>39905</v>
      </c>
      <c r="B1574" s="3">
        <v>90010</v>
      </c>
      <c r="C1574" s="3">
        <v>834.38000499999998</v>
      </c>
      <c r="E1574" s="2">
        <v>39905</v>
      </c>
      <c r="F1574" s="8">
        <f t="shared" si="24"/>
        <v>2.7511415525114158E-2</v>
      </c>
      <c r="G1574" s="8">
        <f t="shared" si="24"/>
        <v>2.8727113862552445E-2</v>
      </c>
      <c r="O1574" s="1">
        <v>39905</v>
      </c>
      <c r="P1574" s="3">
        <v>834.38000499999998</v>
      </c>
      <c r="R1574" s="1">
        <v>39905</v>
      </c>
      <c r="S1574" s="3">
        <v>90010</v>
      </c>
    </row>
    <row r="1575" spans="1:19" x14ac:dyDescent="0.35">
      <c r="A1575" s="1">
        <v>39904</v>
      </c>
      <c r="B1575" s="3">
        <v>87600</v>
      </c>
      <c r="C1575" s="3">
        <v>811.080017</v>
      </c>
      <c r="E1575" s="2">
        <v>39904</v>
      </c>
      <c r="F1575" s="8">
        <f t="shared" si="24"/>
        <v>1.0380622837370179E-2</v>
      </c>
      <c r="G1575" s="8">
        <f t="shared" si="24"/>
        <v>1.65566095764762E-2</v>
      </c>
      <c r="O1575" s="1">
        <v>39904</v>
      </c>
      <c r="P1575" s="3">
        <v>811.080017</v>
      </c>
      <c r="R1575" s="1">
        <v>39904</v>
      </c>
      <c r="S1575" s="3">
        <v>87600</v>
      </c>
    </row>
    <row r="1576" spans="1:19" x14ac:dyDescent="0.35">
      <c r="A1576" s="1">
        <v>39903</v>
      </c>
      <c r="B1576" s="3">
        <v>86700</v>
      </c>
      <c r="C1576" s="3">
        <v>797.86999500000002</v>
      </c>
      <c r="E1576" s="2">
        <v>39903</v>
      </c>
      <c r="F1576" s="8">
        <f t="shared" si="24"/>
        <v>1.2850467289719614E-2</v>
      </c>
      <c r="G1576" s="8">
        <f t="shared" si="24"/>
        <v>1.3129614896246755E-2</v>
      </c>
      <c r="O1576" s="1">
        <v>39903</v>
      </c>
      <c r="P1576" s="3">
        <v>797.86999500000002</v>
      </c>
      <c r="R1576" s="1">
        <v>39903</v>
      </c>
      <c r="S1576" s="3">
        <v>86700</v>
      </c>
    </row>
    <row r="1577" spans="1:19" x14ac:dyDescent="0.35">
      <c r="A1577" s="1">
        <v>39902</v>
      </c>
      <c r="B1577" s="3">
        <v>85600</v>
      </c>
      <c r="C1577" s="3">
        <v>787.53002900000001</v>
      </c>
      <c r="E1577" s="2">
        <v>39902</v>
      </c>
      <c r="F1577" s="8">
        <f t="shared" si="24"/>
        <v>-4.4642857142857095E-2</v>
      </c>
      <c r="G1577" s="8">
        <f t="shared" si="24"/>
        <v>-3.4818703495799519E-2</v>
      </c>
      <c r="O1577" s="1">
        <v>39902</v>
      </c>
      <c r="P1577" s="3">
        <v>787.53002900000001</v>
      </c>
      <c r="R1577" s="1">
        <v>39902</v>
      </c>
      <c r="S1577" s="3">
        <v>85600</v>
      </c>
    </row>
    <row r="1578" spans="1:19" x14ac:dyDescent="0.35">
      <c r="A1578" s="1">
        <v>39899</v>
      </c>
      <c r="B1578" s="3">
        <v>89600</v>
      </c>
      <c r="C1578" s="3">
        <v>815.94000200000005</v>
      </c>
      <c r="E1578" s="2">
        <v>39899</v>
      </c>
      <c r="F1578" s="8">
        <f t="shared" si="24"/>
        <v>-2.5027203482045679E-2</v>
      </c>
      <c r="G1578" s="8">
        <f t="shared" si="24"/>
        <v>-2.0315519180573949E-2</v>
      </c>
      <c r="O1578" s="1">
        <v>39899</v>
      </c>
      <c r="P1578" s="3">
        <v>815.94000200000005</v>
      </c>
      <c r="R1578" s="1">
        <v>39899</v>
      </c>
      <c r="S1578" s="3">
        <v>89600</v>
      </c>
    </row>
    <row r="1579" spans="1:19" x14ac:dyDescent="0.35">
      <c r="A1579" s="1">
        <v>39898</v>
      </c>
      <c r="B1579" s="3">
        <v>91900</v>
      </c>
      <c r="C1579" s="3">
        <v>832.85998500000005</v>
      </c>
      <c r="E1579" s="2">
        <v>39898</v>
      </c>
      <c r="F1579" s="8">
        <f t="shared" si="24"/>
        <v>5.8146229130685123E-2</v>
      </c>
      <c r="G1579" s="8">
        <f t="shared" si="24"/>
        <v>2.3320366495549916E-2</v>
      </c>
      <c r="O1579" s="1">
        <v>39898</v>
      </c>
      <c r="P1579" s="3">
        <v>832.85998500000005</v>
      </c>
      <c r="R1579" s="1">
        <v>39898</v>
      </c>
      <c r="S1579" s="3">
        <v>91900</v>
      </c>
    </row>
    <row r="1580" spans="1:19" x14ac:dyDescent="0.35">
      <c r="A1580" s="1">
        <v>39897</v>
      </c>
      <c r="B1580" s="3">
        <v>86850</v>
      </c>
      <c r="C1580" s="3">
        <v>813.88000499999998</v>
      </c>
      <c r="E1580" s="2">
        <v>39897</v>
      </c>
      <c r="F1580" s="8">
        <f t="shared" si="24"/>
        <v>-1.8644067796610209E-2</v>
      </c>
      <c r="G1580" s="8">
        <f t="shared" si="24"/>
        <v>9.6263708233659262E-3</v>
      </c>
      <c r="O1580" s="1">
        <v>39897</v>
      </c>
      <c r="P1580" s="3">
        <v>813.88000499999998</v>
      </c>
      <c r="R1580" s="1">
        <v>39897</v>
      </c>
      <c r="S1580" s="3">
        <v>86850</v>
      </c>
    </row>
    <row r="1581" spans="1:19" x14ac:dyDescent="0.35">
      <c r="A1581" s="1">
        <v>39896</v>
      </c>
      <c r="B1581" s="3">
        <v>88500</v>
      </c>
      <c r="C1581" s="3">
        <v>806.11999500000002</v>
      </c>
      <c r="E1581" s="2">
        <v>39896</v>
      </c>
      <c r="F1581" s="8">
        <f t="shared" si="24"/>
        <v>-1.6666666666666718E-2</v>
      </c>
      <c r="G1581" s="8">
        <f t="shared" si="24"/>
        <v>-2.0415093018831154E-2</v>
      </c>
      <c r="O1581" s="1">
        <v>39896</v>
      </c>
      <c r="P1581" s="3">
        <v>806.11999500000002</v>
      </c>
      <c r="R1581" s="1">
        <v>39896</v>
      </c>
      <c r="S1581" s="3">
        <v>88500</v>
      </c>
    </row>
    <row r="1582" spans="1:19" x14ac:dyDescent="0.35">
      <c r="A1582" s="1">
        <v>39895</v>
      </c>
      <c r="B1582" s="3">
        <v>90000</v>
      </c>
      <c r="C1582" s="3">
        <v>822.919983</v>
      </c>
      <c r="E1582" s="2">
        <v>39895</v>
      </c>
      <c r="F1582" s="8">
        <f t="shared" si="24"/>
        <v>6.4156833069264785E-2</v>
      </c>
      <c r="G1582" s="8">
        <f t="shared" si="24"/>
        <v>7.0757548802490522E-2</v>
      </c>
      <c r="O1582" s="1">
        <v>39895</v>
      </c>
      <c r="P1582" s="3">
        <v>822.919983</v>
      </c>
      <c r="R1582" s="1">
        <v>39895</v>
      </c>
      <c r="S1582" s="3">
        <v>90000</v>
      </c>
    </row>
    <row r="1583" spans="1:19" x14ac:dyDescent="0.35">
      <c r="A1583" s="1">
        <v>39892</v>
      </c>
      <c r="B1583" s="3">
        <v>84574</v>
      </c>
      <c r="C1583" s="3">
        <v>768.53997800000002</v>
      </c>
      <c r="E1583" s="2">
        <v>39892</v>
      </c>
      <c r="F1583" s="8">
        <f t="shared" si="24"/>
        <v>-5.0117647058823822E-3</v>
      </c>
      <c r="G1583" s="8">
        <f t="shared" si="24"/>
        <v>-1.9769400075157928E-2</v>
      </c>
      <c r="O1583" s="1">
        <v>39892</v>
      </c>
      <c r="P1583" s="3">
        <v>768.53997800000002</v>
      </c>
      <c r="R1583" s="1">
        <v>39892</v>
      </c>
      <c r="S1583" s="3">
        <v>84574</v>
      </c>
    </row>
    <row r="1584" spans="1:19" x14ac:dyDescent="0.35">
      <c r="A1584" s="1">
        <v>39891</v>
      </c>
      <c r="B1584" s="3">
        <v>85000</v>
      </c>
      <c r="C1584" s="3">
        <v>784.03997800000002</v>
      </c>
      <c r="E1584" s="2">
        <v>39891</v>
      </c>
      <c r="F1584" s="8">
        <f t="shared" si="24"/>
        <v>1.9796040791841607E-2</v>
      </c>
      <c r="G1584" s="8">
        <f t="shared" si="24"/>
        <v>-1.2979163229684509E-2</v>
      </c>
      <c r="O1584" s="1">
        <v>39891</v>
      </c>
      <c r="P1584" s="3">
        <v>784.03997800000002</v>
      </c>
      <c r="R1584" s="1">
        <v>39891</v>
      </c>
      <c r="S1584" s="3">
        <v>85000</v>
      </c>
    </row>
    <row r="1585" spans="1:19" x14ac:dyDescent="0.35">
      <c r="A1585" s="1">
        <v>39890</v>
      </c>
      <c r="B1585" s="3">
        <v>83350</v>
      </c>
      <c r="C1585" s="3">
        <v>794.34997599999997</v>
      </c>
      <c r="E1585" s="2">
        <v>39890</v>
      </c>
      <c r="F1585" s="8">
        <f t="shared" si="24"/>
        <v>1.3990267639902632E-2</v>
      </c>
      <c r="G1585" s="8">
        <f t="shared" si="24"/>
        <v>2.0857941068587849E-2</v>
      </c>
      <c r="O1585" s="1">
        <v>39890</v>
      </c>
      <c r="P1585" s="3">
        <v>794.34997599999997</v>
      </c>
      <c r="R1585" s="1">
        <v>39890</v>
      </c>
      <c r="S1585" s="3">
        <v>83350</v>
      </c>
    </row>
    <row r="1586" spans="1:19" x14ac:dyDescent="0.35">
      <c r="A1586" s="1">
        <v>39889</v>
      </c>
      <c r="B1586" s="3">
        <v>82200</v>
      </c>
      <c r="C1586" s="3">
        <v>778.11999500000002</v>
      </c>
      <c r="E1586" s="2">
        <v>39889</v>
      </c>
      <c r="F1586" s="8">
        <f t="shared" si="24"/>
        <v>6.2431142122658656E-3</v>
      </c>
      <c r="G1586" s="8">
        <f t="shared" si="24"/>
        <v>3.2139940200693662E-2</v>
      </c>
      <c r="O1586" s="1">
        <v>39889</v>
      </c>
      <c r="P1586" s="3">
        <v>778.11999500000002</v>
      </c>
      <c r="R1586" s="1">
        <v>39889</v>
      </c>
      <c r="S1586" s="3">
        <v>82200</v>
      </c>
    </row>
    <row r="1587" spans="1:19" x14ac:dyDescent="0.35">
      <c r="A1587" s="1">
        <v>39888</v>
      </c>
      <c r="B1587" s="3">
        <v>81690</v>
      </c>
      <c r="C1587" s="3">
        <v>753.89001499999995</v>
      </c>
      <c r="E1587" s="2">
        <v>39888</v>
      </c>
      <c r="F1587" s="8">
        <f t="shared" si="24"/>
        <v>-2.2262118491921057E-2</v>
      </c>
      <c r="G1587" s="8">
        <f t="shared" si="24"/>
        <v>-3.5159249781127055E-3</v>
      </c>
      <c r="O1587" s="1">
        <v>39888</v>
      </c>
      <c r="P1587" s="3">
        <v>753.89001499999995</v>
      </c>
      <c r="R1587" s="1">
        <v>39888</v>
      </c>
      <c r="S1587" s="3">
        <v>81690</v>
      </c>
    </row>
    <row r="1588" spans="1:19" x14ac:dyDescent="0.35">
      <c r="A1588" s="1">
        <v>39885</v>
      </c>
      <c r="B1588" s="3">
        <v>83550</v>
      </c>
      <c r="C1588" s="3">
        <v>756.54998799999998</v>
      </c>
      <c r="E1588" s="2">
        <v>39885</v>
      </c>
      <c r="F1588" s="8">
        <f t="shared" si="24"/>
        <v>-2.5087514585764303E-2</v>
      </c>
      <c r="G1588" s="8">
        <f t="shared" si="24"/>
        <v>7.7390282619684836E-3</v>
      </c>
      <c r="O1588" s="1">
        <v>39885</v>
      </c>
      <c r="P1588" s="3">
        <v>756.54998799999998</v>
      </c>
      <c r="R1588" s="1">
        <v>39885</v>
      </c>
      <c r="S1588" s="3">
        <v>83550</v>
      </c>
    </row>
    <row r="1589" spans="1:19" x14ac:dyDescent="0.35">
      <c r="A1589" s="1">
        <v>39884</v>
      </c>
      <c r="B1589" s="3">
        <v>85700</v>
      </c>
      <c r="C1589" s="3">
        <v>750.73999000000003</v>
      </c>
      <c r="E1589" s="2">
        <v>39884</v>
      </c>
      <c r="F1589" s="8">
        <f t="shared" si="24"/>
        <v>2.3894862604540101E-2</v>
      </c>
      <c r="G1589" s="8">
        <f t="shared" si="24"/>
        <v>4.0728631489033829E-2</v>
      </c>
      <c r="O1589" s="1">
        <v>39884</v>
      </c>
      <c r="P1589" s="3">
        <v>750.73999000000003</v>
      </c>
      <c r="R1589" s="1">
        <v>39884</v>
      </c>
      <c r="S1589" s="3">
        <v>85700</v>
      </c>
    </row>
    <row r="1590" spans="1:19" x14ac:dyDescent="0.35">
      <c r="A1590" s="1">
        <v>39883</v>
      </c>
      <c r="B1590" s="3">
        <v>83700</v>
      </c>
      <c r="C1590" s="3">
        <v>721.35998500000005</v>
      </c>
      <c r="E1590" s="2">
        <v>39883</v>
      </c>
      <c r="F1590" s="8">
        <f t="shared" si="24"/>
        <v>-1.3483569845834653E-2</v>
      </c>
      <c r="G1590" s="8">
        <f t="shared" si="24"/>
        <v>2.4458158125342244E-3</v>
      </c>
      <c r="O1590" s="1">
        <v>39883</v>
      </c>
      <c r="P1590" s="3">
        <v>721.35998500000005</v>
      </c>
      <c r="R1590" s="1">
        <v>39883</v>
      </c>
      <c r="S1590" s="3">
        <v>83700</v>
      </c>
    </row>
    <row r="1591" spans="1:19" x14ac:dyDescent="0.35">
      <c r="A1591" s="1">
        <v>39882</v>
      </c>
      <c r="B1591" s="3">
        <v>84844</v>
      </c>
      <c r="C1591" s="3">
        <v>719.59997599999997</v>
      </c>
      <c r="E1591" s="2">
        <v>39882</v>
      </c>
      <c r="F1591" s="8">
        <f t="shared" si="24"/>
        <v>0.15915021517863237</v>
      </c>
      <c r="G1591" s="8">
        <f t="shared" si="24"/>
        <v>6.3663023300921218E-2</v>
      </c>
      <c r="O1591" s="1">
        <v>39882</v>
      </c>
      <c r="P1591" s="3">
        <v>719.59997599999997</v>
      </c>
      <c r="R1591" s="1">
        <v>39882</v>
      </c>
      <c r="S1591" s="3">
        <v>84844</v>
      </c>
    </row>
    <row r="1592" spans="1:19" x14ac:dyDescent="0.35">
      <c r="A1592" s="1">
        <v>39881</v>
      </c>
      <c r="B1592" s="3">
        <v>73195</v>
      </c>
      <c r="C1592" s="3">
        <v>676.53002900000001</v>
      </c>
      <c r="E1592" s="2">
        <v>39881</v>
      </c>
      <c r="F1592" s="8">
        <f t="shared" si="24"/>
        <v>0</v>
      </c>
      <c r="G1592" s="8">
        <f t="shared" si="24"/>
        <v>-1.0023670505255655E-2</v>
      </c>
      <c r="O1592" s="1">
        <v>39881</v>
      </c>
      <c r="P1592" s="3">
        <v>676.53002900000001</v>
      </c>
      <c r="R1592" s="1">
        <v>39881</v>
      </c>
      <c r="S1592" s="3">
        <v>73195</v>
      </c>
    </row>
    <row r="1593" spans="1:19" x14ac:dyDescent="0.35">
      <c r="A1593" s="1">
        <v>39878</v>
      </c>
      <c r="B1593" s="3">
        <v>73195</v>
      </c>
      <c r="C1593" s="3">
        <v>683.38000499999998</v>
      </c>
      <c r="E1593" s="2">
        <v>39878</v>
      </c>
      <c r="F1593" s="8">
        <f t="shared" si="24"/>
        <v>1.0980662983425482E-2</v>
      </c>
      <c r="G1593" s="8">
        <f t="shared" si="24"/>
        <v>1.2160530577871587E-3</v>
      </c>
      <c r="O1593" s="1">
        <v>39878</v>
      </c>
      <c r="P1593" s="3">
        <v>683.38000499999998</v>
      </c>
      <c r="R1593" s="1">
        <v>39878</v>
      </c>
      <c r="S1593" s="3">
        <v>73195</v>
      </c>
    </row>
    <row r="1594" spans="1:19" x14ac:dyDescent="0.35">
      <c r="A1594" s="1">
        <v>39877</v>
      </c>
      <c r="B1594" s="3">
        <v>72400</v>
      </c>
      <c r="C1594" s="3">
        <v>682.54998799999998</v>
      </c>
      <c r="E1594" s="2">
        <v>39877</v>
      </c>
      <c r="F1594" s="8">
        <f t="shared" si="24"/>
        <v>-3.4988337220926313E-2</v>
      </c>
      <c r="G1594" s="8">
        <f t="shared" si="24"/>
        <v>-4.2532309134430624E-2</v>
      </c>
      <c r="O1594" s="1">
        <v>39877</v>
      </c>
      <c r="P1594" s="3">
        <v>682.54998799999998</v>
      </c>
      <c r="R1594" s="1">
        <v>39877</v>
      </c>
      <c r="S1594" s="3">
        <v>72400</v>
      </c>
    </row>
    <row r="1595" spans="1:19" x14ac:dyDescent="0.35">
      <c r="A1595" s="1">
        <v>39876</v>
      </c>
      <c r="B1595" s="3">
        <v>75025</v>
      </c>
      <c r="C1595" s="3">
        <v>712.86999500000002</v>
      </c>
      <c r="E1595" s="2">
        <v>39876</v>
      </c>
      <c r="F1595" s="8">
        <f t="shared" si="24"/>
        <v>3.3333333333329662E-4</v>
      </c>
      <c r="G1595" s="8">
        <f t="shared" si="24"/>
        <v>2.3753073393646407E-2</v>
      </c>
      <c r="O1595" s="1">
        <v>39876</v>
      </c>
      <c r="P1595" s="3">
        <v>712.86999500000002</v>
      </c>
      <c r="R1595" s="1">
        <v>39876</v>
      </c>
      <c r="S1595" s="3">
        <v>75025</v>
      </c>
    </row>
    <row r="1596" spans="1:19" x14ac:dyDescent="0.35">
      <c r="A1596" s="1">
        <v>39875</v>
      </c>
      <c r="B1596" s="3">
        <v>75000</v>
      </c>
      <c r="C1596" s="3">
        <v>696.330017</v>
      </c>
      <c r="E1596" s="2">
        <v>39875</v>
      </c>
      <c r="F1596" s="8">
        <f t="shared" si="24"/>
        <v>-9.9009900990099098E-3</v>
      </c>
      <c r="G1596" s="8">
        <f t="shared" si="24"/>
        <v>-6.4067662954149229E-3</v>
      </c>
      <c r="O1596" s="1">
        <v>39875</v>
      </c>
      <c r="P1596" s="3">
        <v>696.330017</v>
      </c>
      <c r="R1596" s="1">
        <v>39875</v>
      </c>
      <c r="S1596" s="3">
        <v>75000</v>
      </c>
    </row>
    <row r="1597" spans="1:19" x14ac:dyDescent="0.35">
      <c r="A1597" s="1">
        <v>39874</v>
      </c>
      <c r="B1597" s="3">
        <v>75750</v>
      </c>
      <c r="C1597" s="3">
        <v>700.82000700000003</v>
      </c>
      <c r="E1597" s="2">
        <v>39874</v>
      </c>
      <c r="F1597" s="8">
        <f t="shared" si="24"/>
        <v>-3.6259541984732802E-2</v>
      </c>
      <c r="G1597" s="8">
        <f t="shared" si="24"/>
        <v>-4.662016724653506E-2</v>
      </c>
      <c r="O1597" s="1">
        <v>39874</v>
      </c>
      <c r="P1597" s="3">
        <v>700.82000700000003</v>
      </c>
      <c r="R1597" s="1">
        <v>39874</v>
      </c>
      <c r="S1597" s="3">
        <v>75750</v>
      </c>
    </row>
    <row r="1598" spans="1:19" x14ac:dyDescent="0.35">
      <c r="A1598" s="1">
        <v>39871</v>
      </c>
      <c r="B1598" s="3">
        <v>78600</v>
      </c>
      <c r="C1598" s="3">
        <v>735.09002699999996</v>
      </c>
      <c r="E1598" s="2">
        <v>39871</v>
      </c>
      <c r="F1598" s="8">
        <f t="shared" si="24"/>
        <v>3.1908104658582293E-3</v>
      </c>
      <c r="G1598" s="8">
        <f t="shared" si="24"/>
        <v>-2.3564403118107924E-2</v>
      </c>
      <c r="O1598" s="1">
        <v>39871</v>
      </c>
      <c r="P1598" s="3">
        <v>735.09002699999996</v>
      </c>
      <c r="R1598" s="1">
        <v>39871</v>
      </c>
      <c r="S1598" s="3">
        <v>78600</v>
      </c>
    </row>
    <row r="1599" spans="1:19" x14ac:dyDescent="0.35">
      <c r="A1599" s="1">
        <v>39870</v>
      </c>
      <c r="B1599" s="3">
        <v>78350</v>
      </c>
      <c r="C1599" s="3">
        <v>752.830017</v>
      </c>
      <c r="E1599" s="2">
        <v>39870</v>
      </c>
      <c r="F1599" s="8">
        <f t="shared" si="24"/>
        <v>-2.0563785236577314E-2</v>
      </c>
      <c r="G1599" s="8">
        <f t="shared" si="24"/>
        <v>-1.577984915843067E-2</v>
      </c>
      <c r="O1599" s="1">
        <v>39870</v>
      </c>
      <c r="P1599" s="3">
        <v>752.830017</v>
      </c>
      <c r="R1599" s="1">
        <v>39870</v>
      </c>
      <c r="S1599" s="3">
        <v>78350</v>
      </c>
    </row>
    <row r="1600" spans="1:19" x14ac:dyDescent="0.35">
      <c r="A1600" s="1">
        <v>39869</v>
      </c>
      <c r="B1600" s="3">
        <v>79995</v>
      </c>
      <c r="C1600" s="3">
        <v>764.90002400000003</v>
      </c>
      <c r="E1600" s="2">
        <v>39869</v>
      </c>
      <c r="F1600" s="8">
        <f t="shared" si="24"/>
        <v>1.1889862327909562E-3</v>
      </c>
      <c r="G1600" s="8">
        <f t="shared" si="24"/>
        <v>-1.0657825025393253E-2</v>
      </c>
      <c r="O1600" s="1">
        <v>39869</v>
      </c>
      <c r="P1600" s="3">
        <v>764.90002400000003</v>
      </c>
      <c r="R1600" s="1">
        <v>39869</v>
      </c>
      <c r="S1600" s="3">
        <v>79995</v>
      </c>
    </row>
    <row r="1601" spans="1:19" x14ac:dyDescent="0.35">
      <c r="A1601" s="1">
        <v>39868</v>
      </c>
      <c r="B1601" s="3">
        <v>79900</v>
      </c>
      <c r="C1601" s="3">
        <v>773.14001499999995</v>
      </c>
      <c r="E1601" s="2">
        <v>39868</v>
      </c>
      <c r="F1601" s="8">
        <f t="shared" si="24"/>
        <v>5.6878306878306972E-2</v>
      </c>
      <c r="G1601" s="8">
        <f t="shared" si="24"/>
        <v>4.0103315241203141E-2</v>
      </c>
      <c r="O1601" s="1">
        <v>39868</v>
      </c>
      <c r="P1601" s="3">
        <v>773.14001499999995</v>
      </c>
      <c r="R1601" s="1">
        <v>39868</v>
      </c>
      <c r="S1601" s="3">
        <v>79900</v>
      </c>
    </row>
    <row r="1602" spans="1:19" x14ac:dyDescent="0.35">
      <c r="A1602" s="1">
        <v>39867</v>
      </c>
      <c r="B1602" s="3">
        <v>75600</v>
      </c>
      <c r="C1602" s="3">
        <v>743.330017</v>
      </c>
      <c r="E1602" s="2">
        <v>39867</v>
      </c>
      <c r="F1602" s="8">
        <f t="shared" si="24"/>
        <v>-1.8181818181818188E-2</v>
      </c>
      <c r="G1602" s="8">
        <f t="shared" si="24"/>
        <v>-3.4699008397361286E-2</v>
      </c>
      <c r="O1602" s="1">
        <v>39867</v>
      </c>
      <c r="P1602" s="3">
        <v>743.330017</v>
      </c>
      <c r="R1602" s="1">
        <v>39867</v>
      </c>
      <c r="S1602" s="3">
        <v>75600</v>
      </c>
    </row>
    <row r="1603" spans="1:19" x14ac:dyDescent="0.35">
      <c r="A1603" s="1">
        <v>39864</v>
      </c>
      <c r="B1603" s="3">
        <v>77000</v>
      </c>
      <c r="C1603" s="3">
        <v>770.04998799999998</v>
      </c>
      <c r="E1603" s="2">
        <v>39864</v>
      </c>
      <c r="F1603" s="8">
        <f t="shared" si="24"/>
        <v>-2.0356234096692072E-2</v>
      </c>
      <c r="G1603" s="8">
        <f t="shared" si="24"/>
        <v>-1.1412963741975202E-2</v>
      </c>
      <c r="O1603" s="1">
        <v>39864</v>
      </c>
      <c r="P1603" s="3">
        <v>770.04998799999998</v>
      </c>
      <c r="R1603" s="1">
        <v>39864</v>
      </c>
      <c r="S1603" s="3">
        <v>77000</v>
      </c>
    </row>
    <row r="1604" spans="1:19" x14ac:dyDescent="0.35">
      <c r="A1604" s="1">
        <v>39863</v>
      </c>
      <c r="B1604" s="3">
        <v>78600</v>
      </c>
      <c r="C1604" s="3">
        <v>778.94000200000005</v>
      </c>
      <c r="E1604" s="2">
        <v>39863</v>
      </c>
      <c r="F1604" s="8">
        <f t="shared" ref="F1604:G1667" si="25">B1604/B1605-1</f>
        <v>-1.749999999999996E-2</v>
      </c>
      <c r="G1604" s="8">
        <f t="shared" si="25"/>
        <v>-1.2024024256625077E-2</v>
      </c>
      <c r="O1604" s="1">
        <v>39863</v>
      </c>
      <c r="P1604" s="3">
        <v>778.94000200000005</v>
      </c>
      <c r="R1604" s="1">
        <v>39863</v>
      </c>
      <c r="S1604" s="3">
        <v>78600</v>
      </c>
    </row>
    <row r="1605" spans="1:19" x14ac:dyDescent="0.35">
      <c r="A1605" s="1">
        <v>39862</v>
      </c>
      <c r="B1605" s="3">
        <v>80000</v>
      </c>
      <c r="C1605" s="3">
        <v>788.419983</v>
      </c>
      <c r="E1605" s="2">
        <v>39862</v>
      </c>
      <c r="F1605" s="8">
        <f t="shared" si="25"/>
        <v>-4.7619047619047672E-2</v>
      </c>
      <c r="G1605" s="8">
        <f t="shared" si="25"/>
        <v>-9.5036559442984725E-4</v>
      </c>
      <c r="O1605" s="1">
        <v>39862</v>
      </c>
      <c r="P1605" s="3">
        <v>788.419983</v>
      </c>
      <c r="R1605" s="1">
        <v>39862</v>
      </c>
      <c r="S1605" s="3">
        <v>80000</v>
      </c>
    </row>
    <row r="1606" spans="1:19" x14ac:dyDescent="0.35">
      <c r="A1606" s="1">
        <v>39861</v>
      </c>
      <c r="B1606" s="3">
        <v>84000</v>
      </c>
      <c r="C1606" s="3">
        <v>789.169983</v>
      </c>
      <c r="E1606" s="2">
        <v>39861</v>
      </c>
      <c r="F1606" s="8">
        <f t="shared" si="25"/>
        <v>-4.6970728386657612E-2</v>
      </c>
      <c r="G1606" s="8">
        <f t="shared" si="25"/>
        <v>-4.5559047421394272E-2</v>
      </c>
      <c r="O1606" s="1">
        <v>39861</v>
      </c>
      <c r="P1606" s="3">
        <v>789.169983</v>
      </c>
      <c r="R1606" s="1">
        <v>39861</v>
      </c>
      <c r="S1606" s="3">
        <v>84000</v>
      </c>
    </row>
    <row r="1607" spans="1:19" x14ac:dyDescent="0.35">
      <c r="A1607" s="1">
        <v>39857</v>
      </c>
      <c r="B1607" s="3">
        <v>88140</v>
      </c>
      <c r="C1607" s="3">
        <v>826.84002699999996</v>
      </c>
      <c r="E1607" s="2">
        <v>39857</v>
      </c>
      <c r="F1607" s="8">
        <f t="shared" si="25"/>
        <v>-1.1683972101993678E-2</v>
      </c>
      <c r="G1607" s="8">
        <f t="shared" si="25"/>
        <v>-9.9976951112976664E-3</v>
      </c>
      <c r="O1607" s="1">
        <v>39857</v>
      </c>
      <c r="P1607" s="3">
        <v>826.84002699999996</v>
      </c>
      <c r="R1607" s="1">
        <v>39857</v>
      </c>
      <c r="S1607" s="3">
        <v>88140</v>
      </c>
    </row>
    <row r="1608" spans="1:19" x14ac:dyDescent="0.35">
      <c r="A1608" s="1">
        <v>39856</v>
      </c>
      <c r="B1608" s="3">
        <v>89182</v>
      </c>
      <c r="C1608" s="3">
        <v>835.19000200000005</v>
      </c>
      <c r="E1608" s="2">
        <v>39856</v>
      </c>
      <c r="F1608" s="8">
        <f t="shared" si="25"/>
        <v>-1.3473451327433605E-2</v>
      </c>
      <c r="G1608" s="8">
        <f t="shared" si="25"/>
        <v>1.7391657080045864E-3</v>
      </c>
      <c r="O1608" s="1">
        <v>39856</v>
      </c>
      <c r="P1608" s="3">
        <v>835.19000200000005</v>
      </c>
      <c r="R1608" s="1">
        <v>39856</v>
      </c>
      <c r="S1608" s="3">
        <v>89182</v>
      </c>
    </row>
    <row r="1609" spans="1:19" x14ac:dyDescent="0.35">
      <c r="A1609" s="1">
        <v>39855</v>
      </c>
      <c r="B1609" s="3">
        <v>90400</v>
      </c>
      <c r="C1609" s="3">
        <v>833.73999000000003</v>
      </c>
      <c r="E1609" s="2">
        <v>39855</v>
      </c>
      <c r="F1609" s="8">
        <f t="shared" si="25"/>
        <v>2.6106696935300766E-2</v>
      </c>
      <c r="G1609" s="8">
        <f t="shared" si="25"/>
        <v>7.9549509342613511E-3</v>
      </c>
      <c r="O1609" s="1">
        <v>39855</v>
      </c>
      <c r="P1609" s="3">
        <v>833.73999000000003</v>
      </c>
      <c r="R1609" s="1">
        <v>39855</v>
      </c>
      <c r="S1609" s="3">
        <v>90400</v>
      </c>
    </row>
    <row r="1610" spans="1:19" x14ac:dyDescent="0.35">
      <c r="A1610" s="1">
        <v>39854</v>
      </c>
      <c r="B1610" s="3">
        <v>88100</v>
      </c>
      <c r="C1610" s="3">
        <v>827.15997300000004</v>
      </c>
      <c r="E1610" s="2">
        <v>39854</v>
      </c>
      <c r="F1610" s="8">
        <f t="shared" si="25"/>
        <v>-2.1111111111111081E-2</v>
      </c>
      <c r="G1610" s="8">
        <f t="shared" si="25"/>
        <v>-4.912120068420367E-2</v>
      </c>
      <c r="O1610" s="1">
        <v>39854</v>
      </c>
      <c r="P1610" s="3">
        <v>827.15997300000004</v>
      </c>
      <c r="R1610" s="1">
        <v>39854</v>
      </c>
      <c r="S1610" s="3">
        <v>88100</v>
      </c>
    </row>
    <row r="1611" spans="1:19" x14ac:dyDescent="0.35">
      <c r="A1611" s="1">
        <v>39853</v>
      </c>
      <c r="B1611" s="3">
        <v>90000</v>
      </c>
      <c r="C1611" s="3">
        <v>869.89001499999995</v>
      </c>
      <c r="E1611" s="2">
        <v>39853</v>
      </c>
      <c r="F1611" s="8">
        <f t="shared" si="25"/>
        <v>7.2747621712367927E-3</v>
      </c>
      <c r="G1611" s="8">
        <f t="shared" si="25"/>
        <v>1.485193455727174E-3</v>
      </c>
      <c r="O1611" s="1">
        <v>39853</v>
      </c>
      <c r="P1611" s="3">
        <v>869.89001499999995</v>
      </c>
      <c r="R1611" s="1">
        <v>39853</v>
      </c>
      <c r="S1611" s="3">
        <v>90000</v>
      </c>
    </row>
    <row r="1612" spans="1:19" x14ac:dyDescent="0.35">
      <c r="A1612" s="1">
        <v>39850</v>
      </c>
      <c r="B1612" s="3">
        <v>89350</v>
      </c>
      <c r="C1612" s="3">
        <v>868.59997599999997</v>
      </c>
      <c r="E1612" s="2">
        <v>39850</v>
      </c>
      <c r="F1612" s="8">
        <f t="shared" si="25"/>
        <v>2.6775453918639336E-2</v>
      </c>
      <c r="G1612" s="8">
        <f t="shared" si="25"/>
        <v>2.6896022516408991E-2</v>
      </c>
      <c r="O1612" s="1">
        <v>39850</v>
      </c>
      <c r="P1612" s="3">
        <v>868.59997599999997</v>
      </c>
      <c r="R1612" s="1">
        <v>39850</v>
      </c>
      <c r="S1612" s="3">
        <v>89350</v>
      </c>
    </row>
    <row r="1613" spans="1:19" x14ac:dyDescent="0.35">
      <c r="A1613" s="1">
        <v>39849</v>
      </c>
      <c r="B1613" s="3">
        <v>87020</v>
      </c>
      <c r="C1613" s="3">
        <v>845.84997599999997</v>
      </c>
      <c r="E1613" s="2">
        <v>39849</v>
      </c>
      <c r="F1613" s="8">
        <f t="shared" si="25"/>
        <v>-3.6216635286299703E-2</v>
      </c>
      <c r="G1613" s="8">
        <f t="shared" si="25"/>
        <v>1.6365663731556568E-2</v>
      </c>
      <c r="O1613" s="1">
        <v>39849</v>
      </c>
      <c r="P1613" s="3">
        <v>845.84997599999997</v>
      </c>
      <c r="R1613" s="1">
        <v>39849</v>
      </c>
      <c r="S1613" s="3">
        <v>87020</v>
      </c>
    </row>
    <row r="1614" spans="1:19" x14ac:dyDescent="0.35">
      <c r="A1614" s="1">
        <v>39848</v>
      </c>
      <c r="B1614" s="3">
        <v>90290</v>
      </c>
      <c r="C1614" s="3">
        <v>832.22997999999995</v>
      </c>
      <c r="E1614" s="2">
        <v>39848</v>
      </c>
      <c r="F1614" s="8">
        <f t="shared" si="25"/>
        <v>-2.3204419889503169E-3</v>
      </c>
      <c r="G1614" s="8">
        <f t="shared" si="25"/>
        <v>-7.4895110673753873E-3</v>
      </c>
      <c r="O1614" s="1">
        <v>39848</v>
      </c>
      <c r="P1614" s="3">
        <v>832.22997999999995</v>
      </c>
      <c r="R1614" s="1">
        <v>39848</v>
      </c>
      <c r="S1614" s="3">
        <v>90290</v>
      </c>
    </row>
    <row r="1615" spans="1:19" x14ac:dyDescent="0.35">
      <c r="A1615" s="1">
        <v>39847</v>
      </c>
      <c r="B1615" s="3">
        <v>90500</v>
      </c>
      <c r="C1615" s="3">
        <v>838.51000999999997</v>
      </c>
      <c r="E1615" s="2">
        <v>39847</v>
      </c>
      <c r="F1615" s="8">
        <f t="shared" si="25"/>
        <v>1.230425055928408E-2</v>
      </c>
      <c r="G1615" s="8">
        <f t="shared" si="25"/>
        <v>1.5833989106818214E-2</v>
      </c>
      <c r="O1615" s="1">
        <v>39847</v>
      </c>
      <c r="P1615" s="3">
        <v>838.51000999999997</v>
      </c>
      <c r="R1615" s="1">
        <v>39847</v>
      </c>
      <c r="S1615" s="3">
        <v>90500</v>
      </c>
    </row>
    <row r="1616" spans="1:19" x14ac:dyDescent="0.35">
      <c r="A1616" s="1">
        <v>39846</v>
      </c>
      <c r="B1616" s="3">
        <v>89400</v>
      </c>
      <c r="C1616" s="3">
        <v>825.44000200000005</v>
      </c>
      <c r="E1616" s="2">
        <v>39846</v>
      </c>
      <c r="F1616" s="8">
        <f t="shared" si="25"/>
        <v>-1.1396393376684744E-3</v>
      </c>
      <c r="G1616" s="8">
        <f t="shared" si="25"/>
        <v>-5.3276867987617216E-4</v>
      </c>
      <c r="O1616" s="1">
        <v>39846</v>
      </c>
      <c r="P1616" s="3">
        <v>825.44000200000005</v>
      </c>
      <c r="R1616" s="1">
        <v>39846</v>
      </c>
      <c r="S1616" s="3">
        <v>89400</v>
      </c>
    </row>
    <row r="1617" spans="1:19" x14ac:dyDescent="0.35">
      <c r="A1617" s="1">
        <v>39843</v>
      </c>
      <c r="B1617" s="3">
        <v>89502</v>
      </c>
      <c r="C1617" s="3">
        <v>825.88000499999998</v>
      </c>
      <c r="E1617" s="2">
        <v>39843</v>
      </c>
      <c r="F1617" s="8">
        <f t="shared" si="25"/>
        <v>2.4050343249427897E-2</v>
      </c>
      <c r="G1617" s="8">
        <f t="shared" si="25"/>
        <v>-2.2789135123367665E-2</v>
      </c>
      <c r="O1617" s="1">
        <v>39843</v>
      </c>
      <c r="P1617" s="3">
        <v>825.88000499999998</v>
      </c>
      <c r="R1617" s="1">
        <v>39843</v>
      </c>
      <c r="S1617" s="3">
        <v>89502</v>
      </c>
    </row>
    <row r="1618" spans="1:19" x14ac:dyDescent="0.35">
      <c r="A1618" s="1">
        <v>39842</v>
      </c>
      <c r="B1618" s="3">
        <v>87400</v>
      </c>
      <c r="C1618" s="3">
        <v>845.14001499999995</v>
      </c>
      <c r="E1618" s="2">
        <v>39842</v>
      </c>
      <c r="F1618" s="8">
        <f t="shared" si="25"/>
        <v>-3.2115171650055396E-2</v>
      </c>
      <c r="G1618" s="8">
        <f t="shared" si="25"/>
        <v>-3.3120171956841249E-2</v>
      </c>
      <c r="O1618" s="1">
        <v>39842</v>
      </c>
      <c r="P1618" s="3">
        <v>845.14001499999995</v>
      </c>
      <c r="R1618" s="1">
        <v>39842</v>
      </c>
      <c r="S1618" s="3">
        <v>87400</v>
      </c>
    </row>
    <row r="1619" spans="1:19" x14ac:dyDescent="0.35">
      <c r="A1619" s="1">
        <v>39841</v>
      </c>
      <c r="B1619" s="3">
        <v>90300</v>
      </c>
      <c r="C1619" s="3">
        <v>874.09002699999996</v>
      </c>
      <c r="E1619" s="2">
        <v>39841</v>
      </c>
      <c r="F1619" s="8">
        <f t="shared" si="25"/>
        <v>4.8634336677815027E-2</v>
      </c>
      <c r="G1619" s="8">
        <f t="shared" si="25"/>
        <v>3.3557607527086919E-2</v>
      </c>
      <c r="O1619" s="1">
        <v>39841</v>
      </c>
      <c r="P1619" s="3">
        <v>874.09002699999996</v>
      </c>
      <c r="R1619" s="1">
        <v>39841</v>
      </c>
      <c r="S1619" s="3">
        <v>90300</v>
      </c>
    </row>
    <row r="1620" spans="1:19" x14ac:dyDescent="0.35">
      <c r="A1620" s="1">
        <v>39840</v>
      </c>
      <c r="B1620" s="3">
        <v>86112</v>
      </c>
      <c r="C1620" s="3">
        <v>845.71002199999998</v>
      </c>
      <c r="E1620" s="2">
        <v>39840</v>
      </c>
      <c r="F1620" s="8">
        <f t="shared" si="25"/>
        <v>1.3070434465476843E-2</v>
      </c>
      <c r="G1620" s="8">
        <f t="shared" si="25"/>
        <v>1.09255829440702E-2</v>
      </c>
      <c r="O1620" s="1">
        <v>39840</v>
      </c>
      <c r="P1620" s="3">
        <v>845.71002199999998</v>
      </c>
      <c r="R1620" s="1">
        <v>39840</v>
      </c>
      <c r="S1620" s="3">
        <v>86112</v>
      </c>
    </row>
    <row r="1621" spans="1:19" x14ac:dyDescent="0.35">
      <c r="A1621" s="1">
        <v>39839</v>
      </c>
      <c r="B1621" s="3">
        <v>85001</v>
      </c>
      <c r="C1621" s="3">
        <v>836.57000700000003</v>
      </c>
      <c r="E1621" s="2">
        <v>39839</v>
      </c>
      <c r="F1621" s="8">
        <f t="shared" si="25"/>
        <v>-1.4481159420289824E-2</v>
      </c>
      <c r="G1621" s="8">
        <f t="shared" si="25"/>
        <v>5.5532122523727079E-3</v>
      </c>
      <c r="O1621" s="1">
        <v>39839</v>
      </c>
      <c r="P1621" s="3">
        <v>836.57000700000003</v>
      </c>
      <c r="R1621" s="1">
        <v>39839</v>
      </c>
      <c r="S1621" s="3">
        <v>85001</v>
      </c>
    </row>
    <row r="1622" spans="1:19" x14ac:dyDescent="0.35">
      <c r="A1622" s="1">
        <v>39836</v>
      </c>
      <c r="B1622" s="3">
        <v>86250</v>
      </c>
      <c r="C1622" s="3">
        <v>831.95001200000002</v>
      </c>
      <c r="E1622" s="2">
        <v>39836</v>
      </c>
      <c r="F1622" s="8">
        <f t="shared" si="25"/>
        <v>-2.8716216216216228E-2</v>
      </c>
      <c r="G1622" s="8">
        <f t="shared" si="25"/>
        <v>5.3776580060422852E-3</v>
      </c>
      <c r="O1622" s="1">
        <v>39836</v>
      </c>
      <c r="P1622" s="3">
        <v>831.95001200000002</v>
      </c>
      <c r="R1622" s="1">
        <v>39836</v>
      </c>
      <c r="S1622" s="3">
        <v>86250</v>
      </c>
    </row>
    <row r="1623" spans="1:19" x14ac:dyDescent="0.35">
      <c r="A1623" s="1">
        <v>39835</v>
      </c>
      <c r="B1623" s="3">
        <v>88800</v>
      </c>
      <c r="C1623" s="3">
        <v>827.5</v>
      </c>
      <c r="E1623" s="2">
        <v>39835</v>
      </c>
      <c r="F1623" s="8">
        <f t="shared" si="25"/>
        <v>5.0933786078097842E-3</v>
      </c>
      <c r="G1623" s="8">
        <f t="shared" si="25"/>
        <v>-1.5162322850165721E-2</v>
      </c>
      <c r="O1623" s="1">
        <v>39835</v>
      </c>
      <c r="P1623" s="3">
        <v>827.5</v>
      </c>
      <c r="R1623" s="1">
        <v>39835</v>
      </c>
      <c r="S1623" s="3">
        <v>88800</v>
      </c>
    </row>
    <row r="1624" spans="1:19" x14ac:dyDescent="0.35">
      <c r="A1624" s="1">
        <v>39834</v>
      </c>
      <c r="B1624" s="3">
        <v>88350</v>
      </c>
      <c r="C1624" s="3">
        <v>840.23999000000003</v>
      </c>
      <c r="E1624" s="2">
        <v>39834</v>
      </c>
      <c r="F1624" s="8">
        <f t="shared" si="25"/>
        <v>2.4347826086956514E-2</v>
      </c>
      <c r="G1624" s="8">
        <f t="shared" si="25"/>
        <v>4.3491244953237862E-2</v>
      </c>
      <c r="O1624" s="1">
        <v>39834</v>
      </c>
      <c r="P1624" s="3">
        <v>840.23999000000003</v>
      </c>
      <c r="R1624" s="1">
        <v>39834</v>
      </c>
      <c r="S1624" s="3">
        <v>88350</v>
      </c>
    </row>
    <row r="1625" spans="1:19" x14ac:dyDescent="0.35">
      <c r="A1625" s="1">
        <v>39833</v>
      </c>
      <c r="B1625" s="3">
        <v>86250</v>
      </c>
      <c r="C1625" s="3">
        <v>805.21997099999999</v>
      </c>
      <c r="E1625" s="2">
        <v>39833</v>
      </c>
      <c r="F1625" s="8">
        <f t="shared" si="25"/>
        <v>-4.864328259430839E-2</v>
      </c>
      <c r="G1625" s="8">
        <f t="shared" si="25"/>
        <v>-5.2816101566932394E-2</v>
      </c>
      <c r="O1625" s="1">
        <v>39833</v>
      </c>
      <c r="P1625" s="3">
        <v>805.21997099999999</v>
      </c>
      <c r="R1625" s="1">
        <v>39833</v>
      </c>
      <c r="S1625" s="3">
        <v>86250</v>
      </c>
    </row>
    <row r="1626" spans="1:19" x14ac:dyDescent="0.35">
      <c r="A1626" s="1">
        <v>39829</v>
      </c>
      <c r="B1626" s="3">
        <v>90660</v>
      </c>
      <c r="C1626" s="3">
        <v>850.11999500000002</v>
      </c>
      <c r="E1626" s="2">
        <v>39829</v>
      </c>
      <c r="F1626" s="8">
        <f t="shared" si="25"/>
        <v>-2.411194833153929E-2</v>
      </c>
      <c r="G1626" s="8">
        <f t="shared" si="25"/>
        <v>7.5615771157178102E-3</v>
      </c>
      <c r="O1626" s="1">
        <v>39829</v>
      </c>
      <c r="P1626" s="3">
        <v>850.11999500000002</v>
      </c>
      <c r="R1626" s="1">
        <v>39829</v>
      </c>
      <c r="S1626" s="3">
        <v>90660</v>
      </c>
    </row>
    <row r="1627" spans="1:19" x14ac:dyDescent="0.35">
      <c r="A1627" s="1">
        <v>39828</v>
      </c>
      <c r="B1627" s="3">
        <v>92900</v>
      </c>
      <c r="C1627" s="3">
        <v>843.73999000000003</v>
      </c>
      <c r="E1627" s="2">
        <v>39828</v>
      </c>
      <c r="F1627" s="8">
        <f t="shared" si="25"/>
        <v>-2.6838432635534204E-3</v>
      </c>
      <c r="G1627" s="8">
        <f t="shared" si="25"/>
        <v>1.3291816081340002E-3</v>
      </c>
      <c r="O1627" s="1">
        <v>39828</v>
      </c>
      <c r="P1627" s="3">
        <v>843.73999000000003</v>
      </c>
      <c r="R1627" s="1">
        <v>39828</v>
      </c>
      <c r="S1627" s="3">
        <v>92900</v>
      </c>
    </row>
    <row r="1628" spans="1:19" x14ac:dyDescent="0.35">
      <c r="A1628" s="1">
        <v>39827</v>
      </c>
      <c r="B1628" s="3">
        <v>93150</v>
      </c>
      <c r="C1628" s="3">
        <v>842.61999500000002</v>
      </c>
      <c r="E1628" s="2">
        <v>39827</v>
      </c>
      <c r="F1628" s="8">
        <f t="shared" si="25"/>
        <v>-2.256033578174188E-2</v>
      </c>
      <c r="G1628" s="8">
        <f t="shared" si="25"/>
        <v>-3.3459874208372709E-2</v>
      </c>
      <c r="O1628" s="1">
        <v>39827</v>
      </c>
      <c r="P1628" s="3">
        <v>842.61999500000002</v>
      </c>
      <c r="R1628" s="1">
        <v>39827</v>
      </c>
      <c r="S1628" s="3">
        <v>93150</v>
      </c>
    </row>
    <row r="1629" spans="1:19" x14ac:dyDescent="0.35">
      <c r="A1629" s="1">
        <v>39826</v>
      </c>
      <c r="B1629" s="3">
        <v>95300</v>
      </c>
      <c r="C1629" s="3">
        <v>871.78997800000002</v>
      </c>
      <c r="E1629" s="2">
        <v>39826</v>
      </c>
      <c r="F1629" s="8">
        <f t="shared" si="25"/>
        <v>1.0347313515118195E-2</v>
      </c>
      <c r="G1629" s="8">
        <f t="shared" si="25"/>
        <v>1.7580584910479313E-3</v>
      </c>
      <c r="O1629" s="1">
        <v>39826</v>
      </c>
      <c r="P1629" s="3">
        <v>871.78997800000002</v>
      </c>
      <c r="R1629" s="1">
        <v>39826</v>
      </c>
      <c r="S1629" s="3">
        <v>95300</v>
      </c>
    </row>
    <row r="1630" spans="1:19" x14ac:dyDescent="0.35">
      <c r="A1630" s="1">
        <v>39825</v>
      </c>
      <c r="B1630" s="3">
        <v>94324</v>
      </c>
      <c r="C1630" s="3">
        <v>870.26000999999997</v>
      </c>
      <c r="E1630" s="2">
        <v>39825</v>
      </c>
      <c r="F1630" s="8">
        <f t="shared" si="25"/>
        <v>-4.4960422163587976E-3</v>
      </c>
      <c r="G1630" s="8">
        <f t="shared" si="25"/>
        <v>-2.256412258273599E-2</v>
      </c>
      <c r="O1630" s="1">
        <v>39825</v>
      </c>
      <c r="P1630" s="3">
        <v>870.26000999999997</v>
      </c>
      <c r="R1630" s="1">
        <v>39825</v>
      </c>
      <c r="S1630" s="3">
        <v>94324</v>
      </c>
    </row>
    <row r="1631" spans="1:19" x14ac:dyDescent="0.35">
      <c r="A1631" s="1">
        <v>39822</v>
      </c>
      <c r="B1631" s="3">
        <v>94750</v>
      </c>
      <c r="C1631" s="3">
        <v>890.34997599999997</v>
      </c>
      <c r="E1631" s="2">
        <v>39822</v>
      </c>
      <c r="F1631" s="8">
        <f t="shared" si="25"/>
        <v>-4.0020263424518698E-2</v>
      </c>
      <c r="G1631" s="8">
        <f t="shared" si="25"/>
        <v>-2.1303028839392502E-2</v>
      </c>
      <c r="O1631" s="1">
        <v>39822</v>
      </c>
      <c r="P1631" s="3">
        <v>890.34997599999997</v>
      </c>
      <c r="R1631" s="1">
        <v>39822</v>
      </c>
      <c r="S1631" s="3">
        <v>94750</v>
      </c>
    </row>
    <row r="1632" spans="1:19" x14ac:dyDescent="0.35">
      <c r="A1632" s="1">
        <v>39821</v>
      </c>
      <c r="B1632" s="3">
        <v>98700</v>
      </c>
      <c r="C1632" s="3">
        <v>909.72997999999995</v>
      </c>
      <c r="E1632" s="2">
        <v>39821</v>
      </c>
      <c r="F1632" s="8">
        <f t="shared" si="25"/>
        <v>2.2903927868172858E-2</v>
      </c>
      <c r="G1632" s="8">
        <f t="shared" si="25"/>
        <v>3.3970726503835813E-3</v>
      </c>
      <c r="O1632" s="1">
        <v>39821</v>
      </c>
      <c r="P1632" s="3">
        <v>909.72997999999995</v>
      </c>
      <c r="R1632" s="1">
        <v>39821</v>
      </c>
      <c r="S1632" s="3">
        <v>98700</v>
      </c>
    </row>
    <row r="1633" spans="1:19" x14ac:dyDescent="0.35">
      <c r="A1633" s="1">
        <v>39820</v>
      </c>
      <c r="B1633" s="3">
        <v>96490</v>
      </c>
      <c r="C1633" s="3">
        <v>906.65002400000003</v>
      </c>
      <c r="E1633" s="2">
        <v>39820</v>
      </c>
      <c r="F1633" s="8">
        <f t="shared" si="25"/>
        <v>-3.5967629133779599E-2</v>
      </c>
      <c r="G1633" s="8">
        <f t="shared" si="25"/>
        <v>-3.0009615534272616E-2</v>
      </c>
      <c r="O1633" s="1">
        <v>39820</v>
      </c>
      <c r="P1633" s="3">
        <v>906.65002400000003</v>
      </c>
      <c r="R1633" s="1">
        <v>39820</v>
      </c>
      <c r="S1633" s="3">
        <v>96490</v>
      </c>
    </row>
    <row r="1634" spans="1:19" x14ac:dyDescent="0.35">
      <c r="A1634" s="1">
        <v>39819</v>
      </c>
      <c r="B1634" s="3">
        <v>100090</v>
      </c>
      <c r="C1634" s="3">
        <v>934.70001200000002</v>
      </c>
      <c r="E1634" s="2">
        <v>39819</v>
      </c>
      <c r="F1634" s="8">
        <f t="shared" si="25"/>
        <v>-2.446393762183241E-2</v>
      </c>
      <c r="G1634" s="8">
        <f t="shared" si="25"/>
        <v>7.817132897939949E-3</v>
      </c>
      <c r="O1634" s="1">
        <v>39819</v>
      </c>
      <c r="P1634" s="3">
        <v>934.70001200000002</v>
      </c>
      <c r="R1634" s="1">
        <v>39819</v>
      </c>
      <c r="S1634" s="3">
        <v>100090</v>
      </c>
    </row>
    <row r="1635" spans="1:19" x14ac:dyDescent="0.35">
      <c r="A1635" s="1">
        <v>39818</v>
      </c>
      <c r="B1635" s="3">
        <v>102600</v>
      </c>
      <c r="C1635" s="3">
        <v>927.45001200000002</v>
      </c>
      <c r="E1635" s="2">
        <v>39818</v>
      </c>
      <c r="F1635" s="8">
        <f t="shared" si="25"/>
        <v>2.6102610261026005E-2</v>
      </c>
      <c r="G1635" s="8">
        <f t="shared" si="25"/>
        <v>-4.6683580768622779E-3</v>
      </c>
      <c r="O1635" s="1">
        <v>39818</v>
      </c>
      <c r="P1635" s="3">
        <v>927.45001200000002</v>
      </c>
      <c r="R1635" s="1">
        <v>39818</v>
      </c>
      <c r="S1635" s="3">
        <v>102600</v>
      </c>
    </row>
    <row r="1636" spans="1:19" x14ac:dyDescent="0.35">
      <c r="A1636" s="1">
        <v>39815</v>
      </c>
      <c r="B1636" s="3">
        <v>99990</v>
      </c>
      <c r="C1636" s="3">
        <v>931.79998799999998</v>
      </c>
      <c r="E1636" s="2">
        <v>39815</v>
      </c>
      <c r="F1636" s="8">
        <f t="shared" si="25"/>
        <v>3.5093167701863326E-2</v>
      </c>
      <c r="G1636" s="8">
        <f t="shared" si="25"/>
        <v>3.1608068641018505E-2</v>
      </c>
      <c r="O1636" s="1">
        <v>39815</v>
      </c>
      <c r="P1636" s="3">
        <v>931.79998799999998</v>
      </c>
      <c r="R1636" s="1">
        <v>39815</v>
      </c>
      <c r="S1636" s="3">
        <v>99990</v>
      </c>
    </row>
    <row r="1637" spans="1:19" x14ac:dyDescent="0.35">
      <c r="A1637" s="1">
        <v>39813</v>
      </c>
      <c r="B1637" s="3">
        <v>96600</v>
      </c>
      <c r="C1637" s="3">
        <v>903.25</v>
      </c>
      <c r="E1637" s="2">
        <v>39813</v>
      </c>
      <c r="F1637" s="8">
        <f t="shared" si="25"/>
        <v>5.0000000000000044E-2</v>
      </c>
      <c r="G1637" s="8">
        <f t="shared" si="25"/>
        <v>1.4158340954397941E-2</v>
      </c>
      <c r="O1637" s="1">
        <v>39813</v>
      </c>
      <c r="P1637" s="3">
        <v>903.25</v>
      </c>
      <c r="R1637" s="1">
        <v>39813</v>
      </c>
      <c r="S1637" s="3">
        <v>96600</v>
      </c>
    </row>
    <row r="1638" spans="1:19" x14ac:dyDescent="0.35">
      <c r="A1638" s="1">
        <v>39812</v>
      </c>
      <c r="B1638" s="3">
        <v>92000</v>
      </c>
      <c r="C1638" s="3">
        <v>890.64001499999995</v>
      </c>
      <c r="E1638" s="2">
        <v>39812</v>
      </c>
      <c r="F1638" s="8">
        <f t="shared" si="25"/>
        <v>-6.3721784209957999E-3</v>
      </c>
      <c r="G1638" s="8">
        <f t="shared" si="25"/>
        <v>2.4407113265074276E-2</v>
      </c>
      <c r="O1638" s="1">
        <v>39812</v>
      </c>
      <c r="P1638" s="3">
        <v>890.64001499999995</v>
      </c>
      <c r="R1638" s="1">
        <v>39812</v>
      </c>
      <c r="S1638" s="3">
        <v>92000</v>
      </c>
    </row>
    <row r="1639" spans="1:19" x14ac:dyDescent="0.35">
      <c r="A1639" s="1">
        <v>39811</v>
      </c>
      <c r="B1639" s="3">
        <v>92590</v>
      </c>
      <c r="C1639" s="3">
        <v>869.419983</v>
      </c>
      <c r="E1639" s="2">
        <v>39811</v>
      </c>
      <c r="F1639" s="8">
        <f t="shared" si="25"/>
        <v>-8.6723768736616247E-3</v>
      </c>
      <c r="G1639" s="8">
        <f t="shared" si="25"/>
        <v>-3.8725997324371431E-3</v>
      </c>
      <c r="O1639" s="1">
        <v>39811</v>
      </c>
      <c r="P1639" s="3">
        <v>869.419983</v>
      </c>
      <c r="R1639" s="1">
        <v>39811</v>
      </c>
      <c r="S1639" s="3">
        <v>92590</v>
      </c>
    </row>
    <row r="1640" spans="1:19" x14ac:dyDescent="0.35">
      <c r="A1640" s="1">
        <v>39808</v>
      </c>
      <c r="B1640" s="3">
        <v>93400</v>
      </c>
      <c r="C1640" s="3">
        <v>872.79998799999998</v>
      </c>
      <c r="E1640" s="2">
        <v>39808</v>
      </c>
      <c r="F1640" s="8">
        <f t="shared" si="25"/>
        <v>-6.382978723404209E-3</v>
      </c>
      <c r="G1640" s="8">
        <f t="shared" si="25"/>
        <v>5.3561756280040562E-3</v>
      </c>
      <c r="O1640" s="1">
        <v>39808</v>
      </c>
      <c r="P1640" s="3">
        <v>872.79998799999998</v>
      </c>
      <c r="R1640" s="1">
        <v>39808</v>
      </c>
      <c r="S1640" s="3">
        <v>93400</v>
      </c>
    </row>
    <row r="1641" spans="1:19" x14ac:dyDescent="0.35">
      <c r="A1641" s="1">
        <v>39806</v>
      </c>
      <c r="B1641" s="3">
        <v>94000</v>
      </c>
      <c r="C1641" s="3">
        <v>868.15002400000003</v>
      </c>
      <c r="E1641" s="2">
        <v>39806</v>
      </c>
      <c r="F1641" s="8">
        <f t="shared" si="25"/>
        <v>-2.9927760577915352E-2</v>
      </c>
      <c r="G1641" s="8">
        <f t="shared" si="25"/>
        <v>5.7811427268303905E-3</v>
      </c>
      <c r="O1641" s="1">
        <v>39806</v>
      </c>
      <c r="P1641" s="3">
        <v>868.15002400000003</v>
      </c>
      <c r="R1641" s="1">
        <v>39806</v>
      </c>
      <c r="S1641" s="3">
        <v>94000</v>
      </c>
    </row>
    <row r="1642" spans="1:19" x14ac:dyDescent="0.35">
      <c r="A1642" s="1">
        <v>39805</v>
      </c>
      <c r="B1642" s="3">
        <v>96900</v>
      </c>
      <c r="C1642" s="3">
        <v>863.15997300000004</v>
      </c>
      <c r="E1642" s="2">
        <v>39805</v>
      </c>
      <c r="F1642" s="8">
        <f t="shared" si="25"/>
        <v>2.5396825396825307E-2</v>
      </c>
      <c r="G1642" s="8">
        <f t="shared" si="25"/>
        <v>-9.7174626291116617E-3</v>
      </c>
      <c r="O1642" s="1">
        <v>39805</v>
      </c>
      <c r="P1642" s="3">
        <v>863.15997300000004</v>
      </c>
      <c r="R1642" s="1">
        <v>39805</v>
      </c>
      <c r="S1642" s="3">
        <v>96900</v>
      </c>
    </row>
    <row r="1643" spans="1:19" x14ac:dyDescent="0.35">
      <c r="A1643" s="1">
        <v>39804</v>
      </c>
      <c r="B1643" s="3">
        <v>94500</v>
      </c>
      <c r="C1643" s="3">
        <v>871.63000499999998</v>
      </c>
      <c r="E1643" s="2">
        <v>39804</v>
      </c>
      <c r="F1643" s="8">
        <f t="shared" si="25"/>
        <v>-2.1131137352392804E-2</v>
      </c>
      <c r="G1643" s="8">
        <f t="shared" si="25"/>
        <v>-1.8302022692807451E-2</v>
      </c>
      <c r="O1643" s="1">
        <v>39804</v>
      </c>
      <c r="P1643" s="3">
        <v>871.63000499999998</v>
      </c>
      <c r="R1643" s="1">
        <v>39804</v>
      </c>
      <c r="S1643" s="3">
        <v>94500</v>
      </c>
    </row>
    <row r="1644" spans="1:19" x14ac:dyDescent="0.35">
      <c r="A1644" s="1">
        <v>39801</v>
      </c>
      <c r="B1644" s="3">
        <v>96540</v>
      </c>
      <c r="C1644" s="3">
        <v>887.88000499999998</v>
      </c>
      <c r="E1644" s="2">
        <v>39801</v>
      </c>
      <c r="F1644" s="8">
        <f t="shared" si="25"/>
        <v>-1.2883435582822123E-2</v>
      </c>
      <c r="G1644" s="8">
        <f t="shared" si="25"/>
        <v>2.9368967048051253E-3</v>
      </c>
      <c r="O1644" s="1">
        <v>39801</v>
      </c>
      <c r="P1644" s="3">
        <v>887.88000499999998</v>
      </c>
      <c r="R1644" s="1">
        <v>39801</v>
      </c>
      <c r="S1644" s="3">
        <v>96540</v>
      </c>
    </row>
    <row r="1645" spans="1:19" x14ac:dyDescent="0.35">
      <c r="A1645" s="1">
        <v>39800</v>
      </c>
      <c r="B1645" s="3">
        <v>97800</v>
      </c>
      <c r="C1645" s="3">
        <v>885.28002900000001</v>
      </c>
      <c r="E1645" s="2">
        <v>39800</v>
      </c>
      <c r="F1645" s="8">
        <f t="shared" si="25"/>
        <v>-1.2121212121212088E-2</v>
      </c>
      <c r="G1645" s="8">
        <f t="shared" si="25"/>
        <v>-2.1162683664409876E-2</v>
      </c>
      <c r="O1645" s="1">
        <v>39800</v>
      </c>
      <c r="P1645" s="3">
        <v>885.28002900000001</v>
      </c>
      <c r="R1645" s="1">
        <v>39800</v>
      </c>
      <c r="S1645" s="3">
        <v>97800</v>
      </c>
    </row>
    <row r="1646" spans="1:19" x14ac:dyDescent="0.35">
      <c r="A1646" s="1">
        <v>39799</v>
      </c>
      <c r="B1646" s="3">
        <v>99000</v>
      </c>
      <c r="C1646" s="3">
        <v>904.419983</v>
      </c>
      <c r="E1646" s="2">
        <v>39799</v>
      </c>
      <c r="F1646" s="8">
        <f t="shared" si="25"/>
        <v>-2.2704837117472843E-2</v>
      </c>
      <c r="G1646" s="8">
        <f t="shared" si="25"/>
        <v>-9.5928623788847922E-3</v>
      </c>
      <c r="O1646" s="1">
        <v>39799</v>
      </c>
      <c r="P1646" s="3">
        <v>904.419983</v>
      </c>
      <c r="R1646" s="1">
        <v>39799</v>
      </c>
      <c r="S1646" s="3">
        <v>99000</v>
      </c>
    </row>
    <row r="1647" spans="1:19" x14ac:dyDescent="0.35">
      <c r="A1647" s="1">
        <v>39798</v>
      </c>
      <c r="B1647" s="3">
        <v>101300</v>
      </c>
      <c r="C1647" s="3">
        <v>913.17999299999997</v>
      </c>
      <c r="E1647" s="2">
        <v>39798</v>
      </c>
      <c r="F1647" s="8">
        <f t="shared" si="25"/>
        <v>6.6866067761266246E-2</v>
      </c>
      <c r="G1647" s="8">
        <f t="shared" si="25"/>
        <v>5.1360265310197217E-2</v>
      </c>
      <c r="O1647" s="1">
        <v>39798</v>
      </c>
      <c r="P1647" s="3">
        <v>913.17999299999997</v>
      </c>
      <c r="R1647" s="1">
        <v>39798</v>
      </c>
      <c r="S1647" s="3">
        <v>101300</v>
      </c>
    </row>
    <row r="1648" spans="1:19" x14ac:dyDescent="0.35">
      <c r="A1648" s="1">
        <v>39797</v>
      </c>
      <c r="B1648" s="3">
        <v>94951</v>
      </c>
      <c r="C1648" s="3">
        <v>868.57000700000003</v>
      </c>
      <c r="E1648" s="2">
        <v>39797</v>
      </c>
      <c r="F1648" s="8">
        <f t="shared" si="25"/>
        <v>-3.4952739099502028E-2</v>
      </c>
      <c r="G1648" s="8">
        <f t="shared" si="25"/>
        <v>-1.2685679985579124E-2</v>
      </c>
      <c r="O1648" s="1">
        <v>39797</v>
      </c>
      <c r="P1648" s="3">
        <v>868.57000700000003</v>
      </c>
      <c r="R1648" s="1">
        <v>39797</v>
      </c>
      <c r="S1648" s="3">
        <v>94951</v>
      </c>
    </row>
    <row r="1649" spans="1:19" x14ac:dyDescent="0.35">
      <c r="A1649" s="1">
        <v>39794</v>
      </c>
      <c r="B1649" s="3">
        <v>98390</v>
      </c>
      <c r="C1649" s="3">
        <v>879.72997999999995</v>
      </c>
      <c r="E1649" s="2">
        <v>39794</v>
      </c>
      <c r="F1649" s="8">
        <f t="shared" si="25"/>
        <v>-1.115577889447239E-2</v>
      </c>
      <c r="G1649" s="8">
        <f t="shared" si="25"/>
        <v>7.0284147142627429E-3</v>
      </c>
      <c r="O1649" s="1">
        <v>39794</v>
      </c>
      <c r="P1649" s="3">
        <v>879.72997999999995</v>
      </c>
      <c r="R1649" s="1">
        <v>39794</v>
      </c>
      <c r="S1649" s="3">
        <v>98390</v>
      </c>
    </row>
    <row r="1650" spans="1:19" x14ac:dyDescent="0.35">
      <c r="A1650" s="1">
        <v>39793</v>
      </c>
      <c r="B1650" s="3">
        <v>99500</v>
      </c>
      <c r="C1650" s="3">
        <v>873.59002699999996</v>
      </c>
      <c r="E1650" s="2">
        <v>39793</v>
      </c>
      <c r="F1650" s="8">
        <f t="shared" si="25"/>
        <v>-4.866622047996938E-2</v>
      </c>
      <c r="G1650" s="8">
        <f t="shared" si="25"/>
        <v>-2.8524046178151075E-2</v>
      </c>
      <c r="O1650" s="1">
        <v>39793</v>
      </c>
      <c r="P1650" s="3">
        <v>873.59002699999996</v>
      </c>
      <c r="R1650" s="1">
        <v>39793</v>
      </c>
      <c r="S1650" s="3">
        <v>99500</v>
      </c>
    </row>
    <row r="1651" spans="1:19" x14ac:dyDescent="0.35">
      <c r="A1651" s="1">
        <v>39792</v>
      </c>
      <c r="B1651" s="3">
        <v>104590</v>
      </c>
      <c r="C1651" s="3">
        <v>899.23999000000003</v>
      </c>
      <c r="E1651" s="2">
        <v>39792</v>
      </c>
      <c r="F1651" s="8">
        <f t="shared" si="25"/>
        <v>-2.7069767441860515E-2</v>
      </c>
      <c r="G1651" s="8">
        <f t="shared" si="25"/>
        <v>1.1894187046036508E-2</v>
      </c>
      <c r="O1651" s="1">
        <v>39792</v>
      </c>
      <c r="P1651" s="3">
        <v>899.23999000000003</v>
      </c>
      <c r="R1651" s="1">
        <v>39792</v>
      </c>
      <c r="S1651" s="3">
        <v>104590</v>
      </c>
    </row>
    <row r="1652" spans="1:19" x14ac:dyDescent="0.35">
      <c r="A1652" s="1">
        <v>39791</v>
      </c>
      <c r="B1652" s="3">
        <v>107500</v>
      </c>
      <c r="C1652" s="3">
        <v>888.669983</v>
      </c>
      <c r="E1652" s="2">
        <v>39791</v>
      </c>
      <c r="F1652" s="8">
        <f t="shared" si="25"/>
        <v>4.6728971962617383E-3</v>
      </c>
      <c r="G1652" s="8">
        <f t="shared" si="25"/>
        <v>-2.3117542841144867E-2</v>
      </c>
      <c r="O1652" s="1">
        <v>39791</v>
      </c>
      <c r="P1652" s="3">
        <v>888.669983</v>
      </c>
      <c r="R1652" s="1">
        <v>39791</v>
      </c>
      <c r="S1652" s="3">
        <v>107500</v>
      </c>
    </row>
    <row r="1653" spans="1:19" x14ac:dyDescent="0.35">
      <c r="A1653" s="1">
        <v>39790</v>
      </c>
      <c r="B1653" s="3">
        <v>107000</v>
      </c>
      <c r="C1653" s="3">
        <v>909.70001200000002</v>
      </c>
      <c r="E1653" s="2">
        <v>39790</v>
      </c>
      <c r="F1653" s="8">
        <f t="shared" si="25"/>
        <v>4.1869522882181043E-2</v>
      </c>
      <c r="G1653" s="8">
        <f t="shared" si="25"/>
        <v>3.8387348877702232E-2</v>
      </c>
      <c r="O1653" s="1">
        <v>39790</v>
      </c>
      <c r="P1653" s="3">
        <v>909.70001200000002</v>
      </c>
      <c r="R1653" s="1">
        <v>39790</v>
      </c>
      <c r="S1653" s="3">
        <v>107000</v>
      </c>
    </row>
    <row r="1654" spans="1:19" x14ac:dyDescent="0.35">
      <c r="A1654" s="1">
        <v>39787</v>
      </c>
      <c r="B1654" s="3">
        <v>102700</v>
      </c>
      <c r="C1654" s="3">
        <v>876.07000700000003</v>
      </c>
      <c r="E1654" s="2">
        <v>39787</v>
      </c>
      <c r="F1654" s="8">
        <f t="shared" si="25"/>
        <v>4.3699186991869921E-2</v>
      </c>
      <c r="G1654" s="8">
        <f t="shared" si="25"/>
        <v>3.6499416789099959E-2</v>
      </c>
      <c r="O1654" s="1">
        <v>39787</v>
      </c>
      <c r="P1654" s="3">
        <v>876.07000700000003</v>
      </c>
      <c r="R1654" s="1">
        <v>39787</v>
      </c>
      <c r="S1654" s="3">
        <v>102700</v>
      </c>
    </row>
    <row r="1655" spans="1:19" x14ac:dyDescent="0.35">
      <c r="A1655" s="1">
        <v>39786</v>
      </c>
      <c r="B1655" s="3">
        <v>98400</v>
      </c>
      <c r="C1655" s="3">
        <v>845.21997099999999</v>
      </c>
      <c r="E1655" s="2">
        <v>39786</v>
      </c>
      <c r="F1655" s="8">
        <f t="shared" si="25"/>
        <v>-3.5294117647058809E-2</v>
      </c>
      <c r="G1655" s="8">
        <f t="shared" si="25"/>
        <v>-2.93084265028416E-2</v>
      </c>
      <c r="O1655" s="1">
        <v>39786</v>
      </c>
      <c r="P1655" s="3">
        <v>845.21997099999999</v>
      </c>
      <c r="R1655" s="1">
        <v>39786</v>
      </c>
      <c r="S1655" s="3">
        <v>98400</v>
      </c>
    </row>
    <row r="1656" spans="1:19" x14ac:dyDescent="0.35">
      <c r="A1656" s="1">
        <v>39785</v>
      </c>
      <c r="B1656" s="3">
        <v>102000</v>
      </c>
      <c r="C1656" s="3">
        <v>870.73999000000003</v>
      </c>
      <c r="E1656" s="2">
        <v>39785</v>
      </c>
      <c r="F1656" s="8">
        <f t="shared" si="25"/>
        <v>4.9360092217656248E-3</v>
      </c>
      <c r="G1656" s="8">
        <f t="shared" si="25"/>
        <v>2.5836161274811031E-2</v>
      </c>
      <c r="O1656" s="1">
        <v>39785</v>
      </c>
      <c r="P1656" s="3">
        <v>870.73999000000003</v>
      </c>
      <c r="R1656" s="1">
        <v>39785</v>
      </c>
      <c r="S1656" s="3">
        <v>102000</v>
      </c>
    </row>
    <row r="1657" spans="1:19" x14ac:dyDescent="0.35">
      <c r="A1657" s="1">
        <v>39784</v>
      </c>
      <c r="B1657" s="3">
        <v>101499</v>
      </c>
      <c r="C1657" s="3">
        <v>848.80999799999995</v>
      </c>
      <c r="E1657" s="2">
        <v>39784</v>
      </c>
      <c r="F1657" s="8">
        <f t="shared" si="25"/>
        <v>3.570408163265304E-2</v>
      </c>
      <c r="G1657" s="8">
        <f t="shared" si="25"/>
        <v>3.9940671054391919E-2</v>
      </c>
      <c r="O1657" s="1">
        <v>39784</v>
      </c>
      <c r="P1657" s="3">
        <v>848.80999799999995</v>
      </c>
      <c r="R1657" s="1">
        <v>39784</v>
      </c>
      <c r="S1657" s="3">
        <v>101499</v>
      </c>
    </row>
    <row r="1658" spans="1:19" x14ac:dyDescent="0.35">
      <c r="A1658" s="1">
        <v>39783</v>
      </c>
      <c r="B1658" s="3">
        <v>98000</v>
      </c>
      <c r="C1658" s="3">
        <v>816.21002199999998</v>
      </c>
      <c r="E1658" s="2">
        <v>39783</v>
      </c>
      <c r="F1658" s="8">
        <f t="shared" si="25"/>
        <v>-5.7692307692307709E-2</v>
      </c>
      <c r="G1658" s="8">
        <f t="shared" si="25"/>
        <v>-8.9295243342132125E-2</v>
      </c>
      <c r="O1658" s="1">
        <v>39783</v>
      </c>
      <c r="P1658" s="3">
        <v>816.21002199999998</v>
      </c>
      <c r="R1658" s="1">
        <v>39783</v>
      </c>
      <c r="S1658" s="3">
        <v>98000</v>
      </c>
    </row>
    <row r="1659" spans="1:19" x14ac:dyDescent="0.35">
      <c r="A1659" s="1">
        <v>39780</v>
      </c>
      <c r="B1659" s="3">
        <v>104000</v>
      </c>
      <c r="C1659" s="3">
        <v>896.23999000000003</v>
      </c>
      <c r="E1659" s="2">
        <v>39780</v>
      </c>
      <c r="F1659" s="8">
        <f t="shared" si="25"/>
        <v>3.2770605759682159E-2</v>
      </c>
      <c r="G1659" s="8">
        <f t="shared" si="25"/>
        <v>9.6431113323516282E-3</v>
      </c>
      <c r="O1659" s="1">
        <v>39780</v>
      </c>
      <c r="P1659" s="3">
        <v>896.23999000000003</v>
      </c>
      <c r="R1659" s="1">
        <v>39780</v>
      </c>
      <c r="S1659" s="3">
        <v>104000</v>
      </c>
    </row>
    <row r="1660" spans="1:19" x14ac:dyDescent="0.35">
      <c r="A1660" s="1">
        <v>39778</v>
      </c>
      <c r="B1660" s="3">
        <v>100700</v>
      </c>
      <c r="C1660" s="3">
        <v>887.67999299999997</v>
      </c>
      <c r="E1660" s="2">
        <v>39778</v>
      </c>
      <c r="F1660" s="8">
        <f t="shared" si="25"/>
        <v>4.4605809128630769E-2</v>
      </c>
      <c r="G1660" s="8">
        <f t="shared" si="25"/>
        <v>3.532812077360159E-2</v>
      </c>
      <c r="O1660" s="1">
        <v>39778</v>
      </c>
      <c r="P1660" s="3">
        <v>887.67999299999997</v>
      </c>
      <c r="R1660" s="1">
        <v>39778</v>
      </c>
      <c r="S1660" s="3">
        <v>100700</v>
      </c>
    </row>
    <row r="1661" spans="1:19" x14ac:dyDescent="0.35">
      <c r="A1661" s="1">
        <v>39777</v>
      </c>
      <c r="B1661" s="3">
        <v>96400</v>
      </c>
      <c r="C1661" s="3">
        <v>857.39001499999995</v>
      </c>
      <c r="E1661" s="2">
        <v>39777</v>
      </c>
      <c r="F1661" s="8">
        <f t="shared" si="25"/>
        <v>0.10171428571428565</v>
      </c>
      <c r="G1661" s="8">
        <f t="shared" si="25"/>
        <v>6.550776597012975E-3</v>
      </c>
      <c r="O1661" s="1">
        <v>39777</v>
      </c>
      <c r="P1661" s="3">
        <v>857.39001499999995</v>
      </c>
      <c r="R1661" s="1">
        <v>39777</v>
      </c>
      <c r="S1661" s="3">
        <v>96400</v>
      </c>
    </row>
    <row r="1662" spans="1:19" x14ac:dyDescent="0.35">
      <c r="A1662" s="1">
        <v>39776</v>
      </c>
      <c r="B1662" s="3">
        <v>87500</v>
      </c>
      <c r="C1662" s="3">
        <v>851.80999799999995</v>
      </c>
      <c r="E1662" s="2">
        <v>39776</v>
      </c>
      <c r="F1662" s="8">
        <f t="shared" si="25"/>
        <v>-2.777777777777779E-2</v>
      </c>
      <c r="G1662" s="8">
        <f t="shared" si="25"/>
        <v>6.4722531808865336E-2</v>
      </c>
      <c r="O1662" s="1">
        <v>39776</v>
      </c>
      <c r="P1662" s="3">
        <v>851.80999799999995</v>
      </c>
      <c r="R1662" s="1">
        <v>39776</v>
      </c>
      <c r="S1662" s="3">
        <v>87500</v>
      </c>
    </row>
    <row r="1663" spans="1:19" x14ac:dyDescent="0.35">
      <c r="A1663" s="1">
        <v>39773</v>
      </c>
      <c r="B1663" s="3">
        <v>90000</v>
      </c>
      <c r="C1663" s="3">
        <v>800.03002900000001</v>
      </c>
      <c r="E1663" s="2">
        <v>39773</v>
      </c>
      <c r="F1663" s="8">
        <f t="shared" si="25"/>
        <v>0.16129032258064524</v>
      </c>
      <c r="G1663" s="8">
        <f t="shared" si="25"/>
        <v>6.3247603627538007E-2</v>
      </c>
      <c r="O1663" s="1">
        <v>39773</v>
      </c>
      <c r="P1663" s="3">
        <v>800.03002900000001</v>
      </c>
      <c r="R1663" s="1">
        <v>39773</v>
      </c>
      <c r="S1663" s="3">
        <v>90000</v>
      </c>
    </row>
    <row r="1664" spans="1:19" x14ac:dyDescent="0.35">
      <c r="A1664" s="1">
        <v>39772</v>
      </c>
      <c r="B1664" s="3">
        <v>77500</v>
      </c>
      <c r="C1664" s="3">
        <v>752.44000200000005</v>
      </c>
      <c r="E1664" s="2">
        <v>39772</v>
      </c>
      <c r="F1664" s="8">
        <f t="shared" si="25"/>
        <v>-7.7380952380952328E-2</v>
      </c>
      <c r="G1664" s="8">
        <f t="shared" si="25"/>
        <v>-6.7122931214399162E-2</v>
      </c>
      <c r="O1664" s="1">
        <v>39772</v>
      </c>
      <c r="P1664" s="3">
        <v>752.44000200000005</v>
      </c>
      <c r="R1664" s="1">
        <v>39772</v>
      </c>
      <c r="S1664" s="3">
        <v>77500</v>
      </c>
    </row>
    <row r="1665" spans="1:19" x14ac:dyDescent="0.35">
      <c r="A1665" s="1">
        <v>39771</v>
      </c>
      <c r="B1665" s="3">
        <v>84000</v>
      </c>
      <c r="C1665" s="3">
        <v>806.580017</v>
      </c>
      <c r="E1665" s="2">
        <v>39771</v>
      </c>
      <c r="F1665" s="8">
        <f t="shared" si="25"/>
        <v>-0.12087912087912089</v>
      </c>
      <c r="G1665" s="8">
        <f t="shared" si="25"/>
        <v>-6.1155575828496511E-2</v>
      </c>
      <c r="O1665" s="1">
        <v>39771</v>
      </c>
      <c r="P1665" s="3">
        <v>806.580017</v>
      </c>
      <c r="R1665" s="1">
        <v>39771</v>
      </c>
      <c r="S1665" s="3">
        <v>84000</v>
      </c>
    </row>
    <row r="1666" spans="1:19" x14ac:dyDescent="0.35">
      <c r="A1666" s="1">
        <v>39770</v>
      </c>
      <c r="B1666" s="3">
        <v>95550</v>
      </c>
      <c r="C1666" s="3">
        <v>859.11999500000002</v>
      </c>
      <c r="E1666" s="2">
        <v>39770</v>
      </c>
      <c r="F1666" s="8">
        <f t="shared" si="25"/>
        <v>-6.7980965329705878E-4</v>
      </c>
      <c r="G1666" s="8">
        <f t="shared" si="25"/>
        <v>9.8383720246841833E-3</v>
      </c>
      <c r="O1666" s="1">
        <v>39770</v>
      </c>
      <c r="P1666" s="3">
        <v>859.11999500000002</v>
      </c>
      <c r="R1666" s="1">
        <v>39770</v>
      </c>
      <c r="S1666" s="3">
        <v>95550</v>
      </c>
    </row>
    <row r="1667" spans="1:19" x14ac:dyDescent="0.35">
      <c r="A1667" s="1">
        <v>39769</v>
      </c>
      <c r="B1667" s="3">
        <v>95615</v>
      </c>
      <c r="C1667" s="3">
        <v>850.75</v>
      </c>
      <c r="E1667" s="2">
        <v>39769</v>
      </c>
      <c r="F1667" s="8">
        <f t="shared" si="25"/>
        <v>-5.3316831683168364E-2</v>
      </c>
      <c r="G1667" s="8">
        <f t="shared" si="25"/>
        <v>-2.5810416434207673E-2</v>
      </c>
      <c r="O1667" s="1">
        <v>39769</v>
      </c>
      <c r="P1667" s="3">
        <v>850.75</v>
      </c>
      <c r="R1667" s="1">
        <v>39769</v>
      </c>
      <c r="S1667" s="3">
        <v>95615</v>
      </c>
    </row>
    <row r="1668" spans="1:19" x14ac:dyDescent="0.35">
      <c r="A1668" s="1">
        <v>39766</v>
      </c>
      <c r="B1668" s="3">
        <v>101000</v>
      </c>
      <c r="C1668" s="3">
        <v>873.28997800000002</v>
      </c>
      <c r="E1668" s="2">
        <v>39766</v>
      </c>
      <c r="F1668" s="8">
        <f t="shared" ref="F1668:G1731" si="26">B1668/B1669-1</f>
        <v>-1.7509727626459193E-2</v>
      </c>
      <c r="G1668" s="8">
        <f t="shared" si="26"/>
        <v>-4.1699130811685525E-2</v>
      </c>
      <c r="O1668" s="1">
        <v>39766</v>
      </c>
      <c r="P1668" s="3">
        <v>873.28997800000002</v>
      </c>
      <c r="R1668" s="1">
        <v>39766</v>
      </c>
      <c r="S1668" s="3">
        <v>101000</v>
      </c>
    </row>
    <row r="1669" spans="1:19" x14ac:dyDescent="0.35">
      <c r="A1669" s="1">
        <v>39765</v>
      </c>
      <c r="B1669" s="3">
        <v>102800</v>
      </c>
      <c r="C1669" s="3">
        <v>911.28997800000002</v>
      </c>
      <c r="E1669" s="2">
        <v>39765</v>
      </c>
      <c r="F1669" s="8">
        <f t="shared" si="26"/>
        <v>-5.1580811551005246E-3</v>
      </c>
      <c r="G1669" s="8">
        <f t="shared" si="26"/>
        <v>6.9212707767866366E-2</v>
      </c>
      <c r="O1669" s="1">
        <v>39765</v>
      </c>
      <c r="P1669" s="3">
        <v>911.28997800000002</v>
      </c>
      <c r="R1669" s="1">
        <v>39765</v>
      </c>
      <c r="S1669" s="3">
        <v>102800</v>
      </c>
    </row>
    <row r="1670" spans="1:19" x14ac:dyDescent="0.35">
      <c r="A1670" s="1">
        <v>39764</v>
      </c>
      <c r="B1670" s="3">
        <v>103333</v>
      </c>
      <c r="C1670" s="3">
        <v>852.29998799999998</v>
      </c>
      <c r="E1670" s="2">
        <v>39764</v>
      </c>
      <c r="F1670" s="8">
        <f t="shared" si="26"/>
        <v>-3.1737256371814127E-2</v>
      </c>
      <c r="G1670" s="8">
        <f t="shared" si="26"/>
        <v>-5.1893902193974273E-2</v>
      </c>
      <c r="O1670" s="1">
        <v>39764</v>
      </c>
      <c r="P1670" s="3">
        <v>852.29998799999998</v>
      </c>
      <c r="R1670" s="1">
        <v>39764</v>
      </c>
      <c r="S1670" s="3">
        <v>103333</v>
      </c>
    </row>
    <row r="1671" spans="1:19" x14ac:dyDescent="0.35">
      <c r="A1671" s="1">
        <v>39763</v>
      </c>
      <c r="B1671" s="3">
        <v>106720</v>
      </c>
      <c r="C1671" s="3">
        <v>898.95001200000002</v>
      </c>
      <c r="E1671" s="2">
        <v>39763</v>
      </c>
      <c r="F1671" s="8">
        <f t="shared" si="26"/>
        <v>-2.9809361903289977E-2</v>
      </c>
      <c r="G1671" s="8">
        <f t="shared" si="26"/>
        <v>-2.2040675705339519E-2</v>
      </c>
      <c r="O1671" s="1">
        <v>39763</v>
      </c>
      <c r="P1671" s="3">
        <v>898.95001200000002</v>
      </c>
      <c r="R1671" s="1">
        <v>39763</v>
      </c>
      <c r="S1671" s="3">
        <v>106720</v>
      </c>
    </row>
    <row r="1672" spans="1:19" x14ac:dyDescent="0.35">
      <c r="A1672" s="1">
        <v>39762</v>
      </c>
      <c r="B1672" s="3">
        <v>109999</v>
      </c>
      <c r="C1672" s="3">
        <v>919.21002199999998</v>
      </c>
      <c r="E1672" s="2">
        <v>39762</v>
      </c>
      <c r="F1672" s="8">
        <f t="shared" si="26"/>
        <v>-2.655752212389384E-2</v>
      </c>
      <c r="G1672" s="8">
        <f t="shared" si="26"/>
        <v>-1.2653162898131787E-2</v>
      </c>
      <c r="O1672" s="1">
        <v>39762</v>
      </c>
      <c r="P1672" s="3">
        <v>919.21002199999998</v>
      </c>
      <c r="R1672" s="1">
        <v>39762</v>
      </c>
      <c r="S1672" s="3">
        <v>109999</v>
      </c>
    </row>
    <row r="1673" spans="1:19" x14ac:dyDescent="0.35">
      <c r="A1673" s="1">
        <v>39759</v>
      </c>
      <c r="B1673" s="3">
        <v>113000</v>
      </c>
      <c r="C1673" s="3">
        <v>930.98999000000003</v>
      </c>
      <c r="E1673" s="2">
        <v>39759</v>
      </c>
      <c r="F1673" s="8">
        <f t="shared" si="26"/>
        <v>7.1301247771835552E-3</v>
      </c>
      <c r="G1673" s="8">
        <f t="shared" si="26"/>
        <v>2.8854638024629731E-2</v>
      </c>
      <c r="O1673" s="1">
        <v>39759</v>
      </c>
      <c r="P1673" s="3">
        <v>930.98999000000003</v>
      </c>
      <c r="R1673" s="1">
        <v>39759</v>
      </c>
      <c r="S1673" s="3">
        <v>113000</v>
      </c>
    </row>
    <row r="1674" spans="1:19" x14ac:dyDescent="0.35">
      <c r="A1674" s="1">
        <v>39758</v>
      </c>
      <c r="B1674" s="3">
        <v>112200</v>
      </c>
      <c r="C1674" s="3">
        <v>904.88000499999998</v>
      </c>
      <c r="E1674" s="2">
        <v>39758</v>
      </c>
      <c r="F1674" s="8">
        <f t="shared" si="26"/>
        <v>-4.1844577284372297E-2</v>
      </c>
      <c r="G1674" s="8">
        <f t="shared" si="26"/>
        <v>-5.0263981857867512E-2</v>
      </c>
      <c r="O1674" s="1">
        <v>39758</v>
      </c>
      <c r="P1674" s="3">
        <v>904.88000499999998</v>
      </c>
      <c r="R1674" s="1">
        <v>39758</v>
      </c>
      <c r="S1674" s="3">
        <v>112200</v>
      </c>
    </row>
    <row r="1675" spans="1:19" x14ac:dyDescent="0.35">
      <c r="A1675" s="1">
        <v>39757</v>
      </c>
      <c r="B1675" s="3">
        <v>117100</v>
      </c>
      <c r="C1675" s="3">
        <v>952.77002000000005</v>
      </c>
      <c r="E1675" s="2">
        <v>39757</v>
      </c>
      <c r="F1675" s="8">
        <f t="shared" si="26"/>
        <v>-1.0979729729729715E-2</v>
      </c>
      <c r="G1675" s="8">
        <f t="shared" si="26"/>
        <v>-5.2677086751180657E-2</v>
      </c>
      <c r="O1675" s="1">
        <v>39757</v>
      </c>
      <c r="P1675" s="3">
        <v>952.77002000000005</v>
      </c>
      <c r="R1675" s="1">
        <v>39757</v>
      </c>
      <c r="S1675" s="3">
        <v>117100</v>
      </c>
    </row>
    <row r="1676" spans="1:19" x14ac:dyDescent="0.35">
      <c r="A1676" s="1">
        <v>39756</v>
      </c>
      <c r="B1676" s="3">
        <v>118400</v>
      </c>
      <c r="C1676" s="3">
        <v>1005.75</v>
      </c>
      <c r="E1676" s="2">
        <v>39756</v>
      </c>
      <c r="F1676" s="8">
        <f t="shared" si="26"/>
        <v>7.6595744680851841E-3</v>
      </c>
      <c r="G1676" s="8">
        <f t="shared" si="26"/>
        <v>4.0825843412925833E-2</v>
      </c>
      <c r="O1676" s="1">
        <v>39756</v>
      </c>
      <c r="P1676" s="3">
        <v>1005.75</v>
      </c>
      <c r="R1676" s="1">
        <v>39756</v>
      </c>
      <c r="S1676" s="3">
        <v>118400</v>
      </c>
    </row>
    <row r="1677" spans="1:19" x14ac:dyDescent="0.35">
      <c r="A1677" s="1">
        <v>39755</v>
      </c>
      <c r="B1677" s="3">
        <v>117500</v>
      </c>
      <c r="C1677" s="3">
        <v>966.29998799999998</v>
      </c>
      <c r="E1677" s="2">
        <v>39755</v>
      </c>
      <c r="F1677" s="8">
        <f t="shared" si="26"/>
        <v>1.7404104251450336E-2</v>
      </c>
      <c r="G1677" s="8">
        <f t="shared" si="26"/>
        <v>-2.5290446451613491E-3</v>
      </c>
      <c r="O1677" s="1">
        <v>39755</v>
      </c>
      <c r="P1677" s="3">
        <v>966.29998799999998</v>
      </c>
      <c r="R1677" s="1">
        <v>39755</v>
      </c>
      <c r="S1677" s="3">
        <v>117500</v>
      </c>
    </row>
    <row r="1678" spans="1:19" x14ac:dyDescent="0.35">
      <c r="A1678" s="1">
        <v>39752</v>
      </c>
      <c r="B1678" s="3">
        <v>115490</v>
      </c>
      <c r="C1678" s="3">
        <v>968.75</v>
      </c>
      <c r="E1678" s="2">
        <v>39752</v>
      </c>
      <c r="F1678" s="8">
        <f t="shared" si="26"/>
        <v>3.3930170098477985E-2</v>
      </c>
      <c r="G1678" s="8">
        <f t="shared" si="26"/>
        <v>1.5365398007666231E-2</v>
      </c>
      <c r="O1678" s="1">
        <v>39752</v>
      </c>
      <c r="P1678" s="3">
        <v>968.75</v>
      </c>
      <c r="R1678" s="1">
        <v>39752</v>
      </c>
      <c r="S1678" s="3">
        <v>115490</v>
      </c>
    </row>
    <row r="1679" spans="1:19" x14ac:dyDescent="0.35">
      <c r="A1679" s="1">
        <v>39751</v>
      </c>
      <c r="B1679" s="3">
        <v>111700</v>
      </c>
      <c r="C1679" s="3">
        <v>954.09002699999996</v>
      </c>
      <c r="E1679" s="2">
        <v>39751</v>
      </c>
      <c r="F1679" s="8">
        <f t="shared" si="26"/>
        <v>1.1775362318840576E-2</v>
      </c>
      <c r="G1679" s="8">
        <f t="shared" si="26"/>
        <v>2.5803953706945881E-2</v>
      </c>
      <c r="O1679" s="1">
        <v>39751</v>
      </c>
      <c r="P1679" s="3">
        <v>954.09002699999996</v>
      </c>
      <c r="R1679" s="1">
        <v>39751</v>
      </c>
      <c r="S1679" s="3">
        <v>111700</v>
      </c>
    </row>
    <row r="1680" spans="1:19" x14ac:dyDescent="0.35">
      <c r="A1680" s="1">
        <v>39750</v>
      </c>
      <c r="B1680" s="3">
        <v>110400</v>
      </c>
      <c r="C1680" s="3">
        <v>930.09002699999996</v>
      </c>
      <c r="E1680" s="2">
        <v>39750</v>
      </c>
      <c r="F1680" s="8">
        <f t="shared" si="26"/>
        <v>2.3169601482854407E-2</v>
      </c>
      <c r="G1680" s="8">
        <f t="shared" si="26"/>
        <v>-1.1079077191320952E-2</v>
      </c>
      <c r="O1680" s="1">
        <v>39750</v>
      </c>
      <c r="P1680" s="3">
        <v>930.09002699999996</v>
      </c>
      <c r="R1680" s="1">
        <v>39750</v>
      </c>
      <c r="S1680" s="3">
        <v>110400</v>
      </c>
    </row>
    <row r="1681" spans="1:19" x14ac:dyDescent="0.35">
      <c r="A1681" s="1">
        <v>39749</v>
      </c>
      <c r="B1681" s="3">
        <v>107900</v>
      </c>
      <c r="C1681" s="3">
        <v>940.51000999999997</v>
      </c>
      <c r="E1681" s="2">
        <v>39749</v>
      </c>
      <c r="F1681" s="8">
        <f t="shared" si="26"/>
        <v>2.6387382759735845E-2</v>
      </c>
      <c r="G1681" s="8">
        <f t="shared" si="26"/>
        <v>0.10789005893857007</v>
      </c>
      <c r="O1681" s="1">
        <v>39749</v>
      </c>
      <c r="P1681" s="3">
        <v>940.51000999999997</v>
      </c>
      <c r="R1681" s="1">
        <v>39749</v>
      </c>
      <c r="S1681" s="3">
        <v>107900</v>
      </c>
    </row>
    <row r="1682" spans="1:19" x14ac:dyDescent="0.35">
      <c r="A1682" s="1">
        <v>39748</v>
      </c>
      <c r="B1682" s="3">
        <v>105126</v>
      </c>
      <c r="C1682" s="3">
        <v>848.919983</v>
      </c>
      <c r="E1682" s="2">
        <v>39748</v>
      </c>
      <c r="F1682" s="8">
        <f t="shared" si="26"/>
        <v>-6.0536193029490648E-2</v>
      </c>
      <c r="G1682" s="8">
        <f t="shared" si="26"/>
        <v>-3.1764358229310896E-2</v>
      </c>
      <c r="O1682" s="1">
        <v>39748</v>
      </c>
      <c r="P1682" s="3">
        <v>848.919983</v>
      </c>
      <c r="R1682" s="1">
        <v>39748</v>
      </c>
      <c r="S1682" s="3">
        <v>105126</v>
      </c>
    </row>
    <row r="1683" spans="1:19" x14ac:dyDescent="0.35">
      <c r="A1683" s="1">
        <v>39745</v>
      </c>
      <c r="B1683" s="3">
        <v>111900</v>
      </c>
      <c r="C1683" s="3">
        <v>876.77002000000005</v>
      </c>
      <c r="E1683" s="2">
        <v>39745</v>
      </c>
      <c r="F1683" s="8">
        <f t="shared" si="26"/>
        <v>-2.7801911381407418E-2</v>
      </c>
      <c r="G1683" s="8">
        <f t="shared" si="26"/>
        <v>-3.4511199653861291E-2</v>
      </c>
      <c r="O1683" s="1">
        <v>39745</v>
      </c>
      <c r="P1683" s="3">
        <v>876.77002000000005</v>
      </c>
      <c r="R1683" s="1">
        <v>39745</v>
      </c>
      <c r="S1683" s="3">
        <v>111900</v>
      </c>
    </row>
    <row r="1684" spans="1:19" x14ac:dyDescent="0.35">
      <c r="A1684" s="1">
        <v>39744</v>
      </c>
      <c r="B1684" s="3">
        <v>115100</v>
      </c>
      <c r="C1684" s="3">
        <v>908.10998500000005</v>
      </c>
      <c r="E1684" s="2">
        <v>39744</v>
      </c>
      <c r="F1684" s="8">
        <f t="shared" si="26"/>
        <v>-2.4162780839338649E-2</v>
      </c>
      <c r="G1684" s="8">
        <f t="shared" si="26"/>
        <v>1.2634041385415351E-2</v>
      </c>
      <c r="O1684" s="1">
        <v>39744</v>
      </c>
      <c r="P1684" s="3">
        <v>908.10998500000005</v>
      </c>
      <c r="R1684" s="1">
        <v>39744</v>
      </c>
      <c r="S1684" s="3">
        <v>115100</v>
      </c>
    </row>
    <row r="1685" spans="1:19" x14ac:dyDescent="0.35">
      <c r="A1685" s="1">
        <v>39743</v>
      </c>
      <c r="B1685" s="3">
        <v>117950</v>
      </c>
      <c r="C1685" s="3">
        <v>896.78002900000001</v>
      </c>
      <c r="E1685" s="2">
        <v>39743</v>
      </c>
      <c r="F1685" s="8">
        <f t="shared" si="26"/>
        <v>-2.961744138214728E-2</v>
      </c>
      <c r="G1685" s="8">
        <f t="shared" si="26"/>
        <v>-6.1012470270823127E-2</v>
      </c>
      <c r="O1685" s="1">
        <v>39743</v>
      </c>
      <c r="P1685" s="3">
        <v>896.78002900000001</v>
      </c>
      <c r="R1685" s="1">
        <v>39743</v>
      </c>
      <c r="S1685" s="3">
        <v>117950</v>
      </c>
    </row>
    <row r="1686" spans="1:19" x14ac:dyDescent="0.35">
      <c r="A1686" s="1">
        <v>39742</v>
      </c>
      <c r="B1686" s="3">
        <v>121550</v>
      </c>
      <c r="C1686" s="3">
        <v>955.04998799999998</v>
      </c>
      <c r="E1686" s="2">
        <v>39742</v>
      </c>
      <c r="F1686" s="8">
        <f t="shared" si="26"/>
        <v>-1.5789473684210575E-2</v>
      </c>
      <c r="G1686" s="8">
        <f t="shared" si="26"/>
        <v>-3.0799711042020506E-2</v>
      </c>
      <c r="O1686" s="1">
        <v>39742</v>
      </c>
      <c r="P1686" s="3">
        <v>955.04998799999998</v>
      </c>
      <c r="R1686" s="1">
        <v>39742</v>
      </c>
      <c r="S1686" s="3">
        <v>121550</v>
      </c>
    </row>
    <row r="1687" spans="1:19" x14ac:dyDescent="0.35">
      <c r="A1687" s="1">
        <v>39741</v>
      </c>
      <c r="B1687" s="3">
        <v>123500</v>
      </c>
      <c r="C1687" s="3">
        <v>985.40002400000003</v>
      </c>
      <c r="E1687" s="2">
        <v>39741</v>
      </c>
      <c r="F1687" s="8">
        <f t="shared" si="26"/>
        <v>3.0884808013355691E-2</v>
      </c>
      <c r="G1687" s="8">
        <f t="shared" si="26"/>
        <v>4.7684904122288874E-2</v>
      </c>
      <c r="O1687" s="1">
        <v>39741</v>
      </c>
      <c r="P1687" s="3">
        <v>985.40002400000003</v>
      </c>
      <c r="R1687" s="1">
        <v>39741</v>
      </c>
      <c r="S1687" s="3">
        <v>123500</v>
      </c>
    </row>
    <row r="1688" spans="1:19" x14ac:dyDescent="0.35">
      <c r="A1688" s="1">
        <v>39738</v>
      </c>
      <c r="B1688" s="3">
        <v>119800</v>
      </c>
      <c r="C1688" s="3">
        <v>940.54998799999998</v>
      </c>
      <c r="E1688" s="2">
        <v>39738</v>
      </c>
      <c r="F1688" s="8">
        <f t="shared" si="26"/>
        <v>5.8771542200618754E-2</v>
      </c>
      <c r="G1688" s="8">
        <f t="shared" si="26"/>
        <v>-6.2128261397987883E-3</v>
      </c>
      <c r="O1688" s="1">
        <v>39738</v>
      </c>
      <c r="P1688" s="3">
        <v>940.54998799999998</v>
      </c>
      <c r="R1688" s="1">
        <v>39738</v>
      </c>
      <c r="S1688" s="3">
        <v>119800</v>
      </c>
    </row>
    <row r="1689" spans="1:19" x14ac:dyDescent="0.35">
      <c r="A1689" s="1">
        <v>39737</v>
      </c>
      <c r="B1689" s="3">
        <v>113150</v>
      </c>
      <c r="C1689" s="3">
        <v>946.42999299999997</v>
      </c>
      <c r="E1689" s="2">
        <v>39737</v>
      </c>
      <c r="F1689" s="8">
        <f t="shared" si="26"/>
        <v>-2.2045855379189128E-3</v>
      </c>
      <c r="G1689" s="8">
        <f t="shared" si="26"/>
        <v>4.2507451590917844E-2</v>
      </c>
      <c r="O1689" s="1">
        <v>39737</v>
      </c>
      <c r="P1689" s="3">
        <v>946.42999299999997</v>
      </c>
      <c r="R1689" s="1">
        <v>39737</v>
      </c>
      <c r="S1689" s="3">
        <v>113150</v>
      </c>
    </row>
    <row r="1690" spans="1:19" x14ac:dyDescent="0.35">
      <c r="A1690" s="1">
        <v>39736</v>
      </c>
      <c r="B1690" s="3">
        <v>113400</v>
      </c>
      <c r="C1690" s="3">
        <v>907.84002699999996</v>
      </c>
      <c r="E1690" s="2">
        <v>39736</v>
      </c>
      <c r="F1690" s="8">
        <f t="shared" si="26"/>
        <v>-4.5856121161127472E-2</v>
      </c>
      <c r="G1690" s="8">
        <f t="shared" si="26"/>
        <v>-9.0349778155030758E-2</v>
      </c>
      <c r="O1690" s="1">
        <v>39736</v>
      </c>
      <c r="P1690" s="3">
        <v>907.84002699999996</v>
      </c>
      <c r="R1690" s="1">
        <v>39736</v>
      </c>
      <c r="S1690" s="3">
        <v>113400</v>
      </c>
    </row>
    <row r="1691" spans="1:19" x14ac:dyDescent="0.35">
      <c r="A1691" s="1">
        <v>39735</v>
      </c>
      <c r="B1691" s="3">
        <v>118850</v>
      </c>
      <c r="C1691" s="3">
        <v>998.01000999999997</v>
      </c>
      <c r="E1691" s="2">
        <v>39735</v>
      </c>
      <c r="F1691" s="8">
        <f t="shared" si="26"/>
        <v>7.2033898305083888E-3</v>
      </c>
      <c r="G1691" s="8">
        <f t="shared" si="26"/>
        <v>-5.3221369688855047E-3</v>
      </c>
      <c r="O1691" s="1">
        <v>39735</v>
      </c>
      <c r="P1691" s="3">
        <v>998.01000999999997</v>
      </c>
      <c r="R1691" s="1">
        <v>39735</v>
      </c>
      <c r="S1691" s="3">
        <v>118850</v>
      </c>
    </row>
    <row r="1692" spans="1:19" x14ac:dyDescent="0.35">
      <c r="A1692" s="1">
        <v>39734</v>
      </c>
      <c r="B1692" s="3">
        <v>118000</v>
      </c>
      <c r="C1692" s="3">
        <v>1003.349976</v>
      </c>
      <c r="E1692" s="2">
        <v>39734</v>
      </c>
      <c r="F1692" s="8">
        <f t="shared" si="26"/>
        <v>4.3324491600353676E-2</v>
      </c>
      <c r="G1692" s="8">
        <f t="shared" si="26"/>
        <v>0.11580036960722695</v>
      </c>
      <c r="O1692" s="1">
        <v>39734</v>
      </c>
      <c r="P1692" s="3">
        <v>1003.349976</v>
      </c>
      <c r="R1692" s="1">
        <v>39734</v>
      </c>
      <c r="S1692" s="3">
        <v>118000</v>
      </c>
    </row>
    <row r="1693" spans="1:19" x14ac:dyDescent="0.35">
      <c r="A1693" s="1">
        <v>39731</v>
      </c>
      <c r="B1693" s="3">
        <v>113100</v>
      </c>
      <c r="C1693" s="3">
        <v>899.21997099999999</v>
      </c>
      <c r="E1693" s="2">
        <v>39731</v>
      </c>
      <c r="F1693" s="8">
        <f t="shared" si="26"/>
        <v>-7.8947368421052877E-3</v>
      </c>
      <c r="G1693" s="8">
        <f t="shared" si="26"/>
        <v>-1.1759288948377744E-2</v>
      </c>
      <c r="O1693" s="1">
        <v>39731</v>
      </c>
      <c r="P1693" s="3">
        <v>899.21997099999999</v>
      </c>
      <c r="R1693" s="1">
        <v>39731</v>
      </c>
      <c r="S1693" s="3">
        <v>113100</v>
      </c>
    </row>
    <row r="1694" spans="1:19" x14ac:dyDescent="0.35">
      <c r="A1694" s="1">
        <v>39730</v>
      </c>
      <c r="B1694" s="3">
        <v>114000</v>
      </c>
      <c r="C1694" s="3">
        <v>909.919983</v>
      </c>
      <c r="E1694" s="2">
        <v>39730</v>
      </c>
      <c r="F1694" s="8">
        <f t="shared" si="26"/>
        <v>-3.3898305084745783E-2</v>
      </c>
      <c r="G1694" s="8">
        <f t="shared" si="26"/>
        <v>-7.6167095302927978E-2</v>
      </c>
      <c r="O1694" s="1">
        <v>39730</v>
      </c>
      <c r="P1694" s="3">
        <v>909.919983</v>
      </c>
      <c r="R1694" s="1">
        <v>39730</v>
      </c>
      <c r="S1694" s="3">
        <v>114000</v>
      </c>
    </row>
    <row r="1695" spans="1:19" x14ac:dyDescent="0.35">
      <c r="A1695" s="1">
        <v>39729</v>
      </c>
      <c r="B1695" s="3">
        <v>118000</v>
      </c>
      <c r="C1695" s="3">
        <v>984.94000200000005</v>
      </c>
      <c r="E1695" s="2">
        <v>39729</v>
      </c>
      <c r="F1695" s="8">
        <f t="shared" si="26"/>
        <v>-4.8387096774193505E-2</v>
      </c>
      <c r="G1695" s="8">
        <f t="shared" si="26"/>
        <v>-1.1332702515136073E-2</v>
      </c>
      <c r="O1695" s="1">
        <v>39729</v>
      </c>
      <c r="P1695" s="3">
        <v>984.94000200000005</v>
      </c>
      <c r="R1695" s="1">
        <v>39729</v>
      </c>
      <c r="S1695" s="3">
        <v>118000</v>
      </c>
    </row>
    <row r="1696" spans="1:19" x14ac:dyDescent="0.35">
      <c r="A1696" s="1">
        <v>39728</v>
      </c>
      <c r="B1696" s="3">
        <v>124000</v>
      </c>
      <c r="C1696" s="3">
        <v>996.22997999999995</v>
      </c>
      <c r="E1696" s="2">
        <v>39728</v>
      </c>
      <c r="F1696" s="8">
        <f t="shared" si="26"/>
        <v>-5.1987767584097844E-2</v>
      </c>
      <c r="G1696" s="8">
        <f t="shared" si="26"/>
        <v>-5.7394841600428959E-2</v>
      </c>
      <c r="O1696" s="1">
        <v>39728</v>
      </c>
      <c r="P1696" s="3">
        <v>996.22997999999995</v>
      </c>
      <c r="R1696" s="1">
        <v>39728</v>
      </c>
      <c r="S1696" s="3">
        <v>124000</v>
      </c>
    </row>
    <row r="1697" spans="1:19" x14ac:dyDescent="0.35">
      <c r="A1697" s="1">
        <v>39727</v>
      </c>
      <c r="B1697" s="3">
        <v>130800</v>
      </c>
      <c r="C1697" s="3">
        <v>1056.8900149999999</v>
      </c>
      <c r="E1697" s="2">
        <v>39727</v>
      </c>
      <c r="F1697" s="8">
        <f t="shared" si="26"/>
        <v>-5.5595667870036114E-2</v>
      </c>
      <c r="G1697" s="8">
        <f t="shared" si="26"/>
        <v>-3.8517840461374742E-2</v>
      </c>
      <c r="O1697" s="1">
        <v>39727</v>
      </c>
      <c r="P1697" s="3">
        <v>1056.8900149999999</v>
      </c>
      <c r="R1697" s="1">
        <v>39727</v>
      </c>
      <c r="S1697" s="3">
        <v>130800</v>
      </c>
    </row>
    <row r="1698" spans="1:19" x14ac:dyDescent="0.35">
      <c r="A1698" s="1">
        <v>39724</v>
      </c>
      <c r="B1698" s="3">
        <v>138500</v>
      </c>
      <c r="C1698" s="3">
        <v>1099.2299800000001</v>
      </c>
      <c r="E1698" s="2">
        <v>39724</v>
      </c>
      <c r="F1698" s="8">
        <f t="shared" si="26"/>
        <v>4.35097897026826E-3</v>
      </c>
      <c r="G1698" s="8">
        <f t="shared" si="26"/>
        <v>-1.3506523143474558E-2</v>
      </c>
      <c r="O1698" s="1">
        <v>39724</v>
      </c>
      <c r="P1698" s="3">
        <v>1099.2299800000001</v>
      </c>
      <c r="R1698" s="1">
        <v>39724</v>
      </c>
      <c r="S1698" s="3">
        <v>138500</v>
      </c>
    </row>
    <row r="1699" spans="1:19" x14ac:dyDescent="0.35">
      <c r="A1699" s="1">
        <v>39723</v>
      </c>
      <c r="B1699" s="3">
        <v>137900</v>
      </c>
      <c r="C1699" s="3">
        <v>1114.280029</v>
      </c>
      <c r="E1699" s="2">
        <v>39723</v>
      </c>
      <c r="F1699" s="8">
        <f t="shared" si="26"/>
        <v>6.5693430656934559E-3</v>
      </c>
      <c r="G1699" s="8">
        <f t="shared" si="26"/>
        <v>-4.0290792571308187E-2</v>
      </c>
      <c r="O1699" s="1">
        <v>39723</v>
      </c>
      <c r="P1699" s="3">
        <v>1114.280029</v>
      </c>
      <c r="R1699" s="1">
        <v>39723</v>
      </c>
      <c r="S1699" s="3">
        <v>137900</v>
      </c>
    </row>
    <row r="1700" spans="1:19" x14ac:dyDescent="0.35">
      <c r="A1700" s="1">
        <v>39722</v>
      </c>
      <c r="B1700" s="3">
        <v>137000</v>
      </c>
      <c r="C1700" s="3">
        <v>1161.0600589999999</v>
      </c>
      <c r="E1700" s="2">
        <v>39722</v>
      </c>
      <c r="F1700" s="8">
        <f t="shared" si="26"/>
        <v>4.9004594180704464E-2</v>
      </c>
      <c r="G1700" s="8">
        <f t="shared" si="26"/>
        <v>-4.5439881924619341E-3</v>
      </c>
      <c r="O1700" s="1">
        <v>39722</v>
      </c>
      <c r="P1700" s="3">
        <v>1161.0600589999999</v>
      </c>
      <c r="R1700" s="1">
        <v>39722</v>
      </c>
      <c r="S1700" s="3">
        <v>137000</v>
      </c>
    </row>
    <row r="1701" spans="1:19" x14ac:dyDescent="0.35">
      <c r="A1701" s="1">
        <v>39721</v>
      </c>
      <c r="B1701" s="3">
        <v>130600</v>
      </c>
      <c r="C1701" s="3">
        <v>1166.3599850000001</v>
      </c>
      <c r="E1701" s="2">
        <v>39721</v>
      </c>
      <c r="F1701" s="8">
        <f t="shared" si="26"/>
        <v>-2.3916292974588971E-2</v>
      </c>
      <c r="G1701" s="8">
        <f t="shared" si="26"/>
        <v>5.4174670212319587E-2</v>
      </c>
      <c r="O1701" s="1">
        <v>39721</v>
      </c>
      <c r="P1701" s="3">
        <v>1166.3599850000001</v>
      </c>
      <c r="R1701" s="1">
        <v>39721</v>
      </c>
      <c r="S1701" s="3">
        <v>130600</v>
      </c>
    </row>
    <row r="1702" spans="1:19" x14ac:dyDescent="0.35">
      <c r="A1702" s="1">
        <v>39720</v>
      </c>
      <c r="B1702" s="3">
        <v>133800</v>
      </c>
      <c r="C1702" s="3">
        <v>1106.420044</v>
      </c>
      <c r="E1702" s="2">
        <v>39720</v>
      </c>
      <c r="F1702" s="8">
        <f t="shared" si="26"/>
        <v>-8.8888888888888351E-3</v>
      </c>
      <c r="G1702" s="8">
        <f t="shared" si="26"/>
        <v>-8.8067762524948856E-2</v>
      </c>
      <c r="O1702" s="1">
        <v>39720</v>
      </c>
      <c r="P1702" s="3">
        <v>1106.420044</v>
      </c>
      <c r="R1702" s="1">
        <v>39720</v>
      </c>
      <c r="S1702" s="3">
        <v>133800</v>
      </c>
    </row>
    <row r="1703" spans="1:19" x14ac:dyDescent="0.35">
      <c r="A1703" s="1">
        <v>39717</v>
      </c>
      <c r="B1703" s="3">
        <v>135000</v>
      </c>
      <c r="C1703" s="3">
        <v>1213.2700199999999</v>
      </c>
      <c r="E1703" s="2">
        <v>39717</v>
      </c>
      <c r="F1703" s="8">
        <f t="shared" si="26"/>
        <v>1.427498121712989E-2</v>
      </c>
      <c r="G1703" s="8">
        <f t="shared" si="26"/>
        <v>3.3824292639217379E-3</v>
      </c>
      <c r="O1703" s="1">
        <v>39717</v>
      </c>
      <c r="P1703" s="3">
        <v>1213.2700199999999</v>
      </c>
      <c r="R1703" s="1">
        <v>39717</v>
      </c>
      <c r="S1703" s="3">
        <v>135000</v>
      </c>
    </row>
    <row r="1704" spans="1:19" x14ac:dyDescent="0.35">
      <c r="A1704" s="1">
        <v>39716</v>
      </c>
      <c r="B1704" s="3">
        <v>133100</v>
      </c>
      <c r="C1704" s="3">
        <v>1209.1800539999999</v>
      </c>
      <c r="E1704" s="2">
        <v>39716</v>
      </c>
      <c r="F1704" s="8">
        <f t="shared" si="26"/>
        <v>-1.5003750937734317E-3</v>
      </c>
      <c r="G1704" s="8">
        <f t="shared" si="26"/>
        <v>1.9656504590117363E-2</v>
      </c>
      <c r="O1704" s="1">
        <v>39716</v>
      </c>
      <c r="P1704" s="3">
        <v>1209.1800539999999</v>
      </c>
      <c r="R1704" s="1">
        <v>39716</v>
      </c>
      <c r="S1704" s="3">
        <v>133100</v>
      </c>
    </row>
    <row r="1705" spans="1:19" x14ac:dyDescent="0.35">
      <c r="A1705" s="1">
        <v>39715</v>
      </c>
      <c r="B1705" s="3">
        <v>133300</v>
      </c>
      <c r="C1705" s="3">
        <v>1185.869995</v>
      </c>
      <c r="E1705" s="2">
        <v>39715</v>
      </c>
      <c r="F1705" s="8">
        <f t="shared" si="26"/>
        <v>3.4937888198757872E-2</v>
      </c>
      <c r="G1705" s="8">
        <f t="shared" si="26"/>
        <v>-1.977728078431662E-3</v>
      </c>
      <c r="O1705" s="1">
        <v>39715</v>
      </c>
      <c r="P1705" s="3">
        <v>1185.869995</v>
      </c>
      <c r="R1705" s="1">
        <v>39715</v>
      </c>
      <c r="S1705" s="3">
        <v>133300</v>
      </c>
    </row>
    <row r="1706" spans="1:19" x14ac:dyDescent="0.35">
      <c r="A1706" s="1">
        <v>39714</v>
      </c>
      <c r="B1706" s="3">
        <v>128800</v>
      </c>
      <c r="C1706" s="3">
        <v>1188.219971</v>
      </c>
      <c r="E1706" s="2">
        <v>39714</v>
      </c>
      <c r="F1706" s="8">
        <f t="shared" si="26"/>
        <v>-1.6793893129770976E-2</v>
      </c>
      <c r="G1706" s="8">
        <f t="shared" si="26"/>
        <v>-1.5632633466857948E-2</v>
      </c>
      <c r="O1706" s="1">
        <v>39714</v>
      </c>
      <c r="P1706" s="3">
        <v>1188.219971</v>
      </c>
      <c r="R1706" s="1">
        <v>39714</v>
      </c>
      <c r="S1706" s="3">
        <v>128800</v>
      </c>
    </row>
    <row r="1707" spans="1:19" x14ac:dyDescent="0.35">
      <c r="A1707" s="1">
        <v>39713</v>
      </c>
      <c r="B1707" s="3">
        <v>131000</v>
      </c>
      <c r="C1707" s="3">
        <v>1207.089966</v>
      </c>
      <c r="E1707" s="2">
        <v>39713</v>
      </c>
      <c r="F1707" s="8">
        <f t="shared" si="26"/>
        <v>-0.108843537414966</v>
      </c>
      <c r="G1707" s="8">
        <f t="shared" si="26"/>
        <v>-3.823659980432359E-2</v>
      </c>
      <c r="O1707" s="1">
        <v>39713</v>
      </c>
      <c r="P1707" s="3">
        <v>1207.089966</v>
      </c>
      <c r="R1707" s="1">
        <v>39713</v>
      </c>
      <c r="S1707" s="3">
        <v>131000</v>
      </c>
    </row>
    <row r="1708" spans="1:19" x14ac:dyDescent="0.35">
      <c r="A1708" s="1">
        <v>39710</v>
      </c>
      <c r="B1708" s="3">
        <v>147000</v>
      </c>
      <c r="C1708" s="3">
        <v>1255.079956</v>
      </c>
      <c r="E1708" s="2">
        <v>39710</v>
      </c>
      <c r="F1708" s="8">
        <f t="shared" si="26"/>
        <v>0.14834778532927118</v>
      </c>
      <c r="G1708" s="8">
        <f t="shared" si="26"/>
        <v>4.025656281127743E-2</v>
      </c>
      <c r="O1708" s="1">
        <v>39710</v>
      </c>
      <c r="P1708" s="3">
        <v>1255.079956</v>
      </c>
      <c r="R1708" s="1">
        <v>39710</v>
      </c>
      <c r="S1708" s="3">
        <v>147000</v>
      </c>
    </row>
    <row r="1709" spans="1:19" x14ac:dyDescent="0.35">
      <c r="A1709" s="1">
        <v>39709</v>
      </c>
      <c r="B1709" s="3">
        <v>128010</v>
      </c>
      <c r="C1709" s="3">
        <v>1206.51001</v>
      </c>
      <c r="E1709" s="2">
        <v>39709</v>
      </c>
      <c r="F1709" s="8">
        <f t="shared" si="26"/>
        <v>2.5721153846153921E-2</v>
      </c>
      <c r="G1709" s="8">
        <f t="shared" si="26"/>
        <v>4.3341774271546285E-2</v>
      </c>
      <c r="O1709" s="1">
        <v>39709</v>
      </c>
      <c r="P1709" s="3">
        <v>1206.51001</v>
      </c>
      <c r="R1709" s="1">
        <v>39709</v>
      </c>
      <c r="S1709" s="3">
        <v>128010</v>
      </c>
    </row>
    <row r="1710" spans="1:19" x14ac:dyDescent="0.35">
      <c r="A1710" s="1">
        <v>39708</v>
      </c>
      <c r="B1710" s="3">
        <v>124800</v>
      </c>
      <c r="C1710" s="3">
        <v>1156.3900149999999</v>
      </c>
      <c r="E1710" s="2">
        <v>39708</v>
      </c>
      <c r="F1710" s="8">
        <f t="shared" si="26"/>
        <v>-1.6000000000000458E-3</v>
      </c>
      <c r="G1710" s="8">
        <f t="shared" si="26"/>
        <v>-4.7140707095729262E-2</v>
      </c>
      <c r="O1710" s="1">
        <v>39708</v>
      </c>
      <c r="P1710" s="3">
        <v>1156.3900149999999</v>
      </c>
      <c r="R1710" s="1">
        <v>39708</v>
      </c>
      <c r="S1710" s="3">
        <v>124800</v>
      </c>
    </row>
    <row r="1711" spans="1:19" x14ac:dyDescent="0.35">
      <c r="A1711" s="1">
        <v>39707</v>
      </c>
      <c r="B1711" s="3">
        <v>125000</v>
      </c>
      <c r="C1711" s="3">
        <v>1213.599976</v>
      </c>
      <c r="E1711" s="2">
        <v>39707</v>
      </c>
      <c r="F1711" s="8">
        <f t="shared" si="26"/>
        <v>4.2535446205171024E-2</v>
      </c>
      <c r="G1711" s="8">
        <f t="shared" si="26"/>
        <v>1.7523288218865618E-2</v>
      </c>
      <c r="O1711" s="1">
        <v>39707</v>
      </c>
      <c r="P1711" s="3">
        <v>1213.599976</v>
      </c>
      <c r="R1711" s="1">
        <v>39707</v>
      </c>
      <c r="S1711" s="3">
        <v>125000</v>
      </c>
    </row>
    <row r="1712" spans="1:19" x14ac:dyDescent="0.35">
      <c r="A1712" s="1">
        <v>39706</v>
      </c>
      <c r="B1712" s="3">
        <v>119900</v>
      </c>
      <c r="C1712" s="3">
        <v>1192.6999510000001</v>
      </c>
      <c r="E1712" s="2">
        <v>39706</v>
      </c>
      <c r="F1712" s="8">
        <f t="shared" si="26"/>
        <v>3.3472803347280866E-3</v>
      </c>
      <c r="G1712" s="8">
        <f t="shared" si="26"/>
        <v>-4.7135897027769436E-2</v>
      </c>
      <c r="O1712" s="1">
        <v>39706</v>
      </c>
      <c r="P1712" s="3">
        <v>1192.6999510000001</v>
      </c>
      <c r="R1712" s="1">
        <v>39706</v>
      </c>
      <c r="S1712" s="3">
        <v>119900</v>
      </c>
    </row>
    <row r="1713" spans="1:19" x14ac:dyDescent="0.35">
      <c r="A1713" s="1">
        <v>39703</v>
      </c>
      <c r="B1713" s="3">
        <v>119500</v>
      </c>
      <c r="C1713" s="3">
        <v>1251.6999510000001</v>
      </c>
      <c r="E1713" s="2">
        <v>39703</v>
      </c>
      <c r="F1713" s="8">
        <f t="shared" si="26"/>
        <v>1.7021276595744705E-2</v>
      </c>
      <c r="G1713" s="8">
        <f t="shared" si="26"/>
        <v>2.1215338825866237E-3</v>
      </c>
      <c r="O1713" s="1">
        <v>39703</v>
      </c>
      <c r="P1713" s="3">
        <v>1251.6999510000001</v>
      </c>
      <c r="R1713" s="1">
        <v>39703</v>
      </c>
      <c r="S1713" s="3">
        <v>119500</v>
      </c>
    </row>
    <row r="1714" spans="1:19" x14ac:dyDescent="0.35">
      <c r="A1714" s="1">
        <v>39702</v>
      </c>
      <c r="B1714" s="3">
        <v>117500</v>
      </c>
      <c r="C1714" s="3">
        <v>1249.0500489999999</v>
      </c>
      <c r="E1714" s="2">
        <v>39702</v>
      </c>
      <c r="F1714" s="8">
        <f t="shared" si="26"/>
        <v>4.2735042735042583E-3</v>
      </c>
      <c r="G1714" s="8">
        <f t="shared" si="26"/>
        <v>1.3806377602635589E-2</v>
      </c>
      <c r="O1714" s="1">
        <v>39702</v>
      </c>
      <c r="P1714" s="3">
        <v>1249.0500489999999</v>
      </c>
      <c r="R1714" s="1">
        <v>39702</v>
      </c>
      <c r="S1714" s="3">
        <v>117500</v>
      </c>
    </row>
    <row r="1715" spans="1:19" x14ac:dyDescent="0.35">
      <c r="A1715" s="1">
        <v>39701</v>
      </c>
      <c r="B1715" s="3">
        <v>117000</v>
      </c>
      <c r="C1715" s="3">
        <v>1232.040039</v>
      </c>
      <c r="E1715" s="2">
        <v>39701</v>
      </c>
      <c r="F1715" s="8">
        <f t="shared" si="26"/>
        <v>-8.4745762711864181E-3</v>
      </c>
      <c r="G1715" s="8">
        <f t="shared" si="26"/>
        <v>6.1494221676472449E-3</v>
      </c>
      <c r="O1715" s="1">
        <v>39701</v>
      </c>
      <c r="P1715" s="3">
        <v>1232.040039</v>
      </c>
      <c r="R1715" s="1">
        <v>39701</v>
      </c>
      <c r="S1715" s="3">
        <v>117000</v>
      </c>
    </row>
    <row r="1716" spans="1:19" x14ac:dyDescent="0.35">
      <c r="A1716" s="1">
        <v>39700</v>
      </c>
      <c r="B1716" s="3">
        <v>118000</v>
      </c>
      <c r="C1716" s="3">
        <v>1224.51001</v>
      </c>
      <c r="E1716" s="2">
        <v>39700</v>
      </c>
      <c r="F1716" s="8">
        <f t="shared" si="26"/>
        <v>-1.3790221479314635E-2</v>
      </c>
      <c r="G1716" s="8">
        <f t="shared" si="26"/>
        <v>-3.4138167731731173E-2</v>
      </c>
      <c r="O1716" s="1">
        <v>39700</v>
      </c>
      <c r="P1716" s="3">
        <v>1224.51001</v>
      </c>
      <c r="R1716" s="1">
        <v>39700</v>
      </c>
      <c r="S1716" s="3">
        <v>118000</v>
      </c>
    </row>
    <row r="1717" spans="1:19" x14ac:dyDescent="0.35">
      <c r="A1717" s="1">
        <v>39699</v>
      </c>
      <c r="B1717" s="3">
        <v>119650</v>
      </c>
      <c r="C1717" s="3">
        <v>1267.790039</v>
      </c>
      <c r="E1717" s="2">
        <v>39699</v>
      </c>
      <c r="F1717" s="8">
        <f t="shared" si="26"/>
        <v>1.3124470787468256E-2</v>
      </c>
      <c r="G1717" s="8">
        <f t="shared" si="26"/>
        <v>2.0510161545749916E-2</v>
      </c>
      <c r="O1717" s="1">
        <v>39699</v>
      </c>
      <c r="P1717" s="3">
        <v>1267.790039</v>
      </c>
      <c r="R1717" s="1">
        <v>39699</v>
      </c>
      <c r="S1717" s="3">
        <v>119650</v>
      </c>
    </row>
    <row r="1718" spans="1:19" x14ac:dyDescent="0.35">
      <c r="A1718" s="1">
        <v>39696</v>
      </c>
      <c r="B1718" s="3">
        <v>118100</v>
      </c>
      <c r="C1718" s="3">
        <v>1242.3100589999999</v>
      </c>
      <c r="E1718" s="2">
        <v>39696</v>
      </c>
      <c r="F1718" s="8">
        <f t="shared" si="26"/>
        <v>-1.0473397570171739E-2</v>
      </c>
      <c r="G1718" s="8">
        <f t="shared" si="26"/>
        <v>4.4307650970250023E-3</v>
      </c>
      <c r="O1718" s="1">
        <v>39696</v>
      </c>
      <c r="P1718" s="3">
        <v>1242.3100589999999</v>
      </c>
      <c r="R1718" s="1">
        <v>39696</v>
      </c>
      <c r="S1718" s="3">
        <v>118100</v>
      </c>
    </row>
    <row r="1719" spans="1:19" x14ac:dyDescent="0.35">
      <c r="A1719" s="1">
        <v>39695</v>
      </c>
      <c r="B1719" s="3">
        <v>119350</v>
      </c>
      <c r="C1719" s="3">
        <v>1236.829956</v>
      </c>
      <c r="E1719" s="2">
        <v>39695</v>
      </c>
      <c r="F1719" s="8">
        <f t="shared" si="26"/>
        <v>-7.8969243557772684E-3</v>
      </c>
      <c r="G1719" s="8">
        <f t="shared" si="26"/>
        <v>-2.9922057285950543E-2</v>
      </c>
      <c r="O1719" s="1">
        <v>39695</v>
      </c>
      <c r="P1719" s="3">
        <v>1236.829956</v>
      </c>
      <c r="R1719" s="1">
        <v>39695</v>
      </c>
      <c r="S1719" s="3">
        <v>119350</v>
      </c>
    </row>
    <row r="1720" spans="1:19" x14ac:dyDescent="0.35">
      <c r="A1720" s="1">
        <v>39694</v>
      </c>
      <c r="B1720" s="3">
        <v>120300</v>
      </c>
      <c r="C1720" s="3">
        <v>1274.9799800000001</v>
      </c>
      <c r="E1720" s="2">
        <v>39694</v>
      </c>
      <c r="F1720" s="8">
        <f t="shared" si="26"/>
        <v>2.5083542362853706E-3</v>
      </c>
      <c r="G1720" s="8">
        <f t="shared" si="26"/>
        <v>-2.0350788909840878E-3</v>
      </c>
      <c r="O1720" s="1">
        <v>39694</v>
      </c>
      <c r="P1720" s="3">
        <v>1274.9799800000001</v>
      </c>
      <c r="R1720" s="1">
        <v>39694</v>
      </c>
      <c r="S1720" s="3">
        <v>120300</v>
      </c>
    </row>
    <row r="1721" spans="1:19" x14ac:dyDescent="0.35">
      <c r="A1721" s="1">
        <v>39693</v>
      </c>
      <c r="B1721" s="3">
        <v>119999</v>
      </c>
      <c r="C1721" s="3">
        <v>1277.579956</v>
      </c>
      <c r="E1721" s="2">
        <v>39693</v>
      </c>
      <c r="F1721" s="8">
        <f t="shared" si="26"/>
        <v>2.9150943396226481E-2</v>
      </c>
      <c r="G1721" s="8">
        <f t="shared" si="26"/>
        <v>-4.0925143472405612E-3</v>
      </c>
      <c r="O1721" s="1">
        <v>39693</v>
      </c>
      <c r="P1721" s="3">
        <v>1277.579956</v>
      </c>
      <c r="R1721" s="1">
        <v>39693</v>
      </c>
      <c r="S1721" s="3">
        <v>119999</v>
      </c>
    </row>
    <row r="1722" spans="1:19" x14ac:dyDescent="0.35">
      <c r="A1722" s="1">
        <v>39689</v>
      </c>
      <c r="B1722" s="3">
        <v>116600</v>
      </c>
      <c r="C1722" s="3">
        <v>1282.829956</v>
      </c>
      <c r="E1722" s="2">
        <v>39689</v>
      </c>
      <c r="F1722" s="8">
        <f t="shared" si="26"/>
        <v>-9.682350942755269E-3</v>
      </c>
      <c r="G1722" s="8">
        <f t="shared" si="26"/>
        <v>-1.3723665512594962E-2</v>
      </c>
      <c r="O1722" s="1">
        <v>39689</v>
      </c>
      <c r="P1722" s="3">
        <v>1282.829956</v>
      </c>
      <c r="R1722" s="1">
        <v>39689</v>
      </c>
      <c r="S1722" s="3">
        <v>116600</v>
      </c>
    </row>
    <row r="1723" spans="1:19" x14ac:dyDescent="0.35">
      <c r="A1723" s="1">
        <v>39688</v>
      </c>
      <c r="B1723" s="3">
        <v>117740</v>
      </c>
      <c r="C1723" s="3">
        <v>1300.6800539999999</v>
      </c>
      <c r="E1723" s="2">
        <v>39688</v>
      </c>
      <c r="F1723" s="8">
        <f t="shared" si="26"/>
        <v>2.1162185602775274E-2</v>
      </c>
      <c r="G1723" s="8">
        <f t="shared" si="26"/>
        <v>1.4840144418515777E-2</v>
      </c>
      <c r="O1723" s="1">
        <v>39688</v>
      </c>
      <c r="P1723" s="3">
        <v>1300.6800539999999</v>
      </c>
      <c r="R1723" s="1">
        <v>39688</v>
      </c>
      <c r="S1723" s="3">
        <v>117740</v>
      </c>
    </row>
    <row r="1724" spans="1:19" x14ac:dyDescent="0.35">
      <c r="A1724" s="1">
        <v>39687</v>
      </c>
      <c r="B1724" s="3">
        <v>115300</v>
      </c>
      <c r="C1724" s="3">
        <v>1281.660034</v>
      </c>
      <c r="E1724" s="2">
        <v>39687</v>
      </c>
      <c r="F1724" s="8">
        <f t="shared" si="26"/>
        <v>2.6086956521738092E-3</v>
      </c>
      <c r="G1724" s="8">
        <f t="shared" si="26"/>
        <v>7.9826536324318909E-3</v>
      </c>
      <c r="O1724" s="1">
        <v>39687</v>
      </c>
      <c r="P1724" s="3">
        <v>1281.660034</v>
      </c>
      <c r="R1724" s="1">
        <v>39687</v>
      </c>
      <c r="S1724" s="3">
        <v>115300</v>
      </c>
    </row>
    <row r="1725" spans="1:19" x14ac:dyDescent="0.35">
      <c r="A1725" s="1">
        <v>39686</v>
      </c>
      <c r="B1725" s="3">
        <v>115000</v>
      </c>
      <c r="C1725" s="3">
        <v>1271.51001</v>
      </c>
      <c r="E1725" s="2">
        <v>39686</v>
      </c>
      <c r="F1725" s="8">
        <f t="shared" si="26"/>
        <v>-3.0342436064152434E-3</v>
      </c>
      <c r="G1725" s="8">
        <f t="shared" si="26"/>
        <v>3.6863724900828565E-3</v>
      </c>
      <c r="O1725" s="1">
        <v>39686</v>
      </c>
      <c r="P1725" s="3">
        <v>1271.51001</v>
      </c>
      <c r="R1725" s="1">
        <v>39686</v>
      </c>
      <c r="S1725" s="3">
        <v>115000</v>
      </c>
    </row>
    <row r="1726" spans="1:19" x14ac:dyDescent="0.35">
      <c r="A1726" s="1">
        <v>39685</v>
      </c>
      <c r="B1726" s="3">
        <v>115350</v>
      </c>
      <c r="C1726" s="3">
        <v>1266.839966</v>
      </c>
      <c r="E1726" s="2">
        <v>39685</v>
      </c>
      <c r="F1726" s="8">
        <f t="shared" si="26"/>
        <v>-6.4599483204134112E-3</v>
      </c>
      <c r="G1726" s="8">
        <f t="shared" si="26"/>
        <v>-1.9625434113640594E-2</v>
      </c>
      <c r="O1726" s="1">
        <v>39685</v>
      </c>
      <c r="P1726" s="3">
        <v>1266.839966</v>
      </c>
      <c r="R1726" s="1">
        <v>39685</v>
      </c>
      <c r="S1726" s="3">
        <v>115350</v>
      </c>
    </row>
    <row r="1727" spans="1:19" x14ac:dyDescent="0.35">
      <c r="A1727" s="1">
        <v>39682</v>
      </c>
      <c r="B1727" s="3">
        <v>116100</v>
      </c>
      <c r="C1727" s="3">
        <v>1292.1999510000001</v>
      </c>
      <c r="E1727" s="2">
        <v>39682</v>
      </c>
      <c r="F1727" s="8">
        <f t="shared" si="26"/>
        <v>9.565217391304337E-3</v>
      </c>
      <c r="G1727" s="8">
        <f t="shared" si="26"/>
        <v>1.1332670951888835E-2</v>
      </c>
      <c r="O1727" s="1">
        <v>39682</v>
      </c>
      <c r="P1727" s="3">
        <v>1292.1999510000001</v>
      </c>
      <c r="R1727" s="1">
        <v>39682</v>
      </c>
      <c r="S1727" s="3">
        <v>116100</v>
      </c>
    </row>
    <row r="1728" spans="1:19" x14ac:dyDescent="0.35">
      <c r="A1728" s="1">
        <v>39681</v>
      </c>
      <c r="B1728" s="3">
        <v>115000</v>
      </c>
      <c r="C1728" s="3">
        <v>1277.719971</v>
      </c>
      <c r="E1728" s="2">
        <v>39681</v>
      </c>
      <c r="F1728" s="8">
        <f t="shared" si="26"/>
        <v>-1.4482817722169861E-2</v>
      </c>
      <c r="G1728" s="8">
        <f t="shared" si="26"/>
        <v>2.4949643814211608E-3</v>
      </c>
      <c r="O1728" s="1">
        <v>39681</v>
      </c>
      <c r="P1728" s="3">
        <v>1277.719971</v>
      </c>
      <c r="R1728" s="1">
        <v>39681</v>
      </c>
      <c r="S1728" s="3">
        <v>115000</v>
      </c>
    </row>
    <row r="1729" spans="1:19" x14ac:dyDescent="0.35">
      <c r="A1729" s="1">
        <v>39680</v>
      </c>
      <c r="B1729" s="3">
        <v>116690</v>
      </c>
      <c r="C1729" s="3">
        <v>1274.540039</v>
      </c>
      <c r="E1729" s="2">
        <v>39680</v>
      </c>
      <c r="F1729" s="8">
        <f t="shared" si="26"/>
        <v>-5.1391862955030287E-4</v>
      </c>
      <c r="G1729" s="8">
        <f t="shared" si="26"/>
        <v>6.1973319167614171E-3</v>
      </c>
      <c r="O1729" s="1">
        <v>39680</v>
      </c>
      <c r="P1729" s="3">
        <v>1274.540039</v>
      </c>
      <c r="R1729" s="1">
        <v>39680</v>
      </c>
      <c r="S1729" s="3">
        <v>116690</v>
      </c>
    </row>
    <row r="1730" spans="1:19" x14ac:dyDescent="0.35">
      <c r="A1730" s="1">
        <v>39679</v>
      </c>
      <c r="B1730" s="3">
        <v>116750</v>
      </c>
      <c r="C1730" s="3">
        <v>1266.6899410000001</v>
      </c>
      <c r="E1730" s="2">
        <v>39679</v>
      </c>
      <c r="F1730" s="8">
        <f t="shared" si="26"/>
        <v>-2.9888983774551958E-3</v>
      </c>
      <c r="G1730" s="8">
        <f t="shared" si="26"/>
        <v>-9.3149031937724835E-3</v>
      </c>
      <c r="O1730" s="1">
        <v>39679</v>
      </c>
      <c r="P1730" s="3">
        <v>1266.6899410000001</v>
      </c>
      <c r="R1730" s="1">
        <v>39679</v>
      </c>
      <c r="S1730" s="3">
        <v>116750</v>
      </c>
    </row>
    <row r="1731" spans="1:19" x14ac:dyDescent="0.35">
      <c r="A1731" s="1">
        <v>39678</v>
      </c>
      <c r="B1731" s="3">
        <v>117100</v>
      </c>
      <c r="C1731" s="3">
        <v>1278.599976</v>
      </c>
      <c r="E1731" s="2">
        <v>39678</v>
      </c>
      <c r="F1731" s="8">
        <f t="shared" si="26"/>
        <v>-2.497918401332222E-2</v>
      </c>
      <c r="G1731" s="8">
        <f t="shared" si="26"/>
        <v>-1.509780907394298E-2</v>
      </c>
      <c r="O1731" s="1">
        <v>39678</v>
      </c>
      <c r="P1731" s="3">
        <v>1278.599976</v>
      </c>
      <c r="R1731" s="1">
        <v>39678</v>
      </c>
      <c r="S1731" s="3">
        <v>117100</v>
      </c>
    </row>
    <row r="1732" spans="1:19" x14ac:dyDescent="0.35">
      <c r="A1732" s="1">
        <v>39675</v>
      </c>
      <c r="B1732" s="3">
        <v>120100</v>
      </c>
      <c r="C1732" s="3">
        <v>1298.1999510000001</v>
      </c>
      <c r="E1732" s="2">
        <v>39675</v>
      </c>
      <c r="F1732" s="8">
        <f t="shared" ref="F1732:G1795" si="27">B1732/B1733-1</f>
        <v>3.3562822719449326E-2</v>
      </c>
      <c r="G1732" s="8">
        <f t="shared" si="27"/>
        <v>4.0759335616775694E-3</v>
      </c>
      <c r="O1732" s="1">
        <v>39675</v>
      </c>
      <c r="P1732" s="3">
        <v>1298.1999510000001</v>
      </c>
      <c r="R1732" s="1">
        <v>39675</v>
      </c>
      <c r="S1732" s="3">
        <v>120100</v>
      </c>
    </row>
    <row r="1733" spans="1:19" x14ac:dyDescent="0.35">
      <c r="A1733" s="1">
        <v>39674</v>
      </c>
      <c r="B1733" s="3">
        <v>116200</v>
      </c>
      <c r="C1733" s="3">
        <v>1292.9300539999999</v>
      </c>
      <c r="E1733" s="2">
        <v>39674</v>
      </c>
      <c r="F1733" s="8">
        <f t="shared" si="27"/>
        <v>1.5379238028661257E-2</v>
      </c>
      <c r="G1733" s="8">
        <f t="shared" si="27"/>
        <v>5.5218016712623719E-3</v>
      </c>
      <c r="O1733" s="1">
        <v>39674</v>
      </c>
      <c r="P1733" s="3">
        <v>1292.9300539999999</v>
      </c>
      <c r="R1733" s="1">
        <v>39674</v>
      </c>
      <c r="S1733" s="3">
        <v>116200</v>
      </c>
    </row>
    <row r="1734" spans="1:19" x14ac:dyDescent="0.35">
      <c r="A1734" s="1">
        <v>39673</v>
      </c>
      <c r="B1734" s="3">
        <v>114440</v>
      </c>
      <c r="C1734" s="3">
        <v>1285.829956</v>
      </c>
      <c r="E1734" s="2">
        <v>39673</v>
      </c>
      <c r="F1734" s="8">
        <f t="shared" si="27"/>
        <v>-2.0205479452054753E-2</v>
      </c>
      <c r="G1734" s="8">
        <f t="shared" si="27"/>
        <v>-2.9156631946064548E-3</v>
      </c>
      <c r="O1734" s="1">
        <v>39673</v>
      </c>
      <c r="P1734" s="3">
        <v>1285.829956</v>
      </c>
      <c r="R1734" s="1">
        <v>39673</v>
      </c>
      <c r="S1734" s="3">
        <v>114440</v>
      </c>
    </row>
    <row r="1735" spans="1:19" x14ac:dyDescent="0.35">
      <c r="A1735" s="1">
        <v>39672</v>
      </c>
      <c r="B1735" s="3">
        <v>116800</v>
      </c>
      <c r="C1735" s="3">
        <v>1289.589966</v>
      </c>
      <c r="E1735" s="2">
        <v>39672</v>
      </c>
      <c r="F1735" s="8">
        <f t="shared" si="27"/>
        <v>-8.4889643463497144E-3</v>
      </c>
      <c r="G1735" s="8">
        <f t="shared" si="27"/>
        <v>-1.20506700661418E-2</v>
      </c>
      <c r="O1735" s="1">
        <v>39672</v>
      </c>
      <c r="P1735" s="3">
        <v>1289.589966</v>
      </c>
      <c r="R1735" s="1">
        <v>39672</v>
      </c>
      <c r="S1735" s="3">
        <v>116800</v>
      </c>
    </row>
    <row r="1736" spans="1:19" x14ac:dyDescent="0.35">
      <c r="A1736" s="1">
        <v>39671</v>
      </c>
      <c r="B1736" s="3">
        <v>117800</v>
      </c>
      <c r="C1736" s="3">
        <v>1305.3199460000001</v>
      </c>
      <c r="E1736" s="2">
        <v>39671</v>
      </c>
      <c r="F1736" s="8">
        <f t="shared" si="27"/>
        <v>1.7710583153347725E-2</v>
      </c>
      <c r="G1736" s="8">
        <f t="shared" si="27"/>
        <v>6.9427304792855082E-3</v>
      </c>
      <c r="O1736" s="1">
        <v>39671</v>
      </c>
      <c r="P1736" s="3">
        <v>1305.3199460000001</v>
      </c>
      <c r="R1736" s="1">
        <v>39671</v>
      </c>
      <c r="S1736" s="3">
        <v>117800</v>
      </c>
    </row>
    <row r="1737" spans="1:19" x14ac:dyDescent="0.35">
      <c r="A1737" s="1">
        <v>39668</v>
      </c>
      <c r="B1737" s="3">
        <v>115750</v>
      </c>
      <c r="C1737" s="3">
        <v>1296.3199460000001</v>
      </c>
      <c r="E1737" s="2">
        <v>39668</v>
      </c>
      <c r="F1737" s="8">
        <f t="shared" si="27"/>
        <v>2.3814678501841158E-3</v>
      </c>
      <c r="G1737" s="8">
        <f t="shared" si="27"/>
        <v>2.3892834748642011E-2</v>
      </c>
      <c r="O1737" s="1">
        <v>39668</v>
      </c>
      <c r="P1737" s="3">
        <v>1296.3199460000001</v>
      </c>
      <c r="R1737" s="1">
        <v>39668</v>
      </c>
      <c r="S1737" s="3">
        <v>115750</v>
      </c>
    </row>
    <row r="1738" spans="1:19" x14ac:dyDescent="0.35">
      <c r="A1738" s="1">
        <v>39667</v>
      </c>
      <c r="B1738" s="3">
        <v>115475</v>
      </c>
      <c r="C1738" s="3">
        <v>1266.0699460000001</v>
      </c>
      <c r="E1738" s="2">
        <v>39667</v>
      </c>
      <c r="F1738" s="8">
        <f t="shared" si="27"/>
        <v>-5.3832902670112315E-3</v>
      </c>
      <c r="G1738" s="8">
        <f t="shared" si="27"/>
        <v>-1.793373828379885E-2</v>
      </c>
      <c r="O1738" s="1">
        <v>39667</v>
      </c>
      <c r="P1738" s="3">
        <v>1266.0699460000001</v>
      </c>
      <c r="R1738" s="1">
        <v>39667</v>
      </c>
      <c r="S1738" s="3">
        <v>115475</v>
      </c>
    </row>
    <row r="1739" spans="1:19" x14ac:dyDescent="0.35">
      <c r="A1739" s="1">
        <v>39666</v>
      </c>
      <c r="B1739" s="3">
        <v>116100</v>
      </c>
      <c r="C1739" s="3">
        <v>1289.1899410000001</v>
      </c>
      <c r="E1739" s="2">
        <v>39666</v>
      </c>
      <c r="F1739" s="8">
        <f t="shared" si="27"/>
        <v>5.5430452104625605E-3</v>
      </c>
      <c r="G1739" s="8">
        <f t="shared" si="27"/>
        <v>3.3543490312155644E-3</v>
      </c>
      <c r="O1739" s="1">
        <v>39666</v>
      </c>
      <c r="P1739" s="3">
        <v>1289.1899410000001</v>
      </c>
      <c r="R1739" s="1">
        <v>39666</v>
      </c>
      <c r="S1739" s="3">
        <v>116100</v>
      </c>
    </row>
    <row r="1740" spans="1:19" x14ac:dyDescent="0.35">
      <c r="A1740" s="1">
        <v>39665</v>
      </c>
      <c r="B1740" s="3">
        <v>115460</v>
      </c>
      <c r="C1740" s="3">
        <v>1284.880005</v>
      </c>
      <c r="E1740" s="2">
        <v>39665</v>
      </c>
      <c r="F1740" s="8">
        <f t="shared" si="27"/>
        <v>8.3842794759825257E-3</v>
      </c>
      <c r="G1740" s="8">
        <f t="shared" si="27"/>
        <v>2.8718741013132432E-2</v>
      </c>
      <c r="O1740" s="1">
        <v>39665</v>
      </c>
      <c r="P1740" s="3">
        <v>1284.880005</v>
      </c>
      <c r="R1740" s="1">
        <v>39665</v>
      </c>
      <c r="S1740" s="3">
        <v>115460</v>
      </c>
    </row>
    <row r="1741" spans="1:19" x14ac:dyDescent="0.35">
      <c r="A1741" s="1">
        <v>39664</v>
      </c>
      <c r="B1741" s="3">
        <v>114500</v>
      </c>
      <c r="C1741" s="3">
        <v>1249.01001</v>
      </c>
      <c r="E1741" s="2">
        <v>39664</v>
      </c>
      <c r="F1741" s="8">
        <f t="shared" si="27"/>
        <v>-1.7167381974248941E-2</v>
      </c>
      <c r="G1741" s="8">
        <f t="shared" si="27"/>
        <v>-8.9660864953867714E-3</v>
      </c>
      <c r="O1741" s="1">
        <v>39664</v>
      </c>
      <c r="P1741" s="3">
        <v>1249.01001</v>
      </c>
      <c r="R1741" s="1">
        <v>39664</v>
      </c>
      <c r="S1741" s="3">
        <v>114500</v>
      </c>
    </row>
    <row r="1742" spans="1:19" x14ac:dyDescent="0.35">
      <c r="A1742" s="1">
        <v>39661</v>
      </c>
      <c r="B1742" s="3">
        <v>116500</v>
      </c>
      <c r="C1742" s="3">
        <v>1260.3100589999999</v>
      </c>
      <c r="E1742" s="2">
        <v>39661</v>
      </c>
      <c r="F1742" s="8">
        <f t="shared" si="27"/>
        <v>1.7911751856706015E-2</v>
      </c>
      <c r="G1742" s="8">
        <f t="shared" si="27"/>
        <v>-5.5783947767110709E-3</v>
      </c>
      <c r="O1742" s="1">
        <v>39661</v>
      </c>
      <c r="P1742" s="3">
        <v>1260.3100589999999</v>
      </c>
      <c r="R1742" s="1">
        <v>39661</v>
      </c>
      <c r="S1742" s="3">
        <v>116500</v>
      </c>
    </row>
    <row r="1743" spans="1:19" x14ac:dyDescent="0.35">
      <c r="A1743" s="1">
        <v>39660</v>
      </c>
      <c r="B1743" s="3">
        <v>114450</v>
      </c>
      <c r="C1743" s="3">
        <v>1267.380005</v>
      </c>
      <c r="E1743" s="2">
        <v>39660</v>
      </c>
      <c r="F1743" s="8">
        <f t="shared" si="27"/>
        <v>4.8287971905180971E-3</v>
      </c>
      <c r="G1743" s="8">
        <f t="shared" si="27"/>
        <v>-1.3143759728218907E-2</v>
      </c>
      <c r="O1743" s="1">
        <v>39660</v>
      </c>
      <c r="P1743" s="3">
        <v>1267.380005</v>
      </c>
      <c r="R1743" s="1">
        <v>39660</v>
      </c>
      <c r="S1743" s="3">
        <v>114450</v>
      </c>
    </row>
    <row r="1744" spans="1:19" x14ac:dyDescent="0.35">
      <c r="A1744" s="1">
        <v>39659</v>
      </c>
      <c r="B1744" s="3">
        <v>113900</v>
      </c>
      <c r="C1744" s="3">
        <v>1284.26001</v>
      </c>
      <c r="E1744" s="2">
        <v>39659</v>
      </c>
      <c r="F1744" s="8">
        <f t="shared" si="27"/>
        <v>1.9239373601789733E-2</v>
      </c>
      <c r="G1744" s="8">
        <f t="shared" si="27"/>
        <v>1.6671991622013493E-2</v>
      </c>
      <c r="O1744" s="1">
        <v>39659</v>
      </c>
      <c r="P1744" s="3">
        <v>1284.26001</v>
      </c>
      <c r="R1744" s="1">
        <v>39659</v>
      </c>
      <c r="S1744" s="3">
        <v>113900</v>
      </c>
    </row>
    <row r="1745" spans="1:19" x14ac:dyDescent="0.35">
      <c r="A1745" s="1">
        <v>39658</v>
      </c>
      <c r="B1745" s="3">
        <v>111750</v>
      </c>
      <c r="C1745" s="3">
        <v>1263.1999510000001</v>
      </c>
      <c r="E1745" s="2">
        <v>39658</v>
      </c>
      <c r="F1745" s="8">
        <f t="shared" si="27"/>
        <v>-1.3404825737265424E-3</v>
      </c>
      <c r="G1745" s="8">
        <f t="shared" si="27"/>
        <v>2.3356008422741992E-2</v>
      </c>
      <c r="O1745" s="1">
        <v>39658</v>
      </c>
      <c r="P1745" s="3">
        <v>1263.1999510000001</v>
      </c>
      <c r="R1745" s="1">
        <v>39658</v>
      </c>
      <c r="S1745" s="3">
        <v>111750</v>
      </c>
    </row>
    <row r="1746" spans="1:19" x14ac:dyDescent="0.35">
      <c r="A1746" s="1">
        <v>39657</v>
      </c>
      <c r="B1746" s="3">
        <v>111900</v>
      </c>
      <c r="C1746" s="3">
        <v>1234.369995</v>
      </c>
      <c r="E1746" s="2">
        <v>39657</v>
      </c>
      <c r="F1746" s="8">
        <f t="shared" si="27"/>
        <v>-9.7345132743362761E-3</v>
      </c>
      <c r="G1746" s="8">
        <f t="shared" si="27"/>
        <v>-1.8596564379559144E-2</v>
      </c>
      <c r="O1746" s="1">
        <v>39657</v>
      </c>
      <c r="P1746" s="3">
        <v>1234.369995</v>
      </c>
      <c r="R1746" s="1">
        <v>39657</v>
      </c>
      <c r="S1746" s="3">
        <v>111900</v>
      </c>
    </row>
    <row r="1747" spans="1:19" x14ac:dyDescent="0.35">
      <c r="A1747" s="1">
        <v>39654</v>
      </c>
      <c r="B1747" s="3">
        <v>113000</v>
      </c>
      <c r="C1747" s="3">
        <v>1257.76001</v>
      </c>
      <c r="E1747" s="2">
        <v>39654</v>
      </c>
      <c r="F1747" s="8">
        <f t="shared" si="27"/>
        <v>-1.9522776572668099E-2</v>
      </c>
      <c r="G1747" s="8">
        <f t="shared" si="27"/>
        <v>4.1675082931220686E-3</v>
      </c>
      <c r="O1747" s="1">
        <v>39654</v>
      </c>
      <c r="P1747" s="3">
        <v>1257.76001</v>
      </c>
      <c r="R1747" s="1">
        <v>39654</v>
      </c>
      <c r="S1747" s="3">
        <v>113000</v>
      </c>
    </row>
    <row r="1748" spans="1:19" x14ac:dyDescent="0.35">
      <c r="A1748" s="1">
        <v>39653</v>
      </c>
      <c r="B1748" s="3">
        <v>115250</v>
      </c>
      <c r="C1748" s="3">
        <v>1252.540039</v>
      </c>
      <c r="E1748" s="2">
        <v>39653</v>
      </c>
      <c r="F1748" s="8">
        <f t="shared" si="27"/>
        <v>-2.701561840439004E-2</v>
      </c>
      <c r="G1748" s="8">
        <f t="shared" si="27"/>
        <v>-2.3124422561664804E-2</v>
      </c>
      <c r="O1748" s="1">
        <v>39653</v>
      </c>
      <c r="P1748" s="3">
        <v>1252.540039</v>
      </c>
      <c r="R1748" s="1">
        <v>39653</v>
      </c>
      <c r="S1748" s="3">
        <v>115250</v>
      </c>
    </row>
    <row r="1749" spans="1:19" x14ac:dyDescent="0.35">
      <c r="A1749" s="1">
        <v>39652</v>
      </c>
      <c r="B1749" s="3">
        <v>118450</v>
      </c>
      <c r="C1749" s="3">
        <v>1282.1899410000001</v>
      </c>
      <c r="E1749" s="2">
        <v>39652</v>
      </c>
      <c r="F1749" s="8">
        <f t="shared" si="27"/>
        <v>4.2229729729736931E-4</v>
      </c>
      <c r="G1749" s="8">
        <f t="shared" si="27"/>
        <v>4.0641667971810236E-3</v>
      </c>
      <c r="O1749" s="1">
        <v>39652</v>
      </c>
      <c r="P1749" s="3">
        <v>1282.1899410000001</v>
      </c>
      <c r="R1749" s="1">
        <v>39652</v>
      </c>
      <c r="S1749" s="3">
        <v>118450</v>
      </c>
    </row>
    <row r="1750" spans="1:19" x14ac:dyDescent="0.35">
      <c r="A1750" s="1">
        <v>39651</v>
      </c>
      <c r="B1750" s="3">
        <v>118400</v>
      </c>
      <c r="C1750" s="3">
        <v>1277</v>
      </c>
      <c r="E1750" s="2">
        <v>39651</v>
      </c>
      <c r="F1750" s="8">
        <f t="shared" si="27"/>
        <v>4.2408821034776167E-3</v>
      </c>
      <c r="G1750" s="8">
        <f t="shared" si="27"/>
        <v>1.3492063492063444E-2</v>
      </c>
      <c r="O1750" s="1">
        <v>39651</v>
      </c>
      <c r="P1750" s="3">
        <v>1277</v>
      </c>
      <c r="R1750" s="1">
        <v>39651</v>
      </c>
      <c r="S1750" s="3">
        <v>118400</v>
      </c>
    </row>
    <row r="1751" spans="1:19" x14ac:dyDescent="0.35">
      <c r="A1751" s="1">
        <v>39650</v>
      </c>
      <c r="B1751" s="3">
        <v>117900</v>
      </c>
      <c r="C1751" s="3">
        <v>1260</v>
      </c>
      <c r="E1751" s="2">
        <v>39650</v>
      </c>
      <c r="F1751" s="8">
        <f t="shared" si="27"/>
        <v>5.2007843805950138E-3</v>
      </c>
      <c r="G1751" s="8">
        <f t="shared" si="27"/>
        <v>-5.3943425046043547E-4</v>
      </c>
      <c r="O1751" s="1">
        <v>39650</v>
      </c>
      <c r="P1751" s="3">
        <v>1260</v>
      </c>
      <c r="R1751" s="1">
        <v>39650</v>
      </c>
      <c r="S1751" s="3">
        <v>117900</v>
      </c>
    </row>
    <row r="1752" spans="1:19" x14ac:dyDescent="0.35">
      <c r="A1752" s="1">
        <v>39647</v>
      </c>
      <c r="B1752" s="3">
        <v>117290</v>
      </c>
      <c r="C1752" s="3">
        <v>1260.6800539999999</v>
      </c>
      <c r="E1752" s="2">
        <v>39647</v>
      </c>
      <c r="F1752" s="8">
        <f t="shared" si="27"/>
        <v>9.3803786574870873E-3</v>
      </c>
      <c r="G1752" s="8">
        <f t="shared" si="27"/>
        <v>2.8572744654464799E-4</v>
      </c>
      <c r="O1752" s="1">
        <v>39647</v>
      </c>
      <c r="P1752" s="3">
        <v>1260.6800539999999</v>
      </c>
      <c r="R1752" s="1">
        <v>39647</v>
      </c>
      <c r="S1752" s="3">
        <v>117290</v>
      </c>
    </row>
    <row r="1753" spans="1:19" x14ac:dyDescent="0.35">
      <c r="A1753" s="1">
        <v>39646</v>
      </c>
      <c r="B1753" s="3">
        <v>116200</v>
      </c>
      <c r="C1753" s="3">
        <v>1260.3199460000001</v>
      </c>
      <c r="E1753" s="2">
        <v>39646</v>
      </c>
      <c r="F1753" s="8">
        <f t="shared" si="27"/>
        <v>1.0874293170943794E-2</v>
      </c>
      <c r="G1753" s="8">
        <f t="shared" si="27"/>
        <v>1.2012559565256931E-2</v>
      </c>
      <c r="O1753" s="1">
        <v>39646</v>
      </c>
      <c r="P1753" s="3">
        <v>1260.3199460000001</v>
      </c>
      <c r="R1753" s="1">
        <v>39646</v>
      </c>
      <c r="S1753" s="3">
        <v>116200</v>
      </c>
    </row>
    <row r="1754" spans="1:19" x14ac:dyDescent="0.35">
      <c r="A1754" s="1">
        <v>39645</v>
      </c>
      <c r="B1754" s="3">
        <v>114950</v>
      </c>
      <c r="C1754" s="3">
        <v>1245.3599850000001</v>
      </c>
      <c r="E1754" s="2">
        <v>39645</v>
      </c>
      <c r="F1754" s="8">
        <f t="shared" si="27"/>
        <v>1.2194059750891828E-3</v>
      </c>
      <c r="G1754" s="8">
        <f t="shared" si="27"/>
        <v>2.5063543923286247E-2</v>
      </c>
      <c r="O1754" s="1">
        <v>39645</v>
      </c>
      <c r="P1754" s="3">
        <v>1245.3599850000001</v>
      </c>
      <c r="R1754" s="1">
        <v>39645</v>
      </c>
      <c r="S1754" s="3">
        <v>114950</v>
      </c>
    </row>
    <row r="1755" spans="1:19" x14ac:dyDescent="0.35">
      <c r="A1755" s="1">
        <v>39644</v>
      </c>
      <c r="B1755" s="3">
        <v>114810</v>
      </c>
      <c r="C1755" s="3">
        <v>1214.910034</v>
      </c>
      <c r="E1755" s="2">
        <v>39644</v>
      </c>
      <c r="F1755" s="8">
        <f t="shared" si="27"/>
        <v>-1.0258620689655218E-2</v>
      </c>
      <c r="G1755" s="8">
        <f t="shared" si="27"/>
        <v>-1.0901257401154663E-2</v>
      </c>
      <c r="O1755" s="1">
        <v>39644</v>
      </c>
      <c r="P1755" s="3">
        <v>1214.910034</v>
      </c>
      <c r="R1755" s="1">
        <v>39644</v>
      </c>
      <c r="S1755" s="3">
        <v>114810</v>
      </c>
    </row>
    <row r="1756" spans="1:19" x14ac:dyDescent="0.35">
      <c r="A1756" s="1">
        <v>39643</v>
      </c>
      <c r="B1756" s="3">
        <v>116000</v>
      </c>
      <c r="C1756" s="3">
        <v>1228.3000489999999</v>
      </c>
      <c r="E1756" s="2">
        <v>39643</v>
      </c>
      <c r="F1756" s="8">
        <f t="shared" si="27"/>
        <v>-1.2765957446808529E-2</v>
      </c>
      <c r="G1756" s="8">
        <f t="shared" si="27"/>
        <v>-9.0278591116335072E-3</v>
      </c>
      <c r="O1756" s="1">
        <v>39643</v>
      </c>
      <c r="P1756" s="3">
        <v>1228.3000489999999</v>
      </c>
      <c r="R1756" s="1">
        <v>39643</v>
      </c>
      <c r="S1756" s="3">
        <v>116000</v>
      </c>
    </row>
    <row r="1757" spans="1:19" x14ac:dyDescent="0.35">
      <c r="A1757" s="1">
        <v>39640</v>
      </c>
      <c r="B1757" s="3">
        <v>117500</v>
      </c>
      <c r="C1757" s="3">
        <v>1239.48999</v>
      </c>
      <c r="E1757" s="2">
        <v>39640</v>
      </c>
      <c r="F1757" s="8">
        <f t="shared" si="27"/>
        <v>-1.4675052410901501E-2</v>
      </c>
      <c r="G1757" s="8">
        <f t="shared" si="27"/>
        <v>-1.1089943938958124E-2</v>
      </c>
      <c r="O1757" s="1">
        <v>39640</v>
      </c>
      <c r="P1757" s="3">
        <v>1239.48999</v>
      </c>
      <c r="R1757" s="1">
        <v>39640</v>
      </c>
      <c r="S1757" s="3">
        <v>117500</v>
      </c>
    </row>
    <row r="1758" spans="1:19" x14ac:dyDescent="0.35">
      <c r="A1758" s="1">
        <v>39639</v>
      </c>
      <c r="B1758" s="3">
        <v>119250</v>
      </c>
      <c r="C1758" s="3">
        <v>1253.3900149999999</v>
      </c>
      <c r="E1758" s="2">
        <v>39639</v>
      </c>
      <c r="F1758" s="8">
        <f t="shared" si="27"/>
        <v>-1.2562814070351536E-3</v>
      </c>
      <c r="G1758" s="8">
        <f t="shared" si="27"/>
        <v>6.9897519963968424E-3</v>
      </c>
      <c r="O1758" s="1">
        <v>39639</v>
      </c>
      <c r="P1758" s="3">
        <v>1253.3900149999999</v>
      </c>
      <c r="R1758" s="1">
        <v>39639</v>
      </c>
      <c r="S1758" s="3">
        <v>119250</v>
      </c>
    </row>
    <row r="1759" spans="1:19" x14ac:dyDescent="0.35">
      <c r="A1759" s="1">
        <v>39638</v>
      </c>
      <c r="B1759" s="3">
        <v>119400</v>
      </c>
      <c r="C1759" s="3">
        <v>1244.6899410000001</v>
      </c>
      <c r="E1759" s="2">
        <v>39638</v>
      </c>
      <c r="F1759" s="8">
        <f t="shared" si="27"/>
        <v>5.4736842105262973E-3</v>
      </c>
      <c r="G1759" s="8">
        <f t="shared" si="27"/>
        <v>-2.2776172659207394E-2</v>
      </c>
      <c r="O1759" s="1">
        <v>39638</v>
      </c>
      <c r="P1759" s="3">
        <v>1244.6899410000001</v>
      </c>
      <c r="R1759" s="1">
        <v>39638</v>
      </c>
      <c r="S1759" s="3">
        <v>119400</v>
      </c>
    </row>
    <row r="1760" spans="1:19" x14ac:dyDescent="0.35">
      <c r="A1760" s="1">
        <v>39637</v>
      </c>
      <c r="B1760" s="3">
        <v>118750</v>
      </c>
      <c r="C1760" s="3">
        <v>1273.6999510000001</v>
      </c>
      <c r="E1760" s="2">
        <v>39637</v>
      </c>
      <c r="F1760" s="8">
        <f t="shared" si="27"/>
        <v>2.6173590003377711E-3</v>
      </c>
      <c r="G1760" s="8">
        <f t="shared" si="27"/>
        <v>1.70803483101305E-2</v>
      </c>
      <c r="O1760" s="1">
        <v>39637</v>
      </c>
      <c r="P1760" s="3">
        <v>1273.6999510000001</v>
      </c>
      <c r="R1760" s="1">
        <v>39637</v>
      </c>
      <c r="S1760" s="3">
        <v>118750</v>
      </c>
    </row>
    <row r="1761" spans="1:19" x14ac:dyDescent="0.35">
      <c r="A1761" s="1">
        <v>39636</v>
      </c>
      <c r="B1761" s="3">
        <v>118440</v>
      </c>
      <c r="C1761" s="3">
        <v>1252.3100589999999</v>
      </c>
      <c r="E1761" s="2">
        <v>39636</v>
      </c>
      <c r="F1761" s="8">
        <f t="shared" si="27"/>
        <v>1.4910025706940777E-2</v>
      </c>
      <c r="G1761" s="8">
        <f t="shared" si="27"/>
        <v>-8.3854341584842507E-3</v>
      </c>
      <c r="O1761" s="1">
        <v>39636</v>
      </c>
      <c r="P1761" s="3">
        <v>1252.3100589999999</v>
      </c>
      <c r="R1761" s="1">
        <v>39636</v>
      </c>
      <c r="S1761" s="3">
        <v>118440</v>
      </c>
    </row>
    <row r="1762" spans="1:19" x14ac:dyDescent="0.35">
      <c r="A1762" s="1">
        <v>39632</v>
      </c>
      <c r="B1762" s="3">
        <v>116700</v>
      </c>
      <c r="C1762" s="3">
        <v>1262.900024</v>
      </c>
      <c r="E1762" s="2">
        <v>39632</v>
      </c>
      <c r="F1762" s="8">
        <f t="shared" si="27"/>
        <v>-1.6559221337378305E-2</v>
      </c>
      <c r="G1762" s="8">
        <f t="shared" si="27"/>
        <v>1.0939216010223962E-3</v>
      </c>
      <c r="O1762" s="1">
        <v>39632</v>
      </c>
      <c r="P1762" s="3">
        <v>1262.900024</v>
      </c>
      <c r="R1762" s="1">
        <v>39632</v>
      </c>
      <c r="S1762" s="3">
        <v>116700</v>
      </c>
    </row>
    <row r="1763" spans="1:19" x14ac:dyDescent="0.35">
      <c r="A1763" s="1">
        <v>39631</v>
      </c>
      <c r="B1763" s="3">
        <v>118665</v>
      </c>
      <c r="C1763" s="3">
        <v>1261.5200199999999</v>
      </c>
      <c r="E1763" s="2">
        <v>39631</v>
      </c>
      <c r="F1763" s="8">
        <f t="shared" si="27"/>
        <v>-1.1948376353039136E-2</v>
      </c>
      <c r="G1763" s="8">
        <f t="shared" si="27"/>
        <v>-1.8203620005352139E-2</v>
      </c>
      <c r="O1763" s="1">
        <v>39631</v>
      </c>
      <c r="P1763" s="3">
        <v>1261.5200199999999</v>
      </c>
      <c r="R1763" s="1">
        <v>39631</v>
      </c>
      <c r="S1763" s="3">
        <v>118665</v>
      </c>
    </row>
    <row r="1764" spans="1:19" x14ac:dyDescent="0.35">
      <c r="A1764" s="1">
        <v>39630</v>
      </c>
      <c r="B1764" s="3">
        <v>120100</v>
      </c>
      <c r="C1764" s="3">
        <v>1284.910034</v>
      </c>
      <c r="E1764" s="2">
        <v>39630</v>
      </c>
      <c r="F1764" s="8">
        <f t="shared" si="27"/>
        <v>-5.3830227743271175E-3</v>
      </c>
      <c r="G1764" s="8">
        <f t="shared" si="27"/>
        <v>3.8359640625000857E-3</v>
      </c>
      <c r="O1764" s="1">
        <v>39630</v>
      </c>
      <c r="P1764" s="3">
        <v>1284.910034</v>
      </c>
      <c r="R1764" s="1">
        <v>39630</v>
      </c>
      <c r="S1764" s="3">
        <v>120100</v>
      </c>
    </row>
    <row r="1765" spans="1:19" x14ac:dyDescent="0.35">
      <c r="A1765" s="1">
        <v>39629</v>
      </c>
      <c r="B1765" s="3">
        <v>120750</v>
      </c>
      <c r="C1765" s="3">
        <v>1280</v>
      </c>
      <c r="E1765" s="2">
        <v>39629</v>
      </c>
      <c r="F1765" s="8">
        <f t="shared" si="27"/>
        <v>1.2437810945273853E-3</v>
      </c>
      <c r="G1765" s="8">
        <f t="shared" si="27"/>
        <v>1.2672249203398156E-3</v>
      </c>
      <c r="O1765" s="1">
        <v>39629</v>
      </c>
      <c r="P1765" s="3">
        <v>1280</v>
      </c>
      <c r="R1765" s="1">
        <v>39629</v>
      </c>
      <c r="S1765" s="3">
        <v>120750</v>
      </c>
    </row>
    <row r="1766" spans="1:19" x14ac:dyDescent="0.35">
      <c r="A1766" s="1">
        <v>39626</v>
      </c>
      <c r="B1766" s="3">
        <v>120600</v>
      </c>
      <c r="C1766" s="3">
        <v>1278.380005</v>
      </c>
      <c r="E1766" s="2">
        <v>39626</v>
      </c>
      <c r="F1766" s="8">
        <f t="shared" si="27"/>
        <v>-9.1127495650733525E-4</v>
      </c>
      <c r="G1766" s="8">
        <f t="shared" si="27"/>
        <v>-3.7174289138306449E-3</v>
      </c>
      <c r="O1766" s="1">
        <v>39626</v>
      </c>
      <c r="P1766" s="3">
        <v>1278.380005</v>
      </c>
      <c r="R1766" s="1">
        <v>39626</v>
      </c>
      <c r="S1766" s="3">
        <v>120600</v>
      </c>
    </row>
    <row r="1767" spans="1:19" x14ac:dyDescent="0.35">
      <c r="A1767" s="1">
        <v>39625</v>
      </c>
      <c r="B1767" s="3">
        <v>120710</v>
      </c>
      <c r="C1767" s="3">
        <v>1283.150024</v>
      </c>
      <c r="E1767" s="2">
        <v>39625</v>
      </c>
      <c r="F1767" s="8">
        <f t="shared" si="27"/>
        <v>-1.0573770491803303E-2</v>
      </c>
      <c r="G1767" s="8">
        <f t="shared" si="27"/>
        <v>-2.9365226027513125E-2</v>
      </c>
      <c r="O1767" s="1">
        <v>39625</v>
      </c>
      <c r="P1767" s="3">
        <v>1283.150024</v>
      </c>
      <c r="R1767" s="1">
        <v>39625</v>
      </c>
      <c r="S1767" s="3">
        <v>120710</v>
      </c>
    </row>
    <row r="1768" spans="1:19" x14ac:dyDescent="0.35">
      <c r="A1768" s="1">
        <v>39624</v>
      </c>
      <c r="B1768" s="3">
        <v>122000</v>
      </c>
      <c r="C1768" s="3">
        <v>1321.969971</v>
      </c>
      <c r="E1768" s="2">
        <v>39624</v>
      </c>
      <c r="F1768" s="8">
        <f t="shared" si="27"/>
        <v>-5.7049714751425951E-3</v>
      </c>
      <c r="G1768" s="8">
        <f t="shared" si="27"/>
        <v>5.8434072937534332E-3</v>
      </c>
      <c r="O1768" s="1">
        <v>39624</v>
      </c>
      <c r="P1768" s="3">
        <v>1321.969971</v>
      </c>
      <c r="R1768" s="1">
        <v>39624</v>
      </c>
      <c r="S1768" s="3">
        <v>122000</v>
      </c>
    </row>
    <row r="1769" spans="1:19" x14ac:dyDescent="0.35">
      <c r="A1769" s="1">
        <v>39623</v>
      </c>
      <c r="B1769" s="3">
        <v>122700</v>
      </c>
      <c r="C1769" s="3">
        <v>1314.290039</v>
      </c>
      <c r="E1769" s="2">
        <v>39623</v>
      </c>
      <c r="F1769" s="8">
        <f t="shared" si="27"/>
        <v>1.7144256674013203E-3</v>
      </c>
      <c r="G1769" s="8">
        <f t="shared" si="27"/>
        <v>-2.814841426403647E-3</v>
      </c>
      <c r="O1769" s="1">
        <v>39623</v>
      </c>
      <c r="P1769" s="3">
        <v>1314.290039</v>
      </c>
      <c r="R1769" s="1">
        <v>39623</v>
      </c>
      <c r="S1769" s="3">
        <v>122700</v>
      </c>
    </row>
    <row r="1770" spans="1:19" x14ac:dyDescent="0.35">
      <c r="A1770" s="1">
        <v>39622</v>
      </c>
      <c r="B1770" s="3">
        <v>122490</v>
      </c>
      <c r="C1770" s="3">
        <v>1318</v>
      </c>
      <c r="E1770" s="2">
        <v>39622</v>
      </c>
      <c r="F1770" s="8">
        <f t="shared" si="27"/>
        <v>-1.2177419354838737E-2</v>
      </c>
      <c r="G1770" s="8">
        <f t="shared" si="27"/>
        <v>5.3072619284888489E-5</v>
      </c>
      <c r="O1770" s="1">
        <v>39622</v>
      </c>
      <c r="P1770" s="3">
        <v>1318</v>
      </c>
      <c r="R1770" s="1">
        <v>39622</v>
      </c>
      <c r="S1770" s="3">
        <v>122490</v>
      </c>
    </row>
    <row r="1771" spans="1:19" x14ac:dyDescent="0.35">
      <c r="A1771" s="1">
        <v>39619</v>
      </c>
      <c r="B1771" s="3">
        <v>124000</v>
      </c>
      <c r="C1771" s="3">
        <v>1317.9300539999999</v>
      </c>
      <c r="E1771" s="2">
        <v>39619</v>
      </c>
      <c r="F1771" s="8">
        <f t="shared" si="27"/>
        <v>-7.920633650692066E-3</v>
      </c>
      <c r="G1771" s="8">
        <f t="shared" si="27"/>
        <v>-1.8542855622741383E-2</v>
      </c>
      <c r="O1771" s="1">
        <v>39619</v>
      </c>
      <c r="P1771" s="3">
        <v>1317.9300539999999</v>
      </c>
      <c r="R1771" s="1">
        <v>39619</v>
      </c>
      <c r="S1771" s="3">
        <v>124000</v>
      </c>
    </row>
    <row r="1772" spans="1:19" x14ac:dyDescent="0.35">
      <c r="A1772" s="1">
        <v>39618</v>
      </c>
      <c r="B1772" s="3">
        <v>124990</v>
      </c>
      <c r="C1772" s="3">
        <v>1342.829956</v>
      </c>
      <c r="E1772" s="2">
        <v>39618</v>
      </c>
      <c r="F1772" s="8">
        <f t="shared" si="27"/>
        <v>-3.2695374800637556E-3</v>
      </c>
      <c r="G1772" s="8">
        <f t="shared" si="27"/>
        <v>3.7523241556072229E-3</v>
      </c>
      <c r="O1772" s="1">
        <v>39618</v>
      </c>
      <c r="P1772" s="3">
        <v>1342.829956</v>
      </c>
      <c r="R1772" s="1">
        <v>39618</v>
      </c>
      <c r="S1772" s="3">
        <v>124990</v>
      </c>
    </row>
    <row r="1773" spans="1:19" x14ac:dyDescent="0.35">
      <c r="A1773" s="1">
        <v>39617</v>
      </c>
      <c r="B1773" s="3">
        <v>125400</v>
      </c>
      <c r="C1773" s="3">
        <v>1337.8100589999999</v>
      </c>
      <c r="E1773" s="2">
        <v>39617</v>
      </c>
      <c r="F1773" s="8">
        <f t="shared" si="27"/>
        <v>-3.7340112814808757E-3</v>
      </c>
      <c r="G1773" s="8">
        <f t="shared" si="27"/>
        <v>-9.7118240586570037E-3</v>
      </c>
      <c r="O1773" s="1">
        <v>39617</v>
      </c>
      <c r="P1773" s="3">
        <v>1337.8100589999999</v>
      </c>
      <c r="R1773" s="1">
        <v>39617</v>
      </c>
      <c r="S1773" s="3">
        <v>125400</v>
      </c>
    </row>
    <row r="1774" spans="1:19" x14ac:dyDescent="0.35">
      <c r="A1774" s="1">
        <v>39616</v>
      </c>
      <c r="B1774" s="3">
        <v>125870</v>
      </c>
      <c r="C1774" s="3">
        <v>1350.9300539999999</v>
      </c>
      <c r="E1774" s="2">
        <v>39616</v>
      </c>
      <c r="F1774" s="8">
        <f t="shared" si="27"/>
        <v>5.5643879173294941E-4</v>
      </c>
      <c r="G1774" s="8">
        <f t="shared" si="27"/>
        <v>-6.7713330233872826E-3</v>
      </c>
      <c r="O1774" s="1">
        <v>39616</v>
      </c>
      <c r="P1774" s="3">
        <v>1350.9300539999999</v>
      </c>
      <c r="R1774" s="1">
        <v>39616</v>
      </c>
      <c r="S1774" s="3">
        <v>125870</v>
      </c>
    </row>
    <row r="1775" spans="1:19" x14ac:dyDescent="0.35">
      <c r="A1775" s="1">
        <v>39615</v>
      </c>
      <c r="B1775" s="3">
        <v>125800</v>
      </c>
      <c r="C1775" s="3">
        <v>1360.1400149999999</v>
      </c>
      <c r="E1775" s="2">
        <v>39615</v>
      </c>
      <c r="F1775" s="8">
        <f t="shared" si="27"/>
        <v>-9.4488188976378229E-3</v>
      </c>
      <c r="G1775" s="8">
        <f t="shared" si="27"/>
        <v>8.0870273196032016E-5</v>
      </c>
      <c r="O1775" s="1">
        <v>39615</v>
      </c>
      <c r="P1775" s="3">
        <v>1360.1400149999999</v>
      </c>
      <c r="R1775" s="1">
        <v>39615</v>
      </c>
      <c r="S1775" s="3">
        <v>125800</v>
      </c>
    </row>
    <row r="1776" spans="1:19" x14ac:dyDescent="0.35">
      <c r="A1776" s="1">
        <v>39612</v>
      </c>
      <c r="B1776" s="3">
        <v>127000</v>
      </c>
      <c r="C1776" s="3">
        <v>1360.030029</v>
      </c>
      <c r="E1776" s="2">
        <v>39612</v>
      </c>
      <c r="F1776" s="8">
        <f t="shared" si="27"/>
        <v>2.4469176730601561E-3</v>
      </c>
      <c r="G1776" s="8">
        <f t="shared" si="27"/>
        <v>1.5046261260593496E-2</v>
      </c>
      <c r="O1776" s="1">
        <v>39612</v>
      </c>
      <c r="P1776" s="3">
        <v>1360.030029</v>
      </c>
      <c r="R1776" s="1">
        <v>39612</v>
      </c>
      <c r="S1776" s="3">
        <v>127000</v>
      </c>
    </row>
    <row r="1777" spans="1:19" x14ac:dyDescent="0.35">
      <c r="A1777" s="1">
        <v>39611</v>
      </c>
      <c r="B1777" s="3">
        <v>126690</v>
      </c>
      <c r="C1777" s="3">
        <v>1339.869995</v>
      </c>
      <c r="E1777" s="2">
        <v>39611</v>
      </c>
      <c r="F1777" s="8">
        <f t="shared" si="27"/>
        <v>3.0878859857481622E-3</v>
      </c>
      <c r="G1777" s="8">
        <f t="shared" si="27"/>
        <v>3.2796988616889955E-3</v>
      </c>
      <c r="O1777" s="1">
        <v>39611</v>
      </c>
      <c r="P1777" s="3">
        <v>1339.869995</v>
      </c>
      <c r="R1777" s="1">
        <v>39611</v>
      </c>
      <c r="S1777" s="3">
        <v>126690</v>
      </c>
    </row>
    <row r="1778" spans="1:19" x14ac:dyDescent="0.35">
      <c r="A1778" s="1">
        <v>39610</v>
      </c>
      <c r="B1778" s="3">
        <v>126300</v>
      </c>
      <c r="C1778" s="3">
        <v>1335.48999</v>
      </c>
      <c r="E1778" s="2">
        <v>39610</v>
      </c>
      <c r="F1778" s="8">
        <f t="shared" si="27"/>
        <v>-1.7783046828689919E-3</v>
      </c>
      <c r="G1778" s="8">
        <f t="shared" si="27"/>
        <v>-1.6894343509294751E-2</v>
      </c>
      <c r="O1778" s="1">
        <v>39610</v>
      </c>
      <c r="P1778" s="3">
        <v>1335.48999</v>
      </c>
      <c r="R1778" s="1">
        <v>39610</v>
      </c>
      <c r="S1778" s="3">
        <v>126300</v>
      </c>
    </row>
    <row r="1779" spans="1:19" x14ac:dyDescent="0.35">
      <c r="A1779" s="1">
        <v>39609</v>
      </c>
      <c r="B1779" s="3">
        <v>126525</v>
      </c>
      <c r="C1779" s="3">
        <v>1358.4399410000001</v>
      </c>
      <c r="E1779" s="2">
        <v>39609</v>
      </c>
      <c r="F1779" s="8">
        <f t="shared" si="27"/>
        <v>-4.5239968528717478E-3</v>
      </c>
      <c r="G1779" s="8">
        <f t="shared" si="27"/>
        <v>-2.4380720359088448E-3</v>
      </c>
      <c r="O1779" s="1">
        <v>39609</v>
      </c>
      <c r="P1779" s="3">
        <v>1358.4399410000001</v>
      </c>
      <c r="R1779" s="1">
        <v>39609</v>
      </c>
      <c r="S1779" s="3">
        <v>126525</v>
      </c>
    </row>
    <row r="1780" spans="1:19" x14ac:dyDescent="0.35">
      <c r="A1780" s="1">
        <v>39608</v>
      </c>
      <c r="B1780" s="3">
        <v>127100</v>
      </c>
      <c r="C1780" s="3">
        <v>1361.76001</v>
      </c>
      <c r="E1780" s="2">
        <v>39608</v>
      </c>
      <c r="F1780" s="8">
        <f t="shared" si="27"/>
        <v>-1.7774343122102021E-2</v>
      </c>
      <c r="G1780" s="8">
        <f t="shared" si="27"/>
        <v>7.9368841839433379E-4</v>
      </c>
      <c r="O1780" s="1">
        <v>39608</v>
      </c>
      <c r="P1780" s="3">
        <v>1361.76001</v>
      </c>
      <c r="R1780" s="1">
        <v>39608</v>
      </c>
      <c r="S1780" s="3">
        <v>127100</v>
      </c>
    </row>
    <row r="1781" spans="1:19" x14ac:dyDescent="0.35">
      <c r="A1781" s="1">
        <v>39605</v>
      </c>
      <c r="B1781" s="3">
        <v>129400</v>
      </c>
      <c r="C1781" s="3">
        <v>1360.6800539999999</v>
      </c>
      <c r="E1781" s="2">
        <v>39605</v>
      </c>
      <c r="F1781" s="8">
        <f t="shared" si="27"/>
        <v>-8.4291187739463647E-3</v>
      </c>
      <c r="G1781" s="8">
        <f t="shared" si="27"/>
        <v>-3.0889208707972515E-2</v>
      </c>
      <c r="O1781" s="1">
        <v>39605</v>
      </c>
      <c r="P1781" s="3">
        <v>1360.6800539999999</v>
      </c>
      <c r="R1781" s="1">
        <v>39605</v>
      </c>
      <c r="S1781" s="3">
        <v>129400</v>
      </c>
    </row>
    <row r="1782" spans="1:19" x14ac:dyDescent="0.35">
      <c r="A1782" s="1">
        <v>39604</v>
      </c>
      <c r="B1782" s="3">
        <v>130500</v>
      </c>
      <c r="C1782" s="3">
        <v>1404.0500489999999</v>
      </c>
      <c r="E1782" s="2">
        <v>39604</v>
      </c>
      <c r="F1782" s="8">
        <f t="shared" si="27"/>
        <v>-1.8723212271599343E-2</v>
      </c>
      <c r="G1782" s="8">
        <f t="shared" si="27"/>
        <v>1.9496150853406391E-2</v>
      </c>
      <c r="O1782" s="1">
        <v>39604</v>
      </c>
      <c r="P1782" s="3">
        <v>1404.0500489999999</v>
      </c>
      <c r="R1782" s="1">
        <v>39604</v>
      </c>
      <c r="S1782" s="3">
        <v>130500</v>
      </c>
    </row>
    <row r="1783" spans="1:19" x14ac:dyDescent="0.35">
      <c r="A1783" s="1">
        <v>39603</v>
      </c>
      <c r="B1783" s="3">
        <v>132990</v>
      </c>
      <c r="C1783" s="3">
        <v>1377.1999510000001</v>
      </c>
      <c r="E1783" s="2">
        <v>39603</v>
      </c>
      <c r="F1783" s="8">
        <f t="shared" si="27"/>
        <v>-7.5373134328358127E-3</v>
      </c>
      <c r="G1783" s="8">
        <f t="shared" si="27"/>
        <v>-3.2669617984193433E-4</v>
      </c>
      <c r="O1783" s="1">
        <v>39603</v>
      </c>
      <c r="P1783" s="3">
        <v>1377.1999510000001</v>
      </c>
      <c r="R1783" s="1">
        <v>39603</v>
      </c>
      <c r="S1783" s="3">
        <v>132990</v>
      </c>
    </row>
    <row r="1784" spans="1:19" x14ac:dyDescent="0.35">
      <c r="A1784" s="1">
        <v>39602</v>
      </c>
      <c r="B1784" s="3">
        <v>134000</v>
      </c>
      <c r="C1784" s="3">
        <v>1377.650024</v>
      </c>
      <c r="E1784" s="2">
        <v>39602</v>
      </c>
      <c r="F1784" s="8">
        <f t="shared" si="27"/>
        <v>1.2466943709860123E-2</v>
      </c>
      <c r="G1784" s="8">
        <f t="shared" si="27"/>
        <v>-5.7878280870160559E-3</v>
      </c>
      <c r="O1784" s="1">
        <v>39602</v>
      </c>
      <c r="P1784" s="3">
        <v>1377.650024</v>
      </c>
      <c r="R1784" s="1">
        <v>39602</v>
      </c>
      <c r="S1784" s="3">
        <v>134000</v>
      </c>
    </row>
    <row r="1785" spans="1:19" x14ac:dyDescent="0.35">
      <c r="A1785" s="1">
        <v>39601</v>
      </c>
      <c r="B1785" s="3">
        <v>132350</v>
      </c>
      <c r="C1785" s="3">
        <v>1385.670044</v>
      </c>
      <c r="E1785" s="2">
        <v>39601</v>
      </c>
      <c r="F1785" s="8">
        <f t="shared" si="27"/>
        <v>-1.7081321945785377E-2</v>
      </c>
      <c r="G1785" s="8">
        <f t="shared" si="27"/>
        <v>-1.0504263805166225E-2</v>
      </c>
      <c r="O1785" s="1">
        <v>39601</v>
      </c>
      <c r="P1785" s="3">
        <v>1385.670044</v>
      </c>
      <c r="R1785" s="1">
        <v>39601</v>
      </c>
      <c r="S1785" s="3">
        <v>132350</v>
      </c>
    </row>
    <row r="1786" spans="1:19" x14ac:dyDescent="0.35">
      <c r="A1786" s="1">
        <v>39598</v>
      </c>
      <c r="B1786" s="3">
        <v>134650</v>
      </c>
      <c r="C1786" s="3">
        <v>1400.380005</v>
      </c>
      <c r="E1786" s="2">
        <v>39598</v>
      </c>
      <c r="F1786" s="8">
        <f t="shared" si="27"/>
        <v>1.8532526475037781E-2</v>
      </c>
      <c r="G1786" s="8">
        <f t="shared" si="27"/>
        <v>1.5161665104046484E-3</v>
      </c>
      <c r="O1786" s="1">
        <v>39598</v>
      </c>
      <c r="P1786" s="3">
        <v>1400.380005</v>
      </c>
      <c r="R1786" s="1">
        <v>39598</v>
      </c>
      <c r="S1786" s="3">
        <v>134650</v>
      </c>
    </row>
    <row r="1787" spans="1:19" x14ac:dyDescent="0.35">
      <c r="A1787" s="1">
        <v>39597</v>
      </c>
      <c r="B1787" s="3">
        <v>132200</v>
      </c>
      <c r="C1787" s="3">
        <v>1398.26001</v>
      </c>
      <c r="E1787" s="2">
        <v>39597</v>
      </c>
      <c r="F1787" s="8">
        <f t="shared" si="27"/>
        <v>2.0849420849420763E-2</v>
      </c>
      <c r="G1787" s="8">
        <f t="shared" si="27"/>
        <v>5.3349372906932313E-3</v>
      </c>
      <c r="O1787" s="1">
        <v>39597</v>
      </c>
      <c r="P1787" s="3">
        <v>1398.26001</v>
      </c>
      <c r="R1787" s="1">
        <v>39597</v>
      </c>
      <c r="S1787" s="3">
        <v>132200</v>
      </c>
    </row>
    <row r="1788" spans="1:19" x14ac:dyDescent="0.35">
      <c r="A1788" s="1">
        <v>39596</v>
      </c>
      <c r="B1788" s="3">
        <v>129500</v>
      </c>
      <c r="C1788" s="3">
        <v>1390.839966</v>
      </c>
      <c r="E1788" s="2">
        <v>39596</v>
      </c>
      <c r="F1788" s="8">
        <f t="shared" si="27"/>
        <v>1.2430615276366241E-2</v>
      </c>
      <c r="G1788" s="8">
        <f t="shared" si="27"/>
        <v>3.9628903129962367E-3</v>
      </c>
      <c r="O1788" s="1">
        <v>39596</v>
      </c>
      <c r="P1788" s="3">
        <v>1390.839966</v>
      </c>
      <c r="R1788" s="1">
        <v>39596</v>
      </c>
      <c r="S1788" s="3">
        <v>129500</v>
      </c>
    </row>
    <row r="1789" spans="1:19" x14ac:dyDescent="0.35">
      <c r="A1789" s="1">
        <v>39595</v>
      </c>
      <c r="B1789" s="3">
        <v>127910</v>
      </c>
      <c r="C1789" s="3">
        <v>1385.349976</v>
      </c>
      <c r="E1789" s="2">
        <v>39595</v>
      </c>
      <c r="F1789" s="8">
        <f t="shared" si="27"/>
        <v>3.1781882713559639E-2</v>
      </c>
      <c r="G1789" s="8">
        <f t="shared" si="27"/>
        <v>6.846221559457355E-3</v>
      </c>
      <c r="O1789" s="1">
        <v>39595</v>
      </c>
      <c r="P1789" s="3">
        <v>1385.349976</v>
      </c>
      <c r="R1789" s="1">
        <v>39595</v>
      </c>
      <c r="S1789" s="3">
        <v>127910</v>
      </c>
    </row>
    <row r="1790" spans="1:19" x14ac:dyDescent="0.35">
      <c r="A1790" s="1">
        <v>39591</v>
      </c>
      <c r="B1790" s="3">
        <v>123970</v>
      </c>
      <c r="C1790" s="3">
        <v>1375.9300539999999</v>
      </c>
      <c r="E1790" s="2">
        <v>39591</v>
      </c>
      <c r="F1790" s="8">
        <f t="shared" si="27"/>
        <v>7.0674248578390664E-3</v>
      </c>
      <c r="G1790" s="8">
        <f t="shared" si="27"/>
        <v>-1.3210400772438513E-2</v>
      </c>
      <c r="O1790" s="1">
        <v>39591</v>
      </c>
      <c r="P1790" s="3">
        <v>1375.9300539999999</v>
      </c>
      <c r="R1790" s="1">
        <v>39591</v>
      </c>
      <c r="S1790" s="3">
        <v>123970</v>
      </c>
    </row>
    <row r="1791" spans="1:19" x14ac:dyDescent="0.35">
      <c r="A1791" s="1">
        <v>39590</v>
      </c>
      <c r="B1791" s="3">
        <v>123100</v>
      </c>
      <c r="C1791" s="3">
        <v>1394.349976</v>
      </c>
      <c r="E1791" s="2">
        <v>39590</v>
      </c>
      <c r="F1791" s="8">
        <f t="shared" si="27"/>
        <v>1.233552631578938E-2</v>
      </c>
      <c r="G1791" s="8">
        <f t="shared" si="27"/>
        <v>2.617378966195405E-3</v>
      </c>
      <c r="O1791" s="1">
        <v>39590</v>
      </c>
      <c r="P1791" s="3">
        <v>1394.349976</v>
      </c>
      <c r="R1791" s="1">
        <v>39590</v>
      </c>
      <c r="S1791" s="3">
        <v>123100</v>
      </c>
    </row>
    <row r="1792" spans="1:19" x14ac:dyDescent="0.35">
      <c r="A1792" s="1">
        <v>39589</v>
      </c>
      <c r="B1792" s="3">
        <v>121600</v>
      </c>
      <c r="C1792" s="3">
        <v>1390.709961</v>
      </c>
      <c r="E1792" s="2">
        <v>39589</v>
      </c>
      <c r="F1792" s="8">
        <f t="shared" si="27"/>
        <v>-1.3787510137875048E-2</v>
      </c>
      <c r="G1792" s="8">
        <f t="shared" si="27"/>
        <v>-1.6053532343791699E-2</v>
      </c>
      <c r="O1792" s="1">
        <v>39589</v>
      </c>
      <c r="P1792" s="3">
        <v>1390.709961</v>
      </c>
      <c r="R1792" s="1">
        <v>39589</v>
      </c>
      <c r="S1792" s="3">
        <v>121600</v>
      </c>
    </row>
    <row r="1793" spans="1:19" x14ac:dyDescent="0.35">
      <c r="A1793" s="1">
        <v>39588</v>
      </c>
      <c r="B1793" s="3">
        <v>123300</v>
      </c>
      <c r="C1793" s="3">
        <v>1413.400024</v>
      </c>
      <c r="E1793" s="2">
        <v>39588</v>
      </c>
      <c r="F1793" s="8">
        <f t="shared" si="27"/>
        <v>-5.2440500201694773E-3</v>
      </c>
      <c r="G1793" s="8">
        <f t="shared" si="27"/>
        <v>-9.2735894756398318E-3</v>
      </c>
      <c r="O1793" s="1">
        <v>39588</v>
      </c>
      <c r="P1793" s="3">
        <v>1413.400024</v>
      </c>
      <c r="R1793" s="1">
        <v>39588</v>
      </c>
      <c r="S1793" s="3">
        <v>123300</v>
      </c>
    </row>
    <row r="1794" spans="1:19" x14ac:dyDescent="0.35">
      <c r="A1794" s="1">
        <v>39587</v>
      </c>
      <c r="B1794" s="3">
        <v>123950</v>
      </c>
      <c r="C1794" s="3">
        <v>1426.630005</v>
      </c>
      <c r="E1794" s="2">
        <v>39587</v>
      </c>
      <c r="F1794" s="8">
        <f t="shared" si="27"/>
        <v>1.2663398692810413E-2</v>
      </c>
      <c r="G1794" s="8">
        <f t="shared" si="27"/>
        <v>8.9804540748095185E-4</v>
      </c>
      <c r="O1794" s="1">
        <v>39587</v>
      </c>
      <c r="P1794" s="3">
        <v>1426.630005</v>
      </c>
      <c r="R1794" s="1">
        <v>39587</v>
      </c>
      <c r="S1794" s="3">
        <v>123950</v>
      </c>
    </row>
    <row r="1795" spans="1:19" x14ac:dyDescent="0.35">
      <c r="A1795" s="1">
        <v>39584</v>
      </c>
      <c r="B1795" s="3">
        <v>122400</v>
      </c>
      <c r="C1795" s="3">
        <v>1425.349976</v>
      </c>
      <c r="E1795" s="2">
        <v>39584</v>
      </c>
      <c r="F1795" s="8">
        <f t="shared" si="27"/>
        <v>7.3245000411488181E-3</v>
      </c>
      <c r="G1795" s="8">
        <f t="shared" si="27"/>
        <v>1.2503986930894051E-3</v>
      </c>
      <c r="O1795" s="1">
        <v>39584</v>
      </c>
      <c r="P1795" s="3">
        <v>1425.349976</v>
      </c>
      <c r="R1795" s="1">
        <v>39584</v>
      </c>
      <c r="S1795" s="3">
        <v>122400</v>
      </c>
    </row>
    <row r="1796" spans="1:19" x14ac:dyDescent="0.35">
      <c r="A1796" s="1">
        <v>39583</v>
      </c>
      <c r="B1796" s="3">
        <v>121510</v>
      </c>
      <c r="C1796" s="3">
        <v>1423.5699460000001</v>
      </c>
      <c r="E1796" s="2">
        <v>39583</v>
      </c>
      <c r="F1796" s="8">
        <f t="shared" ref="F1796:G1859" si="28">B1796/B1797-1</f>
        <v>-1.6113360323886661E-2</v>
      </c>
      <c r="G1796" s="8">
        <f t="shared" si="28"/>
        <v>1.0584464413079253E-2</v>
      </c>
      <c r="O1796" s="1">
        <v>39583</v>
      </c>
      <c r="P1796" s="3">
        <v>1423.5699460000001</v>
      </c>
      <c r="R1796" s="1">
        <v>39583</v>
      </c>
      <c r="S1796" s="3">
        <v>121510</v>
      </c>
    </row>
    <row r="1797" spans="1:19" x14ac:dyDescent="0.35">
      <c r="A1797" s="1">
        <v>39582</v>
      </c>
      <c r="B1797" s="3">
        <v>123500</v>
      </c>
      <c r="C1797" s="3">
        <v>1408.660034</v>
      </c>
      <c r="E1797" s="2">
        <v>39582</v>
      </c>
      <c r="F1797" s="8">
        <f t="shared" si="28"/>
        <v>-4.0322580645161255E-3</v>
      </c>
      <c r="G1797" s="8">
        <f t="shared" si="28"/>
        <v>4.0055841913146928E-3</v>
      </c>
      <c r="O1797" s="1">
        <v>39582</v>
      </c>
      <c r="P1797" s="3">
        <v>1408.660034</v>
      </c>
      <c r="R1797" s="1">
        <v>39582</v>
      </c>
      <c r="S1797" s="3">
        <v>123500</v>
      </c>
    </row>
    <row r="1798" spans="1:19" x14ac:dyDescent="0.35">
      <c r="A1798" s="1">
        <v>39581</v>
      </c>
      <c r="B1798" s="3">
        <v>124000</v>
      </c>
      <c r="C1798" s="3">
        <v>1403.040039</v>
      </c>
      <c r="E1798" s="2">
        <v>39581</v>
      </c>
      <c r="F1798" s="8">
        <f t="shared" si="28"/>
        <v>9.7719869706840434E-3</v>
      </c>
      <c r="G1798" s="8">
        <f t="shared" si="28"/>
        <v>-3.8467135248831941E-4</v>
      </c>
      <c r="O1798" s="1">
        <v>39581</v>
      </c>
      <c r="P1798" s="3">
        <v>1403.040039</v>
      </c>
      <c r="R1798" s="1">
        <v>39581</v>
      </c>
      <c r="S1798" s="3">
        <v>124000</v>
      </c>
    </row>
    <row r="1799" spans="1:19" x14ac:dyDescent="0.35">
      <c r="A1799" s="1">
        <v>39580</v>
      </c>
      <c r="B1799" s="3">
        <v>122800</v>
      </c>
      <c r="C1799" s="3">
        <v>1403.579956</v>
      </c>
      <c r="E1799" s="2">
        <v>39580</v>
      </c>
      <c r="F1799" s="8">
        <f t="shared" si="28"/>
        <v>-1.9169329073482455E-2</v>
      </c>
      <c r="G1799" s="8">
        <f t="shared" si="28"/>
        <v>1.1020778719276647E-2</v>
      </c>
      <c r="O1799" s="1">
        <v>39580</v>
      </c>
      <c r="P1799" s="3">
        <v>1403.579956</v>
      </c>
      <c r="R1799" s="1">
        <v>39580</v>
      </c>
      <c r="S1799" s="3">
        <v>122800</v>
      </c>
    </row>
    <row r="1800" spans="1:19" x14ac:dyDescent="0.35">
      <c r="A1800" s="1">
        <v>39577</v>
      </c>
      <c r="B1800" s="3">
        <v>125200</v>
      </c>
      <c r="C1800" s="3">
        <v>1388.280029</v>
      </c>
      <c r="E1800" s="2">
        <v>39577</v>
      </c>
      <c r="F1800" s="8">
        <f t="shared" si="28"/>
        <v>-2.9457364341085257E-2</v>
      </c>
      <c r="G1800" s="8">
        <f t="shared" si="28"/>
        <v>-6.7254483406972154E-3</v>
      </c>
      <c r="O1800" s="1">
        <v>39577</v>
      </c>
      <c r="P1800" s="3">
        <v>1388.280029</v>
      </c>
      <c r="R1800" s="1">
        <v>39577</v>
      </c>
      <c r="S1800" s="3">
        <v>125200</v>
      </c>
    </row>
    <row r="1801" spans="1:19" x14ac:dyDescent="0.35">
      <c r="A1801" s="1">
        <v>39576</v>
      </c>
      <c r="B1801" s="3">
        <v>129000</v>
      </c>
      <c r="C1801" s="3">
        <v>1397.6800539999999</v>
      </c>
      <c r="E1801" s="2">
        <v>39576</v>
      </c>
      <c r="F1801" s="8">
        <f t="shared" si="28"/>
        <v>4.6728971962617383E-3</v>
      </c>
      <c r="G1801" s="8">
        <f t="shared" si="28"/>
        <v>3.669552121728703E-3</v>
      </c>
      <c r="O1801" s="1">
        <v>39576</v>
      </c>
      <c r="P1801" s="3">
        <v>1397.6800539999999</v>
      </c>
      <c r="R1801" s="1">
        <v>39576</v>
      </c>
      <c r="S1801" s="3">
        <v>129000</v>
      </c>
    </row>
    <row r="1802" spans="1:19" x14ac:dyDescent="0.35">
      <c r="A1802" s="1">
        <v>39575</v>
      </c>
      <c r="B1802" s="3">
        <v>128400</v>
      </c>
      <c r="C1802" s="3">
        <v>1392.5699460000001</v>
      </c>
      <c r="E1802" s="2">
        <v>39575</v>
      </c>
      <c r="F1802" s="8">
        <f t="shared" si="28"/>
        <v>-1.3824884792626779E-2</v>
      </c>
      <c r="G1802" s="8">
        <f t="shared" si="28"/>
        <v>-1.811379000949187E-2</v>
      </c>
      <c r="O1802" s="1">
        <v>39575</v>
      </c>
      <c r="P1802" s="3">
        <v>1392.5699460000001</v>
      </c>
      <c r="R1802" s="1">
        <v>39575</v>
      </c>
      <c r="S1802" s="3">
        <v>128400</v>
      </c>
    </row>
    <row r="1803" spans="1:19" x14ac:dyDescent="0.35">
      <c r="A1803" s="1">
        <v>39574</v>
      </c>
      <c r="B1803" s="3">
        <v>130200</v>
      </c>
      <c r="C1803" s="3">
        <v>1418.26001</v>
      </c>
      <c r="E1803" s="2">
        <v>39574</v>
      </c>
      <c r="F1803" s="8">
        <f t="shared" si="28"/>
        <v>1.5384615384614886E-3</v>
      </c>
      <c r="G1803" s="8">
        <f t="shared" si="28"/>
        <v>7.6519336382634418E-3</v>
      </c>
      <c r="O1803" s="1">
        <v>39574</v>
      </c>
      <c r="P1803" s="3">
        <v>1418.26001</v>
      </c>
      <c r="R1803" s="1">
        <v>39574</v>
      </c>
      <c r="S1803" s="3">
        <v>130200</v>
      </c>
    </row>
    <row r="1804" spans="1:19" x14ac:dyDescent="0.35">
      <c r="A1804" s="1">
        <v>39573</v>
      </c>
      <c r="B1804" s="3">
        <v>130000</v>
      </c>
      <c r="C1804" s="3">
        <v>1407.48999</v>
      </c>
      <c r="E1804" s="2">
        <v>39573</v>
      </c>
      <c r="F1804" s="8">
        <f t="shared" si="28"/>
        <v>-2.6946107784431184E-2</v>
      </c>
      <c r="G1804" s="8">
        <f t="shared" si="28"/>
        <v>-4.5335836276921837E-3</v>
      </c>
      <c r="O1804" s="1">
        <v>39573</v>
      </c>
      <c r="P1804" s="3">
        <v>1407.48999</v>
      </c>
      <c r="R1804" s="1">
        <v>39573</v>
      </c>
      <c r="S1804" s="3">
        <v>130000</v>
      </c>
    </row>
    <row r="1805" spans="1:19" x14ac:dyDescent="0.35">
      <c r="A1805" s="1">
        <v>39570</v>
      </c>
      <c r="B1805" s="3">
        <v>133600</v>
      </c>
      <c r="C1805" s="3">
        <v>1413.900024</v>
      </c>
      <c r="E1805" s="2">
        <v>39570</v>
      </c>
      <c r="F1805" s="8">
        <f t="shared" si="28"/>
        <v>-2.2404779686333587E-3</v>
      </c>
      <c r="G1805" s="8">
        <f t="shared" si="28"/>
        <v>3.2355983013399037E-3</v>
      </c>
      <c r="O1805" s="1">
        <v>39570</v>
      </c>
      <c r="P1805" s="3">
        <v>1413.900024</v>
      </c>
      <c r="R1805" s="1">
        <v>39570</v>
      </c>
      <c r="S1805" s="3">
        <v>133600</v>
      </c>
    </row>
    <row r="1806" spans="1:19" x14ac:dyDescent="0.35">
      <c r="A1806" s="1">
        <v>39569</v>
      </c>
      <c r="B1806" s="3">
        <v>133900</v>
      </c>
      <c r="C1806" s="3">
        <v>1409.339966</v>
      </c>
      <c r="E1806" s="2">
        <v>39569</v>
      </c>
      <c r="F1806" s="8">
        <f t="shared" si="28"/>
        <v>3.7355248412396236E-4</v>
      </c>
      <c r="G1806" s="8">
        <f t="shared" si="28"/>
        <v>1.7140713041220224E-2</v>
      </c>
      <c r="O1806" s="1">
        <v>39569</v>
      </c>
      <c r="P1806" s="3">
        <v>1409.339966</v>
      </c>
      <c r="R1806" s="1">
        <v>39569</v>
      </c>
      <c r="S1806" s="3">
        <v>133900</v>
      </c>
    </row>
    <row r="1807" spans="1:19" x14ac:dyDescent="0.35">
      <c r="A1807" s="1">
        <v>39568</v>
      </c>
      <c r="B1807" s="3">
        <v>133850</v>
      </c>
      <c r="C1807" s="3">
        <v>1385.589966</v>
      </c>
      <c r="E1807" s="2">
        <v>39568</v>
      </c>
      <c r="F1807" s="8">
        <f t="shared" si="28"/>
        <v>1.825789273488021E-2</v>
      </c>
      <c r="G1807" s="8">
        <f t="shared" si="28"/>
        <v>-3.8463019446790536E-3</v>
      </c>
      <c r="O1807" s="1">
        <v>39568</v>
      </c>
      <c r="P1807" s="3">
        <v>1385.589966</v>
      </c>
      <c r="R1807" s="1">
        <v>39568</v>
      </c>
      <c r="S1807" s="3">
        <v>133850</v>
      </c>
    </row>
    <row r="1808" spans="1:19" x14ac:dyDescent="0.35">
      <c r="A1808" s="1">
        <v>39567</v>
      </c>
      <c r="B1808" s="3">
        <v>131450</v>
      </c>
      <c r="C1808" s="3">
        <v>1390.9399410000001</v>
      </c>
      <c r="E1808" s="2">
        <v>39567</v>
      </c>
      <c r="F1808" s="8">
        <f t="shared" si="28"/>
        <v>2.3275727853028227E-2</v>
      </c>
      <c r="G1808" s="8">
        <f t="shared" si="28"/>
        <v>-3.8886928388918163E-3</v>
      </c>
      <c r="O1808" s="1">
        <v>39567</v>
      </c>
      <c r="P1808" s="3">
        <v>1390.9399410000001</v>
      </c>
      <c r="R1808" s="1">
        <v>39567</v>
      </c>
      <c r="S1808" s="3">
        <v>131450</v>
      </c>
    </row>
    <row r="1809" spans="1:19" x14ac:dyDescent="0.35">
      <c r="A1809" s="1">
        <v>39566</v>
      </c>
      <c r="B1809" s="3">
        <v>128460</v>
      </c>
      <c r="C1809" s="3">
        <v>1396.369995</v>
      </c>
      <c r="E1809" s="2">
        <v>39566</v>
      </c>
      <c r="F1809" s="8">
        <f t="shared" si="28"/>
        <v>1.2492610837438356E-2</v>
      </c>
      <c r="G1809" s="8">
        <f t="shared" si="28"/>
        <v>-1.0516017825749069E-3</v>
      </c>
      <c r="O1809" s="1">
        <v>39566</v>
      </c>
      <c r="P1809" s="3">
        <v>1396.369995</v>
      </c>
      <c r="R1809" s="1">
        <v>39566</v>
      </c>
      <c r="S1809" s="3">
        <v>128460</v>
      </c>
    </row>
    <row r="1810" spans="1:19" x14ac:dyDescent="0.35">
      <c r="A1810" s="1">
        <v>39563</v>
      </c>
      <c r="B1810" s="3">
        <v>126875</v>
      </c>
      <c r="C1810" s="3">
        <v>1397.839966</v>
      </c>
      <c r="E1810" s="2">
        <v>39563</v>
      </c>
      <c r="F1810" s="8">
        <f t="shared" si="28"/>
        <v>9.8619329388549559E-4</v>
      </c>
      <c r="G1810" s="8">
        <f t="shared" si="28"/>
        <v>6.4947367914600651E-3</v>
      </c>
      <c r="O1810" s="1">
        <v>39563</v>
      </c>
      <c r="P1810" s="3">
        <v>1397.839966</v>
      </c>
      <c r="R1810" s="1">
        <v>39563</v>
      </c>
      <c r="S1810" s="3">
        <v>126875</v>
      </c>
    </row>
    <row r="1811" spans="1:19" x14ac:dyDescent="0.35">
      <c r="A1811" s="1">
        <v>39562</v>
      </c>
      <c r="B1811" s="3">
        <v>126750</v>
      </c>
      <c r="C1811" s="3">
        <v>1388.8199460000001</v>
      </c>
      <c r="E1811" s="2">
        <v>39562</v>
      </c>
      <c r="F1811" s="8">
        <f t="shared" si="28"/>
        <v>-3.5377358490565891E-3</v>
      </c>
      <c r="G1811" s="8">
        <f t="shared" si="28"/>
        <v>6.4422772547283458E-3</v>
      </c>
      <c r="O1811" s="1">
        <v>39562</v>
      </c>
      <c r="P1811" s="3">
        <v>1388.8199460000001</v>
      </c>
      <c r="R1811" s="1">
        <v>39562</v>
      </c>
      <c r="S1811" s="3">
        <v>126750</v>
      </c>
    </row>
    <row r="1812" spans="1:19" x14ac:dyDescent="0.35">
      <c r="A1812" s="1">
        <v>39561</v>
      </c>
      <c r="B1812" s="3">
        <v>127200</v>
      </c>
      <c r="C1812" s="3">
        <v>1379.9300539999999</v>
      </c>
      <c r="E1812" s="2">
        <v>39561</v>
      </c>
      <c r="F1812" s="8">
        <f t="shared" si="28"/>
        <v>0</v>
      </c>
      <c r="G1812" s="8">
        <f t="shared" si="28"/>
        <v>2.8999179986737289E-3</v>
      </c>
      <c r="O1812" s="1">
        <v>39561</v>
      </c>
      <c r="P1812" s="3">
        <v>1379.9300539999999</v>
      </c>
      <c r="R1812" s="1">
        <v>39561</v>
      </c>
      <c r="S1812" s="3">
        <v>127200</v>
      </c>
    </row>
    <row r="1813" spans="1:19" x14ac:dyDescent="0.35">
      <c r="A1813" s="1">
        <v>39560</v>
      </c>
      <c r="B1813" s="3">
        <v>127200</v>
      </c>
      <c r="C1813" s="3">
        <v>1375.9399410000001</v>
      </c>
      <c r="E1813" s="2">
        <v>39560</v>
      </c>
      <c r="F1813" s="8">
        <f t="shared" si="28"/>
        <v>-7.8003120124805481E-3</v>
      </c>
      <c r="G1813" s="8">
        <f t="shared" si="28"/>
        <v>-8.8102340580401561E-3</v>
      </c>
      <c r="O1813" s="1">
        <v>39560</v>
      </c>
      <c r="P1813" s="3">
        <v>1375.9399410000001</v>
      </c>
      <c r="R1813" s="1">
        <v>39560</v>
      </c>
      <c r="S1813" s="3">
        <v>127200</v>
      </c>
    </row>
    <row r="1814" spans="1:19" x14ac:dyDescent="0.35">
      <c r="A1814" s="1">
        <v>39559</v>
      </c>
      <c r="B1814" s="3">
        <v>128200</v>
      </c>
      <c r="C1814" s="3">
        <v>1388.170044</v>
      </c>
      <c r="E1814" s="2">
        <v>39559</v>
      </c>
      <c r="F1814" s="8">
        <f t="shared" si="28"/>
        <v>-3.1104199066873672E-3</v>
      </c>
      <c r="G1814" s="8">
        <f t="shared" si="28"/>
        <v>-1.5535247519331552E-3</v>
      </c>
      <c r="O1814" s="1">
        <v>39559</v>
      </c>
      <c r="P1814" s="3">
        <v>1388.170044</v>
      </c>
      <c r="R1814" s="1">
        <v>39559</v>
      </c>
      <c r="S1814" s="3">
        <v>128200</v>
      </c>
    </row>
    <row r="1815" spans="1:19" x14ac:dyDescent="0.35">
      <c r="A1815" s="1">
        <v>39556</v>
      </c>
      <c r="B1815" s="3">
        <v>128600</v>
      </c>
      <c r="C1815" s="3">
        <v>1390.329956</v>
      </c>
      <c r="E1815" s="2">
        <v>39556</v>
      </c>
      <c r="F1815" s="8">
        <f t="shared" si="28"/>
        <v>4.6678076863226892E-4</v>
      </c>
      <c r="G1815" s="8">
        <f t="shared" si="28"/>
        <v>1.8139002262660631E-2</v>
      </c>
      <c r="O1815" s="1">
        <v>39556</v>
      </c>
      <c r="P1815" s="3">
        <v>1390.329956</v>
      </c>
      <c r="R1815" s="1">
        <v>39556</v>
      </c>
      <c r="S1815" s="3">
        <v>128600</v>
      </c>
    </row>
    <row r="1816" spans="1:19" x14ac:dyDescent="0.35">
      <c r="A1816" s="1">
        <v>39555</v>
      </c>
      <c r="B1816" s="3">
        <v>128540</v>
      </c>
      <c r="C1816" s="3">
        <v>1365.5600589999999</v>
      </c>
      <c r="E1816" s="2">
        <v>39555</v>
      </c>
      <c r="F1816" s="8">
        <f t="shared" si="28"/>
        <v>-7.2214713265109642E-3</v>
      </c>
      <c r="G1816" s="8">
        <f t="shared" si="28"/>
        <v>6.2291477624820679E-4</v>
      </c>
      <c r="O1816" s="1">
        <v>39555</v>
      </c>
      <c r="P1816" s="3">
        <v>1365.5600589999999</v>
      </c>
      <c r="R1816" s="1">
        <v>39555</v>
      </c>
      <c r="S1816" s="3">
        <v>128540</v>
      </c>
    </row>
    <row r="1817" spans="1:19" x14ac:dyDescent="0.35">
      <c r="A1817" s="1">
        <v>39554</v>
      </c>
      <c r="B1817" s="3">
        <v>129475</v>
      </c>
      <c r="C1817" s="3">
        <v>1364.709961</v>
      </c>
      <c r="E1817" s="2">
        <v>39554</v>
      </c>
      <c r="F1817" s="8">
        <f t="shared" si="28"/>
        <v>6.804043545878713E-3</v>
      </c>
      <c r="G1817" s="8">
        <f t="shared" si="28"/>
        <v>2.2691265764912094E-2</v>
      </c>
      <c r="O1817" s="1">
        <v>39554</v>
      </c>
      <c r="P1817" s="3">
        <v>1364.709961</v>
      </c>
      <c r="R1817" s="1">
        <v>39554</v>
      </c>
      <c r="S1817" s="3">
        <v>129475</v>
      </c>
    </row>
    <row r="1818" spans="1:19" x14ac:dyDescent="0.35">
      <c r="A1818" s="1">
        <v>39553</v>
      </c>
      <c r="B1818" s="3">
        <v>128600</v>
      </c>
      <c r="C1818" s="3">
        <v>1334.4300539999999</v>
      </c>
      <c r="E1818" s="2">
        <v>39553</v>
      </c>
      <c r="F1818" s="8">
        <f t="shared" si="28"/>
        <v>6.6140139283343835E-4</v>
      </c>
      <c r="G1818" s="8">
        <f t="shared" si="28"/>
        <v>4.5998767227726223E-3</v>
      </c>
      <c r="O1818" s="1">
        <v>39553</v>
      </c>
      <c r="P1818" s="3">
        <v>1334.4300539999999</v>
      </c>
      <c r="R1818" s="1">
        <v>39553</v>
      </c>
      <c r="S1818" s="3">
        <v>128600</v>
      </c>
    </row>
    <row r="1819" spans="1:19" x14ac:dyDescent="0.35">
      <c r="A1819" s="1">
        <v>39552</v>
      </c>
      <c r="B1819" s="3">
        <v>128515</v>
      </c>
      <c r="C1819" s="3">
        <v>1328.3199460000001</v>
      </c>
      <c r="E1819" s="2">
        <v>39552</v>
      </c>
      <c r="F1819" s="8">
        <f t="shared" si="28"/>
        <v>-1.3699155794320794E-2</v>
      </c>
      <c r="G1819" s="8">
        <f t="shared" si="28"/>
        <v>-3.3837849904987394E-3</v>
      </c>
      <c r="O1819" s="1">
        <v>39552</v>
      </c>
      <c r="P1819" s="3">
        <v>1328.3199460000001</v>
      </c>
      <c r="R1819" s="1">
        <v>39552</v>
      </c>
      <c r="S1819" s="3">
        <v>128515</v>
      </c>
    </row>
    <row r="1820" spans="1:19" x14ac:dyDescent="0.35">
      <c r="A1820" s="1">
        <v>39549</v>
      </c>
      <c r="B1820" s="3">
        <v>130300</v>
      </c>
      <c r="C1820" s="3">
        <v>1332.829956</v>
      </c>
      <c r="E1820" s="2">
        <v>39549</v>
      </c>
      <c r="F1820" s="8">
        <f t="shared" si="28"/>
        <v>-7.1624504724169258E-3</v>
      </c>
      <c r="G1820" s="8">
        <f t="shared" si="28"/>
        <v>-2.0374181030954452E-2</v>
      </c>
      <c r="O1820" s="1">
        <v>39549</v>
      </c>
      <c r="P1820" s="3">
        <v>1332.829956</v>
      </c>
      <c r="R1820" s="1">
        <v>39549</v>
      </c>
      <c r="S1820" s="3">
        <v>130300</v>
      </c>
    </row>
    <row r="1821" spans="1:19" x14ac:dyDescent="0.35">
      <c r="A1821" s="1">
        <v>39548</v>
      </c>
      <c r="B1821" s="3">
        <v>131240</v>
      </c>
      <c r="C1821" s="3">
        <v>1360.5500489999999</v>
      </c>
      <c r="E1821" s="2">
        <v>39548</v>
      </c>
      <c r="F1821" s="8">
        <f t="shared" si="28"/>
        <v>-1.5975656143020212E-3</v>
      </c>
      <c r="G1821" s="8">
        <f t="shared" si="28"/>
        <v>4.4740522593305077E-3</v>
      </c>
      <c r="O1821" s="1">
        <v>39548</v>
      </c>
      <c r="P1821" s="3">
        <v>1360.5500489999999</v>
      </c>
      <c r="R1821" s="1">
        <v>39548</v>
      </c>
      <c r="S1821" s="3">
        <v>131240</v>
      </c>
    </row>
    <row r="1822" spans="1:19" x14ac:dyDescent="0.35">
      <c r="A1822" s="1">
        <v>39547</v>
      </c>
      <c r="B1822" s="3">
        <v>131450</v>
      </c>
      <c r="C1822" s="3">
        <v>1354.48999</v>
      </c>
      <c r="E1822" s="2">
        <v>39547</v>
      </c>
      <c r="F1822" s="8">
        <f t="shared" si="28"/>
        <v>-4.1666666666666519E-3</v>
      </c>
      <c r="G1822" s="8">
        <f t="shared" si="28"/>
        <v>-8.0920725020204864E-3</v>
      </c>
      <c r="O1822" s="1">
        <v>39547</v>
      </c>
      <c r="P1822" s="3">
        <v>1354.48999</v>
      </c>
      <c r="R1822" s="1">
        <v>39547</v>
      </c>
      <c r="S1822" s="3">
        <v>131450</v>
      </c>
    </row>
    <row r="1823" spans="1:19" x14ac:dyDescent="0.35">
      <c r="A1823" s="1">
        <v>39546</v>
      </c>
      <c r="B1823" s="3">
        <v>132000</v>
      </c>
      <c r="C1823" s="3">
        <v>1365.540039</v>
      </c>
      <c r="E1823" s="2">
        <v>39546</v>
      </c>
      <c r="F1823" s="8">
        <f t="shared" si="28"/>
        <v>-3.5855821853180148E-3</v>
      </c>
      <c r="G1823" s="8">
        <f t="shared" si="28"/>
        <v>-5.1000333695911948E-3</v>
      </c>
      <c r="O1823" s="1">
        <v>39546</v>
      </c>
      <c r="P1823" s="3">
        <v>1365.540039</v>
      </c>
      <c r="R1823" s="1">
        <v>39546</v>
      </c>
      <c r="S1823" s="3">
        <v>132000</v>
      </c>
    </row>
    <row r="1824" spans="1:19" x14ac:dyDescent="0.35">
      <c r="A1824" s="1">
        <v>39545</v>
      </c>
      <c r="B1824" s="3">
        <v>132475</v>
      </c>
      <c r="C1824" s="3">
        <v>1372.540039</v>
      </c>
      <c r="E1824" s="2">
        <v>39545</v>
      </c>
      <c r="F1824" s="8">
        <f t="shared" si="28"/>
        <v>1.2805810397553463E-2</v>
      </c>
      <c r="G1824" s="8">
        <f t="shared" si="28"/>
        <v>1.5615987759205474E-3</v>
      </c>
      <c r="O1824" s="1">
        <v>39545</v>
      </c>
      <c r="P1824" s="3">
        <v>1372.540039</v>
      </c>
      <c r="R1824" s="1">
        <v>39545</v>
      </c>
      <c r="S1824" s="3">
        <v>132475</v>
      </c>
    </row>
    <row r="1825" spans="1:19" x14ac:dyDescent="0.35">
      <c r="A1825" s="1">
        <v>39542</v>
      </c>
      <c r="B1825" s="3">
        <v>130800</v>
      </c>
      <c r="C1825" s="3">
        <v>1370.400024</v>
      </c>
      <c r="E1825" s="2">
        <v>39542</v>
      </c>
      <c r="F1825" s="8">
        <f t="shared" si="28"/>
        <v>0</v>
      </c>
      <c r="G1825" s="8">
        <f t="shared" si="28"/>
        <v>7.9599575920452637E-4</v>
      </c>
      <c r="O1825" s="1">
        <v>39542</v>
      </c>
      <c r="P1825" s="3">
        <v>1370.400024</v>
      </c>
      <c r="R1825" s="1">
        <v>39542</v>
      </c>
      <c r="S1825" s="3">
        <v>130800</v>
      </c>
    </row>
    <row r="1826" spans="1:19" x14ac:dyDescent="0.35">
      <c r="A1826" s="1">
        <v>39541</v>
      </c>
      <c r="B1826" s="3">
        <v>130800</v>
      </c>
      <c r="C1826" s="3">
        <v>1369.3100589999999</v>
      </c>
      <c r="E1826" s="2">
        <v>39541</v>
      </c>
      <c r="F1826" s="8">
        <f t="shared" si="28"/>
        <v>-5.7012542759407037E-3</v>
      </c>
      <c r="G1826" s="8">
        <f t="shared" si="28"/>
        <v>1.3016386933026869E-3</v>
      </c>
      <c r="O1826" s="1">
        <v>39541</v>
      </c>
      <c r="P1826" s="3">
        <v>1369.3100589999999</v>
      </c>
      <c r="R1826" s="1">
        <v>39541</v>
      </c>
      <c r="S1826" s="3">
        <v>130800</v>
      </c>
    </row>
    <row r="1827" spans="1:19" x14ac:dyDescent="0.35">
      <c r="A1827" s="1">
        <v>39540</v>
      </c>
      <c r="B1827" s="3">
        <v>131550</v>
      </c>
      <c r="C1827" s="3">
        <v>1367.530029</v>
      </c>
      <c r="E1827" s="2">
        <v>39540</v>
      </c>
      <c r="F1827" s="8">
        <f t="shared" si="28"/>
        <v>-1.0158013544018019E-2</v>
      </c>
      <c r="G1827" s="8">
        <f t="shared" si="28"/>
        <v>-1.9340706298150989E-3</v>
      </c>
      <c r="O1827" s="1">
        <v>39540</v>
      </c>
      <c r="P1827" s="3">
        <v>1367.530029</v>
      </c>
      <c r="R1827" s="1">
        <v>39540</v>
      </c>
      <c r="S1827" s="3">
        <v>131550</v>
      </c>
    </row>
    <row r="1828" spans="1:19" x14ac:dyDescent="0.35">
      <c r="A1828" s="1">
        <v>39539</v>
      </c>
      <c r="B1828" s="3">
        <v>132900</v>
      </c>
      <c r="C1828" s="3">
        <v>1370.1800539999999</v>
      </c>
      <c r="E1828" s="2">
        <v>39539</v>
      </c>
      <c r="F1828" s="8">
        <f t="shared" si="28"/>
        <v>-3.7481259370314435E-3</v>
      </c>
      <c r="G1828" s="8">
        <f t="shared" si="28"/>
        <v>3.5896351976201002E-2</v>
      </c>
      <c r="O1828" s="1">
        <v>39539</v>
      </c>
      <c r="P1828" s="3">
        <v>1370.1800539999999</v>
      </c>
      <c r="R1828" s="1">
        <v>39539</v>
      </c>
      <c r="S1828" s="3">
        <v>132900</v>
      </c>
    </row>
    <row r="1829" spans="1:19" x14ac:dyDescent="0.35">
      <c r="A1829" s="1">
        <v>39538</v>
      </c>
      <c r="B1829" s="3">
        <v>133400</v>
      </c>
      <c r="C1829" s="3">
        <v>1322.6999510000001</v>
      </c>
      <c r="E1829" s="2">
        <v>39538</v>
      </c>
      <c r="F1829" s="8">
        <f t="shared" si="28"/>
        <v>-3.7341299477221535E-3</v>
      </c>
      <c r="G1829" s="8">
        <f t="shared" si="28"/>
        <v>5.6872463655739391E-3</v>
      </c>
      <c r="O1829" s="1">
        <v>39538</v>
      </c>
      <c r="P1829" s="3">
        <v>1322.6999510000001</v>
      </c>
      <c r="R1829" s="1">
        <v>39538</v>
      </c>
      <c r="S1829" s="3">
        <v>133400</v>
      </c>
    </row>
    <row r="1830" spans="1:19" x14ac:dyDescent="0.35">
      <c r="A1830" s="1">
        <v>39535</v>
      </c>
      <c r="B1830" s="3">
        <v>133900</v>
      </c>
      <c r="C1830" s="3">
        <v>1315.219971</v>
      </c>
      <c r="E1830" s="2">
        <v>39535</v>
      </c>
      <c r="F1830" s="8">
        <f t="shared" si="28"/>
        <v>2.802303262955852E-2</v>
      </c>
      <c r="G1830" s="8">
        <f t="shared" si="28"/>
        <v>-7.9501862482637131E-3</v>
      </c>
      <c r="O1830" s="1">
        <v>39535</v>
      </c>
      <c r="P1830" s="3">
        <v>1315.219971</v>
      </c>
      <c r="R1830" s="1">
        <v>39535</v>
      </c>
      <c r="S1830" s="3">
        <v>133900</v>
      </c>
    </row>
    <row r="1831" spans="1:19" x14ac:dyDescent="0.35">
      <c r="A1831" s="1">
        <v>39534</v>
      </c>
      <c r="B1831" s="3">
        <v>130250</v>
      </c>
      <c r="C1831" s="3">
        <v>1325.76001</v>
      </c>
      <c r="E1831" s="2">
        <v>39534</v>
      </c>
      <c r="F1831" s="8">
        <f t="shared" si="28"/>
        <v>1.3697564012763674E-2</v>
      </c>
      <c r="G1831" s="8">
        <f t="shared" si="28"/>
        <v>-1.1460481044117676E-2</v>
      </c>
      <c r="O1831" s="1">
        <v>39534</v>
      </c>
      <c r="P1831" s="3">
        <v>1325.76001</v>
      </c>
      <c r="R1831" s="1">
        <v>39534</v>
      </c>
      <c r="S1831" s="3">
        <v>130250</v>
      </c>
    </row>
    <row r="1832" spans="1:19" x14ac:dyDescent="0.35">
      <c r="A1832" s="1">
        <v>39533</v>
      </c>
      <c r="B1832" s="3">
        <v>128490</v>
      </c>
      <c r="C1832" s="3">
        <v>1341.130005</v>
      </c>
      <c r="E1832" s="2">
        <v>39533</v>
      </c>
      <c r="F1832" s="8">
        <f t="shared" si="28"/>
        <v>-5.4953560371516774E-3</v>
      </c>
      <c r="G1832" s="8">
        <f t="shared" si="28"/>
        <v>-8.7657596047698849E-3</v>
      </c>
      <c r="O1832" s="1">
        <v>39533</v>
      </c>
      <c r="P1832" s="3">
        <v>1341.130005</v>
      </c>
      <c r="R1832" s="1">
        <v>39533</v>
      </c>
      <c r="S1832" s="3">
        <v>128490</v>
      </c>
    </row>
    <row r="1833" spans="1:19" x14ac:dyDescent="0.35">
      <c r="A1833" s="1">
        <v>39532</v>
      </c>
      <c r="B1833" s="3">
        <v>129200</v>
      </c>
      <c r="C1833" s="3">
        <v>1352.98999</v>
      </c>
      <c r="E1833" s="2">
        <v>39532</v>
      </c>
      <c r="F1833" s="8">
        <f t="shared" si="28"/>
        <v>-8.0614203454894007E-3</v>
      </c>
      <c r="G1833" s="8">
        <f t="shared" si="28"/>
        <v>2.3038973749374136E-3</v>
      </c>
      <c r="O1833" s="1">
        <v>39532</v>
      </c>
      <c r="P1833" s="3">
        <v>1352.98999</v>
      </c>
      <c r="R1833" s="1">
        <v>39532</v>
      </c>
      <c r="S1833" s="3">
        <v>129200</v>
      </c>
    </row>
    <row r="1834" spans="1:19" x14ac:dyDescent="0.35">
      <c r="A1834" s="1">
        <v>39531</v>
      </c>
      <c r="B1834" s="3">
        <v>130250</v>
      </c>
      <c r="C1834" s="3">
        <v>1349.880005</v>
      </c>
      <c r="E1834" s="2">
        <v>39531</v>
      </c>
      <c r="F1834" s="8">
        <f t="shared" si="28"/>
        <v>1.5357444521235664E-4</v>
      </c>
      <c r="G1834" s="8">
        <f t="shared" si="28"/>
        <v>1.53214303365794E-2</v>
      </c>
      <c r="O1834" s="1">
        <v>39531</v>
      </c>
      <c r="P1834" s="3">
        <v>1349.880005</v>
      </c>
      <c r="R1834" s="1">
        <v>39531</v>
      </c>
      <c r="S1834" s="3">
        <v>130250</v>
      </c>
    </row>
    <row r="1835" spans="1:19" x14ac:dyDescent="0.35">
      <c r="A1835" s="1">
        <v>39527</v>
      </c>
      <c r="B1835" s="3">
        <v>130230</v>
      </c>
      <c r="C1835" s="3">
        <v>1329.51001</v>
      </c>
      <c r="E1835" s="2">
        <v>39527</v>
      </c>
      <c r="F1835" s="8">
        <f t="shared" si="28"/>
        <v>1.3541909876255032E-2</v>
      </c>
      <c r="G1835" s="8">
        <f t="shared" si="28"/>
        <v>2.3944459378663074E-2</v>
      </c>
      <c r="O1835" s="1">
        <v>39527</v>
      </c>
      <c r="P1835" s="3">
        <v>1329.51001</v>
      </c>
      <c r="R1835" s="1">
        <v>39527</v>
      </c>
      <c r="S1835" s="3">
        <v>130230</v>
      </c>
    </row>
    <row r="1836" spans="1:19" x14ac:dyDescent="0.35">
      <c r="A1836" s="1">
        <v>39526</v>
      </c>
      <c r="B1836" s="3">
        <v>128490</v>
      </c>
      <c r="C1836" s="3">
        <v>1298.420044</v>
      </c>
      <c r="E1836" s="2">
        <v>39526</v>
      </c>
      <c r="F1836" s="8">
        <f t="shared" si="28"/>
        <v>-3.1807602792862655E-3</v>
      </c>
      <c r="G1836" s="8">
        <f t="shared" si="28"/>
        <v>-2.4287198282814115E-2</v>
      </c>
      <c r="O1836" s="1">
        <v>39526</v>
      </c>
      <c r="P1836" s="3">
        <v>1298.420044</v>
      </c>
      <c r="R1836" s="1">
        <v>39526</v>
      </c>
      <c r="S1836" s="3">
        <v>128490</v>
      </c>
    </row>
    <row r="1837" spans="1:19" x14ac:dyDescent="0.35">
      <c r="A1837" s="1">
        <v>39525</v>
      </c>
      <c r="B1837" s="3">
        <v>128900</v>
      </c>
      <c r="C1837" s="3">
        <v>1330.73999</v>
      </c>
      <c r="E1837" s="2">
        <v>39525</v>
      </c>
      <c r="F1837" s="8">
        <f t="shared" si="28"/>
        <v>7.0312500000000444E-3</v>
      </c>
      <c r="G1837" s="8">
        <f t="shared" si="28"/>
        <v>4.2409537065509095E-2</v>
      </c>
      <c r="O1837" s="1">
        <v>39525</v>
      </c>
      <c r="P1837" s="3">
        <v>1330.73999</v>
      </c>
      <c r="R1837" s="1">
        <v>39525</v>
      </c>
      <c r="S1837" s="3">
        <v>128900</v>
      </c>
    </row>
    <row r="1838" spans="1:19" x14ac:dyDescent="0.35">
      <c r="A1838" s="1">
        <v>39524</v>
      </c>
      <c r="B1838" s="3">
        <v>128000</v>
      </c>
      <c r="C1838" s="3">
        <v>1276.599976</v>
      </c>
      <c r="E1838" s="2">
        <v>39524</v>
      </c>
      <c r="F1838" s="8">
        <f t="shared" si="28"/>
        <v>-1.0513296227581903E-2</v>
      </c>
      <c r="G1838" s="8">
        <f t="shared" si="28"/>
        <v>-8.9586837343920145E-3</v>
      </c>
      <c r="O1838" s="1">
        <v>39524</v>
      </c>
      <c r="P1838" s="3">
        <v>1276.599976</v>
      </c>
      <c r="R1838" s="1">
        <v>39524</v>
      </c>
      <c r="S1838" s="3">
        <v>128000</v>
      </c>
    </row>
    <row r="1839" spans="1:19" x14ac:dyDescent="0.35">
      <c r="A1839" s="1">
        <v>39521</v>
      </c>
      <c r="B1839" s="3">
        <v>129360</v>
      </c>
      <c r="C1839" s="3">
        <v>1288.1400149999999</v>
      </c>
      <c r="E1839" s="2">
        <v>39521</v>
      </c>
      <c r="F1839" s="8">
        <f t="shared" si="28"/>
        <v>-7.2141212586339654E-3</v>
      </c>
      <c r="G1839" s="8">
        <f t="shared" si="28"/>
        <v>-2.0783261939113729E-2</v>
      </c>
      <c r="O1839" s="1">
        <v>39521</v>
      </c>
      <c r="P1839" s="3">
        <v>1288.1400149999999</v>
      </c>
      <c r="R1839" s="1">
        <v>39521</v>
      </c>
      <c r="S1839" s="3">
        <v>129360</v>
      </c>
    </row>
    <row r="1840" spans="1:19" x14ac:dyDescent="0.35">
      <c r="A1840" s="1">
        <v>39520</v>
      </c>
      <c r="B1840" s="3">
        <v>130300</v>
      </c>
      <c r="C1840" s="3">
        <v>1315.4799800000001</v>
      </c>
      <c r="E1840" s="2">
        <v>39520</v>
      </c>
      <c r="F1840" s="8">
        <f t="shared" si="28"/>
        <v>-4.5836516424752061E-3</v>
      </c>
      <c r="G1840" s="8">
        <f t="shared" si="28"/>
        <v>5.1269206181847604E-3</v>
      </c>
      <c r="O1840" s="1">
        <v>39520</v>
      </c>
      <c r="P1840" s="3">
        <v>1315.4799800000001</v>
      </c>
      <c r="R1840" s="1">
        <v>39520</v>
      </c>
      <c r="S1840" s="3">
        <v>130300</v>
      </c>
    </row>
    <row r="1841" spans="1:19" x14ac:dyDescent="0.35">
      <c r="A1841" s="1">
        <v>39519</v>
      </c>
      <c r="B1841" s="3">
        <v>130900</v>
      </c>
      <c r="C1841" s="3">
        <v>1308.7700199999999</v>
      </c>
      <c r="E1841" s="2">
        <v>39519</v>
      </c>
      <c r="F1841" s="8">
        <f t="shared" si="28"/>
        <v>-7.8823707745945271E-3</v>
      </c>
      <c r="G1841" s="8">
        <f t="shared" si="28"/>
        <v>-8.9955732284150436E-3</v>
      </c>
      <c r="O1841" s="1">
        <v>39519</v>
      </c>
      <c r="P1841" s="3">
        <v>1308.7700199999999</v>
      </c>
      <c r="R1841" s="1">
        <v>39519</v>
      </c>
      <c r="S1841" s="3">
        <v>130900</v>
      </c>
    </row>
    <row r="1842" spans="1:19" x14ac:dyDescent="0.35">
      <c r="A1842" s="1">
        <v>39518</v>
      </c>
      <c r="B1842" s="3">
        <v>131940</v>
      </c>
      <c r="C1842" s="3">
        <v>1320.650024</v>
      </c>
      <c r="E1842" s="2">
        <v>39518</v>
      </c>
      <c r="F1842" s="8">
        <f t="shared" si="28"/>
        <v>4.109589041095818E-3</v>
      </c>
      <c r="G1842" s="8">
        <f t="shared" si="28"/>
        <v>3.7129843789039496E-2</v>
      </c>
      <c r="O1842" s="1">
        <v>39518</v>
      </c>
      <c r="P1842" s="3">
        <v>1320.650024</v>
      </c>
      <c r="R1842" s="1">
        <v>39518</v>
      </c>
      <c r="S1842" s="3">
        <v>131940</v>
      </c>
    </row>
    <row r="1843" spans="1:19" x14ac:dyDescent="0.35">
      <c r="A1843" s="1">
        <v>39517</v>
      </c>
      <c r="B1843" s="3">
        <v>131400</v>
      </c>
      <c r="C1843" s="3">
        <v>1273.369995</v>
      </c>
      <c r="E1843" s="2">
        <v>39517</v>
      </c>
      <c r="F1843" s="8">
        <f t="shared" si="28"/>
        <v>-1.7973917267665618E-2</v>
      </c>
      <c r="G1843" s="8">
        <f t="shared" si="28"/>
        <v>-1.5463479187948881E-2</v>
      </c>
      <c r="O1843" s="1">
        <v>39517</v>
      </c>
      <c r="P1843" s="3">
        <v>1273.369995</v>
      </c>
      <c r="R1843" s="1">
        <v>39517</v>
      </c>
      <c r="S1843" s="3">
        <v>131400</v>
      </c>
    </row>
    <row r="1844" spans="1:19" x14ac:dyDescent="0.35">
      <c r="A1844" s="1">
        <v>39514</v>
      </c>
      <c r="B1844" s="3">
        <v>133805</v>
      </c>
      <c r="C1844" s="3">
        <v>1293.369995</v>
      </c>
      <c r="E1844" s="2">
        <v>39514</v>
      </c>
      <c r="F1844" s="8">
        <f t="shared" si="28"/>
        <v>-1.2509225092250942E-2</v>
      </c>
      <c r="G1844" s="8">
        <f t="shared" si="28"/>
        <v>-8.4103617814007547E-3</v>
      </c>
      <c r="O1844" s="1">
        <v>39514</v>
      </c>
      <c r="P1844" s="3">
        <v>1293.369995</v>
      </c>
      <c r="R1844" s="1">
        <v>39514</v>
      </c>
      <c r="S1844" s="3">
        <v>133805</v>
      </c>
    </row>
    <row r="1845" spans="1:19" x14ac:dyDescent="0.35">
      <c r="A1845" s="1">
        <v>39513</v>
      </c>
      <c r="B1845" s="3">
        <v>135500</v>
      </c>
      <c r="C1845" s="3">
        <v>1304.339966</v>
      </c>
      <c r="E1845" s="2">
        <v>39513</v>
      </c>
      <c r="F1845" s="8">
        <f t="shared" si="28"/>
        <v>-2.5179856115107868E-2</v>
      </c>
      <c r="G1845" s="8">
        <f t="shared" si="28"/>
        <v>-2.2013935726687306E-2</v>
      </c>
      <c r="O1845" s="1">
        <v>39513</v>
      </c>
      <c r="P1845" s="3">
        <v>1304.339966</v>
      </c>
      <c r="R1845" s="1">
        <v>39513</v>
      </c>
      <c r="S1845" s="3">
        <v>135500</v>
      </c>
    </row>
    <row r="1846" spans="1:19" x14ac:dyDescent="0.35">
      <c r="A1846" s="1">
        <v>39512</v>
      </c>
      <c r="B1846" s="3">
        <v>139000</v>
      </c>
      <c r="C1846" s="3">
        <v>1333.6999510000001</v>
      </c>
      <c r="E1846" s="2">
        <v>39512</v>
      </c>
      <c r="F1846" s="8">
        <f t="shared" si="28"/>
        <v>1.3858497447118978E-2</v>
      </c>
      <c r="G1846" s="8">
        <f t="shared" si="28"/>
        <v>5.2383274919918232E-3</v>
      </c>
      <c r="O1846" s="1">
        <v>39512</v>
      </c>
      <c r="P1846" s="3">
        <v>1333.6999510000001</v>
      </c>
      <c r="R1846" s="1">
        <v>39512</v>
      </c>
      <c r="S1846" s="3">
        <v>139000</v>
      </c>
    </row>
    <row r="1847" spans="1:19" x14ac:dyDescent="0.35">
      <c r="A1847" s="1">
        <v>39511</v>
      </c>
      <c r="B1847" s="3">
        <v>137100</v>
      </c>
      <c r="C1847" s="3">
        <v>1326.75</v>
      </c>
      <c r="E1847" s="2">
        <v>39511</v>
      </c>
      <c r="F1847" s="8">
        <f t="shared" si="28"/>
        <v>4.39560439560438E-3</v>
      </c>
      <c r="G1847" s="8">
        <f t="shared" si="28"/>
        <v>-3.4476287929600113E-3</v>
      </c>
      <c r="O1847" s="1">
        <v>39511</v>
      </c>
      <c r="P1847" s="3">
        <v>1326.75</v>
      </c>
      <c r="R1847" s="1">
        <v>39511</v>
      </c>
      <c r="S1847" s="3">
        <v>137100</v>
      </c>
    </row>
    <row r="1848" spans="1:19" x14ac:dyDescent="0.35">
      <c r="A1848" s="1">
        <v>39510</v>
      </c>
      <c r="B1848" s="3">
        <v>136500</v>
      </c>
      <c r="C1848" s="3">
        <v>1331.339966</v>
      </c>
      <c r="E1848" s="2">
        <v>39510</v>
      </c>
      <c r="F1848" s="8">
        <f t="shared" si="28"/>
        <v>-2.5000000000000022E-2</v>
      </c>
      <c r="G1848" s="8">
        <f t="shared" si="28"/>
        <v>5.335525257450513E-4</v>
      </c>
      <c r="O1848" s="1">
        <v>39510</v>
      </c>
      <c r="P1848" s="3">
        <v>1331.339966</v>
      </c>
      <c r="R1848" s="1">
        <v>39510</v>
      </c>
      <c r="S1848" s="3">
        <v>136500</v>
      </c>
    </row>
    <row r="1849" spans="1:19" x14ac:dyDescent="0.35">
      <c r="A1849" s="1">
        <v>39507</v>
      </c>
      <c r="B1849" s="3">
        <v>140000</v>
      </c>
      <c r="C1849" s="3">
        <v>1330.630005</v>
      </c>
      <c r="E1849" s="2">
        <v>39507</v>
      </c>
      <c r="F1849" s="8">
        <f t="shared" si="28"/>
        <v>-1.7825311942959443E-3</v>
      </c>
      <c r="G1849" s="8">
        <f t="shared" si="28"/>
        <v>-2.7089704855781993E-2</v>
      </c>
      <c r="O1849" s="1">
        <v>39507</v>
      </c>
      <c r="P1849" s="3">
        <v>1330.630005</v>
      </c>
      <c r="R1849" s="1">
        <v>39507</v>
      </c>
      <c r="S1849" s="3">
        <v>140000</v>
      </c>
    </row>
    <row r="1850" spans="1:19" x14ac:dyDescent="0.35">
      <c r="A1850" s="1">
        <v>39506</v>
      </c>
      <c r="B1850" s="3">
        <v>140250</v>
      </c>
      <c r="C1850" s="3">
        <v>1367.6800539999999</v>
      </c>
      <c r="E1850" s="2">
        <v>39506</v>
      </c>
      <c r="F1850" s="8">
        <f t="shared" si="28"/>
        <v>-3.1982942430703876E-3</v>
      </c>
      <c r="G1850" s="8">
        <f t="shared" si="28"/>
        <v>-8.9418746258478343E-3</v>
      </c>
      <c r="O1850" s="1">
        <v>39506</v>
      </c>
      <c r="P1850" s="3">
        <v>1367.6800539999999</v>
      </c>
      <c r="R1850" s="1">
        <v>39506</v>
      </c>
      <c r="S1850" s="3">
        <v>140250</v>
      </c>
    </row>
    <row r="1851" spans="1:19" x14ac:dyDescent="0.35">
      <c r="A1851" s="1">
        <v>39505</v>
      </c>
      <c r="B1851" s="3">
        <v>140700</v>
      </c>
      <c r="C1851" s="3">
        <v>1380.0200199999999</v>
      </c>
      <c r="E1851" s="2">
        <v>39505</v>
      </c>
      <c r="F1851" s="8">
        <f t="shared" si="28"/>
        <v>1.0775862068965525E-2</v>
      </c>
      <c r="G1851" s="8">
        <f t="shared" si="28"/>
        <v>-9.1944411683408944E-4</v>
      </c>
      <c r="O1851" s="1">
        <v>39505</v>
      </c>
      <c r="P1851" s="3">
        <v>1380.0200199999999</v>
      </c>
      <c r="R1851" s="1">
        <v>39505</v>
      </c>
      <c r="S1851" s="3">
        <v>140700</v>
      </c>
    </row>
    <row r="1852" spans="1:19" x14ac:dyDescent="0.35">
      <c r="A1852" s="1">
        <v>39504</v>
      </c>
      <c r="B1852" s="3">
        <v>139200</v>
      </c>
      <c r="C1852" s="3">
        <v>1381.290039</v>
      </c>
      <c r="E1852" s="2">
        <v>39504</v>
      </c>
      <c r="F1852" s="8">
        <f t="shared" si="28"/>
        <v>-3.5790980672870676E-3</v>
      </c>
      <c r="G1852" s="8">
        <f t="shared" si="28"/>
        <v>6.9179105270611441E-3</v>
      </c>
      <c r="O1852" s="1">
        <v>39504</v>
      </c>
      <c r="P1852" s="3">
        <v>1381.290039</v>
      </c>
      <c r="R1852" s="1">
        <v>39504</v>
      </c>
      <c r="S1852" s="3">
        <v>139200</v>
      </c>
    </row>
    <row r="1853" spans="1:19" x14ac:dyDescent="0.35">
      <c r="A1853" s="1">
        <v>39503</v>
      </c>
      <c r="B1853" s="3">
        <v>139700</v>
      </c>
      <c r="C1853" s="3">
        <v>1371.8000489999999</v>
      </c>
      <c r="E1853" s="2">
        <v>39503</v>
      </c>
      <c r="F1853" s="8">
        <f t="shared" si="28"/>
        <v>2.1520803443328962E-3</v>
      </c>
      <c r="G1853" s="8">
        <f t="shared" si="28"/>
        <v>1.3812671702367219E-2</v>
      </c>
      <c r="O1853" s="1">
        <v>39503</v>
      </c>
      <c r="P1853" s="3">
        <v>1371.8000489999999</v>
      </c>
      <c r="R1853" s="1">
        <v>39503</v>
      </c>
      <c r="S1853" s="3">
        <v>139700</v>
      </c>
    </row>
    <row r="1854" spans="1:19" x14ac:dyDescent="0.35">
      <c r="A1854" s="1">
        <v>39500</v>
      </c>
      <c r="B1854" s="3">
        <v>139400</v>
      </c>
      <c r="C1854" s="3">
        <v>1353.1099850000001</v>
      </c>
      <c r="E1854" s="2">
        <v>39500</v>
      </c>
      <c r="F1854" s="8">
        <f t="shared" si="28"/>
        <v>-1.2083200453562926E-2</v>
      </c>
      <c r="G1854" s="8">
        <f t="shared" si="28"/>
        <v>7.8806103189219545E-3</v>
      </c>
      <c r="O1854" s="1">
        <v>39500</v>
      </c>
      <c r="P1854" s="3">
        <v>1353.1099850000001</v>
      </c>
      <c r="R1854" s="1">
        <v>39500</v>
      </c>
      <c r="S1854" s="3">
        <v>139400</v>
      </c>
    </row>
    <row r="1855" spans="1:19" x14ac:dyDescent="0.35">
      <c r="A1855" s="1">
        <v>39499</v>
      </c>
      <c r="B1855" s="3">
        <v>141105</v>
      </c>
      <c r="C1855" s="3">
        <v>1342.530029</v>
      </c>
      <c r="E1855" s="2">
        <v>39499</v>
      </c>
      <c r="F1855" s="8">
        <f t="shared" si="28"/>
        <v>-1.5248796147672605E-2</v>
      </c>
      <c r="G1855" s="8">
        <f t="shared" si="28"/>
        <v>-1.2867362945557459E-2</v>
      </c>
      <c r="O1855" s="1">
        <v>39499</v>
      </c>
      <c r="P1855" s="3">
        <v>1342.530029</v>
      </c>
      <c r="R1855" s="1">
        <v>39499</v>
      </c>
      <c r="S1855" s="3">
        <v>141105</v>
      </c>
    </row>
    <row r="1856" spans="1:19" x14ac:dyDescent="0.35">
      <c r="A1856" s="1">
        <v>39498</v>
      </c>
      <c r="B1856" s="3">
        <v>143290</v>
      </c>
      <c r="C1856" s="3">
        <v>1360.030029</v>
      </c>
      <c r="E1856" s="2">
        <v>39498</v>
      </c>
      <c r="F1856" s="8">
        <f t="shared" si="28"/>
        <v>6.2849162011180404E-4</v>
      </c>
      <c r="G1856" s="8">
        <f t="shared" si="28"/>
        <v>8.3408708300203305E-3</v>
      </c>
      <c r="O1856" s="1">
        <v>39498</v>
      </c>
      <c r="P1856" s="3">
        <v>1360.030029</v>
      </c>
      <c r="R1856" s="1">
        <v>39498</v>
      </c>
      <c r="S1856" s="3">
        <v>143290</v>
      </c>
    </row>
    <row r="1857" spans="1:19" x14ac:dyDescent="0.35">
      <c r="A1857" s="1">
        <v>39497</v>
      </c>
      <c r="B1857" s="3">
        <v>143200</v>
      </c>
      <c r="C1857" s="3">
        <v>1348.780029</v>
      </c>
      <c r="E1857" s="2">
        <v>39497</v>
      </c>
      <c r="F1857" s="8">
        <f t="shared" si="28"/>
        <v>-2.090592334494823E-3</v>
      </c>
      <c r="G1857" s="8">
        <f t="shared" si="28"/>
        <v>-8.962740531135438E-4</v>
      </c>
      <c r="O1857" s="1">
        <v>39497</v>
      </c>
      <c r="P1857" s="3">
        <v>1348.780029</v>
      </c>
      <c r="R1857" s="1">
        <v>39497</v>
      </c>
      <c r="S1857" s="3">
        <v>143200</v>
      </c>
    </row>
    <row r="1858" spans="1:19" x14ac:dyDescent="0.35">
      <c r="A1858" s="1">
        <v>39493</v>
      </c>
      <c r="B1858" s="3">
        <v>143500</v>
      </c>
      <c r="C1858" s="3">
        <v>1349.98999</v>
      </c>
      <c r="E1858" s="2">
        <v>39493</v>
      </c>
      <c r="F1858" s="8">
        <f t="shared" si="28"/>
        <v>3.5666829848242099E-3</v>
      </c>
      <c r="G1858" s="8">
        <f t="shared" si="28"/>
        <v>8.3774818184711997E-4</v>
      </c>
      <c r="O1858" s="1">
        <v>39493</v>
      </c>
      <c r="P1858" s="3">
        <v>1349.98999</v>
      </c>
      <c r="R1858" s="1">
        <v>39493</v>
      </c>
      <c r="S1858" s="3">
        <v>143500</v>
      </c>
    </row>
    <row r="1859" spans="1:19" x14ac:dyDescent="0.35">
      <c r="A1859" s="1">
        <v>39492</v>
      </c>
      <c r="B1859" s="3">
        <v>142990</v>
      </c>
      <c r="C1859" s="3">
        <v>1348.8599850000001</v>
      </c>
      <c r="E1859" s="2">
        <v>39492</v>
      </c>
      <c r="F1859" s="8">
        <f t="shared" si="28"/>
        <v>-6.875954993749156E-3</v>
      </c>
      <c r="G1859" s="8">
        <f t="shared" si="28"/>
        <v>-1.3421476235134011E-2</v>
      </c>
      <c r="O1859" s="1">
        <v>39492</v>
      </c>
      <c r="P1859" s="3">
        <v>1348.8599850000001</v>
      </c>
      <c r="R1859" s="1">
        <v>39492</v>
      </c>
      <c r="S1859" s="3">
        <v>142990</v>
      </c>
    </row>
    <row r="1860" spans="1:19" x14ac:dyDescent="0.35">
      <c r="A1860" s="1">
        <v>39491</v>
      </c>
      <c r="B1860" s="3">
        <v>143980</v>
      </c>
      <c r="C1860" s="3">
        <v>1367.209961</v>
      </c>
      <c r="E1860" s="2">
        <v>39491</v>
      </c>
      <c r="F1860" s="8">
        <f t="shared" ref="F1860:G1923" si="29">B1860/B1861-1</f>
        <v>3.0637079455977156E-2</v>
      </c>
      <c r="G1860" s="8">
        <f t="shared" si="29"/>
        <v>1.3604062841259257E-2</v>
      </c>
      <c r="O1860" s="1">
        <v>39491</v>
      </c>
      <c r="P1860" s="3">
        <v>1367.209961</v>
      </c>
      <c r="R1860" s="1">
        <v>39491</v>
      </c>
      <c r="S1860" s="3">
        <v>143980</v>
      </c>
    </row>
    <row r="1861" spans="1:19" x14ac:dyDescent="0.35">
      <c r="A1861" s="1">
        <v>39490</v>
      </c>
      <c r="B1861" s="3">
        <v>139700</v>
      </c>
      <c r="C1861" s="3">
        <v>1348.8599850000001</v>
      </c>
      <c r="E1861" s="2">
        <v>39490</v>
      </c>
      <c r="F1861" s="8">
        <f t="shared" si="29"/>
        <v>-1.7863522686674127E-3</v>
      </c>
      <c r="G1861" s="8">
        <f t="shared" si="29"/>
        <v>7.2658964877723164E-3</v>
      </c>
      <c r="O1861" s="1">
        <v>39490</v>
      </c>
      <c r="P1861" s="3">
        <v>1348.8599850000001</v>
      </c>
      <c r="R1861" s="1">
        <v>39490</v>
      </c>
      <c r="S1861" s="3">
        <v>139700</v>
      </c>
    </row>
    <row r="1862" spans="1:19" x14ac:dyDescent="0.35">
      <c r="A1862" s="1">
        <v>39489</v>
      </c>
      <c r="B1862" s="3">
        <v>139950</v>
      </c>
      <c r="C1862" s="3">
        <v>1339.130005</v>
      </c>
      <c r="E1862" s="2">
        <v>39489</v>
      </c>
      <c r="F1862" s="8">
        <f t="shared" si="29"/>
        <v>1.1199421965317979E-2</v>
      </c>
      <c r="G1862" s="8">
        <f t="shared" si="29"/>
        <v>5.8889992190500617E-3</v>
      </c>
      <c r="O1862" s="1">
        <v>39489</v>
      </c>
      <c r="P1862" s="3">
        <v>1339.130005</v>
      </c>
      <c r="R1862" s="1">
        <v>39489</v>
      </c>
      <c r="S1862" s="3">
        <v>139950</v>
      </c>
    </row>
    <row r="1863" spans="1:19" x14ac:dyDescent="0.35">
      <c r="A1863" s="1">
        <v>39486</v>
      </c>
      <c r="B1863" s="3">
        <v>138400</v>
      </c>
      <c r="C1863" s="3">
        <v>1331.290039</v>
      </c>
      <c r="E1863" s="2">
        <v>39486</v>
      </c>
      <c r="F1863" s="8">
        <f t="shared" si="29"/>
        <v>1.8395879323031661E-2</v>
      </c>
      <c r="G1863" s="8">
        <f t="shared" si="29"/>
        <v>-4.2037196648043729E-3</v>
      </c>
      <c r="O1863" s="1">
        <v>39486</v>
      </c>
      <c r="P1863" s="3">
        <v>1331.290039</v>
      </c>
      <c r="R1863" s="1">
        <v>39486</v>
      </c>
      <c r="S1863" s="3">
        <v>138400</v>
      </c>
    </row>
    <row r="1864" spans="1:19" x14ac:dyDescent="0.35">
      <c r="A1864" s="1">
        <v>39485</v>
      </c>
      <c r="B1864" s="3">
        <v>135900</v>
      </c>
      <c r="C1864" s="3">
        <v>1336.910034</v>
      </c>
      <c r="E1864" s="2">
        <v>39485</v>
      </c>
      <c r="F1864" s="8">
        <f t="shared" si="29"/>
        <v>3.6927621861151394E-3</v>
      </c>
      <c r="G1864" s="8">
        <f t="shared" si="29"/>
        <v>7.8857728420993478E-3</v>
      </c>
      <c r="O1864" s="1">
        <v>39485</v>
      </c>
      <c r="P1864" s="3">
        <v>1336.910034</v>
      </c>
      <c r="R1864" s="1">
        <v>39485</v>
      </c>
      <c r="S1864" s="3">
        <v>135900</v>
      </c>
    </row>
    <row r="1865" spans="1:19" x14ac:dyDescent="0.35">
      <c r="A1865" s="1">
        <v>39484</v>
      </c>
      <c r="B1865" s="3">
        <v>135400</v>
      </c>
      <c r="C1865" s="3">
        <v>1326.4499510000001</v>
      </c>
      <c r="E1865" s="2">
        <v>39484</v>
      </c>
      <c r="F1865" s="8">
        <f t="shared" si="29"/>
        <v>-8.05860805860803E-3</v>
      </c>
      <c r="G1865" s="8">
        <f t="shared" si="29"/>
        <v>-7.6236412838499579E-3</v>
      </c>
      <c r="O1865" s="1">
        <v>39484</v>
      </c>
      <c r="P1865" s="3">
        <v>1326.4499510000001</v>
      </c>
      <c r="R1865" s="1">
        <v>39484</v>
      </c>
      <c r="S1865" s="3">
        <v>135400</v>
      </c>
    </row>
    <row r="1866" spans="1:19" x14ac:dyDescent="0.35">
      <c r="A1866" s="1">
        <v>39483</v>
      </c>
      <c r="B1866" s="3">
        <v>136500</v>
      </c>
      <c r="C1866" s="3">
        <v>1336.6400149999999</v>
      </c>
      <c r="E1866" s="2">
        <v>39483</v>
      </c>
      <c r="F1866" s="8">
        <f t="shared" si="29"/>
        <v>5.1546391752577136E-3</v>
      </c>
      <c r="G1866" s="8">
        <f t="shared" si="29"/>
        <v>-3.1995432227048703E-2</v>
      </c>
      <c r="O1866" s="1">
        <v>39483</v>
      </c>
      <c r="P1866" s="3">
        <v>1336.6400149999999</v>
      </c>
      <c r="R1866" s="1">
        <v>39483</v>
      </c>
      <c r="S1866" s="3">
        <v>136500</v>
      </c>
    </row>
    <row r="1867" spans="1:19" x14ac:dyDescent="0.35">
      <c r="A1867" s="1">
        <v>39482</v>
      </c>
      <c r="B1867" s="3">
        <v>135800</v>
      </c>
      <c r="C1867" s="3">
        <v>1380.8199460000001</v>
      </c>
      <c r="E1867" s="2">
        <v>39482</v>
      </c>
      <c r="F1867" s="8">
        <f t="shared" si="29"/>
        <v>7.3691967575539863E-4</v>
      </c>
      <c r="G1867" s="8">
        <f t="shared" si="29"/>
        <v>-1.0462869630386229E-2</v>
      </c>
      <c r="O1867" s="1">
        <v>39482</v>
      </c>
      <c r="P1867" s="3">
        <v>1380.8199460000001</v>
      </c>
      <c r="R1867" s="1">
        <v>39482</v>
      </c>
      <c r="S1867" s="3">
        <v>135800</v>
      </c>
    </row>
    <row r="1868" spans="1:19" x14ac:dyDescent="0.35">
      <c r="A1868" s="1">
        <v>39479</v>
      </c>
      <c r="B1868" s="3">
        <v>135700</v>
      </c>
      <c r="C1868" s="3">
        <v>1395.420044</v>
      </c>
      <c r="E1868" s="2">
        <v>39479</v>
      </c>
      <c r="F1868" s="8">
        <f t="shared" si="29"/>
        <v>-2.2058823529411686E-3</v>
      </c>
      <c r="G1868" s="8">
        <f t="shared" si="29"/>
        <v>1.2237491857649552E-2</v>
      </c>
      <c r="O1868" s="1">
        <v>39479</v>
      </c>
      <c r="P1868" s="3">
        <v>1395.420044</v>
      </c>
      <c r="R1868" s="1">
        <v>39479</v>
      </c>
      <c r="S1868" s="3">
        <v>135700</v>
      </c>
    </row>
    <row r="1869" spans="1:19" x14ac:dyDescent="0.35">
      <c r="A1869" s="1">
        <v>39478</v>
      </c>
      <c r="B1869" s="3">
        <v>136000</v>
      </c>
      <c r="C1869" s="3">
        <v>1378.5500489999999</v>
      </c>
      <c r="E1869" s="2">
        <v>39478</v>
      </c>
      <c r="F1869" s="8">
        <f t="shared" si="29"/>
        <v>-2.1582733812949617E-2</v>
      </c>
      <c r="G1869" s="8">
        <f t="shared" si="29"/>
        <v>1.6772253494543587E-2</v>
      </c>
      <c r="O1869" s="1">
        <v>39478</v>
      </c>
      <c r="P1869" s="3">
        <v>1378.5500489999999</v>
      </c>
      <c r="R1869" s="1">
        <v>39478</v>
      </c>
      <c r="S1869" s="3">
        <v>136000</v>
      </c>
    </row>
    <row r="1870" spans="1:19" x14ac:dyDescent="0.35">
      <c r="A1870" s="1">
        <v>39477</v>
      </c>
      <c r="B1870" s="3">
        <v>139000</v>
      </c>
      <c r="C1870" s="3">
        <v>1355.8100589999999</v>
      </c>
      <c r="E1870" s="2">
        <v>39477</v>
      </c>
      <c r="F1870" s="8">
        <f t="shared" si="29"/>
        <v>-5.0107372942018724E-3</v>
      </c>
      <c r="G1870" s="8">
        <f t="shared" si="29"/>
        <v>-4.7639945434664321E-3</v>
      </c>
      <c r="O1870" s="1">
        <v>39477</v>
      </c>
      <c r="P1870" s="3">
        <v>1355.8100589999999</v>
      </c>
      <c r="R1870" s="1">
        <v>39477</v>
      </c>
      <c r="S1870" s="3">
        <v>139000</v>
      </c>
    </row>
    <row r="1871" spans="1:19" x14ac:dyDescent="0.35">
      <c r="A1871" s="1">
        <v>39476</v>
      </c>
      <c r="B1871" s="3">
        <v>139700</v>
      </c>
      <c r="C1871" s="3">
        <v>1362.3000489999999</v>
      </c>
      <c r="E1871" s="2">
        <v>39476</v>
      </c>
      <c r="F1871" s="8">
        <f t="shared" si="29"/>
        <v>9.3930635838150867E-3</v>
      </c>
      <c r="G1871" s="8">
        <f t="shared" si="29"/>
        <v>6.159774469135737E-3</v>
      </c>
      <c r="O1871" s="1">
        <v>39476</v>
      </c>
      <c r="P1871" s="3">
        <v>1362.3000489999999</v>
      </c>
      <c r="R1871" s="1">
        <v>39476</v>
      </c>
      <c r="S1871" s="3">
        <v>139700</v>
      </c>
    </row>
    <row r="1872" spans="1:19" x14ac:dyDescent="0.35">
      <c r="A1872" s="1">
        <v>39475</v>
      </c>
      <c r="B1872" s="3">
        <v>138400</v>
      </c>
      <c r="C1872" s="3">
        <v>1353.959961</v>
      </c>
      <c r="E1872" s="2">
        <v>39475</v>
      </c>
      <c r="F1872" s="8">
        <f t="shared" si="29"/>
        <v>-5.0323508267433592E-3</v>
      </c>
      <c r="G1872" s="8">
        <f t="shared" si="29"/>
        <v>1.7548324650517255E-2</v>
      </c>
      <c r="O1872" s="1">
        <v>39475</v>
      </c>
      <c r="P1872" s="3">
        <v>1353.959961</v>
      </c>
      <c r="R1872" s="1">
        <v>39475</v>
      </c>
      <c r="S1872" s="3">
        <v>138400</v>
      </c>
    </row>
    <row r="1873" spans="1:19" x14ac:dyDescent="0.35">
      <c r="A1873" s="1">
        <v>39472</v>
      </c>
      <c r="B1873" s="3">
        <v>139100</v>
      </c>
      <c r="C1873" s="3">
        <v>1330.6099850000001</v>
      </c>
      <c r="E1873" s="2">
        <v>39472</v>
      </c>
      <c r="F1873" s="8">
        <f t="shared" si="29"/>
        <v>5.0578034682080553E-3</v>
      </c>
      <c r="G1873" s="8">
        <f t="shared" si="29"/>
        <v>-1.5871931081293367E-2</v>
      </c>
      <c r="O1873" s="1">
        <v>39472</v>
      </c>
      <c r="P1873" s="3">
        <v>1330.6099850000001</v>
      </c>
      <c r="R1873" s="1">
        <v>39472</v>
      </c>
      <c r="S1873" s="3">
        <v>139100</v>
      </c>
    </row>
    <row r="1874" spans="1:19" x14ac:dyDescent="0.35">
      <c r="A1874" s="1">
        <v>39471</v>
      </c>
      <c r="B1874" s="3">
        <v>138400</v>
      </c>
      <c r="C1874" s="3">
        <v>1352.0699460000001</v>
      </c>
      <c r="E1874" s="2">
        <v>39471</v>
      </c>
      <c r="F1874" s="8">
        <f t="shared" si="29"/>
        <v>-7.2202166064982976E-4</v>
      </c>
      <c r="G1874" s="8">
        <f t="shared" si="29"/>
        <v>1.006272989803203E-2</v>
      </c>
      <c r="O1874" s="1">
        <v>39471</v>
      </c>
      <c r="P1874" s="3">
        <v>1352.0699460000001</v>
      </c>
      <c r="R1874" s="1">
        <v>39471</v>
      </c>
      <c r="S1874" s="3">
        <v>138400</v>
      </c>
    </row>
    <row r="1875" spans="1:19" x14ac:dyDescent="0.35">
      <c r="A1875" s="1">
        <v>39470</v>
      </c>
      <c r="B1875" s="3">
        <v>138500</v>
      </c>
      <c r="C1875" s="3">
        <v>1338.599976</v>
      </c>
      <c r="E1875" s="2">
        <v>39470</v>
      </c>
      <c r="F1875" s="8">
        <f t="shared" si="29"/>
        <v>2.2140221402213944E-2</v>
      </c>
      <c r="G1875" s="8">
        <f t="shared" si="29"/>
        <v>2.1442179320869892E-2</v>
      </c>
      <c r="O1875" s="1">
        <v>39470</v>
      </c>
      <c r="P1875" s="3">
        <v>1338.599976</v>
      </c>
      <c r="R1875" s="1">
        <v>39470</v>
      </c>
      <c r="S1875" s="3">
        <v>138500</v>
      </c>
    </row>
    <row r="1876" spans="1:19" x14ac:dyDescent="0.35">
      <c r="A1876" s="1">
        <v>39469</v>
      </c>
      <c r="B1876" s="3">
        <v>135500</v>
      </c>
      <c r="C1876" s="3">
        <v>1310.5</v>
      </c>
      <c r="E1876" s="2">
        <v>39469</v>
      </c>
      <c r="F1876" s="8">
        <f t="shared" si="29"/>
        <v>3.2774390243902385E-2</v>
      </c>
      <c r="G1876" s="8">
        <f t="shared" si="29"/>
        <v>-1.1085158848183618E-2</v>
      </c>
      <c r="O1876" s="1">
        <v>39469</v>
      </c>
      <c r="P1876" s="3">
        <v>1310.5</v>
      </c>
      <c r="R1876" s="1">
        <v>39469</v>
      </c>
      <c r="S1876" s="3">
        <v>135500</v>
      </c>
    </row>
    <row r="1877" spans="1:19" x14ac:dyDescent="0.35">
      <c r="A1877" s="1">
        <v>39465</v>
      </c>
      <c r="B1877" s="3">
        <v>131200</v>
      </c>
      <c r="C1877" s="3">
        <v>1325.1899410000001</v>
      </c>
      <c r="E1877" s="2">
        <v>39465</v>
      </c>
      <c r="F1877" s="8">
        <f t="shared" si="29"/>
        <v>0</v>
      </c>
      <c r="G1877" s="8">
        <f t="shared" si="29"/>
        <v>-6.045422088880481E-3</v>
      </c>
      <c r="O1877" s="1">
        <v>39465</v>
      </c>
      <c r="P1877" s="3">
        <v>1325.1899410000001</v>
      </c>
      <c r="R1877" s="1">
        <v>39465</v>
      </c>
      <c r="S1877" s="3">
        <v>131200</v>
      </c>
    </row>
    <row r="1878" spans="1:19" x14ac:dyDescent="0.35">
      <c r="A1878" s="1">
        <v>39464</v>
      </c>
      <c r="B1878" s="3">
        <v>131200</v>
      </c>
      <c r="C1878" s="3">
        <v>1333.25</v>
      </c>
      <c r="E1878" s="2">
        <v>39464</v>
      </c>
      <c r="F1878" s="8">
        <f t="shared" si="29"/>
        <v>3.7974683544303778E-2</v>
      </c>
      <c r="G1878" s="8">
        <f t="shared" si="29"/>
        <v>-2.909259570749867E-2</v>
      </c>
      <c r="O1878" s="1">
        <v>39464</v>
      </c>
      <c r="P1878" s="3">
        <v>1333.25</v>
      </c>
      <c r="R1878" s="1">
        <v>39464</v>
      </c>
      <c r="S1878" s="3">
        <v>131200</v>
      </c>
    </row>
    <row r="1879" spans="1:19" x14ac:dyDescent="0.35">
      <c r="A1879" s="1">
        <v>39463</v>
      </c>
      <c r="B1879" s="3">
        <v>126400</v>
      </c>
      <c r="C1879" s="3">
        <v>1373.1999510000001</v>
      </c>
      <c r="E1879" s="2">
        <v>39463</v>
      </c>
      <c r="F1879" s="8">
        <f t="shared" si="29"/>
        <v>-2.0914020139426781E-2</v>
      </c>
      <c r="G1879" s="8">
        <f t="shared" si="29"/>
        <v>-5.6120788406472943E-3</v>
      </c>
      <c r="O1879" s="1">
        <v>39463</v>
      </c>
      <c r="P1879" s="3">
        <v>1373.1999510000001</v>
      </c>
      <c r="R1879" s="1">
        <v>39463</v>
      </c>
      <c r="S1879" s="3">
        <v>126400</v>
      </c>
    </row>
    <row r="1880" spans="1:19" x14ac:dyDescent="0.35">
      <c r="A1880" s="1">
        <v>39462</v>
      </c>
      <c r="B1880" s="3">
        <v>129100</v>
      </c>
      <c r="C1880" s="3">
        <v>1380.9499510000001</v>
      </c>
      <c r="E1880" s="2">
        <v>39462</v>
      </c>
      <c r="F1880" s="8">
        <f t="shared" si="29"/>
        <v>-1.0045241929299897E-2</v>
      </c>
      <c r="G1880" s="8">
        <f t="shared" si="29"/>
        <v>-2.4925012533097979E-2</v>
      </c>
      <c r="O1880" s="1">
        <v>39462</v>
      </c>
      <c r="P1880" s="3">
        <v>1380.9499510000001</v>
      </c>
      <c r="R1880" s="1">
        <v>39462</v>
      </c>
      <c r="S1880" s="3">
        <v>129100</v>
      </c>
    </row>
    <row r="1881" spans="1:19" x14ac:dyDescent="0.35">
      <c r="A1881" s="1">
        <v>39461</v>
      </c>
      <c r="B1881" s="3">
        <v>130410</v>
      </c>
      <c r="C1881" s="3">
        <v>1416.25</v>
      </c>
      <c r="E1881" s="2">
        <v>39461</v>
      </c>
      <c r="F1881" s="8">
        <f t="shared" si="29"/>
        <v>-1.2793338380015173E-2</v>
      </c>
      <c r="G1881" s="8">
        <f t="shared" si="29"/>
        <v>1.0870636952068802E-2</v>
      </c>
      <c r="O1881" s="1">
        <v>39461</v>
      </c>
      <c r="P1881" s="3">
        <v>1416.25</v>
      </c>
      <c r="R1881" s="1">
        <v>39461</v>
      </c>
      <c r="S1881" s="3">
        <v>130410</v>
      </c>
    </row>
    <row r="1882" spans="1:19" x14ac:dyDescent="0.35">
      <c r="A1882" s="1">
        <v>39458</v>
      </c>
      <c r="B1882" s="3">
        <v>132100</v>
      </c>
      <c r="C1882" s="3">
        <v>1401.0200199999999</v>
      </c>
      <c r="E1882" s="2">
        <v>39458</v>
      </c>
      <c r="F1882" s="8">
        <f t="shared" si="29"/>
        <v>-1.5648286140089396E-2</v>
      </c>
      <c r="G1882" s="8">
        <f t="shared" si="29"/>
        <v>-1.3595387408698811E-2</v>
      </c>
      <c r="O1882" s="1">
        <v>39458</v>
      </c>
      <c r="P1882" s="3">
        <v>1401.0200199999999</v>
      </c>
      <c r="R1882" s="1">
        <v>39458</v>
      </c>
      <c r="S1882" s="3">
        <v>132100</v>
      </c>
    </row>
    <row r="1883" spans="1:19" x14ac:dyDescent="0.35">
      <c r="A1883" s="1">
        <v>39457</v>
      </c>
      <c r="B1883" s="3">
        <v>134200</v>
      </c>
      <c r="C1883" s="3">
        <v>1420.329956</v>
      </c>
      <c r="E1883" s="2">
        <v>39457</v>
      </c>
      <c r="F1883" s="8">
        <f t="shared" si="29"/>
        <v>2.914110429447847E-2</v>
      </c>
      <c r="G1883" s="8">
        <f t="shared" si="29"/>
        <v>7.9481317978180588E-3</v>
      </c>
      <c r="O1883" s="1">
        <v>39457</v>
      </c>
      <c r="P1883" s="3">
        <v>1420.329956</v>
      </c>
      <c r="R1883" s="1">
        <v>39457</v>
      </c>
      <c r="S1883" s="3">
        <v>134200</v>
      </c>
    </row>
    <row r="1884" spans="1:19" x14ac:dyDescent="0.35">
      <c r="A1884" s="1">
        <v>39456</v>
      </c>
      <c r="B1884" s="3">
        <v>130400</v>
      </c>
      <c r="C1884" s="3">
        <v>1409.130005</v>
      </c>
      <c r="E1884" s="2">
        <v>39456</v>
      </c>
      <c r="F1884" s="8">
        <f t="shared" si="29"/>
        <v>-2.4572689531361047E-2</v>
      </c>
      <c r="G1884" s="8">
        <f t="shared" si="29"/>
        <v>1.3624083617218341E-2</v>
      </c>
      <c r="O1884" s="1">
        <v>39456</v>
      </c>
      <c r="P1884" s="3">
        <v>1409.130005</v>
      </c>
      <c r="R1884" s="1">
        <v>39456</v>
      </c>
      <c r="S1884" s="3">
        <v>130400</v>
      </c>
    </row>
    <row r="1885" spans="1:19" x14ac:dyDescent="0.35">
      <c r="A1885" s="1">
        <v>39455</v>
      </c>
      <c r="B1885" s="3">
        <v>133685</v>
      </c>
      <c r="C1885" s="3">
        <v>1390.1899410000001</v>
      </c>
      <c r="E1885" s="2">
        <v>39455</v>
      </c>
      <c r="F1885" s="8">
        <f t="shared" si="29"/>
        <v>-1.1219147344798674E-4</v>
      </c>
      <c r="G1885" s="8">
        <f t="shared" si="29"/>
        <v>-1.8352265961231962E-2</v>
      </c>
      <c r="O1885" s="1">
        <v>39455</v>
      </c>
      <c r="P1885" s="3">
        <v>1390.1899410000001</v>
      </c>
      <c r="R1885" s="1">
        <v>39455</v>
      </c>
      <c r="S1885" s="3">
        <v>133685</v>
      </c>
    </row>
    <row r="1886" spans="1:19" x14ac:dyDescent="0.35">
      <c r="A1886" s="1">
        <v>39454</v>
      </c>
      <c r="B1886" s="3">
        <v>133700</v>
      </c>
      <c r="C1886" s="3">
        <v>1416.1800539999999</v>
      </c>
      <c r="E1886" s="2">
        <v>39454</v>
      </c>
      <c r="F1886" s="8">
        <f t="shared" si="29"/>
        <v>-1.3284132841328455E-2</v>
      </c>
      <c r="G1886" s="8">
        <f t="shared" si="29"/>
        <v>3.2232589162057845E-3</v>
      </c>
      <c r="O1886" s="1">
        <v>39454</v>
      </c>
      <c r="P1886" s="3">
        <v>1416.1800539999999</v>
      </c>
      <c r="R1886" s="1">
        <v>39454</v>
      </c>
      <c r="S1886" s="3">
        <v>133700</v>
      </c>
    </row>
    <row r="1887" spans="1:19" x14ac:dyDescent="0.35">
      <c r="A1887" s="1">
        <v>39451</v>
      </c>
      <c r="B1887" s="3">
        <v>135500</v>
      </c>
      <c r="C1887" s="3">
        <v>1411.630005</v>
      </c>
      <c r="E1887" s="2">
        <v>39451</v>
      </c>
      <c r="F1887" s="8">
        <f t="shared" si="29"/>
        <v>-2.9369627507163321E-2</v>
      </c>
      <c r="G1887" s="8">
        <f t="shared" si="29"/>
        <v>-2.4551554883528559E-2</v>
      </c>
      <c r="O1887" s="1">
        <v>39451</v>
      </c>
      <c r="P1887" s="3">
        <v>1411.630005</v>
      </c>
      <c r="R1887" s="1">
        <v>39451</v>
      </c>
      <c r="S1887" s="3">
        <v>135500</v>
      </c>
    </row>
    <row r="1888" spans="1:19" x14ac:dyDescent="0.35">
      <c r="A1888" s="1">
        <v>39450</v>
      </c>
      <c r="B1888" s="3">
        <v>139600</v>
      </c>
      <c r="C1888" s="3">
        <v>1447.160034</v>
      </c>
      <c r="E1888" s="2">
        <v>39450</v>
      </c>
      <c r="F1888" s="8">
        <f t="shared" si="29"/>
        <v>2.1536252692031521E-3</v>
      </c>
      <c r="G1888" s="8">
        <f t="shared" si="29"/>
        <v>0</v>
      </c>
      <c r="O1888" s="1">
        <v>39450</v>
      </c>
      <c r="P1888" s="3">
        <v>1447.160034</v>
      </c>
      <c r="R1888" s="1">
        <v>39450</v>
      </c>
      <c r="S1888" s="3">
        <v>139600</v>
      </c>
    </row>
    <row r="1889" spans="1:19" x14ac:dyDescent="0.35">
      <c r="A1889" s="1">
        <v>39449</v>
      </c>
      <c r="B1889" s="3">
        <v>139300</v>
      </c>
      <c r="C1889" s="3">
        <v>1447.160034</v>
      </c>
      <c r="E1889" s="2">
        <v>39449</v>
      </c>
      <c r="F1889" s="8">
        <f t="shared" si="29"/>
        <v>-1.6242937853107375E-2</v>
      </c>
      <c r="G1889" s="8">
        <f t="shared" si="29"/>
        <v>-1.443784304705098E-2</v>
      </c>
      <c r="O1889" s="1">
        <v>39449</v>
      </c>
      <c r="P1889" s="3">
        <v>1447.160034</v>
      </c>
      <c r="R1889" s="1">
        <v>39449</v>
      </c>
      <c r="S1889" s="3">
        <v>139300</v>
      </c>
    </row>
    <row r="1890" spans="1:19" x14ac:dyDescent="0.35">
      <c r="A1890" s="1">
        <v>39447</v>
      </c>
      <c r="B1890" s="3">
        <v>141600</v>
      </c>
      <c r="C1890" s="3">
        <v>1468.3599850000001</v>
      </c>
      <c r="E1890" s="2">
        <v>39447</v>
      </c>
      <c r="F1890" s="8">
        <f t="shared" si="29"/>
        <v>3.5435861091424048E-3</v>
      </c>
      <c r="G1890" s="8">
        <f t="shared" si="29"/>
        <v>-6.8515884913092906E-3</v>
      </c>
      <c r="O1890" s="1">
        <v>39447</v>
      </c>
      <c r="P1890" s="3">
        <v>1468.3599850000001</v>
      </c>
      <c r="R1890" s="1">
        <v>39447</v>
      </c>
      <c r="S1890" s="3">
        <v>141600</v>
      </c>
    </row>
    <row r="1891" spans="1:19" x14ac:dyDescent="0.35">
      <c r="A1891" s="1">
        <v>39444</v>
      </c>
      <c r="B1891" s="3">
        <v>141100</v>
      </c>
      <c r="C1891" s="3">
        <v>1478.48999</v>
      </c>
      <c r="E1891" s="2">
        <v>39444</v>
      </c>
      <c r="F1891" s="8">
        <f t="shared" si="29"/>
        <v>2.3947750362844689E-2</v>
      </c>
      <c r="G1891" s="8">
        <f t="shared" si="29"/>
        <v>1.5037696152633284E-3</v>
      </c>
      <c r="O1891" s="1">
        <v>39444</v>
      </c>
      <c r="P1891" s="3">
        <v>1478.48999</v>
      </c>
      <c r="R1891" s="1">
        <v>39444</v>
      </c>
      <c r="S1891" s="3">
        <v>141100</v>
      </c>
    </row>
    <row r="1892" spans="1:19" x14ac:dyDescent="0.35">
      <c r="A1892" s="1">
        <v>39443</v>
      </c>
      <c r="B1892" s="3">
        <v>137800</v>
      </c>
      <c r="C1892" s="3">
        <v>1476.2700199999999</v>
      </c>
      <c r="E1892" s="2">
        <v>39443</v>
      </c>
      <c r="F1892" s="8">
        <f t="shared" si="29"/>
        <v>-5.0541516245486973E-3</v>
      </c>
      <c r="G1892" s="8">
        <f t="shared" si="29"/>
        <v>-1.4282289381035929E-2</v>
      </c>
      <c r="O1892" s="1">
        <v>39443</v>
      </c>
      <c r="P1892" s="3">
        <v>1476.2700199999999</v>
      </c>
      <c r="R1892" s="1">
        <v>39443</v>
      </c>
      <c r="S1892" s="3">
        <v>137800</v>
      </c>
    </row>
    <row r="1893" spans="1:19" x14ac:dyDescent="0.35">
      <c r="A1893" s="1">
        <v>39442</v>
      </c>
      <c r="B1893" s="3">
        <v>138500</v>
      </c>
      <c r="C1893" s="3">
        <v>1497.660034</v>
      </c>
      <c r="E1893" s="2">
        <v>39442</v>
      </c>
      <c r="F1893" s="8">
        <f t="shared" si="29"/>
        <v>3.7686621249457541E-3</v>
      </c>
      <c r="G1893" s="8">
        <f t="shared" si="29"/>
        <v>8.0863579780343642E-4</v>
      </c>
      <c r="O1893" s="1">
        <v>39442</v>
      </c>
      <c r="P1893" s="3">
        <v>1497.660034</v>
      </c>
      <c r="R1893" s="1">
        <v>39442</v>
      </c>
      <c r="S1893" s="3">
        <v>138500</v>
      </c>
    </row>
    <row r="1894" spans="1:19" x14ac:dyDescent="0.35">
      <c r="A1894" s="1">
        <v>39440</v>
      </c>
      <c r="B1894" s="3">
        <v>137980</v>
      </c>
      <c r="C1894" s="3">
        <v>1496.4499510000001</v>
      </c>
      <c r="E1894" s="2">
        <v>39440</v>
      </c>
      <c r="F1894" s="8">
        <f t="shared" si="29"/>
        <v>2.9701492537313356E-2</v>
      </c>
      <c r="G1894" s="8">
        <f t="shared" si="29"/>
        <v>8.0770046447888877E-3</v>
      </c>
      <c r="O1894" s="1">
        <v>39440</v>
      </c>
      <c r="P1894" s="3">
        <v>1496.4499510000001</v>
      </c>
      <c r="R1894" s="1">
        <v>39440</v>
      </c>
      <c r="S1894" s="3">
        <v>137980</v>
      </c>
    </row>
    <row r="1895" spans="1:19" x14ac:dyDescent="0.35">
      <c r="A1895" s="1">
        <v>39437</v>
      </c>
      <c r="B1895" s="3">
        <v>134000</v>
      </c>
      <c r="C1895" s="3">
        <v>1484.459961</v>
      </c>
      <c r="E1895" s="2">
        <v>39437</v>
      </c>
      <c r="F1895" s="8">
        <f t="shared" si="29"/>
        <v>0</v>
      </c>
      <c r="G1895" s="8">
        <f t="shared" si="29"/>
        <v>1.6669839522333252E-2</v>
      </c>
      <c r="O1895" s="1">
        <v>39437</v>
      </c>
      <c r="P1895" s="3">
        <v>1484.459961</v>
      </c>
      <c r="R1895" s="1">
        <v>39437</v>
      </c>
      <c r="S1895" s="3">
        <v>134000</v>
      </c>
    </row>
    <row r="1896" spans="1:19" x14ac:dyDescent="0.35">
      <c r="A1896" s="1">
        <v>39436</v>
      </c>
      <c r="B1896" s="3">
        <v>134000</v>
      </c>
      <c r="C1896" s="3">
        <v>1460.119995</v>
      </c>
      <c r="E1896" s="2">
        <v>39436</v>
      </c>
      <c r="F1896" s="8">
        <f t="shared" si="29"/>
        <v>-3.7174721189591198E-3</v>
      </c>
      <c r="G1896" s="8">
        <f t="shared" si="29"/>
        <v>4.9002030282174758E-3</v>
      </c>
      <c r="O1896" s="1">
        <v>39436</v>
      </c>
      <c r="P1896" s="3">
        <v>1460.119995</v>
      </c>
      <c r="R1896" s="1">
        <v>39436</v>
      </c>
      <c r="S1896" s="3">
        <v>134000</v>
      </c>
    </row>
    <row r="1897" spans="1:19" x14ac:dyDescent="0.35">
      <c r="A1897" s="1">
        <v>39435</v>
      </c>
      <c r="B1897" s="3">
        <v>134500</v>
      </c>
      <c r="C1897" s="3">
        <v>1453</v>
      </c>
      <c r="E1897" s="2">
        <v>39435</v>
      </c>
      <c r="F1897" s="8">
        <f t="shared" si="29"/>
        <v>-6.6469719350074064E-3</v>
      </c>
      <c r="G1897" s="8">
        <f t="shared" si="29"/>
        <v>-1.3608297208324016E-3</v>
      </c>
      <c r="O1897" s="1">
        <v>39435</v>
      </c>
      <c r="P1897" s="3">
        <v>1453</v>
      </c>
      <c r="R1897" s="1">
        <v>39435</v>
      </c>
      <c r="S1897" s="3">
        <v>134500</v>
      </c>
    </row>
    <row r="1898" spans="1:19" x14ac:dyDescent="0.35">
      <c r="A1898" s="1">
        <v>39434</v>
      </c>
      <c r="B1898" s="3">
        <v>135400</v>
      </c>
      <c r="C1898" s="3">
        <v>1454.9799800000001</v>
      </c>
      <c r="E1898" s="2">
        <v>39434</v>
      </c>
      <c r="F1898" s="8">
        <f t="shared" si="29"/>
        <v>-7.3313782991202281E-3</v>
      </c>
      <c r="G1898" s="8">
        <f t="shared" si="29"/>
        <v>6.2797951789783646E-3</v>
      </c>
      <c r="O1898" s="1">
        <v>39434</v>
      </c>
      <c r="P1898" s="3">
        <v>1454.9799800000001</v>
      </c>
      <c r="R1898" s="1">
        <v>39434</v>
      </c>
      <c r="S1898" s="3">
        <v>135400</v>
      </c>
    </row>
    <row r="1899" spans="1:19" x14ac:dyDescent="0.35">
      <c r="A1899" s="1">
        <v>39433</v>
      </c>
      <c r="B1899" s="3">
        <v>136400</v>
      </c>
      <c r="C1899" s="3">
        <v>1445.900024</v>
      </c>
      <c r="E1899" s="2">
        <v>39433</v>
      </c>
      <c r="F1899" s="8">
        <f t="shared" si="29"/>
        <v>-4.6153846153846101E-2</v>
      </c>
      <c r="G1899" s="8">
        <f t="shared" si="29"/>
        <v>-1.5020898352140044E-2</v>
      </c>
      <c r="O1899" s="1">
        <v>39433</v>
      </c>
      <c r="P1899" s="3">
        <v>1445.900024</v>
      </c>
      <c r="R1899" s="1">
        <v>39433</v>
      </c>
      <c r="S1899" s="3">
        <v>136400</v>
      </c>
    </row>
    <row r="1900" spans="1:19" x14ac:dyDescent="0.35">
      <c r="A1900" s="1">
        <v>39430</v>
      </c>
      <c r="B1900" s="3">
        <v>143000</v>
      </c>
      <c r="C1900" s="3">
        <v>1467.9499510000001</v>
      </c>
      <c r="E1900" s="2">
        <v>39430</v>
      </c>
      <c r="F1900" s="8">
        <f t="shared" si="29"/>
        <v>4.2134831460673983E-3</v>
      </c>
      <c r="G1900" s="8">
        <f t="shared" si="29"/>
        <v>-1.3746267851349359E-2</v>
      </c>
      <c r="O1900" s="1">
        <v>39430</v>
      </c>
      <c r="P1900" s="3">
        <v>1467.9499510000001</v>
      </c>
      <c r="R1900" s="1">
        <v>39430</v>
      </c>
      <c r="S1900" s="3">
        <v>143000</v>
      </c>
    </row>
    <row r="1901" spans="1:19" x14ac:dyDescent="0.35">
      <c r="A1901" s="1">
        <v>39429</v>
      </c>
      <c r="B1901" s="3">
        <v>142400</v>
      </c>
      <c r="C1901" s="3">
        <v>1488.410034</v>
      </c>
      <c r="E1901" s="2">
        <v>39429</v>
      </c>
      <c r="F1901" s="8">
        <f t="shared" si="29"/>
        <v>-1.1111111111111072E-2</v>
      </c>
      <c r="G1901" s="8">
        <f t="shared" si="29"/>
        <v>1.2243241523399728E-3</v>
      </c>
      <c r="O1901" s="1">
        <v>39429</v>
      </c>
      <c r="P1901" s="3">
        <v>1488.410034</v>
      </c>
      <c r="R1901" s="1">
        <v>39429</v>
      </c>
      <c r="S1901" s="3">
        <v>142400</v>
      </c>
    </row>
    <row r="1902" spans="1:19" x14ac:dyDescent="0.35">
      <c r="A1902" s="1">
        <v>39428</v>
      </c>
      <c r="B1902" s="3">
        <v>144000</v>
      </c>
      <c r="C1902" s="3">
        <v>1486.589966</v>
      </c>
      <c r="E1902" s="2">
        <v>39428</v>
      </c>
      <c r="F1902" s="8">
        <f t="shared" si="29"/>
        <v>-3.2907991940899883E-2</v>
      </c>
      <c r="G1902" s="8">
        <f t="shared" si="29"/>
        <v>6.0501078433983224E-3</v>
      </c>
      <c r="O1902" s="1">
        <v>39428</v>
      </c>
      <c r="P1902" s="3">
        <v>1486.589966</v>
      </c>
      <c r="R1902" s="1">
        <v>39428</v>
      </c>
      <c r="S1902" s="3">
        <v>144000</v>
      </c>
    </row>
    <row r="1903" spans="1:19" x14ac:dyDescent="0.35">
      <c r="A1903" s="1">
        <v>39427</v>
      </c>
      <c r="B1903" s="3">
        <v>148900</v>
      </c>
      <c r="C1903" s="3">
        <v>1477.650024</v>
      </c>
      <c r="E1903" s="2">
        <v>39427</v>
      </c>
      <c r="F1903" s="8">
        <f t="shared" si="29"/>
        <v>-2.0107238605897582E-3</v>
      </c>
      <c r="G1903" s="8">
        <f t="shared" si="29"/>
        <v>-2.5271074425164186E-2</v>
      </c>
      <c r="O1903" s="1">
        <v>39427</v>
      </c>
      <c r="P1903" s="3">
        <v>1477.650024</v>
      </c>
      <c r="R1903" s="1">
        <v>39427</v>
      </c>
      <c r="S1903" s="3">
        <v>148900</v>
      </c>
    </row>
    <row r="1904" spans="1:19" x14ac:dyDescent="0.35">
      <c r="A1904" s="1">
        <v>39426</v>
      </c>
      <c r="B1904" s="3">
        <v>149200</v>
      </c>
      <c r="C1904" s="3">
        <v>1515.959961</v>
      </c>
      <c r="E1904" s="2">
        <v>39426</v>
      </c>
      <c r="F1904" s="8">
        <f t="shared" si="29"/>
        <v>6.6117932802591817E-3</v>
      </c>
      <c r="G1904" s="8">
        <f t="shared" si="29"/>
        <v>7.5099535740044132E-3</v>
      </c>
      <c r="O1904" s="1">
        <v>39426</v>
      </c>
      <c r="P1904" s="3">
        <v>1515.959961</v>
      </c>
      <c r="R1904" s="1">
        <v>39426</v>
      </c>
      <c r="S1904" s="3">
        <v>149200</v>
      </c>
    </row>
    <row r="1905" spans="1:19" x14ac:dyDescent="0.35">
      <c r="A1905" s="1">
        <v>39423</v>
      </c>
      <c r="B1905" s="3">
        <v>148220</v>
      </c>
      <c r="C1905" s="3">
        <v>1504.660034</v>
      </c>
      <c r="E1905" s="2">
        <v>39423</v>
      </c>
      <c r="F1905" s="8">
        <f t="shared" si="29"/>
        <v>-5.3944706675657095E-4</v>
      </c>
      <c r="G1905" s="8">
        <f t="shared" si="29"/>
        <v>-1.7779214115257735E-3</v>
      </c>
      <c r="O1905" s="1">
        <v>39423</v>
      </c>
      <c r="P1905" s="3">
        <v>1504.660034</v>
      </c>
      <c r="R1905" s="1">
        <v>39423</v>
      </c>
      <c r="S1905" s="3">
        <v>148220</v>
      </c>
    </row>
    <row r="1906" spans="1:19" x14ac:dyDescent="0.35">
      <c r="A1906" s="1">
        <v>39422</v>
      </c>
      <c r="B1906" s="3">
        <v>148300</v>
      </c>
      <c r="C1906" s="3">
        <v>1507.339966</v>
      </c>
      <c r="E1906" s="2">
        <v>39422</v>
      </c>
      <c r="F1906" s="8">
        <f t="shared" si="29"/>
        <v>5.4237288135592365E-3</v>
      </c>
      <c r="G1906" s="8">
        <f t="shared" si="29"/>
        <v>1.5036906047522169E-2</v>
      </c>
      <c r="O1906" s="1">
        <v>39422</v>
      </c>
      <c r="P1906" s="3">
        <v>1507.339966</v>
      </c>
      <c r="R1906" s="1">
        <v>39422</v>
      </c>
      <c r="S1906" s="3">
        <v>148300</v>
      </c>
    </row>
    <row r="1907" spans="1:19" x14ac:dyDescent="0.35">
      <c r="A1907" s="1">
        <v>39421</v>
      </c>
      <c r="B1907" s="3">
        <v>147500</v>
      </c>
      <c r="C1907" s="3">
        <v>1485.01001</v>
      </c>
      <c r="E1907" s="2">
        <v>39421</v>
      </c>
      <c r="F1907" s="8">
        <f t="shared" si="29"/>
        <v>1.9350380096751829E-2</v>
      </c>
      <c r="G1907" s="8">
        <f t="shared" si="29"/>
        <v>1.5190130099046906E-2</v>
      </c>
      <c r="O1907" s="1">
        <v>39421</v>
      </c>
      <c r="P1907" s="3">
        <v>1485.01001</v>
      </c>
      <c r="R1907" s="1">
        <v>39421</v>
      </c>
      <c r="S1907" s="3">
        <v>147500</v>
      </c>
    </row>
    <row r="1908" spans="1:19" x14ac:dyDescent="0.35">
      <c r="A1908" s="1">
        <v>39420</v>
      </c>
      <c r="B1908" s="3">
        <v>144700</v>
      </c>
      <c r="C1908" s="3">
        <v>1462.790039</v>
      </c>
      <c r="E1908" s="2">
        <v>39420</v>
      </c>
      <c r="F1908" s="8">
        <f t="shared" si="29"/>
        <v>1.0474860335195624E-2</v>
      </c>
      <c r="G1908" s="8">
        <f t="shared" si="29"/>
        <v>-6.5402566606190815E-3</v>
      </c>
      <c r="O1908" s="1">
        <v>39420</v>
      </c>
      <c r="P1908" s="3">
        <v>1462.790039</v>
      </c>
      <c r="R1908" s="1">
        <v>39420</v>
      </c>
      <c r="S1908" s="3">
        <v>144700</v>
      </c>
    </row>
    <row r="1909" spans="1:19" x14ac:dyDescent="0.35">
      <c r="A1909" s="1">
        <v>39419</v>
      </c>
      <c r="B1909" s="3">
        <v>143200</v>
      </c>
      <c r="C1909" s="3">
        <v>1472.420044</v>
      </c>
      <c r="E1909" s="2">
        <v>39419</v>
      </c>
      <c r="F1909" s="8">
        <f t="shared" si="29"/>
        <v>2.2127052105638922E-2</v>
      </c>
      <c r="G1909" s="8">
        <f t="shared" si="29"/>
        <v>-5.8873373966605858E-3</v>
      </c>
      <c r="O1909" s="1">
        <v>39419</v>
      </c>
      <c r="P1909" s="3">
        <v>1472.420044</v>
      </c>
      <c r="R1909" s="1">
        <v>39419</v>
      </c>
      <c r="S1909" s="3">
        <v>143200</v>
      </c>
    </row>
    <row r="1910" spans="1:19" x14ac:dyDescent="0.35">
      <c r="A1910" s="1">
        <v>39416</v>
      </c>
      <c r="B1910" s="3">
        <v>140100</v>
      </c>
      <c r="C1910" s="3">
        <v>1481.1400149999999</v>
      </c>
      <c r="E1910" s="2">
        <v>39416</v>
      </c>
      <c r="F1910" s="8">
        <f t="shared" si="29"/>
        <v>6.4655172413792261E-3</v>
      </c>
      <c r="G1910" s="8">
        <f t="shared" si="29"/>
        <v>7.770217609705421E-3</v>
      </c>
      <c r="O1910" s="1">
        <v>39416</v>
      </c>
      <c r="P1910" s="3">
        <v>1481.1400149999999</v>
      </c>
      <c r="R1910" s="1">
        <v>39416</v>
      </c>
      <c r="S1910" s="3">
        <v>140100</v>
      </c>
    </row>
    <row r="1911" spans="1:19" x14ac:dyDescent="0.35">
      <c r="A1911" s="1">
        <v>39415</v>
      </c>
      <c r="B1911" s="3">
        <v>139200</v>
      </c>
      <c r="C1911" s="3">
        <v>1469.719971</v>
      </c>
      <c r="E1911" s="2">
        <v>39415</v>
      </c>
      <c r="F1911" s="8">
        <f t="shared" si="29"/>
        <v>1.089324618736387E-2</v>
      </c>
      <c r="G1911" s="8">
        <f t="shared" si="29"/>
        <v>4.7647478623202844E-4</v>
      </c>
      <c r="O1911" s="1">
        <v>39415</v>
      </c>
      <c r="P1911" s="3">
        <v>1469.719971</v>
      </c>
      <c r="R1911" s="1">
        <v>39415</v>
      </c>
      <c r="S1911" s="3">
        <v>139200</v>
      </c>
    </row>
    <row r="1912" spans="1:19" x14ac:dyDescent="0.35">
      <c r="A1912" s="1">
        <v>39414</v>
      </c>
      <c r="B1912" s="3">
        <v>137700</v>
      </c>
      <c r="C1912" s="3">
        <v>1469.0200199999999</v>
      </c>
      <c r="E1912" s="2">
        <v>39414</v>
      </c>
      <c r="F1912" s="8">
        <f t="shared" si="29"/>
        <v>1.6002327611288614E-3</v>
      </c>
      <c r="G1912" s="8">
        <f t="shared" si="29"/>
        <v>2.8559854204992963E-2</v>
      </c>
      <c r="O1912" s="1">
        <v>39414</v>
      </c>
      <c r="P1912" s="3">
        <v>1469.0200199999999</v>
      </c>
      <c r="R1912" s="1">
        <v>39414</v>
      </c>
      <c r="S1912" s="3">
        <v>137700</v>
      </c>
    </row>
    <row r="1913" spans="1:19" x14ac:dyDescent="0.35">
      <c r="A1913" s="1">
        <v>39413</v>
      </c>
      <c r="B1913" s="3">
        <v>137480</v>
      </c>
      <c r="C1913" s="3">
        <v>1428.2299800000001</v>
      </c>
      <c r="E1913" s="2">
        <v>39413</v>
      </c>
      <c r="F1913" s="8">
        <f t="shared" si="29"/>
        <v>6.4421669106882185E-3</v>
      </c>
      <c r="G1913" s="8">
        <f t="shared" si="29"/>
        <v>1.4930152664810459E-2</v>
      </c>
      <c r="O1913" s="1">
        <v>39413</v>
      </c>
      <c r="P1913" s="3">
        <v>1428.2299800000001</v>
      </c>
      <c r="R1913" s="1">
        <v>39413</v>
      </c>
      <c r="S1913" s="3">
        <v>137480</v>
      </c>
    </row>
    <row r="1914" spans="1:19" x14ac:dyDescent="0.35">
      <c r="A1914" s="1">
        <v>39412</v>
      </c>
      <c r="B1914" s="3">
        <v>136600</v>
      </c>
      <c r="C1914" s="3">
        <v>1407.219971</v>
      </c>
      <c r="E1914" s="2">
        <v>39412</v>
      </c>
      <c r="F1914" s="8">
        <f t="shared" si="29"/>
        <v>1.8642803877703118E-2</v>
      </c>
      <c r="G1914" s="8">
        <f t="shared" si="29"/>
        <v>-2.3238690316301769E-2</v>
      </c>
      <c r="O1914" s="1">
        <v>39412</v>
      </c>
      <c r="P1914" s="3">
        <v>1407.219971</v>
      </c>
      <c r="R1914" s="1">
        <v>39412</v>
      </c>
      <c r="S1914" s="3">
        <v>136600</v>
      </c>
    </row>
    <row r="1915" spans="1:19" x14ac:dyDescent="0.35">
      <c r="A1915" s="1">
        <v>39409</v>
      </c>
      <c r="B1915" s="3">
        <v>134100</v>
      </c>
      <c r="C1915" s="3">
        <v>1440.6999510000001</v>
      </c>
      <c r="E1915" s="2">
        <v>39409</v>
      </c>
      <c r="F1915" s="8">
        <f t="shared" si="29"/>
        <v>7.4626865671634235E-4</v>
      </c>
      <c r="G1915" s="8">
        <f t="shared" si="29"/>
        <v>1.6890483749790297E-2</v>
      </c>
      <c r="O1915" s="1">
        <v>39409</v>
      </c>
      <c r="P1915" s="3">
        <v>1440.6999510000001</v>
      </c>
      <c r="R1915" s="1">
        <v>39409</v>
      </c>
      <c r="S1915" s="3">
        <v>134100</v>
      </c>
    </row>
    <row r="1916" spans="1:19" x14ac:dyDescent="0.35">
      <c r="A1916" s="1">
        <v>39407</v>
      </c>
      <c r="B1916" s="3">
        <v>134000</v>
      </c>
      <c r="C1916" s="3">
        <v>1416.7700199999999</v>
      </c>
      <c r="E1916" s="2">
        <v>39407</v>
      </c>
      <c r="F1916" s="8">
        <f t="shared" si="29"/>
        <v>-1.8315018315018361E-2</v>
      </c>
      <c r="G1916" s="8">
        <f t="shared" si="29"/>
        <v>-1.5926881836783591E-2</v>
      </c>
      <c r="O1916" s="1">
        <v>39407</v>
      </c>
      <c r="P1916" s="3">
        <v>1416.7700199999999</v>
      </c>
      <c r="R1916" s="1">
        <v>39407</v>
      </c>
      <c r="S1916" s="3">
        <v>134000</v>
      </c>
    </row>
    <row r="1917" spans="1:19" x14ac:dyDescent="0.35">
      <c r="A1917" s="1">
        <v>39406</v>
      </c>
      <c r="B1917" s="3">
        <v>136500</v>
      </c>
      <c r="C1917" s="3">
        <v>1439.6999510000001</v>
      </c>
      <c r="E1917" s="2">
        <v>39406</v>
      </c>
      <c r="F1917" s="8">
        <f t="shared" si="29"/>
        <v>0</v>
      </c>
      <c r="G1917" s="8">
        <f t="shared" si="29"/>
        <v>4.4861965367839485E-3</v>
      </c>
      <c r="O1917" s="1">
        <v>39406</v>
      </c>
      <c r="P1917" s="3">
        <v>1439.6999510000001</v>
      </c>
      <c r="R1917" s="1">
        <v>39406</v>
      </c>
      <c r="S1917" s="3">
        <v>136500</v>
      </c>
    </row>
    <row r="1918" spans="1:19" x14ac:dyDescent="0.35">
      <c r="A1918" s="1">
        <v>39405</v>
      </c>
      <c r="B1918" s="3">
        <v>136500</v>
      </c>
      <c r="C1918" s="3">
        <v>1433.2700199999999</v>
      </c>
      <c r="E1918" s="2">
        <v>39405</v>
      </c>
      <c r="F1918" s="8">
        <f t="shared" si="29"/>
        <v>1.8318373328440885E-4</v>
      </c>
      <c r="G1918" s="8">
        <f t="shared" si="29"/>
        <v>-1.7460253489040345E-2</v>
      </c>
      <c r="O1918" s="1">
        <v>39405</v>
      </c>
      <c r="P1918" s="3">
        <v>1433.2700199999999</v>
      </c>
      <c r="R1918" s="1">
        <v>39405</v>
      </c>
      <c r="S1918" s="3">
        <v>136500</v>
      </c>
    </row>
    <row r="1919" spans="1:19" x14ac:dyDescent="0.35">
      <c r="A1919" s="1">
        <v>39402</v>
      </c>
      <c r="B1919" s="3">
        <v>136475</v>
      </c>
      <c r="C1919" s="3">
        <v>1458.73999</v>
      </c>
      <c r="E1919" s="2">
        <v>39402</v>
      </c>
      <c r="F1919" s="8">
        <f t="shared" si="29"/>
        <v>8.6844050258685357E-3</v>
      </c>
      <c r="G1919" s="8">
        <f t="shared" si="29"/>
        <v>5.2303110460480973E-3</v>
      </c>
      <c r="O1919" s="1">
        <v>39402</v>
      </c>
      <c r="P1919" s="3">
        <v>1458.73999</v>
      </c>
      <c r="R1919" s="1">
        <v>39402</v>
      </c>
      <c r="S1919" s="3">
        <v>136475</v>
      </c>
    </row>
    <row r="1920" spans="1:19" x14ac:dyDescent="0.35">
      <c r="A1920" s="1">
        <v>39401</v>
      </c>
      <c r="B1920" s="3">
        <v>135300</v>
      </c>
      <c r="C1920" s="3">
        <v>1451.150024</v>
      </c>
      <c r="E1920" s="2">
        <v>39401</v>
      </c>
      <c r="F1920" s="8">
        <f t="shared" si="29"/>
        <v>-1.6000000000000014E-2</v>
      </c>
      <c r="G1920" s="8">
        <f t="shared" si="29"/>
        <v>-1.3212428144913413E-2</v>
      </c>
      <c r="O1920" s="1">
        <v>39401</v>
      </c>
      <c r="P1920" s="3">
        <v>1451.150024</v>
      </c>
      <c r="R1920" s="1">
        <v>39401</v>
      </c>
      <c r="S1920" s="3">
        <v>135300</v>
      </c>
    </row>
    <row r="1921" spans="1:19" x14ac:dyDescent="0.35">
      <c r="A1921" s="1">
        <v>39400</v>
      </c>
      <c r="B1921" s="3">
        <v>137500</v>
      </c>
      <c r="C1921" s="3">
        <v>1470.579956</v>
      </c>
      <c r="E1921" s="2">
        <v>39400</v>
      </c>
      <c r="F1921" s="8">
        <f t="shared" si="29"/>
        <v>1.3264554163596065E-2</v>
      </c>
      <c r="G1921" s="8">
        <f t="shared" si="29"/>
        <v>-7.0693714956285847E-3</v>
      </c>
      <c r="O1921" s="1">
        <v>39400</v>
      </c>
      <c r="P1921" s="3">
        <v>1470.579956</v>
      </c>
      <c r="R1921" s="1">
        <v>39400</v>
      </c>
      <c r="S1921" s="3">
        <v>137500</v>
      </c>
    </row>
    <row r="1922" spans="1:19" x14ac:dyDescent="0.35">
      <c r="A1922" s="1">
        <v>39399</v>
      </c>
      <c r="B1922" s="3">
        <v>135700</v>
      </c>
      <c r="C1922" s="3">
        <v>1481.0500489999999</v>
      </c>
      <c r="E1922" s="2">
        <v>39399</v>
      </c>
      <c r="F1922" s="8">
        <f t="shared" si="29"/>
        <v>1.4882955650287855E-2</v>
      </c>
      <c r="G1922" s="8">
        <f t="shared" si="29"/>
        <v>2.9092951145083035E-2</v>
      </c>
      <c r="O1922" s="1">
        <v>39399</v>
      </c>
      <c r="P1922" s="3">
        <v>1481.0500489999999</v>
      </c>
      <c r="R1922" s="1">
        <v>39399</v>
      </c>
      <c r="S1922" s="3">
        <v>135700</v>
      </c>
    </row>
    <row r="1923" spans="1:19" x14ac:dyDescent="0.35">
      <c r="A1923" s="1">
        <v>39398</v>
      </c>
      <c r="B1923" s="3">
        <v>133710</v>
      </c>
      <c r="C1923" s="3">
        <v>1439.1800539999999</v>
      </c>
      <c r="E1923" s="2">
        <v>39398</v>
      </c>
      <c r="F1923" s="8">
        <f t="shared" si="29"/>
        <v>1.1345586566825494E-2</v>
      </c>
      <c r="G1923" s="8">
        <f t="shared" si="29"/>
        <v>-9.988235185680483E-3</v>
      </c>
      <c r="O1923" s="1">
        <v>39398</v>
      </c>
      <c r="P1923" s="3">
        <v>1439.1800539999999</v>
      </c>
      <c r="R1923" s="1">
        <v>39398</v>
      </c>
      <c r="S1923" s="3">
        <v>133710</v>
      </c>
    </row>
    <row r="1924" spans="1:19" x14ac:dyDescent="0.35">
      <c r="A1924" s="1">
        <v>39395</v>
      </c>
      <c r="B1924" s="3">
        <v>132210</v>
      </c>
      <c r="C1924" s="3">
        <v>1453.6999510000001</v>
      </c>
      <c r="E1924" s="2">
        <v>39395</v>
      </c>
      <c r="F1924" s="8">
        <f t="shared" ref="F1924:G1987" si="30">B1924/B1925-1</f>
        <v>-1.7573843581645932E-2</v>
      </c>
      <c r="G1924" s="8">
        <f t="shared" si="30"/>
        <v>-1.4287020155183128E-2</v>
      </c>
      <c r="O1924" s="1">
        <v>39395</v>
      </c>
      <c r="P1924" s="3">
        <v>1453.6999510000001</v>
      </c>
      <c r="R1924" s="1">
        <v>39395</v>
      </c>
      <c r="S1924" s="3">
        <v>132210</v>
      </c>
    </row>
    <row r="1925" spans="1:19" x14ac:dyDescent="0.35">
      <c r="A1925" s="1">
        <v>39394</v>
      </c>
      <c r="B1925" s="3">
        <v>134575</v>
      </c>
      <c r="C1925" s="3">
        <v>1474.7700199999999</v>
      </c>
      <c r="E1925" s="2">
        <v>39394</v>
      </c>
      <c r="F1925" s="8">
        <f t="shared" si="30"/>
        <v>-2.7049058840966644E-3</v>
      </c>
      <c r="G1925" s="8">
        <f t="shared" si="30"/>
        <v>-5.7601211889246606E-4</v>
      </c>
      <c r="O1925" s="1">
        <v>39394</v>
      </c>
      <c r="P1925" s="3">
        <v>1474.7700199999999</v>
      </c>
      <c r="R1925" s="1">
        <v>39394</v>
      </c>
      <c r="S1925" s="3">
        <v>134575</v>
      </c>
    </row>
    <row r="1926" spans="1:19" x14ac:dyDescent="0.35">
      <c r="A1926" s="1">
        <v>39393</v>
      </c>
      <c r="B1926" s="3">
        <v>134940</v>
      </c>
      <c r="C1926" s="3">
        <v>1475.619995</v>
      </c>
      <c r="E1926" s="2">
        <v>39393</v>
      </c>
      <c r="F1926" s="8">
        <f t="shared" si="30"/>
        <v>8.5201793721974006E-3</v>
      </c>
      <c r="G1926" s="8">
        <f t="shared" si="30"/>
        <v>-2.9369799057143764E-2</v>
      </c>
      <c r="O1926" s="1">
        <v>39393</v>
      </c>
      <c r="P1926" s="3">
        <v>1475.619995</v>
      </c>
      <c r="R1926" s="1">
        <v>39393</v>
      </c>
      <c r="S1926" s="3">
        <v>134940</v>
      </c>
    </row>
    <row r="1927" spans="1:19" x14ac:dyDescent="0.35">
      <c r="A1927" s="1">
        <v>39392</v>
      </c>
      <c r="B1927" s="3">
        <v>133800</v>
      </c>
      <c r="C1927" s="3">
        <v>1520.2700199999999</v>
      </c>
      <c r="E1927" s="2">
        <v>39392</v>
      </c>
      <c r="F1927" s="8">
        <f t="shared" si="30"/>
        <v>6.0150375939849177E-3</v>
      </c>
      <c r="G1927" s="8">
        <f t="shared" si="30"/>
        <v>1.2049219109577791E-2</v>
      </c>
      <c r="O1927" s="1">
        <v>39392</v>
      </c>
      <c r="P1927" s="3">
        <v>1520.2700199999999</v>
      </c>
      <c r="R1927" s="1">
        <v>39392</v>
      </c>
      <c r="S1927" s="3">
        <v>133800</v>
      </c>
    </row>
    <row r="1928" spans="1:19" x14ac:dyDescent="0.35">
      <c r="A1928" s="1">
        <v>39391</v>
      </c>
      <c r="B1928" s="3">
        <v>133000</v>
      </c>
      <c r="C1928" s="3">
        <v>1502.170044</v>
      </c>
      <c r="E1928" s="2">
        <v>39391</v>
      </c>
      <c r="F1928" s="8">
        <f t="shared" si="30"/>
        <v>3.7735849056603765E-3</v>
      </c>
      <c r="G1928" s="8">
        <f t="shared" si="30"/>
        <v>-4.9547775186866705E-3</v>
      </c>
      <c r="O1928" s="1">
        <v>39391</v>
      </c>
      <c r="P1928" s="3">
        <v>1502.170044</v>
      </c>
      <c r="R1928" s="1">
        <v>39391</v>
      </c>
      <c r="S1928" s="3">
        <v>133000</v>
      </c>
    </row>
    <row r="1929" spans="1:19" x14ac:dyDescent="0.35">
      <c r="A1929" s="1">
        <v>39388</v>
      </c>
      <c r="B1929" s="3">
        <v>132500</v>
      </c>
      <c r="C1929" s="3">
        <v>1509.650024</v>
      </c>
      <c r="E1929" s="2">
        <v>39388</v>
      </c>
      <c r="F1929" s="8">
        <f t="shared" si="30"/>
        <v>9.52380952380949E-3</v>
      </c>
      <c r="G1929" s="8">
        <f t="shared" si="30"/>
        <v>8.0220827300414577E-4</v>
      </c>
      <c r="O1929" s="1">
        <v>39388</v>
      </c>
      <c r="P1929" s="3">
        <v>1509.650024</v>
      </c>
      <c r="R1929" s="1">
        <v>39388</v>
      </c>
      <c r="S1929" s="3">
        <v>132500</v>
      </c>
    </row>
    <row r="1930" spans="1:19" x14ac:dyDescent="0.35">
      <c r="A1930" s="1">
        <v>39387</v>
      </c>
      <c r="B1930" s="3">
        <v>131250</v>
      </c>
      <c r="C1930" s="3">
        <v>1508.4399410000001</v>
      </c>
      <c r="E1930" s="2">
        <v>39387</v>
      </c>
      <c r="F1930" s="8">
        <f t="shared" si="30"/>
        <v>-9.4339622641509413E-3</v>
      </c>
      <c r="G1930" s="8">
        <f t="shared" si="30"/>
        <v>-2.6423513836426382E-2</v>
      </c>
      <c r="O1930" s="1">
        <v>39387</v>
      </c>
      <c r="P1930" s="3">
        <v>1508.4399410000001</v>
      </c>
      <c r="R1930" s="1">
        <v>39387</v>
      </c>
      <c r="S1930" s="3">
        <v>131250</v>
      </c>
    </row>
    <row r="1931" spans="1:19" x14ac:dyDescent="0.35">
      <c r="A1931" s="1">
        <v>39386</v>
      </c>
      <c r="B1931" s="3">
        <v>132500</v>
      </c>
      <c r="C1931" s="3">
        <v>1549.380005</v>
      </c>
      <c r="E1931" s="2">
        <v>39386</v>
      </c>
      <c r="F1931" s="8">
        <f t="shared" si="30"/>
        <v>2.8726708074534146E-2</v>
      </c>
      <c r="G1931" s="8">
        <f t="shared" si="30"/>
        <v>1.1991995375736586E-2</v>
      </c>
      <c r="O1931" s="1">
        <v>39386</v>
      </c>
      <c r="P1931" s="3">
        <v>1549.380005</v>
      </c>
      <c r="R1931" s="1">
        <v>39386</v>
      </c>
      <c r="S1931" s="3">
        <v>132500</v>
      </c>
    </row>
    <row r="1932" spans="1:19" x14ac:dyDescent="0.35">
      <c r="A1932" s="1">
        <v>39385</v>
      </c>
      <c r="B1932" s="3">
        <v>128800</v>
      </c>
      <c r="C1932" s="3">
        <v>1531.0200199999999</v>
      </c>
      <c r="E1932" s="2">
        <v>39385</v>
      </c>
      <c r="F1932" s="8">
        <f t="shared" si="30"/>
        <v>4.6018251306449987E-3</v>
      </c>
      <c r="G1932" s="8">
        <f t="shared" si="30"/>
        <v>-6.4633935088501682E-3</v>
      </c>
      <c r="O1932" s="1">
        <v>39385</v>
      </c>
      <c r="P1932" s="3">
        <v>1531.0200199999999</v>
      </c>
      <c r="R1932" s="1">
        <v>39385</v>
      </c>
      <c r="S1932" s="3">
        <v>128800</v>
      </c>
    </row>
    <row r="1933" spans="1:19" x14ac:dyDescent="0.35">
      <c r="A1933" s="1">
        <v>39384</v>
      </c>
      <c r="B1933" s="3">
        <v>128210</v>
      </c>
      <c r="C1933" s="3">
        <v>1540.9799800000001</v>
      </c>
      <c r="E1933" s="2">
        <v>39384</v>
      </c>
      <c r="F1933" s="8">
        <f t="shared" si="30"/>
        <v>5.5686274509803013E-3</v>
      </c>
      <c r="G1933" s="8">
        <f t="shared" si="30"/>
        <v>3.7126458315963617E-3</v>
      </c>
      <c r="O1933" s="1">
        <v>39384</v>
      </c>
      <c r="P1933" s="3">
        <v>1540.9799800000001</v>
      </c>
      <c r="R1933" s="1">
        <v>39384</v>
      </c>
      <c r="S1933" s="3">
        <v>128210</v>
      </c>
    </row>
    <row r="1934" spans="1:19" x14ac:dyDescent="0.35">
      <c r="A1934" s="1">
        <v>39381</v>
      </c>
      <c r="B1934" s="3">
        <v>127500</v>
      </c>
      <c r="C1934" s="3">
        <v>1535.280029</v>
      </c>
      <c r="E1934" s="2">
        <v>39381</v>
      </c>
      <c r="F1934" s="8">
        <f t="shared" si="30"/>
        <v>0</v>
      </c>
      <c r="G1934" s="8">
        <f t="shared" si="30"/>
        <v>1.3787641751912716E-2</v>
      </c>
      <c r="O1934" s="1">
        <v>39381</v>
      </c>
      <c r="P1934" s="3">
        <v>1535.280029</v>
      </c>
      <c r="R1934" s="1">
        <v>39381</v>
      </c>
      <c r="S1934" s="3">
        <v>127500</v>
      </c>
    </row>
    <row r="1935" spans="1:19" x14ac:dyDescent="0.35">
      <c r="A1935" s="1">
        <v>39380</v>
      </c>
      <c r="B1935" s="3">
        <v>127500</v>
      </c>
      <c r="C1935" s="3">
        <v>1514.400024</v>
      </c>
      <c r="E1935" s="2">
        <v>39380</v>
      </c>
      <c r="F1935" s="8">
        <f t="shared" si="30"/>
        <v>-2.3474178403756207E-3</v>
      </c>
      <c r="G1935" s="8">
        <f t="shared" si="30"/>
        <v>-9.7631804306297365E-4</v>
      </c>
      <c r="O1935" s="1">
        <v>39380</v>
      </c>
      <c r="P1935" s="3">
        <v>1514.400024</v>
      </c>
      <c r="R1935" s="1">
        <v>39380</v>
      </c>
      <c r="S1935" s="3">
        <v>127500</v>
      </c>
    </row>
    <row r="1936" spans="1:19" x14ac:dyDescent="0.35">
      <c r="A1936" s="1">
        <v>39379</v>
      </c>
      <c r="B1936" s="3">
        <v>127800</v>
      </c>
      <c r="C1936" s="3">
        <v>1515.880005</v>
      </c>
      <c r="E1936" s="2">
        <v>39379</v>
      </c>
      <c r="F1936" s="8">
        <f t="shared" si="30"/>
        <v>-1.4844909758574554E-3</v>
      </c>
      <c r="G1936" s="8">
        <f t="shared" si="30"/>
        <v>-2.4414224119718719E-3</v>
      </c>
      <c r="O1936" s="1">
        <v>39379</v>
      </c>
      <c r="P1936" s="3">
        <v>1515.880005</v>
      </c>
      <c r="R1936" s="1">
        <v>39379</v>
      </c>
      <c r="S1936" s="3">
        <v>127800</v>
      </c>
    </row>
    <row r="1937" spans="1:19" x14ac:dyDescent="0.35">
      <c r="A1937" s="1">
        <v>39378</v>
      </c>
      <c r="B1937" s="3">
        <v>127990</v>
      </c>
      <c r="C1937" s="3">
        <v>1519.589966</v>
      </c>
      <c r="E1937" s="2">
        <v>39378</v>
      </c>
      <c r="F1937" s="8">
        <f t="shared" si="30"/>
        <v>1.2579113924050533E-2</v>
      </c>
      <c r="G1937" s="8">
        <f t="shared" si="30"/>
        <v>8.8028588604924796E-3</v>
      </c>
      <c r="O1937" s="1">
        <v>39378</v>
      </c>
      <c r="P1937" s="3">
        <v>1519.589966</v>
      </c>
      <c r="R1937" s="1">
        <v>39378</v>
      </c>
      <c r="S1937" s="3">
        <v>127990</v>
      </c>
    </row>
    <row r="1938" spans="1:19" x14ac:dyDescent="0.35">
      <c r="A1938" s="1">
        <v>39377</v>
      </c>
      <c r="B1938" s="3">
        <v>126400</v>
      </c>
      <c r="C1938" s="3">
        <v>1506.329956</v>
      </c>
      <c r="E1938" s="2">
        <v>39377</v>
      </c>
      <c r="F1938" s="8">
        <f t="shared" si="30"/>
        <v>-5.5074744295829925E-3</v>
      </c>
      <c r="G1938" s="8">
        <f t="shared" si="30"/>
        <v>3.7983720044303393E-3</v>
      </c>
      <c r="O1938" s="1">
        <v>39377</v>
      </c>
      <c r="P1938" s="3">
        <v>1506.329956</v>
      </c>
      <c r="R1938" s="1">
        <v>39377</v>
      </c>
      <c r="S1938" s="3">
        <v>126400</v>
      </c>
    </row>
    <row r="1939" spans="1:19" x14ac:dyDescent="0.35">
      <c r="A1939" s="1">
        <v>39374</v>
      </c>
      <c r="B1939" s="3">
        <v>127100</v>
      </c>
      <c r="C1939" s="3">
        <v>1500.630005</v>
      </c>
      <c r="E1939" s="2">
        <v>39374</v>
      </c>
      <c r="F1939" s="8">
        <f t="shared" si="30"/>
        <v>-1.4728682170542684E-2</v>
      </c>
      <c r="G1939" s="8">
        <f t="shared" si="30"/>
        <v>-2.5615521354139359E-2</v>
      </c>
      <c r="O1939" s="1">
        <v>39374</v>
      </c>
      <c r="P1939" s="3">
        <v>1500.630005</v>
      </c>
      <c r="R1939" s="1">
        <v>39374</v>
      </c>
      <c r="S1939" s="3">
        <v>127100</v>
      </c>
    </row>
    <row r="1940" spans="1:19" x14ac:dyDescent="0.35">
      <c r="A1940" s="1">
        <v>39373</v>
      </c>
      <c r="B1940" s="3">
        <v>129000</v>
      </c>
      <c r="C1940" s="3">
        <v>1540.079956</v>
      </c>
      <c r="E1940" s="2">
        <v>39373</v>
      </c>
      <c r="F1940" s="8">
        <f t="shared" si="30"/>
        <v>-7.6541405438670385E-3</v>
      </c>
      <c r="G1940" s="8">
        <f t="shared" si="30"/>
        <v>-7.5266279588293017E-4</v>
      </c>
      <c r="O1940" s="1">
        <v>39373</v>
      </c>
      <c r="P1940" s="3">
        <v>1540.079956</v>
      </c>
      <c r="R1940" s="1">
        <v>39373</v>
      </c>
      <c r="S1940" s="3">
        <v>129000</v>
      </c>
    </row>
    <row r="1941" spans="1:19" x14ac:dyDescent="0.35">
      <c r="A1941" s="1">
        <v>39372</v>
      </c>
      <c r="B1941" s="3">
        <v>129995</v>
      </c>
      <c r="C1941" s="3">
        <v>1541.23999</v>
      </c>
      <c r="E1941" s="2">
        <v>39372</v>
      </c>
      <c r="F1941" s="8">
        <f t="shared" si="30"/>
        <v>2.1973270440251547E-2</v>
      </c>
      <c r="G1941" s="8">
        <f t="shared" si="30"/>
        <v>1.7613962346652023E-3</v>
      </c>
      <c r="O1941" s="1">
        <v>39372</v>
      </c>
      <c r="P1941" s="3">
        <v>1541.23999</v>
      </c>
      <c r="R1941" s="1">
        <v>39372</v>
      </c>
      <c r="S1941" s="3">
        <v>129995</v>
      </c>
    </row>
    <row r="1942" spans="1:19" x14ac:dyDescent="0.35">
      <c r="A1942" s="1">
        <v>39371</v>
      </c>
      <c r="B1942" s="3">
        <v>127200</v>
      </c>
      <c r="C1942" s="3">
        <v>1538.530029</v>
      </c>
      <c r="E1942" s="2">
        <v>39371</v>
      </c>
      <c r="F1942" s="8">
        <f t="shared" si="30"/>
        <v>7.923930269413626E-3</v>
      </c>
      <c r="G1942" s="8">
        <f t="shared" si="30"/>
        <v>-6.5731688026510193E-3</v>
      </c>
      <c r="O1942" s="1">
        <v>39371</v>
      </c>
      <c r="P1942" s="3">
        <v>1538.530029</v>
      </c>
      <c r="R1942" s="1">
        <v>39371</v>
      </c>
      <c r="S1942" s="3">
        <v>127200</v>
      </c>
    </row>
    <row r="1943" spans="1:19" x14ac:dyDescent="0.35">
      <c r="A1943" s="1">
        <v>39370</v>
      </c>
      <c r="B1943" s="3">
        <v>126200</v>
      </c>
      <c r="C1943" s="3">
        <v>1548.709961</v>
      </c>
      <c r="E1943" s="2">
        <v>39370</v>
      </c>
      <c r="F1943" s="8">
        <f t="shared" si="30"/>
        <v>-7.0810385523210062E-3</v>
      </c>
      <c r="G1943" s="8">
        <f t="shared" si="30"/>
        <v>-8.3814109292552619E-3</v>
      </c>
      <c r="O1943" s="1">
        <v>39370</v>
      </c>
      <c r="P1943" s="3">
        <v>1548.709961</v>
      </c>
      <c r="R1943" s="1">
        <v>39370</v>
      </c>
      <c r="S1943" s="3">
        <v>126200</v>
      </c>
    </row>
    <row r="1944" spans="1:19" x14ac:dyDescent="0.35">
      <c r="A1944" s="1">
        <v>39367</v>
      </c>
      <c r="B1944" s="3">
        <v>127100</v>
      </c>
      <c r="C1944" s="3">
        <v>1561.8000489999999</v>
      </c>
      <c r="E1944" s="2">
        <v>39367</v>
      </c>
      <c r="F1944" s="8">
        <f t="shared" si="30"/>
        <v>1.2749003984063645E-2</v>
      </c>
      <c r="G1944" s="8">
        <f t="shared" si="30"/>
        <v>4.7542249717618112E-3</v>
      </c>
      <c r="O1944" s="1">
        <v>39367</v>
      </c>
      <c r="P1944" s="3">
        <v>1561.8000489999999</v>
      </c>
      <c r="R1944" s="1">
        <v>39367</v>
      </c>
      <c r="S1944" s="3">
        <v>127100</v>
      </c>
    </row>
    <row r="1945" spans="1:19" x14ac:dyDescent="0.35">
      <c r="A1945" s="1">
        <v>39366</v>
      </c>
      <c r="B1945" s="3">
        <v>125500</v>
      </c>
      <c r="C1945" s="3">
        <v>1554.410034</v>
      </c>
      <c r="E1945" s="2">
        <v>39366</v>
      </c>
      <c r="F1945" s="8">
        <f t="shared" si="30"/>
        <v>6.4153969526865584E-3</v>
      </c>
      <c r="G1945" s="8">
        <f t="shared" si="30"/>
        <v>-5.1584588181502466E-3</v>
      </c>
      <c r="O1945" s="1">
        <v>39366</v>
      </c>
      <c r="P1945" s="3">
        <v>1554.410034</v>
      </c>
      <c r="R1945" s="1">
        <v>39366</v>
      </c>
      <c r="S1945" s="3">
        <v>125500</v>
      </c>
    </row>
    <row r="1946" spans="1:19" x14ac:dyDescent="0.35">
      <c r="A1946" s="1">
        <v>39365</v>
      </c>
      <c r="B1946" s="3">
        <v>124700</v>
      </c>
      <c r="C1946" s="3">
        <v>1562.469971</v>
      </c>
      <c r="E1946" s="2">
        <v>39365</v>
      </c>
      <c r="F1946" s="8">
        <f t="shared" si="30"/>
        <v>1.7004444806915986E-2</v>
      </c>
      <c r="G1946" s="8">
        <f t="shared" si="30"/>
        <v>-1.7123297823876671E-3</v>
      </c>
      <c r="O1946" s="1">
        <v>39365</v>
      </c>
      <c r="P1946" s="3">
        <v>1562.469971</v>
      </c>
      <c r="R1946" s="1">
        <v>39365</v>
      </c>
      <c r="S1946" s="3">
        <v>124700</v>
      </c>
    </row>
    <row r="1947" spans="1:19" x14ac:dyDescent="0.35">
      <c r="A1947" s="1">
        <v>39364</v>
      </c>
      <c r="B1947" s="3">
        <v>122615</v>
      </c>
      <c r="C1947" s="3">
        <v>1565.150024</v>
      </c>
      <c r="E1947" s="2">
        <v>39364</v>
      </c>
      <c r="F1947" s="8">
        <f t="shared" si="30"/>
        <v>-6.2808979657994479E-3</v>
      </c>
      <c r="G1947" s="8">
        <f t="shared" si="30"/>
        <v>8.0962451894490695E-3</v>
      </c>
      <c r="O1947" s="1">
        <v>39364</v>
      </c>
      <c r="P1947" s="3">
        <v>1565.150024</v>
      </c>
      <c r="R1947" s="1">
        <v>39364</v>
      </c>
      <c r="S1947" s="3">
        <v>122615</v>
      </c>
    </row>
    <row r="1948" spans="1:19" x14ac:dyDescent="0.35">
      <c r="A1948" s="1">
        <v>39363</v>
      </c>
      <c r="B1948" s="3">
        <v>123390</v>
      </c>
      <c r="C1948" s="3">
        <v>1552.579956</v>
      </c>
      <c r="E1948" s="2">
        <v>39363</v>
      </c>
      <c r="F1948" s="8">
        <f t="shared" si="30"/>
        <v>1.8909991742361631E-2</v>
      </c>
      <c r="G1948" s="8">
        <f t="shared" si="30"/>
        <v>-3.2165140437223627E-3</v>
      </c>
      <c r="O1948" s="1">
        <v>39363</v>
      </c>
      <c r="P1948" s="3">
        <v>1552.579956</v>
      </c>
      <c r="R1948" s="1">
        <v>39363</v>
      </c>
      <c r="S1948" s="3">
        <v>123390</v>
      </c>
    </row>
    <row r="1949" spans="1:19" x14ac:dyDescent="0.35">
      <c r="A1949" s="1">
        <v>39360</v>
      </c>
      <c r="B1949" s="3">
        <v>121100</v>
      </c>
      <c r="C1949" s="3">
        <v>1557.589966</v>
      </c>
      <c r="E1949" s="2">
        <v>39360</v>
      </c>
      <c r="F1949" s="8">
        <f t="shared" si="30"/>
        <v>1.7647058823529349E-2</v>
      </c>
      <c r="G1949" s="8">
        <f t="shared" si="30"/>
        <v>9.5602916213282096E-3</v>
      </c>
      <c r="O1949" s="1">
        <v>39360</v>
      </c>
      <c r="P1949" s="3">
        <v>1557.589966</v>
      </c>
      <c r="R1949" s="1">
        <v>39360</v>
      </c>
      <c r="S1949" s="3">
        <v>121100</v>
      </c>
    </row>
    <row r="1950" spans="1:19" x14ac:dyDescent="0.35">
      <c r="A1950" s="1">
        <v>39359</v>
      </c>
      <c r="B1950" s="3">
        <v>119000</v>
      </c>
      <c r="C1950" s="3">
        <v>1542.839966</v>
      </c>
      <c r="E1950" s="2">
        <v>39359</v>
      </c>
      <c r="F1950" s="8">
        <f t="shared" si="30"/>
        <v>-2.4310503814234385E-3</v>
      </c>
      <c r="G1950" s="8">
        <f t="shared" si="30"/>
        <v>2.1109516636068637E-3</v>
      </c>
      <c r="O1950" s="1">
        <v>39359</v>
      </c>
      <c r="P1950" s="3">
        <v>1542.839966</v>
      </c>
      <c r="R1950" s="1">
        <v>39359</v>
      </c>
      <c r="S1950" s="3">
        <v>119000</v>
      </c>
    </row>
    <row r="1951" spans="1:19" x14ac:dyDescent="0.35">
      <c r="A1951" s="1">
        <v>39358</v>
      </c>
      <c r="B1951" s="3">
        <v>119290</v>
      </c>
      <c r="C1951" s="3">
        <v>1539.589966</v>
      </c>
      <c r="E1951" s="2">
        <v>39358</v>
      </c>
      <c r="F1951" s="8">
        <f t="shared" si="30"/>
        <v>-4.2487833788261709E-3</v>
      </c>
      <c r="G1951" s="8">
        <f t="shared" si="30"/>
        <v>-4.5518572491420883E-3</v>
      </c>
      <c r="O1951" s="1">
        <v>39358</v>
      </c>
      <c r="P1951" s="3">
        <v>1539.589966</v>
      </c>
      <c r="R1951" s="1">
        <v>39358</v>
      </c>
      <c r="S1951" s="3">
        <v>119290</v>
      </c>
    </row>
    <row r="1952" spans="1:19" x14ac:dyDescent="0.35">
      <c r="A1952" s="1">
        <v>39357</v>
      </c>
      <c r="B1952" s="3">
        <v>119799</v>
      </c>
      <c r="C1952" s="3">
        <v>1546.630005</v>
      </c>
      <c r="E1952" s="2">
        <v>39357</v>
      </c>
      <c r="F1952" s="8">
        <f t="shared" si="30"/>
        <v>8.4939809748294515E-3</v>
      </c>
      <c r="G1952" s="8">
        <f t="shared" si="30"/>
        <v>-2.6504420678408191E-4</v>
      </c>
      <c r="O1952" s="1">
        <v>39357</v>
      </c>
      <c r="P1952" s="3">
        <v>1546.630005</v>
      </c>
      <c r="R1952" s="1">
        <v>39357</v>
      </c>
      <c r="S1952" s="3">
        <v>119799</v>
      </c>
    </row>
    <row r="1953" spans="1:19" x14ac:dyDescent="0.35">
      <c r="A1953" s="1">
        <v>39356</v>
      </c>
      <c r="B1953" s="3">
        <v>118790</v>
      </c>
      <c r="C1953" s="3">
        <v>1547.040039</v>
      </c>
      <c r="E1953" s="2">
        <v>39356</v>
      </c>
      <c r="F1953" s="8">
        <f t="shared" si="30"/>
        <v>2.3626698168930371E-3</v>
      </c>
      <c r="G1953" s="8">
        <f t="shared" si="30"/>
        <v>1.3289693139020731E-2</v>
      </c>
      <c r="O1953" s="1">
        <v>39356</v>
      </c>
      <c r="P1953" s="3">
        <v>1547.040039</v>
      </c>
      <c r="R1953" s="1">
        <v>39356</v>
      </c>
      <c r="S1953" s="3">
        <v>118790</v>
      </c>
    </row>
    <row r="1954" spans="1:19" x14ac:dyDescent="0.35">
      <c r="A1954" s="1">
        <v>39353</v>
      </c>
      <c r="B1954" s="3">
        <v>118510</v>
      </c>
      <c r="C1954" s="3">
        <v>1526.75</v>
      </c>
      <c r="E1954" s="2">
        <v>39353</v>
      </c>
      <c r="F1954" s="8">
        <f t="shared" si="30"/>
        <v>1.1177474402730425E-2</v>
      </c>
      <c r="G1954" s="8">
        <f t="shared" si="30"/>
        <v>-3.0234200426301205E-3</v>
      </c>
      <c r="O1954" s="1">
        <v>39353</v>
      </c>
      <c r="P1954" s="3">
        <v>1526.75</v>
      </c>
      <c r="R1954" s="1">
        <v>39353</v>
      </c>
      <c r="S1954" s="3">
        <v>118510</v>
      </c>
    </row>
    <row r="1955" spans="1:19" x14ac:dyDescent="0.35">
      <c r="A1955" s="1">
        <v>39352</v>
      </c>
      <c r="B1955" s="3">
        <v>117200</v>
      </c>
      <c r="C1955" s="3">
        <v>1531.380005</v>
      </c>
      <c r="E1955" s="2">
        <v>39352</v>
      </c>
      <c r="F1955" s="8">
        <f t="shared" si="30"/>
        <v>1.7950252158303037E-3</v>
      </c>
      <c r="G1955" s="8">
        <f t="shared" si="30"/>
        <v>3.9070949824231427E-3</v>
      </c>
      <c r="O1955" s="1">
        <v>39352</v>
      </c>
      <c r="P1955" s="3">
        <v>1531.380005</v>
      </c>
      <c r="R1955" s="1">
        <v>39352</v>
      </c>
      <c r="S1955" s="3">
        <v>117200</v>
      </c>
    </row>
    <row r="1956" spans="1:19" x14ac:dyDescent="0.35">
      <c r="A1956" s="1">
        <v>39351</v>
      </c>
      <c r="B1956" s="3">
        <v>116990</v>
      </c>
      <c r="C1956" s="3">
        <v>1525.420044</v>
      </c>
      <c r="E1956" s="2">
        <v>39351</v>
      </c>
      <c r="F1956" s="8">
        <f t="shared" si="30"/>
        <v>8.5550517580634811E-4</v>
      </c>
      <c r="G1956" s="8">
        <f t="shared" si="30"/>
        <v>5.4113031228641972E-3</v>
      </c>
      <c r="O1956" s="1">
        <v>39351</v>
      </c>
      <c r="P1956" s="3">
        <v>1525.420044</v>
      </c>
      <c r="R1956" s="1">
        <v>39351</v>
      </c>
      <c r="S1956" s="3">
        <v>116990</v>
      </c>
    </row>
    <row r="1957" spans="1:19" x14ac:dyDescent="0.35">
      <c r="A1957" s="1">
        <v>39350</v>
      </c>
      <c r="B1957" s="3">
        <v>116890</v>
      </c>
      <c r="C1957" s="3">
        <v>1517.209961</v>
      </c>
      <c r="E1957" s="2">
        <v>39350</v>
      </c>
      <c r="F1957" s="8">
        <f t="shared" si="30"/>
        <v>-8.5543199315640805E-5</v>
      </c>
      <c r="G1957" s="8">
        <f t="shared" si="30"/>
        <v>-3.4262945771157405E-4</v>
      </c>
      <c r="O1957" s="1">
        <v>39350</v>
      </c>
      <c r="P1957" s="3">
        <v>1517.209961</v>
      </c>
      <c r="R1957" s="1">
        <v>39350</v>
      </c>
      <c r="S1957" s="3">
        <v>116890</v>
      </c>
    </row>
    <row r="1958" spans="1:19" x14ac:dyDescent="0.35">
      <c r="A1958" s="1">
        <v>39349</v>
      </c>
      <c r="B1958" s="3">
        <v>116900</v>
      </c>
      <c r="C1958" s="3">
        <v>1517.7299800000001</v>
      </c>
      <c r="E1958" s="2">
        <v>39349</v>
      </c>
      <c r="F1958" s="8">
        <f t="shared" si="30"/>
        <v>-1.7079419299743659E-3</v>
      </c>
      <c r="G1958" s="8">
        <f t="shared" si="30"/>
        <v>-5.2564443716204279E-3</v>
      </c>
      <c r="O1958" s="1">
        <v>39349</v>
      </c>
      <c r="P1958" s="3">
        <v>1517.7299800000001</v>
      </c>
      <c r="R1958" s="1">
        <v>39349</v>
      </c>
      <c r="S1958" s="3">
        <v>116900</v>
      </c>
    </row>
    <row r="1959" spans="1:19" x14ac:dyDescent="0.35">
      <c r="A1959" s="1">
        <v>39346</v>
      </c>
      <c r="B1959" s="3">
        <v>117100</v>
      </c>
      <c r="C1959" s="3">
        <v>1525.75</v>
      </c>
      <c r="E1959" s="2">
        <v>39346</v>
      </c>
      <c r="F1959" s="8">
        <f t="shared" si="30"/>
        <v>-2.5553662691651935E-3</v>
      </c>
      <c r="G1959" s="8">
        <f t="shared" si="30"/>
        <v>4.6090534979423836E-3</v>
      </c>
      <c r="O1959" s="1">
        <v>39346</v>
      </c>
      <c r="P1959" s="3">
        <v>1525.75</v>
      </c>
      <c r="R1959" s="1">
        <v>39346</v>
      </c>
      <c r="S1959" s="3">
        <v>117100</v>
      </c>
    </row>
    <row r="1960" spans="1:19" x14ac:dyDescent="0.35">
      <c r="A1960" s="1">
        <v>39345</v>
      </c>
      <c r="B1960" s="3">
        <v>117400</v>
      </c>
      <c r="C1960" s="3">
        <v>1518.75</v>
      </c>
      <c r="E1960" s="2">
        <v>39345</v>
      </c>
      <c r="F1960" s="8">
        <f t="shared" si="30"/>
        <v>-2.5488530161427159E-3</v>
      </c>
      <c r="G1960" s="8">
        <f t="shared" si="30"/>
        <v>-6.7232355186138681E-3</v>
      </c>
      <c r="O1960" s="1">
        <v>39345</v>
      </c>
      <c r="P1960" s="3">
        <v>1518.75</v>
      </c>
      <c r="R1960" s="1">
        <v>39345</v>
      </c>
      <c r="S1960" s="3">
        <v>117400</v>
      </c>
    </row>
    <row r="1961" spans="1:19" x14ac:dyDescent="0.35">
      <c r="A1961" s="1">
        <v>39344</v>
      </c>
      <c r="B1961" s="3">
        <v>117700</v>
      </c>
      <c r="C1961" s="3">
        <v>1529.030029</v>
      </c>
      <c r="E1961" s="2">
        <v>39344</v>
      </c>
      <c r="F1961" s="8">
        <f t="shared" si="30"/>
        <v>-8.4245998315080062E-3</v>
      </c>
      <c r="G1961" s="8">
        <f t="shared" si="30"/>
        <v>6.0864071270145814E-3</v>
      </c>
      <c r="O1961" s="1">
        <v>39344</v>
      </c>
      <c r="P1961" s="3">
        <v>1529.030029</v>
      </c>
      <c r="R1961" s="1">
        <v>39344</v>
      </c>
      <c r="S1961" s="3">
        <v>117700</v>
      </c>
    </row>
    <row r="1962" spans="1:19" x14ac:dyDescent="0.35">
      <c r="A1962" s="1">
        <v>39343</v>
      </c>
      <c r="B1962" s="3">
        <v>118700</v>
      </c>
      <c r="C1962" s="3">
        <v>1519.780029</v>
      </c>
      <c r="E1962" s="2">
        <v>39343</v>
      </c>
      <c r="F1962" s="8">
        <f t="shared" si="30"/>
        <v>1.6877637130801038E-3</v>
      </c>
      <c r="G1962" s="8">
        <f t="shared" si="30"/>
        <v>2.9208007516343004E-2</v>
      </c>
      <c r="O1962" s="1">
        <v>39343</v>
      </c>
      <c r="P1962" s="3">
        <v>1519.780029</v>
      </c>
      <c r="R1962" s="1">
        <v>39343</v>
      </c>
      <c r="S1962" s="3">
        <v>118700</v>
      </c>
    </row>
    <row r="1963" spans="1:19" x14ac:dyDescent="0.35">
      <c r="A1963" s="1">
        <v>39342</v>
      </c>
      <c r="B1963" s="3">
        <v>118500</v>
      </c>
      <c r="C1963" s="3">
        <v>1476.650024</v>
      </c>
      <c r="E1963" s="2">
        <v>39342</v>
      </c>
      <c r="F1963" s="8">
        <f t="shared" si="30"/>
        <v>-1.2499999999999956E-2</v>
      </c>
      <c r="G1963" s="8">
        <f t="shared" si="30"/>
        <v>-5.120415024423064E-3</v>
      </c>
      <c r="O1963" s="1">
        <v>39342</v>
      </c>
      <c r="P1963" s="3">
        <v>1476.650024</v>
      </c>
      <c r="R1963" s="1">
        <v>39342</v>
      </c>
      <c r="S1963" s="3">
        <v>118500</v>
      </c>
    </row>
    <row r="1964" spans="1:19" x14ac:dyDescent="0.35">
      <c r="A1964" s="1">
        <v>39339</v>
      </c>
      <c r="B1964" s="3">
        <v>120000</v>
      </c>
      <c r="C1964" s="3">
        <v>1484.25</v>
      </c>
      <c r="E1964" s="2">
        <v>39339</v>
      </c>
      <c r="F1964" s="8">
        <f t="shared" si="30"/>
        <v>9.25147182506314E-3</v>
      </c>
      <c r="G1964" s="8">
        <f t="shared" si="30"/>
        <v>2.0219617231553855E-4</v>
      </c>
      <c r="O1964" s="1">
        <v>39339</v>
      </c>
      <c r="P1964" s="3">
        <v>1484.25</v>
      </c>
      <c r="R1964" s="1">
        <v>39339</v>
      </c>
      <c r="S1964" s="3">
        <v>120000</v>
      </c>
    </row>
    <row r="1965" spans="1:19" x14ac:dyDescent="0.35">
      <c r="A1965" s="1">
        <v>39338</v>
      </c>
      <c r="B1965" s="3">
        <v>118900</v>
      </c>
      <c r="C1965" s="3">
        <v>1483.9499510000001</v>
      </c>
      <c r="E1965" s="2">
        <v>39338</v>
      </c>
      <c r="F1965" s="8">
        <f t="shared" si="30"/>
        <v>6.7739204064352077E-3</v>
      </c>
      <c r="G1965" s="8">
        <f t="shared" si="30"/>
        <v>8.4195625752574443E-3</v>
      </c>
      <c r="O1965" s="1">
        <v>39338</v>
      </c>
      <c r="P1965" s="3">
        <v>1483.9499510000001</v>
      </c>
      <c r="R1965" s="1">
        <v>39338</v>
      </c>
      <c r="S1965" s="3">
        <v>118900</v>
      </c>
    </row>
    <row r="1966" spans="1:19" x14ac:dyDescent="0.35">
      <c r="A1966" s="1">
        <v>39337</v>
      </c>
      <c r="B1966" s="3">
        <v>118100</v>
      </c>
      <c r="C1966" s="3">
        <v>1471.5600589999999</v>
      </c>
      <c r="E1966" s="2">
        <v>39337</v>
      </c>
      <c r="F1966" s="8">
        <f t="shared" si="30"/>
        <v>-5.8922558922558377E-3</v>
      </c>
      <c r="G1966" s="8">
        <f t="shared" si="30"/>
        <v>4.7617721137038771E-5</v>
      </c>
      <c r="O1966" s="1">
        <v>39337</v>
      </c>
      <c r="P1966" s="3">
        <v>1471.5600589999999</v>
      </c>
      <c r="R1966" s="1">
        <v>39337</v>
      </c>
      <c r="S1966" s="3">
        <v>118100</v>
      </c>
    </row>
    <row r="1967" spans="1:19" x14ac:dyDescent="0.35">
      <c r="A1967" s="1">
        <v>39336</v>
      </c>
      <c r="B1967" s="3">
        <v>118800</v>
      </c>
      <c r="C1967" s="3">
        <v>1471.48999</v>
      </c>
      <c r="E1967" s="2">
        <v>39336</v>
      </c>
      <c r="F1967" s="8">
        <f t="shared" si="30"/>
        <v>4.2265426880812029E-3</v>
      </c>
      <c r="G1967" s="8">
        <f t="shared" si="30"/>
        <v>1.3632320498714323E-2</v>
      </c>
      <c r="O1967" s="1">
        <v>39336</v>
      </c>
      <c r="P1967" s="3">
        <v>1471.48999</v>
      </c>
      <c r="R1967" s="1">
        <v>39336</v>
      </c>
      <c r="S1967" s="3">
        <v>118800</v>
      </c>
    </row>
    <row r="1968" spans="1:19" x14ac:dyDescent="0.35">
      <c r="A1968" s="1">
        <v>39335</v>
      </c>
      <c r="B1968" s="3">
        <v>118300</v>
      </c>
      <c r="C1968" s="3">
        <v>1451.6999510000001</v>
      </c>
      <c r="E1968" s="2">
        <v>39335</v>
      </c>
      <c r="F1968" s="8">
        <f t="shared" si="30"/>
        <v>-1.0041841004184149E-2</v>
      </c>
      <c r="G1968" s="8">
        <f t="shared" si="30"/>
        <v>-1.272813413802143E-3</v>
      </c>
      <c r="O1968" s="1">
        <v>39335</v>
      </c>
      <c r="P1968" s="3">
        <v>1451.6999510000001</v>
      </c>
      <c r="R1968" s="1">
        <v>39335</v>
      </c>
      <c r="S1968" s="3">
        <v>118300</v>
      </c>
    </row>
    <row r="1969" spans="1:19" x14ac:dyDescent="0.35">
      <c r="A1969" s="1">
        <v>39332</v>
      </c>
      <c r="B1969" s="3">
        <v>119500</v>
      </c>
      <c r="C1969" s="3">
        <v>1453.5500489999999</v>
      </c>
      <c r="E1969" s="2">
        <v>39332</v>
      </c>
      <c r="F1969" s="8">
        <f t="shared" si="30"/>
        <v>-4.1666666666666519E-3</v>
      </c>
      <c r="G1969" s="8">
        <f t="shared" si="30"/>
        <v>-1.6908457050140768E-2</v>
      </c>
      <c r="O1969" s="1">
        <v>39332</v>
      </c>
      <c r="P1969" s="3">
        <v>1453.5500489999999</v>
      </c>
      <c r="R1969" s="1">
        <v>39332</v>
      </c>
      <c r="S1969" s="3">
        <v>119500</v>
      </c>
    </row>
    <row r="1970" spans="1:19" x14ac:dyDescent="0.35">
      <c r="A1970" s="1">
        <v>39331</v>
      </c>
      <c r="B1970" s="3">
        <v>120000</v>
      </c>
      <c r="C1970" s="3">
        <v>1478.5500489999999</v>
      </c>
      <c r="E1970" s="2">
        <v>39331</v>
      </c>
      <c r="F1970" s="8">
        <f t="shared" si="30"/>
        <v>4.1841004184099972E-3</v>
      </c>
      <c r="G1970" s="8">
        <f t="shared" si="30"/>
        <v>4.2518864042928595E-3</v>
      </c>
      <c r="O1970" s="1">
        <v>39331</v>
      </c>
      <c r="P1970" s="3">
        <v>1478.5500489999999</v>
      </c>
      <c r="R1970" s="1">
        <v>39331</v>
      </c>
      <c r="S1970" s="3">
        <v>120000</v>
      </c>
    </row>
    <row r="1971" spans="1:19" x14ac:dyDescent="0.35">
      <c r="A1971" s="1">
        <v>39330</v>
      </c>
      <c r="B1971" s="3">
        <v>119500</v>
      </c>
      <c r="C1971" s="3">
        <v>1472.290039</v>
      </c>
      <c r="E1971" s="2">
        <v>39330</v>
      </c>
      <c r="F1971" s="8">
        <f t="shared" si="30"/>
        <v>1.6764459346185756E-3</v>
      </c>
      <c r="G1971" s="8">
        <f t="shared" si="30"/>
        <v>-1.1501124259074347E-2</v>
      </c>
      <c r="O1971" s="1">
        <v>39330</v>
      </c>
      <c r="P1971" s="3">
        <v>1472.290039</v>
      </c>
      <c r="R1971" s="1">
        <v>39330</v>
      </c>
      <c r="S1971" s="3">
        <v>119500</v>
      </c>
    </row>
    <row r="1972" spans="1:19" x14ac:dyDescent="0.35">
      <c r="A1972" s="1">
        <v>39329</v>
      </c>
      <c r="B1972" s="3">
        <v>119300</v>
      </c>
      <c r="C1972" s="3">
        <v>1489.420044</v>
      </c>
      <c r="E1972" s="2">
        <v>39329</v>
      </c>
      <c r="F1972" s="8">
        <f t="shared" si="30"/>
        <v>7.6864600050678966E-3</v>
      </c>
      <c r="G1972" s="8">
        <f t="shared" si="30"/>
        <v>1.0468221700745683E-2</v>
      </c>
      <c r="O1972" s="1">
        <v>39329</v>
      </c>
      <c r="P1972" s="3">
        <v>1489.420044</v>
      </c>
      <c r="R1972" s="1">
        <v>39329</v>
      </c>
      <c r="S1972" s="3">
        <v>119300</v>
      </c>
    </row>
    <row r="1973" spans="1:19" x14ac:dyDescent="0.35">
      <c r="A1973" s="1">
        <v>39325</v>
      </c>
      <c r="B1973" s="3">
        <v>118390</v>
      </c>
      <c r="C1973" s="3">
        <v>1473.98999</v>
      </c>
      <c r="E1973" s="2">
        <v>39325</v>
      </c>
      <c r="F1973" s="8">
        <f t="shared" si="30"/>
        <v>-1.0125727786685079E-3</v>
      </c>
      <c r="G1973" s="8">
        <f t="shared" si="30"/>
        <v>1.1216744073810458E-2</v>
      </c>
      <c r="O1973" s="1">
        <v>39325</v>
      </c>
      <c r="P1973" s="3">
        <v>1473.98999</v>
      </c>
      <c r="R1973" s="1">
        <v>39325</v>
      </c>
      <c r="S1973" s="3">
        <v>118390</v>
      </c>
    </row>
    <row r="1974" spans="1:19" x14ac:dyDescent="0.35">
      <c r="A1974" s="1">
        <v>39324</v>
      </c>
      <c r="B1974" s="3">
        <v>118510</v>
      </c>
      <c r="C1974" s="3">
        <v>1457.6400149999999</v>
      </c>
      <c r="E1974" s="2">
        <v>39324</v>
      </c>
      <c r="F1974" s="8">
        <f t="shared" si="30"/>
        <v>-2.0210526315789235E-3</v>
      </c>
      <c r="G1974" s="8">
        <f t="shared" si="30"/>
        <v>-4.1810098364417625E-3</v>
      </c>
      <c r="O1974" s="1">
        <v>39324</v>
      </c>
      <c r="P1974" s="3">
        <v>1457.6400149999999</v>
      </c>
      <c r="R1974" s="1">
        <v>39324</v>
      </c>
      <c r="S1974" s="3">
        <v>118510</v>
      </c>
    </row>
    <row r="1975" spans="1:19" x14ac:dyDescent="0.35">
      <c r="A1975" s="1">
        <v>39323</v>
      </c>
      <c r="B1975" s="3">
        <v>118750</v>
      </c>
      <c r="C1975" s="3">
        <v>1463.76001</v>
      </c>
      <c r="E1975" s="2">
        <v>39323</v>
      </c>
      <c r="F1975" s="8">
        <f t="shared" si="30"/>
        <v>-2.1048200378870341E-4</v>
      </c>
      <c r="G1975" s="8">
        <f t="shared" si="30"/>
        <v>2.1921880902027402E-2</v>
      </c>
      <c r="O1975" s="1">
        <v>39323</v>
      </c>
      <c r="P1975" s="3">
        <v>1463.76001</v>
      </c>
      <c r="R1975" s="1">
        <v>39323</v>
      </c>
      <c r="S1975" s="3">
        <v>118750</v>
      </c>
    </row>
    <row r="1976" spans="1:19" x14ac:dyDescent="0.35">
      <c r="A1976" s="1">
        <v>39322</v>
      </c>
      <c r="B1976" s="3">
        <v>118775</v>
      </c>
      <c r="C1976" s="3">
        <v>1432.3599850000001</v>
      </c>
      <c r="E1976" s="2">
        <v>39322</v>
      </c>
      <c r="F1976" s="8">
        <f t="shared" si="30"/>
        <v>-1.8907563025210017E-3</v>
      </c>
      <c r="G1976" s="8">
        <f t="shared" si="30"/>
        <v>-2.3473062322861837E-2</v>
      </c>
      <c r="O1976" s="1">
        <v>39322</v>
      </c>
      <c r="P1976" s="3">
        <v>1432.3599850000001</v>
      </c>
      <c r="R1976" s="1">
        <v>39322</v>
      </c>
      <c r="S1976" s="3">
        <v>118775</v>
      </c>
    </row>
    <row r="1977" spans="1:19" x14ac:dyDescent="0.35">
      <c r="A1977" s="1">
        <v>39321</v>
      </c>
      <c r="B1977" s="3">
        <v>119000</v>
      </c>
      <c r="C1977" s="3">
        <v>1466.790039</v>
      </c>
      <c r="E1977" s="2">
        <v>39321</v>
      </c>
      <c r="F1977" s="8">
        <f t="shared" si="30"/>
        <v>-7.0921985815602939E-3</v>
      </c>
      <c r="G1977" s="8">
        <f t="shared" si="30"/>
        <v>-8.503590070447542E-3</v>
      </c>
      <c r="O1977" s="1">
        <v>39321</v>
      </c>
      <c r="P1977" s="3">
        <v>1466.790039</v>
      </c>
      <c r="R1977" s="1">
        <v>39321</v>
      </c>
      <c r="S1977" s="3">
        <v>119000</v>
      </c>
    </row>
    <row r="1978" spans="1:19" x14ac:dyDescent="0.35">
      <c r="A1978" s="1">
        <v>39318</v>
      </c>
      <c r="B1978" s="3">
        <v>119850</v>
      </c>
      <c r="C1978" s="3">
        <v>1479.369995</v>
      </c>
      <c r="E1978" s="2">
        <v>39318</v>
      </c>
      <c r="F1978" s="8">
        <f t="shared" si="30"/>
        <v>8.8383838383838675E-3</v>
      </c>
      <c r="G1978" s="8">
        <f t="shared" si="30"/>
        <v>1.1535039316239226E-2</v>
      </c>
      <c r="O1978" s="1">
        <v>39318</v>
      </c>
      <c r="P1978" s="3">
        <v>1479.369995</v>
      </c>
      <c r="R1978" s="1">
        <v>39318</v>
      </c>
      <c r="S1978" s="3">
        <v>119850</v>
      </c>
    </row>
    <row r="1979" spans="1:19" x14ac:dyDescent="0.35">
      <c r="A1979" s="1">
        <v>39317</v>
      </c>
      <c r="B1979" s="3">
        <v>118800</v>
      </c>
      <c r="C1979" s="3">
        <v>1462.5</v>
      </c>
      <c r="E1979" s="2">
        <v>39317</v>
      </c>
      <c r="F1979" s="8">
        <f t="shared" si="30"/>
        <v>6.7796610169490457E-3</v>
      </c>
      <c r="G1979" s="8">
        <f t="shared" si="30"/>
        <v>-1.0723162539394426E-3</v>
      </c>
      <c r="O1979" s="1">
        <v>39317</v>
      </c>
      <c r="P1979" s="3">
        <v>1462.5</v>
      </c>
      <c r="R1979" s="1">
        <v>39317</v>
      </c>
      <c r="S1979" s="3">
        <v>118800</v>
      </c>
    </row>
    <row r="1980" spans="1:19" x14ac:dyDescent="0.35">
      <c r="A1980" s="1">
        <v>39316</v>
      </c>
      <c r="B1980" s="3">
        <v>118000</v>
      </c>
      <c r="C1980" s="3">
        <v>1464.0699460000001</v>
      </c>
      <c r="E1980" s="2">
        <v>39316</v>
      </c>
      <c r="F1980" s="8">
        <f t="shared" si="30"/>
        <v>-1.5025041736227096E-2</v>
      </c>
      <c r="G1980" s="8">
        <f t="shared" si="30"/>
        <v>1.1712885633924364E-2</v>
      </c>
      <c r="O1980" s="1">
        <v>39316</v>
      </c>
      <c r="P1980" s="3">
        <v>1464.0699460000001</v>
      </c>
      <c r="R1980" s="1">
        <v>39316</v>
      </c>
      <c r="S1980" s="3">
        <v>118000</v>
      </c>
    </row>
    <row r="1981" spans="1:19" x14ac:dyDescent="0.35">
      <c r="A1981" s="1">
        <v>39315</v>
      </c>
      <c r="B1981" s="3">
        <v>119800</v>
      </c>
      <c r="C1981" s="3">
        <v>1447.119995</v>
      </c>
      <c r="E1981" s="2">
        <v>39315</v>
      </c>
      <c r="F1981" s="8">
        <f t="shared" si="30"/>
        <v>-7.4565037282519064E-3</v>
      </c>
      <c r="G1981" s="8">
        <f t="shared" si="30"/>
        <v>1.0860544061315203E-3</v>
      </c>
      <c r="O1981" s="1">
        <v>39315</v>
      </c>
      <c r="P1981" s="3">
        <v>1447.119995</v>
      </c>
      <c r="R1981" s="1">
        <v>39315</v>
      </c>
      <c r="S1981" s="3">
        <v>119800</v>
      </c>
    </row>
    <row r="1982" spans="1:19" x14ac:dyDescent="0.35">
      <c r="A1982" s="1">
        <v>39314</v>
      </c>
      <c r="B1982" s="3">
        <v>120700</v>
      </c>
      <c r="C1982" s="3">
        <v>1445.5500489999999</v>
      </c>
      <c r="E1982" s="2">
        <v>39314</v>
      </c>
      <c r="F1982" s="8">
        <f t="shared" si="30"/>
        <v>1.8565400843881807E-2</v>
      </c>
      <c r="G1982" s="8">
        <f t="shared" si="30"/>
        <v>-2.696460544070467E-4</v>
      </c>
      <c r="O1982" s="1">
        <v>39314</v>
      </c>
      <c r="P1982" s="3">
        <v>1445.5500489999999</v>
      </c>
      <c r="R1982" s="1">
        <v>39314</v>
      </c>
      <c r="S1982" s="3">
        <v>120700</v>
      </c>
    </row>
    <row r="1983" spans="1:19" x14ac:dyDescent="0.35">
      <c r="A1983" s="1">
        <v>39311</v>
      </c>
      <c r="B1983" s="3">
        <v>118500</v>
      </c>
      <c r="C1983" s="3">
        <v>1445.9399410000001</v>
      </c>
      <c r="E1983" s="2">
        <v>39311</v>
      </c>
      <c r="F1983" s="8">
        <f t="shared" si="30"/>
        <v>4.1758241758241832E-2</v>
      </c>
      <c r="G1983" s="8">
        <f t="shared" si="30"/>
        <v>2.456646886043834E-2</v>
      </c>
      <c r="O1983" s="1">
        <v>39311</v>
      </c>
      <c r="P1983" s="3">
        <v>1445.9399410000001</v>
      </c>
      <c r="R1983" s="1">
        <v>39311</v>
      </c>
      <c r="S1983" s="3">
        <v>118500</v>
      </c>
    </row>
    <row r="1984" spans="1:19" x14ac:dyDescent="0.35">
      <c r="A1984" s="1">
        <v>39310</v>
      </c>
      <c r="B1984" s="3">
        <v>113750</v>
      </c>
      <c r="C1984" s="3">
        <v>1411.2700199999999</v>
      </c>
      <c r="E1984" s="2">
        <v>39310</v>
      </c>
      <c r="F1984" s="8">
        <f t="shared" si="30"/>
        <v>2.2931654676259017E-2</v>
      </c>
      <c r="G1984" s="8">
        <f t="shared" si="30"/>
        <v>3.2487873456958916E-3</v>
      </c>
      <c r="O1984" s="1">
        <v>39310</v>
      </c>
      <c r="P1984" s="3">
        <v>1411.2700199999999</v>
      </c>
      <c r="R1984" s="1">
        <v>39310</v>
      </c>
      <c r="S1984" s="3">
        <v>113750</v>
      </c>
    </row>
    <row r="1985" spans="1:19" x14ac:dyDescent="0.35">
      <c r="A1985" s="1">
        <v>39309</v>
      </c>
      <c r="B1985" s="3">
        <v>111200</v>
      </c>
      <c r="C1985" s="3">
        <v>1406.6999510000001</v>
      </c>
      <c r="E1985" s="2">
        <v>39309</v>
      </c>
      <c r="F1985" s="8">
        <f t="shared" si="30"/>
        <v>9.5324557421698763E-3</v>
      </c>
      <c r="G1985" s="8">
        <f t="shared" si="30"/>
        <v>-1.3907838166188236E-2</v>
      </c>
      <c r="O1985" s="1">
        <v>39309</v>
      </c>
      <c r="P1985" s="3">
        <v>1406.6999510000001</v>
      </c>
      <c r="R1985" s="1">
        <v>39309</v>
      </c>
      <c r="S1985" s="3">
        <v>111200</v>
      </c>
    </row>
    <row r="1986" spans="1:19" x14ac:dyDescent="0.35">
      <c r="A1986" s="1">
        <v>39308</v>
      </c>
      <c r="B1986" s="3">
        <v>110150</v>
      </c>
      <c r="C1986" s="3">
        <v>1426.540039</v>
      </c>
      <c r="E1986" s="2">
        <v>39308</v>
      </c>
      <c r="F1986" s="8">
        <f t="shared" si="30"/>
        <v>-1.2107623318385663E-2</v>
      </c>
      <c r="G1986" s="8">
        <f t="shared" si="30"/>
        <v>-1.8156542824871336E-2</v>
      </c>
      <c r="O1986" s="1">
        <v>39308</v>
      </c>
      <c r="P1986" s="3">
        <v>1426.540039</v>
      </c>
      <c r="R1986" s="1">
        <v>39308</v>
      </c>
      <c r="S1986" s="3">
        <v>110150</v>
      </c>
    </row>
    <row r="1987" spans="1:19" x14ac:dyDescent="0.35">
      <c r="A1987" s="1">
        <v>39307</v>
      </c>
      <c r="B1987" s="3">
        <v>111500</v>
      </c>
      <c r="C1987" s="3">
        <v>1452.920044</v>
      </c>
      <c r="E1987" s="2">
        <v>39307</v>
      </c>
      <c r="F1987" s="8">
        <f t="shared" si="30"/>
        <v>-8.9605734767028711E-4</v>
      </c>
      <c r="G1987" s="8">
        <f t="shared" si="30"/>
        <v>-4.9528837440537821E-4</v>
      </c>
      <c r="O1987" s="1">
        <v>39307</v>
      </c>
      <c r="P1987" s="3">
        <v>1452.920044</v>
      </c>
      <c r="R1987" s="1">
        <v>39307</v>
      </c>
      <c r="S1987" s="3">
        <v>111500</v>
      </c>
    </row>
    <row r="1988" spans="1:19" x14ac:dyDescent="0.35">
      <c r="A1988" s="1">
        <v>39304</v>
      </c>
      <c r="B1988" s="3">
        <v>111600</v>
      </c>
      <c r="C1988" s="3">
        <v>1453.6400149999999</v>
      </c>
      <c r="E1988" s="2">
        <v>39304</v>
      </c>
      <c r="F1988" s="8">
        <f t="shared" ref="F1988:G2051" si="31">B1988/B1989-1</f>
        <v>-5.3475935828877219E-3</v>
      </c>
      <c r="G1988" s="8">
        <f t="shared" si="31"/>
        <v>3.7853747040461627E-4</v>
      </c>
      <c r="O1988" s="1">
        <v>39304</v>
      </c>
      <c r="P1988" s="3">
        <v>1453.6400149999999</v>
      </c>
      <c r="R1988" s="1">
        <v>39304</v>
      </c>
      <c r="S1988" s="3">
        <v>111600</v>
      </c>
    </row>
    <row r="1989" spans="1:19" x14ac:dyDescent="0.35">
      <c r="A1989" s="1">
        <v>39303</v>
      </c>
      <c r="B1989" s="3">
        <v>112200</v>
      </c>
      <c r="C1989" s="3">
        <v>1453.089966</v>
      </c>
      <c r="E1989" s="2">
        <v>39303</v>
      </c>
      <c r="F1989" s="8">
        <f t="shared" si="31"/>
        <v>-7.0357095446701434E-3</v>
      </c>
      <c r="G1989" s="8">
        <f t="shared" si="31"/>
        <v>-2.9649629911716491E-2</v>
      </c>
      <c r="O1989" s="1">
        <v>39303</v>
      </c>
      <c r="P1989" s="3">
        <v>1453.089966</v>
      </c>
      <c r="R1989" s="1">
        <v>39303</v>
      </c>
      <c r="S1989" s="3">
        <v>112200</v>
      </c>
    </row>
    <row r="1990" spans="1:19" x14ac:dyDescent="0.35">
      <c r="A1990" s="1">
        <v>39302</v>
      </c>
      <c r="B1990" s="3">
        <v>112995</v>
      </c>
      <c r="C1990" s="3">
        <v>1497.48999</v>
      </c>
      <c r="E1990" s="2">
        <v>39302</v>
      </c>
      <c r="F1990" s="8">
        <f t="shared" si="31"/>
        <v>2.7065400656669514E-3</v>
      </c>
      <c r="G1990" s="8">
        <f t="shared" si="31"/>
        <v>1.4071841830015197E-2</v>
      </c>
      <c r="O1990" s="1">
        <v>39302</v>
      </c>
      <c r="P1990" s="3">
        <v>1497.48999</v>
      </c>
      <c r="R1990" s="1">
        <v>39302</v>
      </c>
      <c r="S1990" s="3">
        <v>112995</v>
      </c>
    </row>
    <row r="1991" spans="1:19" x14ac:dyDescent="0.35">
      <c r="A1991" s="1">
        <v>39301</v>
      </c>
      <c r="B1991" s="3">
        <v>112690</v>
      </c>
      <c r="C1991" s="3">
        <v>1476.709961</v>
      </c>
      <c r="E1991" s="2">
        <v>39301</v>
      </c>
      <c r="F1991" s="8">
        <f t="shared" si="31"/>
        <v>6.1607142857142971E-3</v>
      </c>
      <c r="G1991" s="8">
        <f t="shared" si="31"/>
        <v>6.1593660216452406E-3</v>
      </c>
      <c r="O1991" s="1">
        <v>39301</v>
      </c>
      <c r="P1991" s="3">
        <v>1476.709961</v>
      </c>
      <c r="R1991" s="1">
        <v>39301</v>
      </c>
      <c r="S1991" s="3">
        <v>112690</v>
      </c>
    </row>
    <row r="1992" spans="1:19" x14ac:dyDescent="0.35">
      <c r="A1992" s="1">
        <v>39300</v>
      </c>
      <c r="B1992" s="3">
        <v>112000</v>
      </c>
      <c r="C1992" s="3">
        <v>1467.670044</v>
      </c>
      <c r="E1992" s="2">
        <v>39300</v>
      </c>
      <c r="F1992" s="8">
        <f t="shared" si="31"/>
        <v>1.9108280254777066E-2</v>
      </c>
      <c r="G1992" s="8">
        <f t="shared" si="31"/>
        <v>2.4151105728360767E-2</v>
      </c>
      <c r="O1992" s="1">
        <v>39300</v>
      </c>
      <c r="P1992" s="3">
        <v>1467.670044</v>
      </c>
      <c r="R1992" s="1">
        <v>39300</v>
      </c>
      <c r="S1992" s="3">
        <v>112000</v>
      </c>
    </row>
    <row r="1993" spans="1:19" x14ac:dyDescent="0.35">
      <c r="A1993" s="1">
        <v>39297</v>
      </c>
      <c r="B1993" s="3">
        <v>109900</v>
      </c>
      <c r="C1993" s="3">
        <v>1433.0600589999999</v>
      </c>
      <c r="E1993" s="2">
        <v>39297</v>
      </c>
      <c r="F1993" s="8">
        <f t="shared" si="31"/>
        <v>-9.0909090909085943E-4</v>
      </c>
      <c r="G1993" s="8">
        <f t="shared" si="31"/>
        <v>-2.6585989201680205E-2</v>
      </c>
      <c r="O1993" s="1">
        <v>39297</v>
      </c>
      <c r="P1993" s="3">
        <v>1433.0600589999999</v>
      </c>
      <c r="R1993" s="1">
        <v>39297</v>
      </c>
      <c r="S1993" s="3">
        <v>109900</v>
      </c>
    </row>
    <row r="1994" spans="1:19" x14ac:dyDescent="0.35">
      <c r="A1994" s="1">
        <v>39296</v>
      </c>
      <c r="B1994" s="3">
        <v>110000</v>
      </c>
      <c r="C1994" s="3">
        <v>1472.1999510000001</v>
      </c>
      <c r="E1994" s="2">
        <v>39296</v>
      </c>
      <c r="F1994" s="8">
        <f t="shared" si="31"/>
        <v>4.1077133728890658E-3</v>
      </c>
      <c r="G1994" s="8">
        <f t="shared" si="31"/>
        <v>4.3592905920972758E-3</v>
      </c>
      <c r="O1994" s="1">
        <v>39296</v>
      </c>
      <c r="P1994" s="3">
        <v>1472.1999510000001</v>
      </c>
      <c r="R1994" s="1">
        <v>39296</v>
      </c>
      <c r="S1994" s="3">
        <v>110000</v>
      </c>
    </row>
    <row r="1995" spans="1:19" x14ac:dyDescent="0.35">
      <c r="A1995" s="1">
        <v>39295</v>
      </c>
      <c r="B1995" s="3">
        <v>109550</v>
      </c>
      <c r="C1995" s="3">
        <v>1465.8100589999999</v>
      </c>
      <c r="E1995" s="2">
        <v>39295</v>
      </c>
      <c r="F1995" s="8">
        <f t="shared" si="31"/>
        <v>-4.090909090909145E-3</v>
      </c>
      <c r="G1995" s="8">
        <f t="shared" si="31"/>
        <v>7.2426689584383919E-3</v>
      </c>
      <c r="O1995" s="1">
        <v>39295</v>
      </c>
      <c r="P1995" s="3">
        <v>1465.8100589999999</v>
      </c>
      <c r="R1995" s="1">
        <v>39295</v>
      </c>
      <c r="S1995" s="3">
        <v>109550</v>
      </c>
    </row>
    <row r="1996" spans="1:19" x14ac:dyDescent="0.35">
      <c r="A1996" s="1">
        <v>39294</v>
      </c>
      <c r="B1996" s="3">
        <v>110000</v>
      </c>
      <c r="C1996" s="3">
        <v>1455.2700199999999</v>
      </c>
      <c r="E1996" s="2">
        <v>39294</v>
      </c>
      <c r="F1996" s="8">
        <f t="shared" si="31"/>
        <v>3.1919744642043835E-3</v>
      </c>
      <c r="G1996" s="8">
        <f t="shared" si="31"/>
        <v>-1.2646642990422841E-2</v>
      </c>
      <c r="O1996" s="1">
        <v>39294</v>
      </c>
      <c r="P1996" s="3">
        <v>1455.2700199999999</v>
      </c>
      <c r="R1996" s="1">
        <v>39294</v>
      </c>
      <c r="S1996" s="3">
        <v>110000</v>
      </c>
    </row>
    <row r="1997" spans="1:19" x14ac:dyDescent="0.35">
      <c r="A1997" s="1">
        <v>39293</v>
      </c>
      <c r="B1997" s="3">
        <v>109650</v>
      </c>
      <c r="C1997" s="3">
        <v>1473.910034</v>
      </c>
      <c r="E1997" s="2">
        <v>39293</v>
      </c>
      <c r="F1997" s="8">
        <f t="shared" si="31"/>
        <v>-6.7934782608695121E-3</v>
      </c>
      <c r="G1997" s="8">
        <f t="shared" si="31"/>
        <v>1.0254006993006159E-2</v>
      </c>
      <c r="O1997" s="1">
        <v>39293</v>
      </c>
      <c r="P1997" s="3">
        <v>1473.910034</v>
      </c>
      <c r="R1997" s="1">
        <v>39293</v>
      </c>
      <c r="S1997" s="3">
        <v>109650</v>
      </c>
    </row>
    <row r="1998" spans="1:19" x14ac:dyDescent="0.35">
      <c r="A1998" s="1">
        <v>39290</v>
      </c>
      <c r="B1998" s="3">
        <v>110400</v>
      </c>
      <c r="C1998" s="3">
        <v>1458.9499510000001</v>
      </c>
      <c r="E1998" s="2">
        <v>39290</v>
      </c>
      <c r="F1998" s="8">
        <f t="shared" si="31"/>
        <v>5.0068274920345157E-3</v>
      </c>
      <c r="G1998" s="8">
        <f t="shared" si="31"/>
        <v>-1.5991584352640587E-2</v>
      </c>
      <c r="O1998" s="1">
        <v>39290</v>
      </c>
      <c r="P1998" s="3">
        <v>1458.9499510000001</v>
      </c>
      <c r="R1998" s="1">
        <v>39290</v>
      </c>
      <c r="S1998" s="3">
        <v>110400</v>
      </c>
    </row>
    <row r="1999" spans="1:19" x14ac:dyDescent="0.35">
      <c r="A1999" s="1">
        <v>39289</v>
      </c>
      <c r="B1999" s="3">
        <v>109850</v>
      </c>
      <c r="C1999" s="3">
        <v>1482.660034</v>
      </c>
      <c r="E1999" s="2">
        <v>39289</v>
      </c>
      <c r="F1999" s="8">
        <f t="shared" si="31"/>
        <v>-3.989482274004863E-3</v>
      </c>
      <c r="G1999" s="8">
        <f t="shared" si="31"/>
        <v>-2.3338492970448876E-2</v>
      </c>
      <c r="O1999" s="1">
        <v>39289</v>
      </c>
      <c r="P1999" s="3">
        <v>1482.660034</v>
      </c>
      <c r="R1999" s="1">
        <v>39289</v>
      </c>
      <c r="S1999" s="3">
        <v>109850</v>
      </c>
    </row>
    <row r="2000" spans="1:19" x14ac:dyDescent="0.35">
      <c r="A2000" s="1">
        <v>39288</v>
      </c>
      <c r="B2000" s="3">
        <v>110290</v>
      </c>
      <c r="C2000" s="3">
        <v>1518.089966</v>
      </c>
      <c r="E2000" s="2">
        <v>39288</v>
      </c>
      <c r="F2000" s="8">
        <f t="shared" si="31"/>
        <v>2.6363636363635479E-3</v>
      </c>
      <c r="G2000" s="8">
        <f t="shared" si="31"/>
        <v>4.6656123054591436E-3</v>
      </c>
      <c r="O2000" s="1">
        <v>39288</v>
      </c>
      <c r="P2000" s="3">
        <v>1518.089966</v>
      </c>
      <c r="R2000" s="1">
        <v>39288</v>
      </c>
      <c r="S2000" s="3">
        <v>110290</v>
      </c>
    </row>
    <row r="2001" spans="1:19" x14ac:dyDescent="0.35">
      <c r="A2001" s="1">
        <v>39287</v>
      </c>
      <c r="B2001" s="3">
        <v>110000</v>
      </c>
      <c r="C2001" s="3">
        <v>1511.040039</v>
      </c>
      <c r="E2001" s="2">
        <v>39287</v>
      </c>
      <c r="F2001" s="8">
        <f t="shared" si="31"/>
        <v>-2.7198549410698547E-3</v>
      </c>
      <c r="G2001" s="8">
        <f t="shared" si="31"/>
        <v>-1.9804425403607384E-2</v>
      </c>
      <c r="O2001" s="1">
        <v>39287</v>
      </c>
      <c r="P2001" s="3">
        <v>1511.040039</v>
      </c>
      <c r="R2001" s="1">
        <v>39287</v>
      </c>
      <c r="S2001" s="3">
        <v>110000</v>
      </c>
    </row>
    <row r="2002" spans="1:19" x14ac:dyDescent="0.35">
      <c r="A2002" s="1">
        <v>39286</v>
      </c>
      <c r="B2002" s="3">
        <v>110300</v>
      </c>
      <c r="C2002" s="3">
        <v>1541.5699460000001</v>
      </c>
      <c r="E2002" s="2">
        <v>39286</v>
      </c>
      <c r="F2002" s="8">
        <f t="shared" si="31"/>
        <v>9.0744101633388752E-4</v>
      </c>
      <c r="G2002" s="8">
        <f t="shared" si="31"/>
        <v>4.8692849989329101E-3</v>
      </c>
      <c r="O2002" s="1">
        <v>39286</v>
      </c>
      <c r="P2002" s="3">
        <v>1541.5699460000001</v>
      </c>
      <c r="R2002" s="1">
        <v>39286</v>
      </c>
      <c r="S2002" s="3">
        <v>110300</v>
      </c>
    </row>
    <row r="2003" spans="1:19" x14ac:dyDescent="0.35">
      <c r="A2003" s="1">
        <v>39283</v>
      </c>
      <c r="B2003" s="3">
        <v>110200</v>
      </c>
      <c r="C2003" s="3">
        <v>1534.099976</v>
      </c>
      <c r="E2003" s="2">
        <v>39283</v>
      </c>
      <c r="F2003" s="8">
        <f t="shared" si="31"/>
        <v>-9.0661831368998858E-4</v>
      </c>
      <c r="G2003" s="8">
        <f t="shared" si="31"/>
        <v>-1.2220864693201938E-2</v>
      </c>
      <c r="O2003" s="1">
        <v>39283</v>
      </c>
      <c r="P2003" s="3">
        <v>1534.099976</v>
      </c>
      <c r="R2003" s="1">
        <v>39283</v>
      </c>
      <c r="S2003" s="3">
        <v>110200</v>
      </c>
    </row>
    <row r="2004" spans="1:19" x14ac:dyDescent="0.35">
      <c r="A2004" s="1">
        <v>39282</v>
      </c>
      <c r="B2004" s="3">
        <v>110300</v>
      </c>
      <c r="C2004" s="3">
        <v>1553.079956</v>
      </c>
      <c r="E2004" s="2">
        <v>39282</v>
      </c>
      <c r="F2004" s="8">
        <f t="shared" si="31"/>
        <v>-4.5310376076124204E-4</v>
      </c>
      <c r="G2004" s="8">
        <f t="shared" si="31"/>
        <v>4.4690504946816034E-3</v>
      </c>
      <c r="O2004" s="1">
        <v>39282</v>
      </c>
      <c r="P2004" s="3">
        <v>1553.079956</v>
      </c>
      <c r="R2004" s="1">
        <v>39282</v>
      </c>
      <c r="S2004" s="3">
        <v>110300</v>
      </c>
    </row>
    <row r="2005" spans="1:19" x14ac:dyDescent="0.35">
      <c r="A2005" s="1">
        <v>39281</v>
      </c>
      <c r="B2005" s="3">
        <v>110350</v>
      </c>
      <c r="C2005" s="3">
        <v>1546.170044</v>
      </c>
      <c r="E2005" s="2">
        <v>39281</v>
      </c>
      <c r="F2005" s="8">
        <f t="shared" si="31"/>
        <v>-1.3574660633484115E-3</v>
      </c>
      <c r="G2005" s="8">
        <f t="shared" si="31"/>
        <v>-2.0653239770530574E-3</v>
      </c>
      <c r="O2005" s="1">
        <v>39281</v>
      </c>
      <c r="P2005" s="3">
        <v>1546.170044</v>
      </c>
      <c r="R2005" s="1">
        <v>39281</v>
      </c>
      <c r="S2005" s="3">
        <v>110350</v>
      </c>
    </row>
    <row r="2006" spans="1:19" x14ac:dyDescent="0.35">
      <c r="A2006" s="1">
        <v>39280</v>
      </c>
      <c r="B2006" s="3">
        <v>110500</v>
      </c>
      <c r="C2006" s="3">
        <v>1549.369995</v>
      </c>
      <c r="E2006" s="2">
        <v>39280</v>
      </c>
      <c r="F2006" s="8">
        <f t="shared" si="31"/>
        <v>-5.4269175108534462E-4</v>
      </c>
      <c r="G2006" s="8">
        <f t="shared" si="31"/>
        <v>-9.6820304393285817E-5</v>
      </c>
      <c r="O2006" s="1">
        <v>39280</v>
      </c>
      <c r="P2006" s="3">
        <v>1549.369995</v>
      </c>
      <c r="R2006" s="1">
        <v>39280</v>
      </c>
      <c r="S2006" s="3">
        <v>110500</v>
      </c>
    </row>
    <row r="2007" spans="1:19" x14ac:dyDescent="0.35">
      <c r="A2007" s="1">
        <v>39279</v>
      </c>
      <c r="B2007" s="3">
        <v>110560</v>
      </c>
      <c r="C2007" s="3">
        <v>1549.5200199999999</v>
      </c>
      <c r="E2007" s="2">
        <v>39279</v>
      </c>
      <c r="F2007" s="8">
        <f t="shared" si="31"/>
        <v>-1.3548911570770983E-3</v>
      </c>
      <c r="G2007" s="8">
        <f t="shared" si="31"/>
        <v>-1.9194718196458016E-3</v>
      </c>
      <c r="O2007" s="1">
        <v>39279</v>
      </c>
      <c r="P2007" s="3">
        <v>1549.5200199999999</v>
      </c>
      <c r="R2007" s="1">
        <v>39279</v>
      </c>
      <c r="S2007" s="3">
        <v>110560</v>
      </c>
    </row>
    <row r="2008" spans="1:19" x14ac:dyDescent="0.35">
      <c r="A2008" s="1">
        <v>39276</v>
      </c>
      <c r="B2008" s="3">
        <v>110710</v>
      </c>
      <c r="C2008" s="3">
        <v>1552.5</v>
      </c>
      <c r="E2008" s="2">
        <v>39276</v>
      </c>
      <c r="F2008" s="8">
        <f t="shared" si="31"/>
        <v>-9.0317919075100228E-5</v>
      </c>
      <c r="G2008" s="8">
        <f t="shared" si="31"/>
        <v>3.1014079937772276E-3</v>
      </c>
      <c r="O2008" s="1">
        <v>39276</v>
      </c>
      <c r="P2008" s="3">
        <v>1552.5</v>
      </c>
      <c r="R2008" s="1">
        <v>39276</v>
      </c>
      <c r="S2008" s="3">
        <v>110710</v>
      </c>
    </row>
    <row r="2009" spans="1:19" x14ac:dyDescent="0.35">
      <c r="A2009" s="1">
        <v>39275</v>
      </c>
      <c r="B2009" s="3">
        <v>110720</v>
      </c>
      <c r="C2009" s="3">
        <v>1547.6999510000001</v>
      </c>
      <c r="E2009" s="2">
        <v>39275</v>
      </c>
      <c r="F2009" s="8">
        <f t="shared" si="31"/>
        <v>-2.5225225225224968E-3</v>
      </c>
      <c r="G2009" s="8">
        <f t="shared" si="31"/>
        <v>1.9054979594834043E-2</v>
      </c>
      <c r="O2009" s="1">
        <v>39275</v>
      </c>
      <c r="P2009" s="3">
        <v>1547.6999510000001</v>
      </c>
      <c r="R2009" s="1">
        <v>39275</v>
      </c>
      <c r="S2009" s="3">
        <v>110720</v>
      </c>
    </row>
    <row r="2010" spans="1:19" x14ac:dyDescent="0.35">
      <c r="A2010" s="1">
        <v>39274</v>
      </c>
      <c r="B2010" s="3">
        <v>111000</v>
      </c>
      <c r="C2010" s="3">
        <v>1518.76001</v>
      </c>
      <c r="E2010" s="2">
        <v>39274</v>
      </c>
      <c r="F2010" s="8">
        <f t="shared" si="31"/>
        <v>-7.1556350626118537E-3</v>
      </c>
      <c r="G2010" s="8">
        <f t="shared" si="31"/>
        <v>5.7214095758000294E-3</v>
      </c>
      <c r="O2010" s="1">
        <v>39274</v>
      </c>
      <c r="P2010" s="3">
        <v>1518.76001</v>
      </c>
      <c r="R2010" s="1">
        <v>39274</v>
      </c>
      <c r="S2010" s="3">
        <v>111000</v>
      </c>
    </row>
    <row r="2011" spans="1:19" x14ac:dyDescent="0.35">
      <c r="A2011" s="1">
        <v>39273</v>
      </c>
      <c r="B2011" s="3">
        <v>111800</v>
      </c>
      <c r="C2011" s="3">
        <v>1510.119995</v>
      </c>
      <c r="E2011" s="2">
        <v>39273</v>
      </c>
      <c r="F2011" s="8">
        <f t="shared" si="31"/>
        <v>-1.7857142857142794E-3</v>
      </c>
      <c r="G2011" s="8">
        <f t="shared" si="31"/>
        <v>-1.4185449841988884E-2</v>
      </c>
      <c r="O2011" s="1">
        <v>39273</v>
      </c>
      <c r="P2011" s="3">
        <v>1510.119995</v>
      </c>
      <c r="R2011" s="1">
        <v>39273</v>
      </c>
      <c r="S2011" s="3">
        <v>111800</v>
      </c>
    </row>
    <row r="2012" spans="1:19" x14ac:dyDescent="0.35">
      <c r="A2012" s="1">
        <v>39272</v>
      </c>
      <c r="B2012" s="3">
        <v>112000</v>
      </c>
      <c r="C2012" s="3">
        <v>1531.849976</v>
      </c>
      <c r="E2012" s="2">
        <v>39272</v>
      </c>
      <c r="F2012" s="8">
        <f t="shared" si="31"/>
        <v>4.484304932735439E-3</v>
      </c>
      <c r="G2012" s="8">
        <f t="shared" si="31"/>
        <v>9.2132658213195384E-4</v>
      </c>
      <c r="O2012" s="1">
        <v>39272</v>
      </c>
      <c r="P2012" s="3">
        <v>1531.849976</v>
      </c>
      <c r="R2012" s="1">
        <v>39272</v>
      </c>
      <c r="S2012" s="3">
        <v>112000</v>
      </c>
    </row>
    <row r="2013" spans="1:19" x14ac:dyDescent="0.35">
      <c r="A2013" s="1">
        <v>39269</v>
      </c>
      <c r="B2013" s="3">
        <v>111500</v>
      </c>
      <c r="C2013" s="3">
        <v>1530.4399410000001</v>
      </c>
      <c r="E2013" s="2">
        <v>39269</v>
      </c>
      <c r="F2013" s="8">
        <f t="shared" si="31"/>
        <v>4.7760656033162263E-3</v>
      </c>
      <c r="G2013" s="8">
        <f t="shared" si="31"/>
        <v>3.3039969324137886E-3</v>
      </c>
      <c r="O2013" s="1">
        <v>39269</v>
      </c>
      <c r="P2013" s="3">
        <v>1530.4399410000001</v>
      </c>
      <c r="R2013" s="1">
        <v>39269</v>
      </c>
      <c r="S2013" s="3">
        <v>111500</v>
      </c>
    </row>
    <row r="2014" spans="1:19" x14ac:dyDescent="0.35">
      <c r="A2014" s="1">
        <v>39268</v>
      </c>
      <c r="B2014" s="3">
        <v>110970</v>
      </c>
      <c r="C2014" s="3">
        <v>1525.400024</v>
      </c>
      <c r="E2014" s="2">
        <v>39268</v>
      </c>
      <c r="F2014" s="8">
        <f t="shared" si="31"/>
        <v>8.8181818181818361E-3</v>
      </c>
      <c r="G2014" s="8">
        <f t="shared" si="31"/>
        <v>3.4758963173109336E-4</v>
      </c>
      <c r="O2014" s="1">
        <v>39268</v>
      </c>
      <c r="P2014" s="3">
        <v>1525.400024</v>
      </c>
      <c r="R2014" s="1">
        <v>39268</v>
      </c>
      <c r="S2014" s="3">
        <v>110970</v>
      </c>
    </row>
    <row r="2015" spans="1:19" x14ac:dyDescent="0.35">
      <c r="A2015" s="1">
        <v>39266</v>
      </c>
      <c r="B2015" s="3">
        <v>110000</v>
      </c>
      <c r="C2015" s="3">
        <v>1524.869995</v>
      </c>
      <c r="E2015" s="2">
        <v>39266</v>
      </c>
      <c r="F2015" s="8">
        <f t="shared" si="31"/>
        <v>0</v>
      </c>
      <c r="G2015" s="8">
        <f t="shared" si="31"/>
        <v>3.5802510195708237E-3</v>
      </c>
      <c r="O2015" s="1">
        <v>39266</v>
      </c>
      <c r="P2015" s="3">
        <v>1524.869995</v>
      </c>
      <c r="R2015" s="1">
        <v>39266</v>
      </c>
      <c r="S2015" s="3">
        <v>110000</v>
      </c>
    </row>
    <row r="2016" spans="1:19" x14ac:dyDescent="0.35">
      <c r="A2016" s="1">
        <v>39265</v>
      </c>
      <c r="B2016" s="3">
        <v>110000</v>
      </c>
      <c r="C2016" s="3">
        <v>1519.4300539999999</v>
      </c>
      <c r="E2016" s="2">
        <v>39265</v>
      </c>
      <c r="F2016" s="8">
        <f t="shared" si="31"/>
        <v>4.7956154373145488E-3</v>
      </c>
      <c r="G2016" s="8">
        <f t="shared" si="31"/>
        <v>1.0696164071379188E-2</v>
      </c>
      <c r="O2016" s="1">
        <v>39265</v>
      </c>
      <c r="P2016" s="3">
        <v>1519.4300539999999</v>
      </c>
      <c r="R2016" s="1">
        <v>39265</v>
      </c>
      <c r="S2016" s="3">
        <v>110000</v>
      </c>
    </row>
    <row r="2017" spans="1:19" x14ac:dyDescent="0.35">
      <c r="A2017" s="1">
        <v>39262</v>
      </c>
      <c r="B2017" s="3">
        <v>109475</v>
      </c>
      <c r="C2017" s="3">
        <v>1503.349976</v>
      </c>
      <c r="E2017" s="2">
        <v>39262</v>
      </c>
      <c r="F2017" s="8">
        <f t="shared" si="31"/>
        <v>5.2800734618916323E-3</v>
      </c>
      <c r="G2017" s="8">
        <f t="shared" si="31"/>
        <v>-1.5673569685576982E-3</v>
      </c>
      <c r="O2017" s="1">
        <v>39262</v>
      </c>
      <c r="P2017" s="3">
        <v>1503.349976</v>
      </c>
      <c r="R2017" s="1">
        <v>39262</v>
      </c>
      <c r="S2017" s="3">
        <v>109475</v>
      </c>
    </row>
    <row r="2018" spans="1:19" x14ac:dyDescent="0.35">
      <c r="A2018" s="1">
        <v>39261</v>
      </c>
      <c r="B2018" s="3">
        <v>108900</v>
      </c>
      <c r="C2018" s="3">
        <v>1505.709961</v>
      </c>
      <c r="E2018" s="2">
        <v>39261</v>
      </c>
      <c r="F2018" s="8">
        <f t="shared" si="31"/>
        <v>1.3966480446927276E-2</v>
      </c>
      <c r="G2018" s="8">
        <f t="shared" si="31"/>
        <v>-4.1823560034259799E-4</v>
      </c>
      <c r="O2018" s="1">
        <v>39261</v>
      </c>
      <c r="P2018" s="3">
        <v>1505.709961</v>
      </c>
      <c r="R2018" s="1">
        <v>39261</v>
      </c>
      <c r="S2018" s="3">
        <v>108900</v>
      </c>
    </row>
    <row r="2019" spans="1:19" x14ac:dyDescent="0.35">
      <c r="A2019" s="1">
        <v>39260</v>
      </c>
      <c r="B2019" s="3">
        <v>107400</v>
      </c>
      <c r="C2019" s="3">
        <v>1506.339966</v>
      </c>
      <c r="E2019" s="2">
        <v>39260</v>
      </c>
      <c r="F2019" s="8">
        <f t="shared" si="31"/>
        <v>9.3196644920778837E-4</v>
      </c>
      <c r="G2019" s="8">
        <f t="shared" si="31"/>
        <v>9.0093381728459931E-3</v>
      </c>
      <c r="O2019" s="1">
        <v>39260</v>
      </c>
      <c r="P2019" s="3">
        <v>1506.339966</v>
      </c>
      <c r="R2019" s="1">
        <v>39260</v>
      </c>
      <c r="S2019" s="3">
        <v>107400</v>
      </c>
    </row>
    <row r="2020" spans="1:19" x14ac:dyDescent="0.35">
      <c r="A2020" s="1">
        <v>39259</v>
      </c>
      <c r="B2020" s="3">
        <v>107300</v>
      </c>
      <c r="C2020" s="3">
        <v>1492.8900149999999</v>
      </c>
      <c r="E2020" s="2">
        <v>39259</v>
      </c>
      <c r="F2020" s="8">
        <f t="shared" si="31"/>
        <v>-8.8458494343313099E-4</v>
      </c>
      <c r="G2020" s="8">
        <f t="shared" si="31"/>
        <v>-3.2381955695794939E-3</v>
      </c>
      <c r="O2020" s="1">
        <v>39259</v>
      </c>
      <c r="P2020" s="3">
        <v>1492.8900149999999</v>
      </c>
      <c r="R2020" s="1">
        <v>39259</v>
      </c>
      <c r="S2020" s="3">
        <v>107300</v>
      </c>
    </row>
    <row r="2021" spans="1:19" x14ac:dyDescent="0.35">
      <c r="A2021" s="1">
        <v>39258</v>
      </c>
      <c r="B2021" s="3">
        <v>107395</v>
      </c>
      <c r="C2021" s="3">
        <v>1497.73999</v>
      </c>
      <c r="E2021" s="2">
        <v>39258</v>
      </c>
      <c r="F2021" s="8">
        <f t="shared" si="31"/>
        <v>-4.655493482308426E-5</v>
      </c>
      <c r="G2021" s="8">
        <f t="shared" si="31"/>
        <v>-3.2079043836742427E-3</v>
      </c>
      <c r="O2021" s="1">
        <v>39258</v>
      </c>
      <c r="P2021" s="3">
        <v>1497.73999</v>
      </c>
      <c r="R2021" s="1">
        <v>39258</v>
      </c>
      <c r="S2021" s="3">
        <v>107395</v>
      </c>
    </row>
    <row r="2022" spans="1:19" x14ac:dyDescent="0.35">
      <c r="A2022" s="1">
        <v>39255</v>
      </c>
      <c r="B2022" s="3">
        <v>107400</v>
      </c>
      <c r="C2022" s="3">
        <v>1502.5600589999999</v>
      </c>
      <c r="E2022" s="2">
        <v>39255</v>
      </c>
      <c r="F2022" s="8">
        <f t="shared" si="31"/>
        <v>-5.5555555555555358E-3</v>
      </c>
      <c r="G2022" s="8">
        <f t="shared" si="31"/>
        <v>-1.2895816396674142E-2</v>
      </c>
      <c r="O2022" s="1">
        <v>39255</v>
      </c>
      <c r="P2022" s="3">
        <v>1502.5600589999999</v>
      </c>
      <c r="R2022" s="1">
        <v>39255</v>
      </c>
      <c r="S2022" s="3">
        <v>107400</v>
      </c>
    </row>
    <row r="2023" spans="1:19" x14ac:dyDescent="0.35">
      <c r="A2023" s="1">
        <v>39254</v>
      </c>
      <c r="B2023" s="3">
        <v>108000</v>
      </c>
      <c r="C2023" s="3">
        <v>1522.1899410000001</v>
      </c>
      <c r="E2023" s="2">
        <v>39254</v>
      </c>
      <c r="F2023" s="8">
        <f t="shared" si="31"/>
        <v>-4.6082949308755561E-3</v>
      </c>
      <c r="G2023" s="8">
        <f t="shared" si="31"/>
        <v>6.180412475961905E-3</v>
      </c>
      <c r="O2023" s="1">
        <v>39254</v>
      </c>
      <c r="P2023" s="3">
        <v>1522.1899410000001</v>
      </c>
      <c r="R2023" s="1">
        <v>39254</v>
      </c>
      <c r="S2023" s="3">
        <v>108000</v>
      </c>
    </row>
    <row r="2024" spans="1:19" x14ac:dyDescent="0.35">
      <c r="A2024" s="1">
        <v>39253</v>
      </c>
      <c r="B2024" s="3">
        <v>108500</v>
      </c>
      <c r="C2024" s="3">
        <v>1512.839966</v>
      </c>
      <c r="E2024" s="2">
        <v>39253</v>
      </c>
      <c r="F2024" s="8">
        <f t="shared" si="31"/>
        <v>-3.856041131105381E-3</v>
      </c>
      <c r="G2024" s="8">
        <f t="shared" si="31"/>
        <v>-1.3601086044502386E-2</v>
      </c>
      <c r="O2024" s="1">
        <v>39253</v>
      </c>
      <c r="P2024" s="3">
        <v>1512.839966</v>
      </c>
      <c r="R2024" s="1">
        <v>39253</v>
      </c>
      <c r="S2024" s="3">
        <v>108500</v>
      </c>
    </row>
    <row r="2025" spans="1:19" x14ac:dyDescent="0.35">
      <c r="A2025" s="1">
        <v>39252</v>
      </c>
      <c r="B2025" s="3">
        <v>108920</v>
      </c>
      <c r="C2025" s="3">
        <v>1533.6999510000001</v>
      </c>
      <c r="E2025" s="2">
        <v>39252</v>
      </c>
      <c r="F2025" s="8">
        <f t="shared" si="31"/>
        <v>-7.3394495412848482E-4</v>
      </c>
      <c r="G2025" s="8">
        <f t="shared" si="31"/>
        <v>1.7307742498233747E-3</v>
      </c>
      <c r="O2025" s="1">
        <v>39252</v>
      </c>
      <c r="P2025" s="3">
        <v>1533.6999510000001</v>
      </c>
      <c r="R2025" s="1">
        <v>39252</v>
      </c>
      <c r="S2025" s="3">
        <v>108920</v>
      </c>
    </row>
    <row r="2026" spans="1:19" x14ac:dyDescent="0.35">
      <c r="A2026" s="1">
        <v>39251</v>
      </c>
      <c r="B2026" s="3">
        <v>109000</v>
      </c>
      <c r="C2026" s="3">
        <v>1531.0500489999999</v>
      </c>
      <c r="E2026" s="2">
        <v>39251</v>
      </c>
      <c r="F2026" s="8">
        <f t="shared" si="31"/>
        <v>-9.1659028414303734E-4</v>
      </c>
      <c r="G2026" s="8">
        <f t="shared" si="31"/>
        <v>-1.2133686640086738E-3</v>
      </c>
      <c r="O2026" s="1">
        <v>39251</v>
      </c>
      <c r="P2026" s="3">
        <v>1531.0500489999999</v>
      </c>
      <c r="R2026" s="1">
        <v>39251</v>
      </c>
      <c r="S2026" s="3">
        <v>109000</v>
      </c>
    </row>
    <row r="2027" spans="1:19" x14ac:dyDescent="0.35">
      <c r="A2027" s="1">
        <v>39248</v>
      </c>
      <c r="B2027" s="3">
        <v>109100</v>
      </c>
      <c r="C2027" s="3">
        <v>1532.910034</v>
      </c>
      <c r="E2027" s="2">
        <v>39248</v>
      </c>
      <c r="F2027" s="8">
        <f t="shared" si="31"/>
        <v>-1.8298261665141702E-3</v>
      </c>
      <c r="G2027" s="8">
        <f t="shared" si="31"/>
        <v>6.5267623060705215E-3</v>
      </c>
      <c r="O2027" s="1">
        <v>39248</v>
      </c>
      <c r="P2027" s="3">
        <v>1532.910034</v>
      </c>
      <c r="R2027" s="1">
        <v>39248</v>
      </c>
      <c r="S2027" s="3">
        <v>109100</v>
      </c>
    </row>
    <row r="2028" spans="1:19" x14ac:dyDescent="0.35">
      <c r="A2028" s="1">
        <v>39247</v>
      </c>
      <c r="B2028" s="3">
        <v>109300</v>
      </c>
      <c r="C2028" s="3">
        <v>1522.969971</v>
      </c>
      <c r="E2028" s="2">
        <v>39247</v>
      </c>
      <c r="F2028" s="8">
        <f t="shared" si="31"/>
        <v>-2.7372262773722733E-3</v>
      </c>
      <c r="G2028" s="8">
        <f t="shared" si="31"/>
        <v>4.8163035410628829E-3</v>
      </c>
      <c r="O2028" s="1">
        <v>39247</v>
      </c>
      <c r="P2028" s="3">
        <v>1522.969971</v>
      </c>
      <c r="R2028" s="1">
        <v>39247</v>
      </c>
      <c r="S2028" s="3">
        <v>109300</v>
      </c>
    </row>
    <row r="2029" spans="1:19" x14ac:dyDescent="0.35">
      <c r="A2029" s="1">
        <v>39246</v>
      </c>
      <c r="B2029" s="3">
        <v>109600</v>
      </c>
      <c r="C2029" s="3">
        <v>1515.670044</v>
      </c>
      <c r="E2029" s="2">
        <v>39246</v>
      </c>
      <c r="F2029" s="8">
        <f t="shared" si="31"/>
        <v>9.1324200913245335E-4</v>
      </c>
      <c r="G2029" s="8">
        <f t="shared" si="31"/>
        <v>1.5184222371064982E-2</v>
      </c>
      <c r="O2029" s="1">
        <v>39246</v>
      </c>
      <c r="P2029" s="3">
        <v>1515.670044</v>
      </c>
      <c r="R2029" s="1">
        <v>39246</v>
      </c>
      <c r="S2029" s="3">
        <v>109600</v>
      </c>
    </row>
    <row r="2030" spans="1:19" x14ac:dyDescent="0.35">
      <c r="A2030" s="1">
        <v>39245</v>
      </c>
      <c r="B2030" s="3">
        <v>109500</v>
      </c>
      <c r="C2030" s="3">
        <v>1493</v>
      </c>
      <c r="E2030" s="2">
        <v>39245</v>
      </c>
      <c r="F2030" s="8">
        <f t="shared" si="31"/>
        <v>9.1407678244981305E-4</v>
      </c>
      <c r="G2030" s="8">
        <f t="shared" si="31"/>
        <v>-1.0681718520335393E-2</v>
      </c>
      <c r="O2030" s="1">
        <v>39245</v>
      </c>
      <c r="P2030" s="3">
        <v>1493</v>
      </c>
      <c r="R2030" s="1">
        <v>39245</v>
      </c>
      <c r="S2030" s="3">
        <v>109500</v>
      </c>
    </row>
    <row r="2031" spans="1:19" x14ac:dyDescent="0.35">
      <c r="A2031" s="1">
        <v>39244</v>
      </c>
      <c r="B2031" s="3">
        <v>109400</v>
      </c>
      <c r="C2031" s="3">
        <v>1509.119995</v>
      </c>
      <c r="E2031" s="2">
        <v>39244</v>
      </c>
      <c r="F2031" s="8">
        <f t="shared" si="31"/>
        <v>5.487470276202E-4</v>
      </c>
      <c r="G2031" s="8">
        <f t="shared" si="31"/>
        <v>9.6171639528841446E-4</v>
      </c>
      <c r="O2031" s="1">
        <v>39244</v>
      </c>
      <c r="P2031" s="3">
        <v>1509.119995</v>
      </c>
      <c r="R2031" s="1">
        <v>39244</v>
      </c>
      <c r="S2031" s="3">
        <v>109400</v>
      </c>
    </row>
    <row r="2032" spans="1:19" x14ac:dyDescent="0.35">
      <c r="A2032" s="1">
        <v>39241</v>
      </c>
      <c r="B2032" s="3">
        <v>109340</v>
      </c>
      <c r="C2032" s="3">
        <v>1507.670044</v>
      </c>
      <c r="E2032" s="2">
        <v>39241</v>
      </c>
      <c r="F2032" s="8">
        <f t="shared" si="31"/>
        <v>-3.2816773017320111E-3</v>
      </c>
      <c r="G2032" s="8">
        <f t="shared" si="31"/>
        <v>1.1370393722323069E-2</v>
      </c>
      <c r="O2032" s="1">
        <v>39241</v>
      </c>
      <c r="P2032" s="3">
        <v>1507.670044</v>
      </c>
      <c r="R2032" s="1">
        <v>39241</v>
      </c>
      <c r="S2032" s="3">
        <v>109340</v>
      </c>
    </row>
    <row r="2033" spans="1:19" x14ac:dyDescent="0.35">
      <c r="A2033" s="1">
        <v>39240</v>
      </c>
      <c r="B2033" s="3">
        <v>109700</v>
      </c>
      <c r="C2033" s="3">
        <v>1490.719971</v>
      </c>
      <c r="E2033" s="2">
        <v>39240</v>
      </c>
      <c r="F2033" s="8">
        <f t="shared" si="31"/>
        <v>5.9144468387510862E-3</v>
      </c>
      <c r="G2033" s="8">
        <f t="shared" si="31"/>
        <v>-1.7569780748494801E-2</v>
      </c>
      <c r="O2033" s="1">
        <v>39240</v>
      </c>
      <c r="P2033" s="3">
        <v>1490.719971</v>
      </c>
      <c r="R2033" s="1">
        <v>39240</v>
      </c>
      <c r="S2033" s="3">
        <v>109700</v>
      </c>
    </row>
    <row r="2034" spans="1:19" x14ac:dyDescent="0.35">
      <c r="A2034" s="1">
        <v>39239</v>
      </c>
      <c r="B2034" s="3">
        <v>109055</v>
      </c>
      <c r="C2034" s="3">
        <v>1517.380005</v>
      </c>
      <c r="E2034" s="2">
        <v>39239</v>
      </c>
      <c r="F2034" s="8">
        <f t="shared" si="31"/>
        <v>-1.7848970251715945E-3</v>
      </c>
      <c r="G2034" s="8">
        <f t="shared" si="31"/>
        <v>-8.8637424046007496E-3</v>
      </c>
      <c r="O2034" s="1">
        <v>39239</v>
      </c>
      <c r="P2034" s="3">
        <v>1517.380005</v>
      </c>
      <c r="R2034" s="1">
        <v>39239</v>
      </c>
      <c r="S2034" s="3">
        <v>109055</v>
      </c>
    </row>
    <row r="2035" spans="1:19" x14ac:dyDescent="0.35">
      <c r="A2035" s="1">
        <v>39238</v>
      </c>
      <c r="B2035" s="3">
        <v>109250</v>
      </c>
      <c r="C2035" s="3">
        <v>1530.9499510000001</v>
      </c>
      <c r="E2035" s="2">
        <v>39238</v>
      </c>
      <c r="F2035" s="8">
        <f t="shared" si="31"/>
        <v>-4.1020966271649861E-3</v>
      </c>
      <c r="G2035" s="8">
        <f t="shared" si="31"/>
        <v>-5.3470696807768059E-3</v>
      </c>
      <c r="O2035" s="1">
        <v>39238</v>
      </c>
      <c r="P2035" s="3">
        <v>1530.9499510000001</v>
      </c>
      <c r="R2035" s="1">
        <v>39238</v>
      </c>
      <c r="S2035" s="3">
        <v>109250</v>
      </c>
    </row>
    <row r="2036" spans="1:19" x14ac:dyDescent="0.35">
      <c r="A2036" s="1">
        <v>39237</v>
      </c>
      <c r="B2036" s="3">
        <v>109700</v>
      </c>
      <c r="C2036" s="3">
        <v>1539.1800539999999</v>
      </c>
      <c r="E2036" s="2">
        <v>39237</v>
      </c>
      <c r="F2036" s="8">
        <f t="shared" si="31"/>
        <v>4.0730401354629464E-3</v>
      </c>
      <c r="G2036" s="8">
        <f t="shared" si="31"/>
        <v>1.8486064691751736E-3</v>
      </c>
      <c r="O2036" s="1">
        <v>39237</v>
      </c>
      <c r="P2036" s="3">
        <v>1539.1800539999999</v>
      </c>
      <c r="R2036" s="1">
        <v>39237</v>
      </c>
      <c r="S2036" s="3">
        <v>109700</v>
      </c>
    </row>
    <row r="2037" spans="1:19" x14ac:dyDescent="0.35">
      <c r="A2037" s="1">
        <v>39234</v>
      </c>
      <c r="B2037" s="3">
        <v>109255</v>
      </c>
      <c r="C2037" s="3">
        <v>1536.339966</v>
      </c>
      <c r="E2037" s="2">
        <v>39234</v>
      </c>
      <c r="F2037" s="8">
        <f t="shared" si="31"/>
        <v>-2.1463147319389364E-3</v>
      </c>
      <c r="G2037" s="8">
        <f t="shared" si="31"/>
        <v>3.7370287979283656E-3</v>
      </c>
      <c r="O2037" s="1">
        <v>39234</v>
      </c>
      <c r="P2037" s="3">
        <v>1536.339966</v>
      </c>
      <c r="R2037" s="1">
        <v>39234</v>
      </c>
      <c r="S2037" s="3">
        <v>109255</v>
      </c>
    </row>
    <row r="2038" spans="1:19" x14ac:dyDescent="0.35">
      <c r="A2038" s="1">
        <v>39233</v>
      </c>
      <c r="B2038" s="3">
        <v>109490</v>
      </c>
      <c r="C2038" s="3">
        <v>1530.619995</v>
      </c>
      <c r="E2038" s="2">
        <v>39233</v>
      </c>
      <c r="F2038" s="8">
        <f t="shared" si="31"/>
        <v>2.6556776556776462E-3</v>
      </c>
      <c r="G2038" s="8">
        <f t="shared" si="31"/>
        <v>2.5487345372754433E-4</v>
      </c>
      <c r="O2038" s="1">
        <v>39233</v>
      </c>
      <c r="P2038" s="3">
        <v>1530.619995</v>
      </c>
      <c r="R2038" s="1">
        <v>39233</v>
      </c>
      <c r="S2038" s="3">
        <v>109490</v>
      </c>
    </row>
    <row r="2039" spans="1:19" x14ac:dyDescent="0.35">
      <c r="A2039" s="1">
        <v>39232</v>
      </c>
      <c r="B2039" s="3">
        <v>109200</v>
      </c>
      <c r="C2039" s="3">
        <v>1530.2299800000001</v>
      </c>
      <c r="E2039" s="2">
        <v>39232</v>
      </c>
      <c r="F2039" s="8">
        <f t="shared" si="31"/>
        <v>0</v>
      </c>
      <c r="G2039" s="8">
        <f t="shared" si="31"/>
        <v>7.9836079860839959E-3</v>
      </c>
      <c r="O2039" s="1">
        <v>39232</v>
      </c>
      <c r="P2039" s="3">
        <v>1530.2299800000001</v>
      </c>
      <c r="R2039" s="1">
        <v>39232</v>
      </c>
      <c r="S2039" s="3">
        <v>109200</v>
      </c>
    </row>
    <row r="2040" spans="1:19" x14ac:dyDescent="0.35">
      <c r="A2040" s="1">
        <v>39231</v>
      </c>
      <c r="B2040" s="3">
        <v>109200</v>
      </c>
      <c r="C2040" s="3">
        <v>1518.1099850000001</v>
      </c>
      <c r="E2040" s="2">
        <v>39231</v>
      </c>
      <c r="F2040" s="8">
        <f t="shared" si="31"/>
        <v>-1.097694840834218E-3</v>
      </c>
      <c r="G2040" s="8">
        <f t="shared" si="31"/>
        <v>1.5702038169094212E-3</v>
      </c>
      <c r="O2040" s="1">
        <v>39231</v>
      </c>
      <c r="P2040" s="3">
        <v>1518.1099850000001</v>
      </c>
      <c r="R2040" s="1">
        <v>39231</v>
      </c>
      <c r="S2040" s="3">
        <v>109200</v>
      </c>
    </row>
    <row r="2041" spans="1:19" x14ac:dyDescent="0.35">
      <c r="A2041" s="1">
        <v>39227</v>
      </c>
      <c r="B2041" s="3">
        <v>109320</v>
      </c>
      <c r="C2041" s="3">
        <v>1515.7299800000001</v>
      </c>
      <c r="E2041" s="2">
        <v>39227</v>
      </c>
      <c r="F2041" s="8">
        <f t="shared" si="31"/>
        <v>2.0164986251145489E-3</v>
      </c>
      <c r="G2041" s="8">
        <f t="shared" si="31"/>
        <v>5.4526802113905593E-3</v>
      </c>
      <c r="O2041" s="1">
        <v>39227</v>
      </c>
      <c r="P2041" s="3">
        <v>1515.7299800000001</v>
      </c>
      <c r="R2041" s="1">
        <v>39227</v>
      </c>
      <c r="S2041" s="3">
        <v>109320</v>
      </c>
    </row>
    <row r="2042" spans="1:19" x14ac:dyDescent="0.35">
      <c r="A2042" s="1">
        <v>39226</v>
      </c>
      <c r="B2042" s="3">
        <v>109100</v>
      </c>
      <c r="C2042" s="3">
        <v>1507.51001</v>
      </c>
      <c r="E2042" s="2">
        <v>39226</v>
      </c>
      <c r="F2042" s="8">
        <f t="shared" si="31"/>
        <v>-3.6529680365297024E-3</v>
      </c>
      <c r="G2042" s="8">
        <f t="shared" si="31"/>
        <v>-9.7025637324446024E-3</v>
      </c>
      <c r="O2042" s="1">
        <v>39226</v>
      </c>
      <c r="P2042" s="3">
        <v>1507.51001</v>
      </c>
      <c r="R2042" s="1">
        <v>39226</v>
      </c>
      <c r="S2042" s="3">
        <v>109100</v>
      </c>
    </row>
    <row r="2043" spans="1:19" x14ac:dyDescent="0.35">
      <c r="A2043" s="1">
        <v>39225</v>
      </c>
      <c r="B2043" s="3">
        <v>109500</v>
      </c>
      <c r="C2043" s="3">
        <v>1522.280029</v>
      </c>
      <c r="E2043" s="2">
        <v>39225</v>
      </c>
      <c r="F2043" s="8">
        <f t="shared" si="31"/>
        <v>-7.3006022996902065E-4</v>
      </c>
      <c r="G2043" s="8">
        <f t="shared" si="31"/>
        <v>-1.2072317179986358E-3</v>
      </c>
      <c r="O2043" s="1">
        <v>39225</v>
      </c>
      <c r="P2043" s="3">
        <v>1522.280029</v>
      </c>
      <c r="R2043" s="1">
        <v>39225</v>
      </c>
      <c r="S2043" s="3">
        <v>109500</v>
      </c>
    </row>
    <row r="2044" spans="1:19" x14ac:dyDescent="0.35">
      <c r="A2044" s="1">
        <v>39224</v>
      </c>
      <c r="B2044" s="3">
        <v>109580</v>
      </c>
      <c r="C2044" s="3">
        <v>1524.119995</v>
      </c>
      <c r="E2044" s="2">
        <v>39224</v>
      </c>
      <c r="F2044" s="8">
        <f t="shared" si="31"/>
        <v>5.3211009174312096E-3</v>
      </c>
      <c r="G2044" s="8">
        <f t="shared" si="31"/>
        <v>-6.4256836628517888E-4</v>
      </c>
      <c r="O2044" s="1">
        <v>39224</v>
      </c>
      <c r="P2044" s="3">
        <v>1524.119995</v>
      </c>
      <c r="R2044" s="1">
        <v>39224</v>
      </c>
      <c r="S2044" s="3">
        <v>109580</v>
      </c>
    </row>
    <row r="2045" spans="1:19" x14ac:dyDescent="0.35">
      <c r="A2045" s="1">
        <v>39223</v>
      </c>
      <c r="B2045" s="3">
        <v>109000</v>
      </c>
      <c r="C2045" s="3">
        <v>1525.099976</v>
      </c>
      <c r="E2045" s="2">
        <v>39223</v>
      </c>
      <c r="F2045" s="8">
        <f t="shared" si="31"/>
        <v>5.9897924338492281E-3</v>
      </c>
      <c r="G2045" s="8">
        <f t="shared" si="31"/>
        <v>1.543244787391318E-3</v>
      </c>
      <c r="O2045" s="1">
        <v>39223</v>
      </c>
      <c r="P2045" s="3">
        <v>1525.099976</v>
      </c>
      <c r="R2045" s="1">
        <v>39223</v>
      </c>
      <c r="S2045" s="3">
        <v>109000</v>
      </c>
    </row>
    <row r="2046" spans="1:19" x14ac:dyDescent="0.35">
      <c r="A2046" s="1">
        <v>39220</v>
      </c>
      <c r="B2046" s="3">
        <v>108351</v>
      </c>
      <c r="C2046" s="3">
        <v>1522.75</v>
      </c>
      <c r="E2046" s="2">
        <v>39220</v>
      </c>
      <c r="F2046" s="8">
        <f t="shared" si="31"/>
        <v>-2.2928176795580235E-3</v>
      </c>
      <c r="G2046" s="8">
        <f t="shared" si="31"/>
        <v>6.6104776070070592E-3</v>
      </c>
      <c r="O2046" s="1">
        <v>39220</v>
      </c>
      <c r="P2046" s="3">
        <v>1522.75</v>
      </c>
      <c r="R2046" s="1">
        <v>39220</v>
      </c>
      <c r="S2046" s="3">
        <v>108351</v>
      </c>
    </row>
    <row r="2047" spans="1:19" x14ac:dyDescent="0.35">
      <c r="A2047" s="1">
        <v>39219</v>
      </c>
      <c r="B2047" s="3">
        <v>108600</v>
      </c>
      <c r="C2047" s="3">
        <v>1512.75</v>
      </c>
      <c r="E2047" s="2">
        <v>39219</v>
      </c>
      <c r="F2047" s="8">
        <f t="shared" si="31"/>
        <v>-3.669724770642202E-3</v>
      </c>
      <c r="G2047" s="8">
        <f t="shared" si="31"/>
        <v>-9.1802276290808837E-4</v>
      </c>
      <c r="O2047" s="1">
        <v>39219</v>
      </c>
      <c r="P2047" s="3">
        <v>1512.75</v>
      </c>
      <c r="R2047" s="1">
        <v>39219</v>
      </c>
      <c r="S2047" s="3">
        <v>108600</v>
      </c>
    </row>
    <row r="2048" spans="1:19" x14ac:dyDescent="0.35">
      <c r="A2048" s="1">
        <v>39218</v>
      </c>
      <c r="B2048" s="3">
        <v>109000</v>
      </c>
      <c r="C2048" s="3">
        <v>1514.1400149999999</v>
      </c>
      <c r="E2048" s="2">
        <v>39218</v>
      </c>
      <c r="F2048" s="8">
        <f t="shared" si="31"/>
        <v>-2.2883295194507935E-3</v>
      </c>
      <c r="G2048" s="8">
        <f t="shared" si="31"/>
        <v>8.6265392848112743E-3</v>
      </c>
      <c r="O2048" s="1">
        <v>39218</v>
      </c>
      <c r="P2048" s="3">
        <v>1514.1400149999999</v>
      </c>
      <c r="R2048" s="1">
        <v>39218</v>
      </c>
      <c r="S2048" s="3">
        <v>109000</v>
      </c>
    </row>
    <row r="2049" spans="1:19" x14ac:dyDescent="0.35">
      <c r="A2049" s="1">
        <v>39217</v>
      </c>
      <c r="B2049" s="3">
        <v>109250</v>
      </c>
      <c r="C2049" s="3">
        <v>1501.1899410000001</v>
      </c>
      <c r="E2049" s="2">
        <v>39217</v>
      </c>
      <c r="F2049" s="8">
        <f t="shared" si="31"/>
        <v>-9.1449474165528066E-4</v>
      </c>
      <c r="G2049" s="8">
        <f t="shared" si="31"/>
        <v>-1.3039836135477767E-3</v>
      </c>
      <c r="O2049" s="1">
        <v>39217</v>
      </c>
      <c r="P2049" s="3">
        <v>1501.1899410000001</v>
      </c>
      <c r="R2049" s="1">
        <v>39217</v>
      </c>
      <c r="S2049" s="3">
        <v>109250</v>
      </c>
    </row>
    <row r="2050" spans="1:19" x14ac:dyDescent="0.35">
      <c r="A2050" s="1">
        <v>39216</v>
      </c>
      <c r="B2050" s="3">
        <v>109350</v>
      </c>
      <c r="C2050" s="3">
        <v>1503.150024</v>
      </c>
      <c r="E2050" s="2">
        <v>39216</v>
      </c>
      <c r="F2050" s="8">
        <f t="shared" si="31"/>
        <v>-5.9090909090908639E-3</v>
      </c>
      <c r="G2050" s="8">
        <f t="shared" si="31"/>
        <v>-1.7929754245319396E-3</v>
      </c>
      <c r="O2050" s="1">
        <v>39216</v>
      </c>
      <c r="P2050" s="3">
        <v>1503.150024</v>
      </c>
      <c r="R2050" s="1">
        <v>39216</v>
      </c>
      <c r="S2050" s="3">
        <v>109350</v>
      </c>
    </row>
    <row r="2051" spans="1:19" x14ac:dyDescent="0.35">
      <c r="A2051" s="1">
        <v>39213</v>
      </c>
      <c r="B2051" s="3">
        <v>110000</v>
      </c>
      <c r="C2051" s="3">
        <v>1505.849976</v>
      </c>
      <c r="E2051" s="2">
        <v>39213</v>
      </c>
      <c r="F2051" s="8">
        <f t="shared" si="31"/>
        <v>7.3260073260073E-3</v>
      </c>
      <c r="G2051" s="8">
        <f t="shared" si="31"/>
        <v>9.641498172677565E-3</v>
      </c>
      <c r="O2051" s="1">
        <v>39213</v>
      </c>
      <c r="P2051" s="3">
        <v>1505.849976</v>
      </c>
      <c r="R2051" s="1">
        <v>39213</v>
      </c>
      <c r="S2051" s="3">
        <v>110000</v>
      </c>
    </row>
    <row r="2052" spans="1:19" x14ac:dyDescent="0.35">
      <c r="A2052" s="1">
        <v>39212</v>
      </c>
      <c r="B2052" s="3">
        <v>109200</v>
      </c>
      <c r="C2052" s="3">
        <v>1491.469971</v>
      </c>
      <c r="E2052" s="2">
        <v>39212</v>
      </c>
      <c r="F2052" s="8">
        <f t="shared" ref="F2052:G2115" si="32">B2052/B2053-1</f>
        <v>2.2899015342336959E-4</v>
      </c>
      <c r="G2052" s="8">
        <f t="shared" si="32"/>
        <v>-1.3956277098782333E-2</v>
      </c>
      <c r="O2052" s="1">
        <v>39212</v>
      </c>
      <c r="P2052" s="3">
        <v>1491.469971</v>
      </c>
      <c r="R2052" s="1">
        <v>39212</v>
      </c>
      <c r="S2052" s="3">
        <v>109200</v>
      </c>
    </row>
    <row r="2053" spans="1:19" x14ac:dyDescent="0.35">
      <c r="A2053" s="1">
        <v>39211</v>
      </c>
      <c r="B2053" s="3">
        <v>109175</v>
      </c>
      <c r="C2053" s="3">
        <v>1512.579956</v>
      </c>
      <c r="E2053" s="2">
        <v>39211</v>
      </c>
      <c r="F2053" s="8">
        <f t="shared" si="32"/>
        <v>6.2119243140617009E-3</v>
      </c>
      <c r="G2053" s="8">
        <f t="shared" si="32"/>
        <v>3.2234002954651952E-3</v>
      </c>
      <c r="O2053" s="1">
        <v>39211</v>
      </c>
      <c r="P2053" s="3">
        <v>1512.579956</v>
      </c>
      <c r="R2053" s="1">
        <v>39211</v>
      </c>
      <c r="S2053" s="3">
        <v>109175</v>
      </c>
    </row>
    <row r="2054" spans="1:19" x14ac:dyDescent="0.35">
      <c r="A2054" s="1">
        <v>39210</v>
      </c>
      <c r="B2054" s="3">
        <v>108501</v>
      </c>
      <c r="C2054" s="3">
        <v>1507.719971</v>
      </c>
      <c r="E2054" s="2">
        <v>39210</v>
      </c>
      <c r="F2054" s="8">
        <f t="shared" si="32"/>
        <v>-1.800162910670644E-2</v>
      </c>
      <c r="G2054" s="8">
        <f t="shared" si="32"/>
        <v>-1.165970415851425E-3</v>
      </c>
      <c r="O2054" s="1">
        <v>39210</v>
      </c>
      <c r="P2054" s="3">
        <v>1507.719971</v>
      </c>
      <c r="R2054" s="1">
        <v>39210</v>
      </c>
      <c r="S2054" s="3">
        <v>108501</v>
      </c>
    </row>
    <row r="2055" spans="1:19" x14ac:dyDescent="0.35">
      <c r="A2055" s="1">
        <v>39209</v>
      </c>
      <c r="B2055" s="3">
        <v>110490</v>
      </c>
      <c r="C2055" s="3">
        <v>1509.4799800000001</v>
      </c>
      <c r="E2055" s="2">
        <v>39209</v>
      </c>
      <c r="F2055" s="8">
        <f t="shared" si="32"/>
        <v>1.1350114416476043E-2</v>
      </c>
      <c r="G2055" s="8">
        <f t="shared" si="32"/>
        <v>2.5637179453106285E-3</v>
      </c>
      <c r="O2055" s="1">
        <v>39209</v>
      </c>
      <c r="P2055" s="3">
        <v>1509.4799800000001</v>
      </c>
      <c r="R2055" s="1">
        <v>39209</v>
      </c>
      <c r="S2055" s="3">
        <v>110490</v>
      </c>
    </row>
    <row r="2056" spans="1:19" x14ac:dyDescent="0.35">
      <c r="A2056" s="1">
        <v>39206</v>
      </c>
      <c r="B2056" s="3">
        <v>109250</v>
      </c>
      <c r="C2056" s="3">
        <v>1505.619995</v>
      </c>
      <c r="E2056" s="2">
        <v>39206</v>
      </c>
      <c r="F2056" s="8">
        <f t="shared" si="32"/>
        <v>5.9852670349906933E-3</v>
      </c>
      <c r="G2056" s="8">
        <f t="shared" si="32"/>
        <v>2.1498944799629438E-3</v>
      </c>
      <c r="O2056" s="1">
        <v>39206</v>
      </c>
      <c r="P2056" s="3">
        <v>1505.619995</v>
      </c>
      <c r="R2056" s="1">
        <v>39206</v>
      </c>
      <c r="S2056" s="3">
        <v>109250</v>
      </c>
    </row>
    <row r="2057" spans="1:19" x14ac:dyDescent="0.35">
      <c r="A2057" s="1">
        <v>39205</v>
      </c>
      <c r="B2057" s="3">
        <v>108600</v>
      </c>
      <c r="C2057" s="3">
        <v>1502.3900149999999</v>
      </c>
      <c r="E2057" s="2">
        <v>39205</v>
      </c>
      <c r="F2057" s="8">
        <f t="shared" si="32"/>
        <v>0</v>
      </c>
      <c r="G2057" s="8">
        <f t="shared" si="32"/>
        <v>4.325078085523737E-3</v>
      </c>
      <c r="O2057" s="1">
        <v>39205</v>
      </c>
      <c r="P2057" s="3">
        <v>1502.3900149999999</v>
      </c>
      <c r="R2057" s="1">
        <v>39205</v>
      </c>
      <c r="S2057" s="3">
        <v>108600</v>
      </c>
    </row>
    <row r="2058" spans="1:19" x14ac:dyDescent="0.35">
      <c r="A2058" s="1">
        <v>39204</v>
      </c>
      <c r="B2058" s="3">
        <v>108600</v>
      </c>
      <c r="C2058" s="3">
        <v>1495.920044</v>
      </c>
      <c r="E2058" s="2">
        <v>39204</v>
      </c>
      <c r="F2058" s="8">
        <f t="shared" si="32"/>
        <v>2.7608239997785056E-3</v>
      </c>
      <c r="G2058" s="8">
        <f t="shared" si="32"/>
        <v>6.4724447842630095E-3</v>
      </c>
      <c r="O2058" s="1">
        <v>39204</v>
      </c>
      <c r="P2058" s="3">
        <v>1495.920044</v>
      </c>
      <c r="R2058" s="1">
        <v>39204</v>
      </c>
      <c r="S2058" s="3">
        <v>108600</v>
      </c>
    </row>
    <row r="2059" spans="1:19" x14ac:dyDescent="0.35">
      <c r="A2059" s="1">
        <v>39203</v>
      </c>
      <c r="B2059" s="3">
        <v>108301</v>
      </c>
      <c r="C2059" s="3">
        <v>1486.3000489999999</v>
      </c>
      <c r="E2059" s="2">
        <v>39203</v>
      </c>
      <c r="F2059" s="8">
        <f t="shared" si="32"/>
        <v>-8.2326007326006811E-3</v>
      </c>
      <c r="G2059" s="8">
        <f t="shared" si="32"/>
        <v>2.6511964039044322E-3</v>
      </c>
      <c r="O2059" s="1">
        <v>39203</v>
      </c>
      <c r="P2059" s="3">
        <v>1486.3000489999999</v>
      </c>
      <c r="R2059" s="1">
        <v>39203</v>
      </c>
      <c r="S2059" s="3">
        <v>108301</v>
      </c>
    </row>
    <row r="2060" spans="1:19" x14ac:dyDescent="0.35">
      <c r="A2060" s="1">
        <v>39202</v>
      </c>
      <c r="B2060" s="3">
        <v>109200</v>
      </c>
      <c r="C2060" s="3">
        <v>1482.369995</v>
      </c>
      <c r="E2060" s="2">
        <v>39202</v>
      </c>
      <c r="F2060" s="8">
        <f t="shared" si="32"/>
        <v>1.8348623853210455E-3</v>
      </c>
      <c r="G2060" s="8">
        <f t="shared" si="32"/>
        <v>-7.8309258755413502E-3</v>
      </c>
      <c r="O2060" s="1">
        <v>39202</v>
      </c>
      <c r="P2060" s="3">
        <v>1482.369995</v>
      </c>
      <c r="R2060" s="1">
        <v>39202</v>
      </c>
      <c r="S2060" s="3">
        <v>109200</v>
      </c>
    </row>
    <row r="2061" spans="1:19" x14ac:dyDescent="0.35">
      <c r="A2061" s="1">
        <v>39199</v>
      </c>
      <c r="B2061" s="3">
        <v>109000</v>
      </c>
      <c r="C2061" s="3">
        <v>1494.0699460000001</v>
      </c>
      <c r="E2061" s="2">
        <v>39199</v>
      </c>
      <c r="F2061" s="8">
        <f t="shared" si="32"/>
        <v>-3.6563071297989191E-3</v>
      </c>
      <c r="G2061" s="8">
        <f t="shared" si="32"/>
        <v>-1.2049790864976373E-4</v>
      </c>
      <c r="O2061" s="1">
        <v>39199</v>
      </c>
      <c r="P2061" s="3">
        <v>1494.0699460000001</v>
      </c>
      <c r="R2061" s="1">
        <v>39199</v>
      </c>
      <c r="S2061" s="3">
        <v>109000</v>
      </c>
    </row>
    <row r="2062" spans="1:19" x14ac:dyDescent="0.35">
      <c r="A2062" s="1">
        <v>39198</v>
      </c>
      <c r="B2062" s="3">
        <v>109400</v>
      </c>
      <c r="C2062" s="3">
        <v>1494.25</v>
      </c>
      <c r="E2062" s="2">
        <v>39198</v>
      </c>
      <c r="F2062" s="8">
        <f t="shared" si="32"/>
        <v>5.9770114942527819E-3</v>
      </c>
      <c r="G2062" s="8">
        <f t="shared" si="32"/>
        <v>-7.8241829424074982E-4</v>
      </c>
      <c r="O2062" s="1">
        <v>39198</v>
      </c>
      <c r="P2062" s="3">
        <v>1494.25</v>
      </c>
      <c r="R2062" s="1">
        <v>39198</v>
      </c>
      <c r="S2062" s="3">
        <v>109400</v>
      </c>
    </row>
    <row r="2063" spans="1:19" x14ac:dyDescent="0.35">
      <c r="A2063" s="1">
        <v>39197</v>
      </c>
      <c r="B2063" s="3">
        <v>108750</v>
      </c>
      <c r="C2063" s="3">
        <v>1495.420044</v>
      </c>
      <c r="E2063" s="2">
        <v>39197</v>
      </c>
      <c r="F2063" s="8">
        <f t="shared" si="32"/>
        <v>-9.186954524574853E-4</v>
      </c>
      <c r="G2063" s="8">
        <f t="shared" si="32"/>
        <v>1.0139089613871111E-2</v>
      </c>
      <c r="O2063" s="1">
        <v>39197</v>
      </c>
      <c r="P2063" s="3">
        <v>1495.420044</v>
      </c>
      <c r="R2063" s="1">
        <v>39197</v>
      </c>
      <c r="S2063" s="3">
        <v>108750</v>
      </c>
    </row>
    <row r="2064" spans="1:19" x14ac:dyDescent="0.35">
      <c r="A2064" s="1">
        <v>39196</v>
      </c>
      <c r="B2064" s="3">
        <v>108850</v>
      </c>
      <c r="C2064" s="3">
        <v>1480.410034</v>
      </c>
      <c r="E2064" s="2">
        <v>39196</v>
      </c>
      <c r="F2064" s="8">
        <f t="shared" si="32"/>
        <v>-6.389776357827448E-3</v>
      </c>
      <c r="G2064" s="8">
        <f t="shared" si="32"/>
        <v>-3.5114420062942742E-4</v>
      </c>
      <c r="O2064" s="1">
        <v>39196</v>
      </c>
      <c r="P2064" s="3">
        <v>1480.410034</v>
      </c>
      <c r="R2064" s="1">
        <v>39196</v>
      </c>
      <c r="S2064" s="3">
        <v>108850</v>
      </c>
    </row>
    <row r="2065" spans="1:19" x14ac:dyDescent="0.35">
      <c r="A2065" s="1">
        <v>39195</v>
      </c>
      <c r="B2065" s="3">
        <v>109550</v>
      </c>
      <c r="C2065" s="3">
        <v>1480.9300539999999</v>
      </c>
      <c r="E2065" s="2">
        <v>39195</v>
      </c>
      <c r="F2065" s="8">
        <f t="shared" si="32"/>
        <v>4.5662100456622667E-4</v>
      </c>
      <c r="G2065" s="8">
        <f t="shared" si="32"/>
        <v>-2.3039862938630806E-3</v>
      </c>
      <c r="O2065" s="1">
        <v>39195</v>
      </c>
      <c r="P2065" s="3">
        <v>1480.9300539999999</v>
      </c>
      <c r="R2065" s="1">
        <v>39195</v>
      </c>
      <c r="S2065" s="3">
        <v>109550</v>
      </c>
    </row>
    <row r="2066" spans="1:19" x14ac:dyDescent="0.35">
      <c r="A2066" s="1">
        <v>39192</v>
      </c>
      <c r="B2066" s="3">
        <v>109500</v>
      </c>
      <c r="C2066" s="3">
        <v>1484.349976</v>
      </c>
      <c r="E2066" s="2">
        <v>39192</v>
      </c>
      <c r="F2066" s="8">
        <f t="shared" si="32"/>
        <v>9.1407678244981305E-4</v>
      </c>
      <c r="G2066" s="8">
        <f t="shared" si="32"/>
        <v>9.2607046740149634E-3</v>
      </c>
      <c r="O2066" s="1">
        <v>39192</v>
      </c>
      <c r="P2066" s="3">
        <v>1484.349976</v>
      </c>
      <c r="R2066" s="1">
        <v>39192</v>
      </c>
      <c r="S2066" s="3">
        <v>109500</v>
      </c>
    </row>
    <row r="2067" spans="1:19" x14ac:dyDescent="0.35">
      <c r="A2067" s="1">
        <v>39191</v>
      </c>
      <c r="B2067" s="3">
        <v>109400</v>
      </c>
      <c r="C2067" s="3">
        <v>1470.7299800000001</v>
      </c>
      <c r="E2067" s="2">
        <v>39191</v>
      </c>
      <c r="F2067" s="8">
        <f t="shared" si="32"/>
        <v>-2.9619503303713879E-3</v>
      </c>
      <c r="G2067" s="8">
        <f t="shared" si="32"/>
        <v>-1.202050933786003E-3</v>
      </c>
      <c r="O2067" s="1">
        <v>39191</v>
      </c>
      <c r="P2067" s="3">
        <v>1470.7299800000001</v>
      </c>
      <c r="R2067" s="1">
        <v>39191</v>
      </c>
      <c r="S2067" s="3">
        <v>109400</v>
      </c>
    </row>
    <row r="2068" spans="1:19" x14ac:dyDescent="0.35">
      <c r="A2068" s="1">
        <v>39190</v>
      </c>
      <c r="B2068" s="3">
        <v>109725</v>
      </c>
      <c r="C2068" s="3">
        <v>1472.5</v>
      </c>
      <c r="E2068" s="2">
        <v>39190</v>
      </c>
      <c r="F2068" s="8">
        <f t="shared" si="32"/>
        <v>-1.5923566878981443E-3</v>
      </c>
      <c r="G2068" s="8">
        <f t="shared" si="32"/>
        <v>6.9319325703620649E-4</v>
      </c>
      <c r="O2068" s="1">
        <v>39190</v>
      </c>
      <c r="P2068" s="3">
        <v>1472.5</v>
      </c>
      <c r="R2068" s="1">
        <v>39190</v>
      </c>
      <c r="S2068" s="3">
        <v>109725</v>
      </c>
    </row>
    <row r="2069" spans="1:19" x14ac:dyDescent="0.35">
      <c r="A2069" s="1">
        <v>39189</v>
      </c>
      <c r="B2069" s="3">
        <v>109900</v>
      </c>
      <c r="C2069" s="3">
        <v>1471.4799800000001</v>
      </c>
      <c r="E2069" s="2">
        <v>39189</v>
      </c>
      <c r="F2069" s="8">
        <f t="shared" si="32"/>
        <v>-9.0909090909085943E-4</v>
      </c>
      <c r="G2069" s="8">
        <f t="shared" si="32"/>
        <v>2.1453107233344593E-3</v>
      </c>
      <c r="O2069" s="1">
        <v>39189</v>
      </c>
      <c r="P2069" s="3">
        <v>1471.4799800000001</v>
      </c>
      <c r="R2069" s="1">
        <v>39189</v>
      </c>
      <c r="S2069" s="3">
        <v>109900</v>
      </c>
    </row>
    <row r="2070" spans="1:19" x14ac:dyDescent="0.35">
      <c r="A2070" s="1">
        <v>39188</v>
      </c>
      <c r="B2070" s="3">
        <v>110000</v>
      </c>
      <c r="C2070" s="3">
        <v>1468.329956</v>
      </c>
      <c r="E2070" s="2">
        <v>39188</v>
      </c>
      <c r="F2070" s="8">
        <f t="shared" si="32"/>
        <v>9.0991810737039991E-4</v>
      </c>
      <c r="G2070" s="8">
        <f t="shared" si="32"/>
        <v>1.065490605067132E-2</v>
      </c>
      <c r="O2070" s="1">
        <v>39188</v>
      </c>
      <c r="P2070" s="3">
        <v>1468.329956</v>
      </c>
      <c r="R2070" s="1">
        <v>39188</v>
      </c>
      <c r="S2070" s="3">
        <v>110000</v>
      </c>
    </row>
    <row r="2071" spans="1:19" x14ac:dyDescent="0.35">
      <c r="A2071" s="1">
        <v>39185</v>
      </c>
      <c r="B2071" s="3">
        <v>109900</v>
      </c>
      <c r="C2071" s="3">
        <v>1452.849976</v>
      </c>
      <c r="E2071" s="2">
        <v>39185</v>
      </c>
      <c r="F2071" s="8">
        <f t="shared" si="32"/>
        <v>1.3667425968109104E-3</v>
      </c>
      <c r="G2071" s="8">
        <f t="shared" si="32"/>
        <v>3.4880002963724177E-3</v>
      </c>
      <c r="O2071" s="1">
        <v>39185</v>
      </c>
      <c r="P2071" s="3">
        <v>1452.849976</v>
      </c>
      <c r="R2071" s="1">
        <v>39185</v>
      </c>
      <c r="S2071" s="3">
        <v>109900</v>
      </c>
    </row>
    <row r="2072" spans="1:19" x14ac:dyDescent="0.35">
      <c r="A2072" s="1">
        <v>39184</v>
      </c>
      <c r="B2072" s="3">
        <v>109750</v>
      </c>
      <c r="C2072" s="3">
        <v>1447.8000489999999</v>
      </c>
      <c r="E2072" s="2">
        <v>39184</v>
      </c>
      <c r="F2072" s="8">
        <f t="shared" si="32"/>
        <v>0</v>
      </c>
      <c r="G2072" s="8">
        <f t="shared" si="32"/>
        <v>6.2062966293212618E-3</v>
      </c>
      <c r="O2072" s="1">
        <v>39184</v>
      </c>
      <c r="P2072" s="3">
        <v>1447.8000489999999</v>
      </c>
      <c r="R2072" s="1">
        <v>39184</v>
      </c>
      <c r="S2072" s="3">
        <v>109750</v>
      </c>
    </row>
    <row r="2073" spans="1:19" x14ac:dyDescent="0.35">
      <c r="A2073" s="1">
        <v>39183</v>
      </c>
      <c r="B2073" s="3">
        <v>109750</v>
      </c>
      <c r="C2073" s="3">
        <v>1438.869995</v>
      </c>
      <c r="E2073" s="2">
        <v>39183</v>
      </c>
      <c r="F2073" s="8">
        <f t="shared" si="32"/>
        <v>-4.5537340619306033E-4</v>
      </c>
      <c r="G2073" s="8">
        <f t="shared" si="32"/>
        <v>-6.5728290732520733E-3</v>
      </c>
      <c r="O2073" s="1">
        <v>39183</v>
      </c>
      <c r="P2073" s="3">
        <v>1438.869995</v>
      </c>
      <c r="R2073" s="1">
        <v>39183</v>
      </c>
      <c r="S2073" s="3">
        <v>109750</v>
      </c>
    </row>
    <row r="2074" spans="1:19" x14ac:dyDescent="0.35">
      <c r="A2074" s="1">
        <v>39182</v>
      </c>
      <c r="B2074" s="3">
        <v>109800</v>
      </c>
      <c r="C2074" s="3">
        <v>1448.3900149999999</v>
      </c>
      <c r="E2074" s="2">
        <v>39182</v>
      </c>
      <c r="F2074" s="8">
        <f t="shared" si="32"/>
        <v>7.3394495412844041E-3</v>
      </c>
      <c r="G2074" s="8">
        <f t="shared" si="32"/>
        <v>2.6166439656720719E-3</v>
      </c>
      <c r="O2074" s="1">
        <v>39182</v>
      </c>
      <c r="P2074" s="3">
        <v>1448.3900149999999</v>
      </c>
      <c r="R2074" s="1">
        <v>39182</v>
      </c>
      <c r="S2074" s="3">
        <v>109800</v>
      </c>
    </row>
    <row r="2075" spans="1:19" x14ac:dyDescent="0.35">
      <c r="A2075" s="1">
        <v>39181</v>
      </c>
      <c r="B2075" s="3">
        <v>109000</v>
      </c>
      <c r="C2075" s="3">
        <v>1444.6099850000001</v>
      </c>
      <c r="E2075" s="2">
        <v>39181</v>
      </c>
      <c r="F2075" s="8">
        <f t="shared" si="32"/>
        <v>1.3872428777481627E-3</v>
      </c>
      <c r="G2075" s="8">
        <f t="shared" si="32"/>
        <v>5.8872319091318737E-4</v>
      </c>
      <c r="O2075" s="1">
        <v>39181</v>
      </c>
      <c r="P2075" s="3">
        <v>1444.6099850000001</v>
      </c>
      <c r="R2075" s="1">
        <v>39181</v>
      </c>
      <c r="S2075" s="3">
        <v>109000</v>
      </c>
    </row>
    <row r="2076" spans="1:19" x14ac:dyDescent="0.35">
      <c r="A2076" s="1">
        <v>39177</v>
      </c>
      <c r="B2076" s="3">
        <v>108849</v>
      </c>
      <c r="C2076" s="3">
        <v>1443.76001</v>
      </c>
      <c r="E2076" s="2">
        <v>39177</v>
      </c>
      <c r="F2076" s="8">
        <f t="shared" si="32"/>
        <v>2.7544910179639892E-3</v>
      </c>
      <c r="G2076" s="8">
        <f t="shared" si="32"/>
        <v>3.0499558940715321E-3</v>
      </c>
      <c r="O2076" s="1">
        <v>39177</v>
      </c>
      <c r="P2076" s="3">
        <v>1443.76001</v>
      </c>
      <c r="R2076" s="1">
        <v>39177</v>
      </c>
      <c r="S2076" s="3">
        <v>108849</v>
      </c>
    </row>
    <row r="2077" spans="1:19" x14ac:dyDescent="0.35">
      <c r="A2077" s="1">
        <v>39176</v>
      </c>
      <c r="B2077" s="3">
        <v>108550</v>
      </c>
      <c r="C2077" s="3">
        <v>1439.369995</v>
      </c>
      <c r="E2077" s="2">
        <v>39176</v>
      </c>
      <c r="F2077" s="8">
        <f t="shared" si="32"/>
        <v>2.3546793480770933E-3</v>
      </c>
      <c r="G2077" s="8">
        <f t="shared" si="32"/>
        <v>1.1128170554008943E-3</v>
      </c>
      <c r="O2077" s="1">
        <v>39176</v>
      </c>
      <c r="P2077" s="3">
        <v>1439.369995</v>
      </c>
      <c r="R2077" s="1">
        <v>39176</v>
      </c>
      <c r="S2077" s="3">
        <v>108550</v>
      </c>
    </row>
    <row r="2078" spans="1:19" x14ac:dyDescent="0.35">
      <c r="A2078" s="1">
        <v>39175</v>
      </c>
      <c r="B2078" s="3">
        <v>108295</v>
      </c>
      <c r="C2078" s="3">
        <v>1437.7700199999999</v>
      </c>
      <c r="E2078" s="2">
        <v>39175</v>
      </c>
      <c r="F2078" s="8">
        <f t="shared" si="32"/>
        <v>2.7314814814813904E-3</v>
      </c>
      <c r="G2078" s="8">
        <f t="shared" si="32"/>
        <v>9.2801028712750089E-3</v>
      </c>
      <c r="O2078" s="1">
        <v>39175</v>
      </c>
      <c r="P2078" s="3">
        <v>1437.7700199999999</v>
      </c>
      <c r="R2078" s="1">
        <v>39175</v>
      </c>
      <c r="S2078" s="3">
        <v>108295</v>
      </c>
    </row>
    <row r="2079" spans="1:19" x14ac:dyDescent="0.35">
      <c r="A2079" s="1">
        <v>39174</v>
      </c>
      <c r="B2079" s="3">
        <v>108000</v>
      </c>
      <c r="C2079" s="3">
        <v>1424.5500489999999</v>
      </c>
      <c r="E2079" s="2">
        <v>39174</v>
      </c>
      <c r="F2079" s="8">
        <f t="shared" si="32"/>
        <v>-9.0834021469859971E-3</v>
      </c>
      <c r="G2079" s="8">
        <f t="shared" si="32"/>
        <v>2.5970637775403205E-3</v>
      </c>
      <c r="O2079" s="1">
        <v>39174</v>
      </c>
      <c r="P2079" s="3">
        <v>1424.5500489999999</v>
      </c>
      <c r="R2079" s="1">
        <v>39174</v>
      </c>
      <c r="S2079" s="3">
        <v>108000</v>
      </c>
    </row>
    <row r="2080" spans="1:19" x14ac:dyDescent="0.35">
      <c r="A2080" s="1">
        <v>39171</v>
      </c>
      <c r="B2080" s="3">
        <v>108990</v>
      </c>
      <c r="C2080" s="3">
        <v>1420.8599850000001</v>
      </c>
      <c r="E2080" s="2">
        <v>39171</v>
      </c>
      <c r="F2080" s="8">
        <f t="shared" si="32"/>
        <v>1.0101946246524607E-2</v>
      </c>
      <c r="G2080" s="8">
        <f t="shared" si="32"/>
        <v>-1.1739956035753396E-3</v>
      </c>
      <c r="O2080" s="1">
        <v>39171</v>
      </c>
      <c r="P2080" s="3">
        <v>1420.8599850000001</v>
      </c>
      <c r="R2080" s="1">
        <v>39171</v>
      </c>
      <c r="S2080" s="3">
        <v>108990</v>
      </c>
    </row>
    <row r="2081" spans="1:19" x14ac:dyDescent="0.35">
      <c r="A2081" s="1">
        <v>39170</v>
      </c>
      <c r="B2081" s="3">
        <v>107900</v>
      </c>
      <c r="C2081" s="3">
        <v>1422.530029</v>
      </c>
      <c r="E2081" s="2">
        <v>39170</v>
      </c>
      <c r="F2081" s="8">
        <f t="shared" si="32"/>
        <v>-3.6014405762304635E-3</v>
      </c>
      <c r="G2081" s="8">
        <f t="shared" si="32"/>
        <v>3.73972402136169E-3</v>
      </c>
      <c r="O2081" s="1">
        <v>39170</v>
      </c>
      <c r="P2081" s="3">
        <v>1422.530029</v>
      </c>
      <c r="R2081" s="1">
        <v>39170</v>
      </c>
      <c r="S2081" s="3">
        <v>107900</v>
      </c>
    </row>
    <row r="2082" spans="1:19" x14ac:dyDescent="0.35">
      <c r="A2082" s="1">
        <v>39169</v>
      </c>
      <c r="B2082" s="3">
        <v>108290</v>
      </c>
      <c r="C2082" s="3">
        <v>1417.2299800000001</v>
      </c>
      <c r="E2082" s="2">
        <v>39169</v>
      </c>
      <c r="F2082" s="8">
        <f t="shared" si="32"/>
        <v>-9.233610341641274E-5</v>
      </c>
      <c r="G2082" s="8">
        <f t="shared" si="32"/>
        <v>-7.9657885073510792E-3</v>
      </c>
      <c r="O2082" s="1">
        <v>39169</v>
      </c>
      <c r="P2082" s="3">
        <v>1417.2299800000001</v>
      </c>
      <c r="R2082" s="1">
        <v>39169</v>
      </c>
      <c r="S2082" s="3">
        <v>108290</v>
      </c>
    </row>
    <row r="2083" spans="1:19" x14ac:dyDescent="0.35">
      <c r="A2083" s="1">
        <v>39168</v>
      </c>
      <c r="B2083" s="3">
        <v>108300</v>
      </c>
      <c r="C2083" s="3">
        <v>1428.6099850000001</v>
      </c>
      <c r="E2083" s="2">
        <v>39168</v>
      </c>
      <c r="F2083" s="8">
        <f t="shared" si="32"/>
        <v>9.242144177448175E-4</v>
      </c>
      <c r="G2083" s="8">
        <f t="shared" si="32"/>
        <v>-6.1843582608694936E-3</v>
      </c>
      <c r="O2083" s="1">
        <v>39168</v>
      </c>
      <c r="P2083" s="3">
        <v>1428.6099850000001</v>
      </c>
      <c r="R2083" s="1">
        <v>39168</v>
      </c>
      <c r="S2083" s="3">
        <v>108300</v>
      </c>
    </row>
    <row r="2084" spans="1:19" x14ac:dyDescent="0.35">
      <c r="A2084" s="1">
        <v>39167</v>
      </c>
      <c r="B2084" s="3">
        <v>108200</v>
      </c>
      <c r="C2084" s="3">
        <v>1437.5</v>
      </c>
      <c r="E2084" s="2">
        <v>39167</v>
      </c>
      <c r="F2084" s="8">
        <f t="shared" si="32"/>
        <v>1.8518518518517713E-3</v>
      </c>
      <c r="G2084" s="8">
        <f t="shared" si="32"/>
        <v>9.6790288663028967E-4</v>
      </c>
      <c r="O2084" s="1">
        <v>39167</v>
      </c>
      <c r="P2084" s="3">
        <v>1437.5</v>
      </c>
      <c r="R2084" s="1">
        <v>39167</v>
      </c>
      <c r="S2084" s="3">
        <v>108200</v>
      </c>
    </row>
    <row r="2085" spans="1:19" x14ac:dyDescent="0.35">
      <c r="A2085" s="1">
        <v>39164</v>
      </c>
      <c r="B2085" s="3">
        <v>108000</v>
      </c>
      <c r="C2085" s="3">
        <v>1436.1099850000001</v>
      </c>
      <c r="E2085" s="2">
        <v>39164</v>
      </c>
      <c r="F2085" s="8">
        <f t="shared" si="32"/>
        <v>0</v>
      </c>
      <c r="G2085" s="8">
        <f t="shared" si="32"/>
        <v>1.0943898094990523E-3</v>
      </c>
      <c r="O2085" s="1">
        <v>39164</v>
      </c>
      <c r="P2085" s="3">
        <v>1436.1099850000001</v>
      </c>
      <c r="R2085" s="1">
        <v>39164</v>
      </c>
      <c r="S2085" s="3">
        <v>108000</v>
      </c>
    </row>
    <row r="2086" spans="1:19" x14ac:dyDescent="0.35">
      <c r="A2086" s="1">
        <v>39163</v>
      </c>
      <c r="B2086" s="3">
        <v>108000</v>
      </c>
      <c r="C2086" s="3">
        <v>1434.540039</v>
      </c>
      <c r="E2086" s="2">
        <v>39163</v>
      </c>
      <c r="F2086" s="8">
        <f t="shared" si="32"/>
        <v>-9.2197605614421363E-3</v>
      </c>
      <c r="G2086" s="8">
        <f t="shared" si="32"/>
        <v>-3.4842233415899315E-4</v>
      </c>
      <c r="O2086" s="1">
        <v>39163</v>
      </c>
      <c r="P2086" s="3">
        <v>1434.540039</v>
      </c>
      <c r="R2086" s="1">
        <v>39163</v>
      </c>
      <c r="S2086" s="3">
        <v>108000</v>
      </c>
    </row>
    <row r="2087" spans="1:19" x14ac:dyDescent="0.35">
      <c r="A2087" s="1">
        <v>39162</v>
      </c>
      <c r="B2087" s="3">
        <v>109005</v>
      </c>
      <c r="C2087" s="3">
        <v>1435.040039</v>
      </c>
      <c r="E2087" s="2">
        <v>39162</v>
      </c>
      <c r="F2087" s="8">
        <f t="shared" si="32"/>
        <v>9.3242467453100719E-3</v>
      </c>
      <c r="G2087" s="8">
        <f t="shared" si="32"/>
        <v>1.7080881545474602E-2</v>
      </c>
      <c r="O2087" s="1">
        <v>39162</v>
      </c>
      <c r="P2087" s="3">
        <v>1435.040039</v>
      </c>
      <c r="R2087" s="1">
        <v>39162</v>
      </c>
      <c r="S2087" s="3">
        <v>109005</v>
      </c>
    </row>
    <row r="2088" spans="1:19" x14ac:dyDescent="0.35">
      <c r="A2088" s="1">
        <v>39161</v>
      </c>
      <c r="B2088" s="3">
        <v>107998</v>
      </c>
      <c r="C2088" s="3">
        <v>1410.9399410000001</v>
      </c>
      <c r="E2088" s="2">
        <v>39161</v>
      </c>
      <c r="F2088" s="8">
        <f t="shared" si="32"/>
        <v>2.7669452181986465E-3</v>
      </c>
      <c r="G2088" s="8">
        <f t="shared" si="32"/>
        <v>6.3334533659946679E-3</v>
      </c>
      <c r="O2088" s="1">
        <v>39161</v>
      </c>
      <c r="P2088" s="3">
        <v>1410.9399410000001</v>
      </c>
      <c r="R2088" s="1">
        <v>39161</v>
      </c>
      <c r="S2088" s="3">
        <v>107998</v>
      </c>
    </row>
    <row r="2089" spans="1:19" x14ac:dyDescent="0.35">
      <c r="A2089" s="1">
        <v>39160</v>
      </c>
      <c r="B2089" s="3">
        <v>107700</v>
      </c>
      <c r="C2089" s="3">
        <v>1402.0600589999999</v>
      </c>
      <c r="E2089" s="2">
        <v>39160</v>
      </c>
      <c r="F2089" s="8">
        <f t="shared" si="32"/>
        <v>2.26949007691577E-2</v>
      </c>
      <c r="G2089" s="8">
        <f t="shared" si="32"/>
        <v>1.0894486847997209E-2</v>
      </c>
      <c r="O2089" s="1">
        <v>39160</v>
      </c>
      <c r="P2089" s="3">
        <v>1402.0600589999999</v>
      </c>
      <c r="R2089" s="1">
        <v>39160</v>
      </c>
      <c r="S2089" s="3">
        <v>107700</v>
      </c>
    </row>
    <row r="2090" spans="1:19" x14ac:dyDescent="0.35">
      <c r="A2090" s="1">
        <v>39157</v>
      </c>
      <c r="B2090" s="3">
        <v>105310</v>
      </c>
      <c r="C2090" s="3">
        <v>1386.9499510000001</v>
      </c>
      <c r="E2090" s="2">
        <v>39157</v>
      </c>
      <c r="F2090" s="8">
        <f t="shared" si="32"/>
        <v>-1.2101313320825535E-2</v>
      </c>
      <c r="G2090" s="8">
        <f t="shared" si="32"/>
        <v>-3.8283088811007504E-3</v>
      </c>
      <c r="O2090" s="1">
        <v>39157</v>
      </c>
      <c r="P2090" s="3">
        <v>1386.9499510000001</v>
      </c>
      <c r="R2090" s="1">
        <v>39157</v>
      </c>
      <c r="S2090" s="3">
        <v>105310</v>
      </c>
    </row>
    <row r="2091" spans="1:19" x14ac:dyDescent="0.35">
      <c r="A2091" s="1">
        <v>39156</v>
      </c>
      <c r="B2091" s="3">
        <v>106600</v>
      </c>
      <c r="C2091" s="3">
        <v>1392.280029</v>
      </c>
      <c r="E2091" s="2">
        <v>39156</v>
      </c>
      <c r="F2091" s="8">
        <f t="shared" si="32"/>
        <v>-1.8726591760299671E-3</v>
      </c>
      <c r="G2091" s="8">
        <f t="shared" si="32"/>
        <v>3.6837480899349906E-3</v>
      </c>
      <c r="O2091" s="1">
        <v>39156</v>
      </c>
      <c r="P2091" s="3">
        <v>1392.280029</v>
      </c>
      <c r="R2091" s="1">
        <v>39156</v>
      </c>
      <c r="S2091" s="3">
        <v>106600</v>
      </c>
    </row>
    <row r="2092" spans="1:19" x14ac:dyDescent="0.35">
      <c r="A2092" s="1">
        <v>39155</v>
      </c>
      <c r="B2092" s="3">
        <v>106800</v>
      </c>
      <c r="C2092" s="3">
        <v>1387.170044</v>
      </c>
      <c r="E2092" s="2">
        <v>39155</v>
      </c>
      <c r="F2092" s="8">
        <f t="shared" si="32"/>
        <v>-1.2847767815879485E-2</v>
      </c>
      <c r="G2092" s="8">
        <f t="shared" si="32"/>
        <v>6.6911668259856949E-3</v>
      </c>
      <c r="O2092" s="1">
        <v>39155</v>
      </c>
      <c r="P2092" s="3">
        <v>1387.170044</v>
      </c>
      <c r="R2092" s="1">
        <v>39155</v>
      </c>
      <c r="S2092" s="3">
        <v>106800</v>
      </c>
    </row>
    <row r="2093" spans="1:19" x14ac:dyDescent="0.35">
      <c r="A2093" s="1">
        <v>39154</v>
      </c>
      <c r="B2093" s="3">
        <v>108190</v>
      </c>
      <c r="C2093" s="3">
        <v>1377.9499510000001</v>
      </c>
      <c r="E2093" s="2">
        <v>39154</v>
      </c>
      <c r="F2093" s="8">
        <f t="shared" si="32"/>
        <v>-9.2490842490842162E-3</v>
      </c>
      <c r="G2093" s="8">
        <f t="shared" si="32"/>
        <v>-2.0368282019649242E-2</v>
      </c>
      <c r="O2093" s="1">
        <v>39154</v>
      </c>
      <c r="P2093" s="3">
        <v>1377.9499510000001</v>
      </c>
      <c r="R2093" s="1">
        <v>39154</v>
      </c>
      <c r="S2093" s="3">
        <v>108190</v>
      </c>
    </row>
    <row r="2094" spans="1:19" x14ac:dyDescent="0.35">
      <c r="A2094" s="1">
        <v>39153</v>
      </c>
      <c r="B2094" s="3">
        <v>109200</v>
      </c>
      <c r="C2094" s="3">
        <v>1406.599976</v>
      </c>
      <c r="E2094" s="2">
        <v>39153</v>
      </c>
      <c r="F2094" s="8">
        <f t="shared" si="32"/>
        <v>-8.2349711776008583E-4</v>
      </c>
      <c r="G2094" s="8">
        <f t="shared" si="32"/>
        <v>2.6802843454205583E-3</v>
      </c>
      <c r="O2094" s="1">
        <v>39153</v>
      </c>
      <c r="P2094" s="3">
        <v>1406.599976</v>
      </c>
      <c r="R2094" s="1">
        <v>39153</v>
      </c>
      <c r="S2094" s="3">
        <v>109200</v>
      </c>
    </row>
    <row r="2095" spans="1:19" x14ac:dyDescent="0.35">
      <c r="A2095" s="1">
        <v>39150</v>
      </c>
      <c r="B2095" s="3">
        <v>109290</v>
      </c>
      <c r="C2095" s="3">
        <v>1402.839966</v>
      </c>
      <c r="E2095" s="2">
        <v>39150</v>
      </c>
      <c r="F2095" s="8">
        <f t="shared" si="32"/>
        <v>2.7525461051471911E-3</v>
      </c>
      <c r="G2095" s="8">
        <f t="shared" si="32"/>
        <v>6.7762163210782766E-4</v>
      </c>
      <c r="O2095" s="1">
        <v>39150</v>
      </c>
      <c r="P2095" s="3">
        <v>1402.839966</v>
      </c>
      <c r="R2095" s="1">
        <v>39150</v>
      </c>
      <c r="S2095" s="3">
        <v>109290</v>
      </c>
    </row>
    <row r="2096" spans="1:19" x14ac:dyDescent="0.35">
      <c r="A2096" s="1">
        <v>39149</v>
      </c>
      <c r="B2096" s="3">
        <v>108990</v>
      </c>
      <c r="C2096" s="3">
        <v>1401.8900149999999</v>
      </c>
      <c r="E2096" s="2">
        <v>39149</v>
      </c>
      <c r="F2096" s="8">
        <f t="shared" si="32"/>
        <v>9.1666666666667673E-3</v>
      </c>
      <c r="G2096" s="8">
        <f t="shared" si="32"/>
        <v>7.1266221302701549E-3</v>
      </c>
      <c r="O2096" s="1">
        <v>39149</v>
      </c>
      <c r="P2096" s="3">
        <v>1401.8900149999999</v>
      </c>
      <c r="R2096" s="1">
        <v>39149</v>
      </c>
      <c r="S2096" s="3">
        <v>108990</v>
      </c>
    </row>
    <row r="2097" spans="1:19" x14ac:dyDescent="0.35">
      <c r="A2097" s="1">
        <v>39148</v>
      </c>
      <c r="B2097" s="3">
        <v>108000</v>
      </c>
      <c r="C2097" s="3">
        <v>1391.969971</v>
      </c>
      <c r="E2097" s="2">
        <v>39148</v>
      </c>
      <c r="F2097" s="8">
        <f t="shared" si="32"/>
        <v>6.5237651444547406E-3</v>
      </c>
      <c r="G2097" s="8">
        <f t="shared" si="32"/>
        <v>-2.4652703622454197E-3</v>
      </c>
      <c r="O2097" s="1">
        <v>39148</v>
      </c>
      <c r="P2097" s="3">
        <v>1391.969971</v>
      </c>
      <c r="R2097" s="1">
        <v>39148</v>
      </c>
      <c r="S2097" s="3">
        <v>108000</v>
      </c>
    </row>
    <row r="2098" spans="1:19" x14ac:dyDescent="0.35">
      <c r="A2098" s="1">
        <v>39147</v>
      </c>
      <c r="B2098" s="3">
        <v>107300</v>
      </c>
      <c r="C2098" s="3">
        <v>1395.410034</v>
      </c>
      <c r="E2098" s="2">
        <v>39147</v>
      </c>
      <c r="F2098" s="8">
        <f t="shared" si="32"/>
        <v>8.4491687108203539E-3</v>
      </c>
      <c r="G2098" s="8">
        <f t="shared" si="32"/>
        <v>1.54935806752452E-2</v>
      </c>
      <c r="O2098" s="1">
        <v>39147</v>
      </c>
      <c r="P2098" s="3">
        <v>1395.410034</v>
      </c>
      <c r="R2098" s="1">
        <v>39147</v>
      </c>
      <c r="S2098" s="3">
        <v>107300</v>
      </c>
    </row>
    <row r="2099" spans="1:19" x14ac:dyDescent="0.35">
      <c r="A2099" s="1">
        <v>39146</v>
      </c>
      <c r="B2099" s="3">
        <v>106401</v>
      </c>
      <c r="C2099" s="3">
        <v>1374.119995</v>
      </c>
      <c r="E2099" s="2">
        <v>39146</v>
      </c>
      <c r="F2099" s="8">
        <f t="shared" si="32"/>
        <v>-5.5981308411214847E-3</v>
      </c>
      <c r="G2099" s="8">
        <f t="shared" si="32"/>
        <v>-9.4076779241636377E-3</v>
      </c>
      <c r="O2099" s="1">
        <v>39146</v>
      </c>
      <c r="P2099" s="3">
        <v>1374.119995</v>
      </c>
      <c r="R2099" s="1">
        <v>39146</v>
      </c>
      <c r="S2099" s="3">
        <v>106401</v>
      </c>
    </row>
    <row r="2100" spans="1:19" x14ac:dyDescent="0.35">
      <c r="A2100" s="1">
        <v>39143</v>
      </c>
      <c r="B2100" s="3">
        <v>107000</v>
      </c>
      <c r="C2100" s="3">
        <v>1387.170044</v>
      </c>
      <c r="E2100" s="2">
        <v>39143</v>
      </c>
      <c r="F2100" s="8">
        <f t="shared" si="32"/>
        <v>3.7523452157599557E-3</v>
      </c>
      <c r="G2100" s="8">
        <f t="shared" si="32"/>
        <v>-1.140275198178331E-2</v>
      </c>
      <c r="O2100" s="1">
        <v>39143</v>
      </c>
      <c r="P2100" s="3">
        <v>1387.170044</v>
      </c>
      <c r="R2100" s="1">
        <v>39143</v>
      </c>
      <c r="S2100" s="3">
        <v>107000</v>
      </c>
    </row>
    <row r="2101" spans="1:19" x14ac:dyDescent="0.35">
      <c r="A2101" s="1">
        <v>39142</v>
      </c>
      <c r="B2101" s="3">
        <v>106600</v>
      </c>
      <c r="C2101" s="3">
        <v>1403.170044</v>
      </c>
      <c r="E2101" s="2">
        <v>39142</v>
      </c>
      <c r="F2101" s="8">
        <f t="shared" si="32"/>
        <v>3.8610038610038533E-3</v>
      </c>
      <c r="G2101" s="8">
        <f t="shared" si="32"/>
        <v>-2.5944343555676097E-3</v>
      </c>
      <c r="O2101" s="1">
        <v>39142</v>
      </c>
      <c r="P2101" s="3">
        <v>1403.170044</v>
      </c>
      <c r="R2101" s="1">
        <v>39142</v>
      </c>
      <c r="S2101" s="3">
        <v>106600</v>
      </c>
    </row>
    <row r="2102" spans="1:19" x14ac:dyDescent="0.35">
      <c r="A2102" s="1">
        <v>39141</v>
      </c>
      <c r="B2102" s="3">
        <v>106190</v>
      </c>
      <c r="C2102" s="3">
        <v>1406.8199460000001</v>
      </c>
      <c r="E2102" s="2">
        <v>39141</v>
      </c>
      <c r="F2102" s="8">
        <f t="shared" si="32"/>
        <v>1.0371075166508037E-2</v>
      </c>
      <c r="G2102" s="8">
        <f t="shared" si="32"/>
        <v>5.5608894550016608E-3</v>
      </c>
      <c r="O2102" s="1">
        <v>39141</v>
      </c>
      <c r="P2102" s="3">
        <v>1406.8199460000001</v>
      </c>
      <c r="R2102" s="1">
        <v>39141</v>
      </c>
      <c r="S2102" s="3">
        <v>106190</v>
      </c>
    </row>
    <row r="2103" spans="1:19" x14ac:dyDescent="0.35">
      <c r="A2103" s="1">
        <v>39140</v>
      </c>
      <c r="B2103" s="3">
        <v>105100</v>
      </c>
      <c r="C2103" s="3">
        <v>1399.040039</v>
      </c>
      <c r="E2103" s="2">
        <v>39140</v>
      </c>
      <c r="F2103" s="8">
        <f t="shared" si="32"/>
        <v>-1.5917602996254665E-2</v>
      </c>
      <c r="G2103" s="8">
        <f t="shared" si="32"/>
        <v>-3.4725402191039589E-2</v>
      </c>
      <c r="O2103" s="1">
        <v>39140</v>
      </c>
      <c r="P2103" s="3">
        <v>1399.040039</v>
      </c>
      <c r="R2103" s="1">
        <v>39140</v>
      </c>
      <c r="S2103" s="3">
        <v>105100</v>
      </c>
    </row>
    <row r="2104" spans="1:19" x14ac:dyDescent="0.35">
      <c r="A2104" s="1">
        <v>39139</v>
      </c>
      <c r="B2104" s="3">
        <v>106800</v>
      </c>
      <c r="C2104" s="3">
        <v>1449.369995</v>
      </c>
      <c r="E2104" s="2">
        <v>39139</v>
      </c>
      <c r="F2104" s="8">
        <f t="shared" si="32"/>
        <v>0</v>
      </c>
      <c r="G2104" s="8">
        <f t="shared" si="32"/>
        <v>-1.2541059916291175E-3</v>
      </c>
      <c r="O2104" s="1">
        <v>39139</v>
      </c>
      <c r="P2104" s="3">
        <v>1449.369995</v>
      </c>
      <c r="R2104" s="1">
        <v>39139</v>
      </c>
      <c r="S2104" s="3">
        <v>106800</v>
      </c>
    </row>
    <row r="2105" spans="1:19" x14ac:dyDescent="0.35">
      <c r="A2105" s="1">
        <v>39136</v>
      </c>
      <c r="B2105" s="3">
        <v>106800</v>
      </c>
      <c r="C2105" s="3">
        <v>1451.1899410000001</v>
      </c>
      <c r="E2105" s="2">
        <v>39136</v>
      </c>
      <c r="F2105" s="8">
        <f t="shared" si="32"/>
        <v>-5.2160953800297616E-3</v>
      </c>
      <c r="G2105" s="8">
        <f t="shared" si="32"/>
        <v>-3.5636743035344365E-3</v>
      </c>
      <c r="O2105" s="1">
        <v>39136</v>
      </c>
      <c r="P2105" s="3">
        <v>1451.1899410000001</v>
      </c>
      <c r="R2105" s="1">
        <v>39136</v>
      </c>
      <c r="S2105" s="3">
        <v>106800</v>
      </c>
    </row>
    <row r="2106" spans="1:19" x14ac:dyDescent="0.35">
      <c r="A2106" s="1">
        <v>39135</v>
      </c>
      <c r="B2106" s="3">
        <v>107360</v>
      </c>
      <c r="C2106" s="3">
        <v>1456.380005</v>
      </c>
      <c r="E2106" s="2">
        <v>39135</v>
      </c>
      <c r="F2106" s="8">
        <f t="shared" si="32"/>
        <v>-3.1569173630454639E-3</v>
      </c>
      <c r="G2106" s="8">
        <f t="shared" si="32"/>
        <v>-8.5755644142360143E-4</v>
      </c>
      <c r="O2106" s="1">
        <v>39135</v>
      </c>
      <c r="P2106" s="3">
        <v>1456.380005</v>
      </c>
      <c r="R2106" s="1">
        <v>39135</v>
      </c>
      <c r="S2106" s="3">
        <v>107360</v>
      </c>
    </row>
    <row r="2107" spans="1:19" x14ac:dyDescent="0.35">
      <c r="A2107" s="1">
        <v>39134</v>
      </c>
      <c r="B2107" s="3">
        <v>107700</v>
      </c>
      <c r="C2107" s="3">
        <v>1457.630005</v>
      </c>
      <c r="E2107" s="2">
        <v>39134</v>
      </c>
      <c r="F2107" s="8">
        <f t="shared" si="32"/>
        <v>-1.1019283746556474E-2</v>
      </c>
      <c r="G2107" s="8">
        <f t="shared" si="32"/>
        <v>-1.4044509235994207E-3</v>
      </c>
      <c r="O2107" s="1">
        <v>39134</v>
      </c>
      <c r="P2107" s="3">
        <v>1457.630005</v>
      </c>
      <c r="R2107" s="1">
        <v>39134</v>
      </c>
      <c r="S2107" s="3">
        <v>107700</v>
      </c>
    </row>
    <row r="2108" spans="1:19" x14ac:dyDescent="0.35">
      <c r="A2108" s="1">
        <v>39133</v>
      </c>
      <c r="B2108" s="3">
        <v>108900</v>
      </c>
      <c r="C2108" s="3">
        <v>1459.6800539999999</v>
      </c>
      <c r="E2108" s="2">
        <v>39133</v>
      </c>
      <c r="F2108" s="8">
        <f t="shared" si="32"/>
        <v>4.1493775933609811E-3</v>
      </c>
      <c r="G2108" s="8">
        <f t="shared" si="32"/>
        <v>2.8443154355577427E-3</v>
      </c>
      <c r="O2108" s="1">
        <v>39133</v>
      </c>
      <c r="P2108" s="3">
        <v>1459.6800539999999</v>
      </c>
      <c r="R2108" s="1">
        <v>39133</v>
      </c>
      <c r="S2108" s="3">
        <v>108900</v>
      </c>
    </row>
    <row r="2109" spans="1:19" x14ac:dyDescent="0.35">
      <c r="A2109" s="1">
        <v>39129</v>
      </c>
      <c r="B2109" s="3">
        <v>108450</v>
      </c>
      <c r="C2109" s="3">
        <v>1455.540039</v>
      </c>
      <c r="E2109" s="2">
        <v>39129</v>
      </c>
      <c r="F2109" s="8">
        <f t="shared" si="32"/>
        <v>1.6305875737981479E-2</v>
      </c>
      <c r="G2109" s="8">
        <f t="shared" si="32"/>
        <v>-8.7178145987798494E-4</v>
      </c>
      <c r="O2109" s="1">
        <v>39129</v>
      </c>
      <c r="P2109" s="3">
        <v>1455.540039</v>
      </c>
      <c r="R2109" s="1">
        <v>39129</v>
      </c>
      <c r="S2109" s="3">
        <v>108450</v>
      </c>
    </row>
    <row r="2110" spans="1:19" x14ac:dyDescent="0.35">
      <c r="A2110" s="1">
        <v>39128</v>
      </c>
      <c r="B2110" s="3">
        <v>106710</v>
      </c>
      <c r="C2110" s="3">
        <v>1456.8100589999999</v>
      </c>
      <c r="E2110" s="2">
        <v>39128</v>
      </c>
      <c r="F2110" s="8">
        <f t="shared" si="32"/>
        <v>-1.6497695852534577E-2</v>
      </c>
      <c r="G2110" s="8">
        <f t="shared" si="32"/>
        <v>1.0375935883719656E-3</v>
      </c>
      <c r="O2110" s="1">
        <v>39128</v>
      </c>
      <c r="P2110" s="3">
        <v>1456.8100589999999</v>
      </c>
      <c r="R2110" s="1">
        <v>39128</v>
      </c>
      <c r="S2110" s="3">
        <v>106710</v>
      </c>
    </row>
    <row r="2111" spans="1:19" x14ac:dyDescent="0.35">
      <c r="A2111" s="1">
        <v>39127</v>
      </c>
      <c r="B2111" s="3">
        <v>108500</v>
      </c>
      <c r="C2111" s="3">
        <v>1455.3000489999999</v>
      </c>
      <c r="E2111" s="2">
        <v>39127</v>
      </c>
      <c r="F2111" s="8">
        <f t="shared" si="32"/>
        <v>2.7726432532346745E-3</v>
      </c>
      <c r="G2111" s="8">
        <f t="shared" si="32"/>
        <v>7.6440799603667564E-3</v>
      </c>
      <c r="O2111" s="1">
        <v>39127</v>
      </c>
      <c r="P2111" s="3">
        <v>1455.3000489999999</v>
      </c>
      <c r="R2111" s="1">
        <v>39127</v>
      </c>
      <c r="S2111" s="3">
        <v>108500</v>
      </c>
    </row>
    <row r="2112" spans="1:19" x14ac:dyDescent="0.35">
      <c r="A2112" s="1">
        <v>39126</v>
      </c>
      <c r="B2112" s="3">
        <v>108200</v>
      </c>
      <c r="C2112" s="3">
        <v>1444.26001</v>
      </c>
      <c r="E2112" s="2">
        <v>39126</v>
      </c>
      <c r="F2112" s="8">
        <f t="shared" si="32"/>
        <v>-4.9659738826558497E-3</v>
      </c>
      <c r="G2112" s="8">
        <f t="shared" si="32"/>
        <v>7.597490555814268E-3</v>
      </c>
      <c r="O2112" s="1">
        <v>39126</v>
      </c>
      <c r="P2112" s="3">
        <v>1444.26001</v>
      </c>
      <c r="R2112" s="1">
        <v>39126</v>
      </c>
      <c r="S2112" s="3">
        <v>108200</v>
      </c>
    </row>
    <row r="2113" spans="1:19" x14ac:dyDescent="0.35">
      <c r="A2113" s="1">
        <v>39125</v>
      </c>
      <c r="B2113" s="3">
        <v>108740</v>
      </c>
      <c r="C2113" s="3">
        <v>1433.369995</v>
      </c>
      <c r="E2113" s="2">
        <v>39125</v>
      </c>
      <c r="F2113" s="8">
        <f t="shared" si="32"/>
        <v>-3.3088605970614804E-3</v>
      </c>
      <c r="G2113" s="8">
        <f t="shared" si="32"/>
        <v>-3.2613825623258874E-3</v>
      </c>
      <c r="O2113" s="1">
        <v>39125</v>
      </c>
      <c r="P2113" s="3">
        <v>1433.369995</v>
      </c>
      <c r="R2113" s="1">
        <v>39125</v>
      </c>
      <c r="S2113" s="3">
        <v>108740</v>
      </c>
    </row>
    <row r="2114" spans="1:19" x14ac:dyDescent="0.35">
      <c r="A2114" s="1">
        <v>39122</v>
      </c>
      <c r="B2114" s="3">
        <v>109101</v>
      </c>
      <c r="C2114" s="3">
        <v>1438.0600589999999</v>
      </c>
      <c r="E2114" s="2">
        <v>39122</v>
      </c>
      <c r="F2114" s="8">
        <f t="shared" si="32"/>
        <v>2.7665441176469852E-3</v>
      </c>
      <c r="G2114" s="8">
        <f t="shared" si="32"/>
        <v>-7.0772138440281518E-3</v>
      </c>
      <c r="O2114" s="1">
        <v>39122</v>
      </c>
      <c r="P2114" s="3">
        <v>1438.0600589999999</v>
      </c>
      <c r="R2114" s="1">
        <v>39122</v>
      </c>
      <c r="S2114" s="3">
        <v>109101</v>
      </c>
    </row>
    <row r="2115" spans="1:19" x14ac:dyDescent="0.35">
      <c r="A2115" s="1">
        <v>39121</v>
      </c>
      <c r="B2115" s="3">
        <v>108800</v>
      </c>
      <c r="C2115" s="3">
        <v>1448.3100589999999</v>
      </c>
      <c r="E2115" s="2">
        <v>39121</v>
      </c>
      <c r="F2115" s="8">
        <f t="shared" si="32"/>
        <v>1.832395650132046E-3</v>
      </c>
      <c r="G2115" s="8">
        <f t="shared" si="32"/>
        <v>-1.1792671662561593E-3</v>
      </c>
      <c r="O2115" s="1">
        <v>39121</v>
      </c>
      <c r="P2115" s="3">
        <v>1448.3100589999999</v>
      </c>
      <c r="R2115" s="1">
        <v>39121</v>
      </c>
      <c r="S2115" s="3">
        <v>108800</v>
      </c>
    </row>
    <row r="2116" spans="1:19" x14ac:dyDescent="0.35">
      <c r="A2116" s="1">
        <v>39120</v>
      </c>
      <c r="B2116" s="3">
        <v>108601</v>
      </c>
      <c r="C2116" s="3">
        <v>1450.0200199999999</v>
      </c>
      <c r="E2116" s="2">
        <v>39120</v>
      </c>
      <c r="F2116" s="8">
        <f t="shared" ref="F2116:G2179" si="33">B2116/B2117-1</f>
        <v>-4.5737855178734632E-3</v>
      </c>
      <c r="G2116" s="8">
        <f t="shared" si="33"/>
        <v>1.3950414364640729E-3</v>
      </c>
      <c r="O2116" s="1">
        <v>39120</v>
      </c>
      <c r="P2116" s="3">
        <v>1450.0200199999999</v>
      </c>
      <c r="R2116" s="1">
        <v>39120</v>
      </c>
      <c r="S2116" s="3">
        <v>108601</v>
      </c>
    </row>
    <row r="2117" spans="1:19" x14ac:dyDescent="0.35">
      <c r="A2117" s="1">
        <v>39119</v>
      </c>
      <c r="B2117" s="3">
        <v>109100</v>
      </c>
      <c r="C2117" s="3">
        <v>1448</v>
      </c>
      <c r="E2117" s="2">
        <v>39119</v>
      </c>
      <c r="F2117" s="8">
        <f t="shared" si="33"/>
        <v>2.7573529411764053E-3</v>
      </c>
      <c r="G2117" s="8">
        <f t="shared" si="33"/>
        <v>6.9800759298965787E-4</v>
      </c>
      <c r="O2117" s="1">
        <v>39119</v>
      </c>
      <c r="P2117" s="3">
        <v>1448</v>
      </c>
      <c r="R2117" s="1">
        <v>39119</v>
      </c>
      <c r="S2117" s="3">
        <v>109100</v>
      </c>
    </row>
    <row r="2118" spans="1:19" x14ac:dyDescent="0.35">
      <c r="A2118" s="1">
        <v>39118</v>
      </c>
      <c r="B2118" s="3">
        <v>108800</v>
      </c>
      <c r="C2118" s="3">
        <v>1446.98999</v>
      </c>
      <c r="E2118" s="2">
        <v>39118</v>
      </c>
      <c r="F2118" s="8">
        <f t="shared" si="33"/>
        <v>-3.66300366300365E-3</v>
      </c>
      <c r="G2118" s="8">
        <f t="shared" si="33"/>
        <v>-9.6660774066437138E-4</v>
      </c>
      <c r="O2118" s="1">
        <v>39118</v>
      </c>
      <c r="P2118" s="3">
        <v>1446.98999</v>
      </c>
      <c r="R2118" s="1">
        <v>39118</v>
      </c>
      <c r="S2118" s="3">
        <v>108800</v>
      </c>
    </row>
    <row r="2119" spans="1:19" x14ac:dyDescent="0.35">
      <c r="A2119" s="1">
        <v>39115</v>
      </c>
      <c r="B2119" s="3">
        <v>109200</v>
      </c>
      <c r="C2119" s="3">
        <v>1448.3900149999999</v>
      </c>
      <c r="E2119" s="2">
        <v>39115</v>
      </c>
      <c r="F2119" s="8">
        <f t="shared" si="33"/>
        <v>-1.2658227848101222E-2</v>
      </c>
      <c r="G2119" s="8">
        <f t="shared" si="33"/>
        <v>1.6944507379093032E-3</v>
      </c>
      <c r="O2119" s="1">
        <v>39115</v>
      </c>
      <c r="P2119" s="3">
        <v>1448.3900149999999</v>
      </c>
      <c r="R2119" s="1">
        <v>39115</v>
      </c>
      <c r="S2119" s="3">
        <v>109200</v>
      </c>
    </row>
    <row r="2120" spans="1:19" x14ac:dyDescent="0.35">
      <c r="A2120" s="1">
        <v>39114</v>
      </c>
      <c r="B2120" s="3">
        <v>110600</v>
      </c>
      <c r="C2120" s="3">
        <v>1445.9399410000001</v>
      </c>
      <c r="E2120" s="2">
        <v>39114</v>
      </c>
      <c r="F2120" s="8">
        <f t="shared" si="33"/>
        <v>4.9977283053157517E-3</v>
      </c>
      <c r="G2120" s="8">
        <f t="shared" si="33"/>
        <v>5.353731681456031E-3</v>
      </c>
      <c r="O2120" s="1">
        <v>39114</v>
      </c>
      <c r="P2120" s="3">
        <v>1445.9399410000001</v>
      </c>
      <c r="R2120" s="1">
        <v>39114</v>
      </c>
      <c r="S2120" s="3">
        <v>110600</v>
      </c>
    </row>
    <row r="2121" spans="1:19" x14ac:dyDescent="0.35">
      <c r="A2121" s="1">
        <v>39113</v>
      </c>
      <c r="B2121" s="3">
        <v>110050</v>
      </c>
      <c r="C2121" s="3">
        <v>1438.23999</v>
      </c>
      <c r="E2121" s="2">
        <v>39113</v>
      </c>
      <c r="F2121" s="8">
        <f t="shared" si="33"/>
        <v>1.0189094914631935E-2</v>
      </c>
      <c r="G2121" s="8">
        <f t="shared" si="33"/>
        <v>6.5928838874145246E-3</v>
      </c>
      <c r="O2121" s="1">
        <v>39113</v>
      </c>
      <c r="P2121" s="3">
        <v>1438.23999</v>
      </c>
      <c r="R2121" s="1">
        <v>39113</v>
      </c>
      <c r="S2121" s="3">
        <v>110050</v>
      </c>
    </row>
    <row r="2122" spans="1:19" x14ac:dyDescent="0.35">
      <c r="A2122" s="1">
        <v>39112</v>
      </c>
      <c r="B2122" s="3">
        <v>108940</v>
      </c>
      <c r="C2122" s="3">
        <v>1428.8199460000001</v>
      </c>
      <c r="E2122" s="2">
        <v>39112</v>
      </c>
      <c r="F2122" s="8">
        <f t="shared" si="33"/>
        <v>6.8391866913124488E-3</v>
      </c>
      <c r="G2122" s="8">
        <f t="shared" si="33"/>
        <v>5.7720931909028828E-3</v>
      </c>
      <c r="O2122" s="1">
        <v>39112</v>
      </c>
      <c r="P2122" s="3">
        <v>1428.8199460000001</v>
      </c>
      <c r="R2122" s="1">
        <v>39112</v>
      </c>
      <c r="S2122" s="3">
        <v>108940</v>
      </c>
    </row>
    <row r="2123" spans="1:19" x14ac:dyDescent="0.35">
      <c r="A2123" s="1">
        <v>39111</v>
      </c>
      <c r="B2123" s="3">
        <v>108200</v>
      </c>
      <c r="C2123" s="3">
        <v>1420.619995</v>
      </c>
      <c r="E2123" s="2">
        <v>39111</v>
      </c>
      <c r="F2123" s="8">
        <f t="shared" si="33"/>
        <v>1.4058106841611906E-2</v>
      </c>
      <c r="G2123" s="8">
        <f t="shared" si="33"/>
        <v>-1.0969490083988509E-3</v>
      </c>
      <c r="O2123" s="1">
        <v>39111</v>
      </c>
      <c r="P2123" s="3">
        <v>1420.619995</v>
      </c>
      <c r="R2123" s="1">
        <v>39111</v>
      </c>
      <c r="S2123" s="3">
        <v>108200</v>
      </c>
    </row>
    <row r="2124" spans="1:19" x14ac:dyDescent="0.35">
      <c r="A2124" s="1">
        <v>39108</v>
      </c>
      <c r="B2124" s="3">
        <v>106700</v>
      </c>
      <c r="C2124" s="3">
        <v>1422.1800539999999</v>
      </c>
      <c r="E2124" s="2">
        <v>39108</v>
      </c>
      <c r="F2124" s="8">
        <f t="shared" si="33"/>
        <v>-5.5917986952469523E-3</v>
      </c>
      <c r="G2124" s="8">
        <f t="shared" si="33"/>
        <v>-1.2079289072335353E-3</v>
      </c>
      <c r="O2124" s="1">
        <v>39108</v>
      </c>
      <c r="P2124" s="3">
        <v>1422.1800539999999</v>
      </c>
      <c r="R2124" s="1">
        <v>39108</v>
      </c>
      <c r="S2124" s="3">
        <v>106700</v>
      </c>
    </row>
    <row r="2125" spans="1:19" x14ac:dyDescent="0.35">
      <c r="A2125" s="1">
        <v>39107</v>
      </c>
      <c r="B2125" s="3">
        <v>107300</v>
      </c>
      <c r="C2125" s="3">
        <v>1423.900024</v>
      </c>
      <c r="E2125" s="2">
        <v>39107</v>
      </c>
      <c r="F2125" s="8">
        <f t="shared" si="33"/>
        <v>-3.4827025771999587E-3</v>
      </c>
      <c r="G2125" s="8">
        <f t="shared" si="33"/>
        <v>-1.1269802687015051E-2</v>
      </c>
      <c r="O2125" s="1">
        <v>39107</v>
      </c>
      <c r="P2125" s="3">
        <v>1423.900024</v>
      </c>
      <c r="R2125" s="1">
        <v>39107</v>
      </c>
      <c r="S2125" s="3">
        <v>107300</v>
      </c>
    </row>
    <row r="2126" spans="1:19" x14ac:dyDescent="0.35">
      <c r="A2126" s="1">
        <v>39106</v>
      </c>
      <c r="B2126" s="3">
        <v>107675</v>
      </c>
      <c r="C2126" s="3">
        <v>1440.130005</v>
      </c>
      <c r="E2126" s="2">
        <v>39106</v>
      </c>
      <c r="F2126" s="8">
        <f t="shared" si="33"/>
        <v>-8.9737689829728629E-3</v>
      </c>
      <c r="G2126" s="8">
        <f t="shared" si="33"/>
        <v>8.5014706580681665E-3</v>
      </c>
      <c r="O2126" s="1">
        <v>39106</v>
      </c>
      <c r="P2126" s="3">
        <v>1440.130005</v>
      </c>
      <c r="R2126" s="1">
        <v>39106</v>
      </c>
      <c r="S2126" s="3">
        <v>107675</v>
      </c>
    </row>
    <row r="2127" spans="1:19" x14ac:dyDescent="0.35">
      <c r="A2127" s="1">
        <v>39105</v>
      </c>
      <c r="B2127" s="3">
        <v>108650</v>
      </c>
      <c r="C2127" s="3">
        <v>1427.98999</v>
      </c>
      <c r="E2127" s="2">
        <v>39105</v>
      </c>
      <c r="F2127" s="8">
        <f t="shared" si="33"/>
        <v>-4.124656278643446E-3</v>
      </c>
      <c r="G2127" s="8">
        <f t="shared" si="33"/>
        <v>3.5419650539767478E-3</v>
      </c>
      <c r="O2127" s="1">
        <v>39105</v>
      </c>
      <c r="P2127" s="3">
        <v>1427.98999</v>
      </c>
      <c r="R2127" s="1">
        <v>39105</v>
      </c>
      <c r="S2127" s="3">
        <v>108650</v>
      </c>
    </row>
    <row r="2128" spans="1:19" x14ac:dyDescent="0.35">
      <c r="A2128" s="1">
        <v>39104</v>
      </c>
      <c r="B2128" s="3">
        <v>109100</v>
      </c>
      <c r="C2128" s="3">
        <v>1422.9499510000001</v>
      </c>
      <c r="E2128" s="2">
        <v>39104</v>
      </c>
      <c r="F2128" s="8">
        <f t="shared" si="33"/>
        <v>-3.1978072179077444E-3</v>
      </c>
      <c r="G2128" s="8">
        <f t="shared" si="33"/>
        <v>-5.2779091226843322E-3</v>
      </c>
      <c r="O2128" s="1">
        <v>39104</v>
      </c>
      <c r="P2128" s="3">
        <v>1422.9499510000001</v>
      </c>
      <c r="R2128" s="1">
        <v>39104</v>
      </c>
      <c r="S2128" s="3">
        <v>109100</v>
      </c>
    </row>
    <row r="2129" spans="1:19" x14ac:dyDescent="0.35">
      <c r="A2129" s="1">
        <v>39101</v>
      </c>
      <c r="B2129" s="3">
        <v>109450</v>
      </c>
      <c r="C2129" s="3">
        <v>1430.5</v>
      </c>
      <c r="E2129" s="2">
        <v>39101</v>
      </c>
      <c r="F2129" s="8">
        <f t="shared" si="33"/>
        <v>3.6680421824850651E-3</v>
      </c>
      <c r="G2129" s="8">
        <f t="shared" si="33"/>
        <v>2.8954654223498633E-3</v>
      </c>
      <c r="O2129" s="1">
        <v>39101</v>
      </c>
      <c r="P2129" s="3">
        <v>1430.5</v>
      </c>
      <c r="R2129" s="1">
        <v>39101</v>
      </c>
      <c r="S2129" s="3">
        <v>109450</v>
      </c>
    </row>
    <row r="2130" spans="1:19" x14ac:dyDescent="0.35">
      <c r="A2130" s="1">
        <v>39100</v>
      </c>
      <c r="B2130" s="3">
        <v>109050</v>
      </c>
      <c r="C2130" s="3">
        <v>1426.369995</v>
      </c>
      <c r="E2130" s="2">
        <v>39100</v>
      </c>
      <c r="F2130" s="8">
        <f t="shared" si="33"/>
        <v>4.1436464088397962E-3</v>
      </c>
      <c r="G2130" s="8">
        <f t="shared" si="33"/>
        <v>-2.970739969281655E-3</v>
      </c>
      <c r="O2130" s="1">
        <v>39100</v>
      </c>
      <c r="P2130" s="3">
        <v>1426.369995</v>
      </c>
      <c r="R2130" s="1">
        <v>39100</v>
      </c>
      <c r="S2130" s="3">
        <v>109050</v>
      </c>
    </row>
    <row r="2131" spans="1:19" x14ac:dyDescent="0.35">
      <c r="A2131" s="1">
        <v>39099</v>
      </c>
      <c r="B2131" s="3">
        <v>108600</v>
      </c>
      <c r="C2131" s="3">
        <v>1430.619995</v>
      </c>
      <c r="E2131" s="2">
        <v>39099</v>
      </c>
      <c r="F2131" s="8">
        <f t="shared" si="33"/>
        <v>-2.2967386311437687E-3</v>
      </c>
      <c r="G2131" s="8">
        <f t="shared" si="33"/>
        <v>-8.9393741081467137E-4</v>
      </c>
      <c r="O2131" s="1">
        <v>39099</v>
      </c>
      <c r="P2131" s="3">
        <v>1430.619995</v>
      </c>
      <c r="R2131" s="1">
        <v>39099</v>
      </c>
      <c r="S2131" s="3">
        <v>108600</v>
      </c>
    </row>
    <row r="2132" spans="1:19" x14ac:dyDescent="0.35">
      <c r="A2132" s="1">
        <v>39098</v>
      </c>
      <c r="B2132" s="3">
        <v>108850</v>
      </c>
      <c r="C2132" s="3">
        <v>1431.900024</v>
      </c>
      <c r="E2132" s="2">
        <v>39098</v>
      </c>
      <c r="F2132" s="8">
        <f t="shared" si="33"/>
        <v>-1.0454545454545494E-2</v>
      </c>
      <c r="G2132" s="8">
        <f t="shared" si="33"/>
        <v>8.1779512301816126E-4</v>
      </c>
      <c r="O2132" s="1">
        <v>39098</v>
      </c>
      <c r="P2132" s="3">
        <v>1431.900024</v>
      </c>
      <c r="R2132" s="1">
        <v>39098</v>
      </c>
      <c r="S2132" s="3">
        <v>108850</v>
      </c>
    </row>
    <row r="2133" spans="1:19" x14ac:dyDescent="0.35">
      <c r="A2133" s="1">
        <v>39094</v>
      </c>
      <c r="B2133" s="3">
        <v>110000</v>
      </c>
      <c r="C2133" s="3">
        <v>1430.7299800000001</v>
      </c>
      <c r="E2133" s="2">
        <v>39094</v>
      </c>
      <c r="F2133" s="8">
        <f t="shared" si="33"/>
        <v>0</v>
      </c>
      <c r="G2133" s="8">
        <f t="shared" si="33"/>
        <v>4.8531656122761113E-3</v>
      </c>
      <c r="O2133" s="1">
        <v>39094</v>
      </c>
      <c r="P2133" s="3">
        <v>1430.7299800000001</v>
      </c>
      <c r="R2133" s="1">
        <v>39094</v>
      </c>
      <c r="S2133" s="3">
        <v>110000</v>
      </c>
    </row>
    <row r="2134" spans="1:19" x14ac:dyDescent="0.35">
      <c r="A2134" s="1">
        <v>39093</v>
      </c>
      <c r="B2134" s="3">
        <v>110000</v>
      </c>
      <c r="C2134" s="3">
        <v>1423.8199460000001</v>
      </c>
      <c r="E2134" s="2">
        <v>39093</v>
      </c>
      <c r="F2134" s="8">
        <f t="shared" si="33"/>
        <v>4.6579596310165616E-3</v>
      </c>
      <c r="G2134" s="8">
        <f t="shared" si="33"/>
        <v>6.3398735923645422E-3</v>
      </c>
      <c r="O2134" s="1">
        <v>39093</v>
      </c>
      <c r="P2134" s="3">
        <v>1423.8199460000001</v>
      </c>
      <c r="R2134" s="1">
        <v>39093</v>
      </c>
      <c r="S2134" s="3">
        <v>110000</v>
      </c>
    </row>
    <row r="2135" spans="1:19" x14ac:dyDescent="0.35">
      <c r="A2135" s="1">
        <v>39092</v>
      </c>
      <c r="B2135" s="3">
        <v>109490</v>
      </c>
      <c r="C2135" s="3">
        <v>1414.849976</v>
      </c>
      <c r="E2135" s="2">
        <v>39092</v>
      </c>
      <c r="F2135" s="8">
        <f t="shared" si="33"/>
        <v>1.2802926383173041E-3</v>
      </c>
      <c r="G2135" s="8">
        <f t="shared" si="33"/>
        <v>1.9403524010914719E-3</v>
      </c>
      <c r="O2135" s="1">
        <v>39092</v>
      </c>
      <c r="P2135" s="3">
        <v>1414.849976</v>
      </c>
      <c r="R2135" s="1">
        <v>39092</v>
      </c>
      <c r="S2135" s="3">
        <v>109490</v>
      </c>
    </row>
    <row r="2136" spans="1:19" x14ac:dyDescent="0.35">
      <c r="A2136" s="1">
        <v>39091</v>
      </c>
      <c r="B2136" s="3">
        <v>109350</v>
      </c>
      <c r="C2136" s="3">
        <v>1412.1099850000001</v>
      </c>
      <c r="E2136" s="2">
        <v>39091</v>
      </c>
      <c r="F2136" s="8">
        <f t="shared" si="33"/>
        <v>1.7209302325581488E-2</v>
      </c>
      <c r="G2136" s="8">
        <f t="shared" si="33"/>
        <v>-5.1667635228824782E-4</v>
      </c>
      <c r="O2136" s="1">
        <v>39091</v>
      </c>
      <c r="P2136" s="3">
        <v>1412.1099850000001</v>
      </c>
      <c r="R2136" s="1">
        <v>39091</v>
      </c>
      <c r="S2136" s="3">
        <v>109350</v>
      </c>
    </row>
    <row r="2137" spans="1:19" x14ac:dyDescent="0.35">
      <c r="A2137" s="1">
        <v>39090</v>
      </c>
      <c r="B2137" s="3">
        <v>107500</v>
      </c>
      <c r="C2137" s="3">
        <v>1412.839966</v>
      </c>
      <c r="E2137" s="2">
        <v>39090</v>
      </c>
      <c r="F2137" s="8">
        <f t="shared" si="33"/>
        <v>2.7985074626866169E-3</v>
      </c>
      <c r="G2137" s="8">
        <f t="shared" si="33"/>
        <v>2.2203184247771013E-3</v>
      </c>
      <c r="O2137" s="1">
        <v>39090</v>
      </c>
      <c r="P2137" s="3">
        <v>1412.839966</v>
      </c>
      <c r="R2137" s="1">
        <v>39090</v>
      </c>
      <c r="S2137" s="3">
        <v>107500</v>
      </c>
    </row>
    <row r="2138" spans="1:19" x14ac:dyDescent="0.35">
      <c r="A2138" s="1">
        <v>39087</v>
      </c>
      <c r="B2138" s="3">
        <v>107200</v>
      </c>
      <c r="C2138" s="3">
        <v>1409.709961</v>
      </c>
      <c r="E2138" s="2">
        <v>39087</v>
      </c>
      <c r="F2138" s="8">
        <f t="shared" si="33"/>
        <v>-1.5158474965548896E-2</v>
      </c>
      <c r="G2138" s="8">
        <f t="shared" si="33"/>
        <v>-6.084581416921031E-3</v>
      </c>
      <c r="O2138" s="1">
        <v>39087</v>
      </c>
      <c r="P2138" s="3">
        <v>1409.709961</v>
      </c>
      <c r="R2138" s="1">
        <v>39087</v>
      </c>
      <c r="S2138" s="3">
        <v>107200</v>
      </c>
    </row>
    <row r="2139" spans="1:19" x14ac:dyDescent="0.35">
      <c r="A2139" s="1">
        <v>39086</v>
      </c>
      <c r="B2139" s="3">
        <v>108850</v>
      </c>
      <c r="C2139" s="3">
        <v>1418.339966</v>
      </c>
      <c r="E2139" s="2">
        <v>39086</v>
      </c>
      <c r="F2139" s="8">
        <f t="shared" si="33"/>
        <v>-1.3761467889907841E-3</v>
      </c>
      <c r="G2139" s="8">
        <f t="shared" si="33"/>
        <v>1.2282860577996768E-3</v>
      </c>
      <c r="O2139" s="1">
        <v>39086</v>
      </c>
      <c r="P2139" s="3">
        <v>1418.339966</v>
      </c>
      <c r="R2139" s="1">
        <v>39086</v>
      </c>
      <c r="S2139" s="3">
        <v>108850</v>
      </c>
    </row>
    <row r="2140" spans="1:19" x14ac:dyDescent="0.35">
      <c r="A2140" s="1">
        <v>39085</v>
      </c>
      <c r="B2140" s="3">
        <v>109000</v>
      </c>
      <c r="C2140" s="3">
        <v>1416.599976</v>
      </c>
      <c r="E2140" s="2">
        <v>39085</v>
      </c>
      <c r="F2140" s="8">
        <f t="shared" si="33"/>
        <v>-9.0008182562051342E-3</v>
      </c>
      <c r="G2140" s="8">
        <f t="shared" si="33"/>
        <v>-1.1986694925369967E-3</v>
      </c>
      <c r="O2140" s="1">
        <v>39085</v>
      </c>
      <c r="P2140" s="3">
        <v>1416.599976</v>
      </c>
      <c r="R2140" s="1">
        <v>39085</v>
      </c>
      <c r="S2140" s="3">
        <v>109000</v>
      </c>
    </row>
    <row r="2141" spans="1:19" x14ac:dyDescent="0.35">
      <c r="A2141" s="1">
        <v>39080</v>
      </c>
      <c r="B2141" s="3">
        <v>109990</v>
      </c>
      <c r="C2141" s="3">
        <v>1418.3000489999999</v>
      </c>
      <c r="E2141" s="2">
        <v>39080</v>
      </c>
      <c r="F2141" s="8">
        <f t="shared" si="33"/>
        <v>-9.0909090909141455E-5</v>
      </c>
      <c r="G2141" s="8">
        <f t="shared" si="33"/>
        <v>-4.5130874553507283E-3</v>
      </c>
      <c r="O2141" s="1">
        <v>39080</v>
      </c>
      <c r="P2141" s="3">
        <v>1418.3000489999999</v>
      </c>
      <c r="R2141" s="1">
        <v>39080</v>
      </c>
      <c r="S2141" s="3">
        <v>109990</v>
      </c>
    </row>
    <row r="2142" spans="1:19" x14ac:dyDescent="0.35">
      <c r="A2142" s="1">
        <v>39079</v>
      </c>
      <c r="B2142" s="3">
        <v>110000</v>
      </c>
      <c r="C2142" s="3">
        <v>1424.7299800000001</v>
      </c>
      <c r="E2142" s="2">
        <v>39079</v>
      </c>
      <c r="F2142" s="8">
        <f t="shared" si="33"/>
        <v>-9.0826521344233857E-4</v>
      </c>
      <c r="G2142" s="8">
        <f t="shared" si="33"/>
        <v>-1.4787825196087567E-3</v>
      </c>
      <c r="O2142" s="1">
        <v>39079</v>
      </c>
      <c r="P2142" s="3">
        <v>1424.7299800000001</v>
      </c>
      <c r="R2142" s="1">
        <v>39079</v>
      </c>
      <c r="S2142" s="3">
        <v>110000</v>
      </c>
    </row>
    <row r="2143" spans="1:19" x14ac:dyDescent="0.35">
      <c r="A2143" s="1">
        <v>39078</v>
      </c>
      <c r="B2143" s="3">
        <v>110100</v>
      </c>
      <c r="C2143" s="3">
        <v>1426.839966</v>
      </c>
      <c r="E2143" s="2">
        <v>39078</v>
      </c>
      <c r="F2143" s="8">
        <f t="shared" si="33"/>
        <v>9.0909090909097046E-4</v>
      </c>
      <c r="G2143" s="8">
        <f t="shared" si="33"/>
        <v>7.0152740713058659E-3</v>
      </c>
      <c r="O2143" s="1">
        <v>39078</v>
      </c>
      <c r="P2143" s="3">
        <v>1426.839966</v>
      </c>
      <c r="R2143" s="1">
        <v>39078</v>
      </c>
      <c r="S2143" s="3">
        <v>110100</v>
      </c>
    </row>
    <row r="2144" spans="1:19" x14ac:dyDescent="0.35">
      <c r="A2144" s="1">
        <v>39077</v>
      </c>
      <c r="B2144" s="3">
        <v>110000</v>
      </c>
      <c r="C2144" s="3">
        <v>1416.900024</v>
      </c>
      <c r="E2144" s="2">
        <v>39077</v>
      </c>
      <c r="F2144" s="8">
        <f t="shared" si="33"/>
        <v>2.7347310847767314E-3</v>
      </c>
      <c r="G2144" s="8">
        <f t="shared" si="33"/>
        <v>4.3522739207784156E-3</v>
      </c>
      <c r="O2144" s="1">
        <v>39077</v>
      </c>
      <c r="P2144" s="3">
        <v>1416.900024</v>
      </c>
      <c r="R2144" s="1">
        <v>39077</v>
      </c>
      <c r="S2144" s="3">
        <v>110000</v>
      </c>
    </row>
    <row r="2145" spans="1:19" x14ac:dyDescent="0.35">
      <c r="A2145" s="1">
        <v>39073</v>
      </c>
      <c r="B2145" s="3">
        <v>109700</v>
      </c>
      <c r="C2145" s="3">
        <v>1410.76001</v>
      </c>
      <c r="E2145" s="2">
        <v>39073</v>
      </c>
      <c r="F2145" s="8">
        <f t="shared" si="33"/>
        <v>-2.7272727272726893E-3</v>
      </c>
      <c r="G2145" s="8">
        <f t="shared" si="33"/>
        <v>-5.3162509620698906E-3</v>
      </c>
      <c r="O2145" s="1">
        <v>39073</v>
      </c>
      <c r="P2145" s="3">
        <v>1410.76001</v>
      </c>
      <c r="R2145" s="1">
        <v>39073</v>
      </c>
      <c r="S2145" s="3">
        <v>109700</v>
      </c>
    </row>
    <row r="2146" spans="1:19" x14ac:dyDescent="0.35">
      <c r="A2146" s="1">
        <v>39072</v>
      </c>
      <c r="B2146" s="3">
        <v>110000</v>
      </c>
      <c r="C2146" s="3">
        <v>1418.3000489999999</v>
      </c>
      <c r="E2146" s="2">
        <v>39072</v>
      </c>
      <c r="F2146" s="8">
        <f t="shared" si="33"/>
        <v>-1.2744570095135521E-2</v>
      </c>
      <c r="G2146" s="8">
        <f t="shared" si="33"/>
        <v>-3.673951299554945E-3</v>
      </c>
      <c r="O2146" s="1">
        <v>39072</v>
      </c>
      <c r="P2146" s="3">
        <v>1418.3000489999999</v>
      </c>
      <c r="R2146" s="1">
        <v>39072</v>
      </c>
      <c r="S2146" s="3">
        <v>110000</v>
      </c>
    </row>
    <row r="2147" spans="1:19" x14ac:dyDescent="0.35">
      <c r="A2147" s="1">
        <v>39071</v>
      </c>
      <c r="B2147" s="3">
        <v>111420</v>
      </c>
      <c r="C2147" s="3">
        <v>1423.530029</v>
      </c>
      <c r="E2147" s="2">
        <v>39071</v>
      </c>
      <c r="F2147" s="8">
        <f t="shared" si="33"/>
        <v>-1.5724381625441652E-2</v>
      </c>
      <c r="G2147" s="8">
        <f t="shared" si="33"/>
        <v>-1.4170109295124078E-3</v>
      </c>
      <c r="O2147" s="1">
        <v>39071</v>
      </c>
      <c r="P2147" s="3">
        <v>1423.530029</v>
      </c>
      <c r="R2147" s="1">
        <v>39071</v>
      </c>
      <c r="S2147" s="3">
        <v>111420</v>
      </c>
    </row>
    <row r="2148" spans="1:19" x14ac:dyDescent="0.35">
      <c r="A2148" s="1">
        <v>39070</v>
      </c>
      <c r="B2148" s="3">
        <v>113200</v>
      </c>
      <c r="C2148" s="3">
        <v>1425.5500489999999</v>
      </c>
      <c r="E2148" s="2">
        <v>39070</v>
      </c>
      <c r="F2148" s="8">
        <f t="shared" si="33"/>
        <v>-2.2036139268399868E-3</v>
      </c>
      <c r="G2148" s="8">
        <f t="shared" si="33"/>
        <v>2.1582511129611959E-3</v>
      </c>
      <c r="O2148" s="1">
        <v>39070</v>
      </c>
      <c r="P2148" s="3">
        <v>1425.5500489999999</v>
      </c>
      <c r="R2148" s="1">
        <v>39070</v>
      </c>
      <c r="S2148" s="3">
        <v>113200</v>
      </c>
    </row>
    <row r="2149" spans="1:19" x14ac:dyDescent="0.35">
      <c r="A2149" s="1">
        <v>39069</v>
      </c>
      <c r="B2149" s="3">
        <v>113450</v>
      </c>
      <c r="C2149" s="3">
        <v>1422.4799800000001</v>
      </c>
      <c r="E2149" s="2">
        <v>39069</v>
      </c>
      <c r="F2149" s="8">
        <f t="shared" si="33"/>
        <v>-2.1987686895338365E-3</v>
      </c>
      <c r="G2149" s="8">
        <f t="shared" si="33"/>
        <v>-3.2303401396067688E-3</v>
      </c>
      <c r="O2149" s="1">
        <v>39069</v>
      </c>
      <c r="P2149" s="3">
        <v>1422.4799800000001</v>
      </c>
      <c r="R2149" s="1">
        <v>39069</v>
      </c>
      <c r="S2149" s="3">
        <v>113450</v>
      </c>
    </row>
    <row r="2150" spans="1:19" x14ac:dyDescent="0.35">
      <c r="A2150" s="1">
        <v>39066</v>
      </c>
      <c r="B2150" s="3">
        <v>113700</v>
      </c>
      <c r="C2150" s="3">
        <v>1427.089966</v>
      </c>
      <c r="E2150" s="2">
        <v>39066</v>
      </c>
      <c r="F2150" s="8">
        <f t="shared" si="33"/>
        <v>3.2697547683923744E-2</v>
      </c>
      <c r="G2150" s="8">
        <f t="shared" si="33"/>
        <v>1.122404233789176E-3</v>
      </c>
      <c r="O2150" s="1">
        <v>39066</v>
      </c>
      <c r="P2150" s="3">
        <v>1427.089966</v>
      </c>
      <c r="R2150" s="1">
        <v>39066</v>
      </c>
      <c r="S2150" s="3">
        <v>113700</v>
      </c>
    </row>
    <row r="2151" spans="1:19" x14ac:dyDescent="0.35">
      <c r="A2151" s="1">
        <v>39065</v>
      </c>
      <c r="B2151" s="3">
        <v>110100</v>
      </c>
      <c r="C2151" s="3">
        <v>1425.48999</v>
      </c>
      <c r="E2151" s="2">
        <v>39065</v>
      </c>
      <c r="F2151" s="8">
        <f t="shared" si="33"/>
        <v>2.732240437158362E-3</v>
      </c>
      <c r="G2151" s="8">
        <f t="shared" si="33"/>
        <v>8.6894582821299693E-3</v>
      </c>
      <c r="O2151" s="1">
        <v>39065</v>
      </c>
      <c r="P2151" s="3">
        <v>1425.48999</v>
      </c>
      <c r="R2151" s="1">
        <v>39065</v>
      </c>
      <c r="S2151" s="3">
        <v>110100</v>
      </c>
    </row>
    <row r="2152" spans="1:19" x14ac:dyDescent="0.35">
      <c r="A2152" s="1">
        <v>39064</v>
      </c>
      <c r="B2152" s="3">
        <v>109800</v>
      </c>
      <c r="C2152" s="3">
        <v>1413.209961</v>
      </c>
      <c r="E2152" s="2">
        <v>39064</v>
      </c>
      <c r="F2152" s="8">
        <f t="shared" si="33"/>
        <v>9.1911764705883137E-3</v>
      </c>
      <c r="G2152" s="8">
        <f t="shared" si="33"/>
        <v>1.1688500177378103E-3</v>
      </c>
      <c r="O2152" s="1">
        <v>39064</v>
      </c>
      <c r="P2152" s="3">
        <v>1413.209961</v>
      </c>
      <c r="R2152" s="1">
        <v>39064</v>
      </c>
      <c r="S2152" s="3">
        <v>109800</v>
      </c>
    </row>
    <row r="2153" spans="1:19" x14ac:dyDescent="0.35">
      <c r="A2153" s="1">
        <v>39063</v>
      </c>
      <c r="B2153" s="3">
        <v>108800</v>
      </c>
      <c r="C2153" s="3">
        <v>1411.5600589999999</v>
      </c>
      <c r="E2153" s="2">
        <v>39063</v>
      </c>
      <c r="F2153" s="8">
        <f t="shared" si="33"/>
        <v>1.3979496738117492E-2</v>
      </c>
      <c r="G2153" s="8">
        <f t="shared" si="33"/>
        <v>-1.0473730107799506E-3</v>
      </c>
      <c r="O2153" s="1">
        <v>39063</v>
      </c>
      <c r="P2153" s="3">
        <v>1411.5600589999999</v>
      </c>
      <c r="R2153" s="1">
        <v>39063</v>
      </c>
      <c r="S2153" s="3">
        <v>108800</v>
      </c>
    </row>
    <row r="2154" spans="1:19" x14ac:dyDescent="0.35">
      <c r="A2154" s="1">
        <v>39062</v>
      </c>
      <c r="B2154" s="3">
        <v>107300</v>
      </c>
      <c r="C2154" s="3">
        <v>1413.040039</v>
      </c>
      <c r="E2154" s="2">
        <v>39062</v>
      </c>
      <c r="F2154" s="8">
        <f t="shared" si="33"/>
        <v>2.3353573096682734E-3</v>
      </c>
      <c r="G2154" s="8">
        <f t="shared" si="33"/>
        <v>2.2698129413079027E-3</v>
      </c>
      <c r="O2154" s="1">
        <v>39062</v>
      </c>
      <c r="P2154" s="3">
        <v>1413.040039</v>
      </c>
      <c r="R2154" s="1">
        <v>39062</v>
      </c>
      <c r="S2154" s="3">
        <v>107300</v>
      </c>
    </row>
    <row r="2155" spans="1:19" x14ac:dyDescent="0.35">
      <c r="A2155" s="1">
        <v>39059</v>
      </c>
      <c r="B2155" s="3">
        <v>107050</v>
      </c>
      <c r="C2155" s="3">
        <v>1409.839966</v>
      </c>
      <c r="E2155" s="2">
        <v>39059</v>
      </c>
      <c r="F2155" s="8">
        <f t="shared" si="33"/>
        <v>-3.3516432361977433E-3</v>
      </c>
      <c r="G2155" s="8">
        <f t="shared" si="33"/>
        <v>1.8119413406862961E-3</v>
      </c>
      <c r="O2155" s="1">
        <v>39059</v>
      </c>
      <c r="P2155" s="3">
        <v>1409.839966</v>
      </c>
      <c r="R2155" s="1">
        <v>39059</v>
      </c>
      <c r="S2155" s="3">
        <v>107050</v>
      </c>
    </row>
    <row r="2156" spans="1:19" x14ac:dyDescent="0.35">
      <c r="A2156" s="1">
        <v>39058</v>
      </c>
      <c r="B2156" s="3">
        <v>107410</v>
      </c>
      <c r="C2156" s="3">
        <v>1407.290039</v>
      </c>
      <c r="E2156" s="2">
        <v>39058</v>
      </c>
      <c r="F2156" s="8">
        <f t="shared" si="33"/>
        <v>-1.4541951465663616E-2</v>
      </c>
      <c r="G2156" s="8">
        <f t="shared" si="33"/>
        <v>-3.9705463264965157E-3</v>
      </c>
      <c r="O2156" s="1">
        <v>39058</v>
      </c>
      <c r="P2156" s="3">
        <v>1407.290039</v>
      </c>
      <c r="R2156" s="1">
        <v>39058</v>
      </c>
      <c r="S2156" s="3">
        <v>107410</v>
      </c>
    </row>
    <row r="2157" spans="1:19" x14ac:dyDescent="0.35">
      <c r="A2157" s="1">
        <v>39057</v>
      </c>
      <c r="B2157" s="3">
        <v>108995</v>
      </c>
      <c r="C2157" s="3">
        <v>1412.900024</v>
      </c>
      <c r="E2157" s="2">
        <v>39057</v>
      </c>
      <c r="F2157" s="8">
        <f t="shared" si="33"/>
        <v>9.2129629629629228E-3</v>
      </c>
      <c r="G2157" s="8">
        <f t="shared" si="33"/>
        <v>-1.3147007173321956E-3</v>
      </c>
      <c r="O2157" s="1">
        <v>39057</v>
      </c>
      <c r="P2157" s="3">
        <v>1412.900024</v>
      </c>
      <c r="R2157" s="1">
        <v>39057</v>
      </c>
      <c r="S2157" s="3">
        <v>108995</v>
      </c>
    </row>
    <row r="2158" spans="1:19" x14ac:dyDescent="0.35">
      <c r="A2158" s="1">
        <v>39056</v>
      </c>
      <c r="B2158" s="3">
        <v>108000</v>
      </c>
      <c r="C2158" s="3">
        <v>1414.76001</v>
      </c>
      <c r="E2158" s="2">
        <v>39056</v>
      </c>
      <c r="F2158" s="8">
        <f t="shared" si="33"/>
        <v>7.4626865671640896E-3</v>
      </c>
      <c r="G2158" s="8">
        <f t="shared" si="33"/>
        <v>4.0025086720878456E-3</v>
      </c>
      <c r="O2158" s="1">
        <v>39056</v>
      </c>
      <c r="P2158" s="3">
        <v>1414.76001</v>
      </c>
      <c r="R2158" s="1">
        <v>39056</v>
      </c>
      <c r="S2158" s="3">
        <v>108000</v>
      </c>
    </row>
    <row r="2159" spans="1:19" x14ac:dyDescent="0.35">
      <c r="A2159" s="1">
        <v>39055</v>
      </c>
      <c r="B2159" s="3">
        <v>107200</v>
      </c>
      <c r="C2159" s="3">
        <v>1409.119995</v>
      </c>
      <c r="E2159" s="2">
        <v>39055</v>
      </c>
      <c r="F2159" s="8">
        <f t="shared" si="33"/>
        <v>2.8063610851263299E-3</v>
      </c>
      <c r="G2159" s="8">
        <f t="shared" si="33"/>
        <v>8.8851904450619745E-3</v>
      </c>
      <c r="O2159" s="1">
        <v>39055</v>
      </c>
      <c r="P2159" s="3">
        <v>1409.119995</v>
      </c>
      <c r="R2159" s="1">
        <v>39055</v>
      </c>
      <c r="S2159" s="3">
        <v>107200</v>
      </c>
    </row>
    <row r="2160" spans="1:19" x14ac:dyDescent="0.35">
      <c r="A2160" s="1">
        <v>39052</v>
      </c>
      <c r="B2160" s="3">
        <v>106900</v>
      </c>
      <c r="C2160" s="3">
        <v>1396.709961</v>
      </c>
      <c r="E2160" s="2">
        <v>39052</v>
      </c>
      <c r="F2160" s="8">
        <f t="shared" si="33"/>
        <v>-1.8674136321195078E-3</v>
      </c>
      <c r="G2160" s="8">
        <f t="shared" si="33"/>
        <v>-2.7987719711887182E-3</v>
      </c>
      <c r="O2160" s="1">
        <v>39052</v>
      </c>
      <c r="P2160" s="3">
        <v>1396.709961</v>
      </c>
      <c r="R2160" s="1">
        <v>39052</v>
      </c>
      <c r="S2160" s="3">
        <v>106900</v>
      </c>
    </row>
    <row r="2161" spans="1:19" x14ac:dyDescent="0.35">
      <c r="A2161" s="1">
        <v>39051</v>
      </c>
      <c r="B2161" s="3">
        <v>107100</v>
      </c>
      <c r="C2161" s="3">
        <v>1400.630005</v>
      </c>
      <c r="E2161" s="2">
        <v>39051</v>
      </c>
      <c r="F2161" s="8">
        <f t="shared" si="33"/>
        <v>1.4300596647409902E-2</v>
      </c>
      <c r="G2161" s="8">
        <f t="shared" si="33"/>
        <v>8.2175166235676222E-4</v>
      </c>
      <c r="O2161" s="1">
        <v>39051</v>
      </c>
      <c r="P2161" s="3">
        <v>1400.630005</v>
      </c>
      <c r="R2161" s="1">
        <v>39051</v>
      </c>
      <c r="S2161" s="3">
        <v>107100</v>
      </c>
    </row>
    <row r="2162" spans="1:19" x14ac:dyDescent="0.35">
      <c r="A2162" s="1">
        <v>39050</v>
      </c>
      <c r="B2162" s="3">
        <v>105590</v>
      </c>
      <c r="C2162" s="3">
        <v>1399.4799800000001</v>
      </c>
      <c r="E2162" s="2">
        <v>39050</v>
      </c>
      <c r="F2162" s="8">
        <f t="shared" si="33"/>
        <v>-1.0406811731314969E-3</v>
      </c>
      <c r="G2162" s="8">
        <f t="shared" si="33"/>
        <v>9.20157585298087E-3</v>
      </c>
      <c r="O2162" s="1">
        <v>39050</v>
      </c>
      <c r="P2162" s="3">
        <v>1399.4799800000001</v>
      </c>
      <c r="R2162" s="1">
        <v>39050</v>
      </c>
      <c r="S2162" s="3">
        <v>105590</v>
      </c>
    </row>
    <row r="2163" spans="1:19" x14ac:dyDescent="0.35">
      <c r="A2163" s="1">
        <v>39049</v>
      </c>
      <c r="B2163" s="3">
        <v>105700</v>
      </c>
      <c r="C2163" s="3">
        <v>1386.719971</v>
      </c>
      <c r="E2163" s="2">
        <v>39049</v>
      </c>
      <c r="F2163" s="8">
        <f t="shared" si="33"/>
        <v>-5.6444026340545239E-3</v>
      </c>
      <c r="G2163" s="8">
        <f t="shared" si="33"/>
        <v>3.4443906729073603E-3</v>
      </c>
      <c r="O2163" s="1">
        <v>39049</v>
      </c>
      <c r="P2163" s="3">
        <v>1386.719971</v>
      </c>
      <c r="R2163" s="1">
        <v>39049</v>
      </c>
      <c r="S2163" s="3">
        <v>105700</v>
      </c>
    </row>
    <row r="2164" spans="1:19" x14ac:dyDescent="0.35">
      <c r="A2164" s="1">
        <v>39048</v>
      </c>
      <c r="B2164" s="3">
        <v>106300</v>
      </c>
      <c r="C2164" s="3">
        <v>1381.959961</v>
      </c>
      <c r="E2164" s="2">
        <v>39048</v>
      </c>
      <c r="F2164" s="8">
        <f t="shared" si="33"/>
        <v>-1.2173589815072994E-2</v>
      </c>
      <c r="G2164" s="8">
        <f t="shared" si="33"/>
        <v>-1.3555080955208298E-2</v>
      </c>
      <c r="O2164" s="1">
        <v>39048</v>
      </c>
      <c r="P2164" s="3">
        <v>1381.959961</v>
      </c>
      <c r="R2164" s="1">
        <v>39048</v>
      </c>
      <c r="S2164" s="3">
        <v>106300</v>
      </c>
    </row>
    <row r="2165" spans="1:19" x14ac:dyDescent="0.35">
      <c r="A2165" s="1">
        <v>39045</v>
      </c>
      <c r="B2165" s="3">
        <v>107610</v>
      </c>
      <c r="C2165" s="3">
        <v>1400.9499510000001</v>
      </c>
      <c r="E2165" s="2">
        <v>39045</v>
      </c>
      <c r="F2165" s="8">
        <f t="shared" si="33"/>
        <v>-8.3565459610024373E-4</v>
      </c>
      <c r="G2165" s="8">
        <f t="shared" si="33"/>
        <v>-3.6555377851262838E-3</v>
      </c>
      <c r="O2165" s="1">
        <v>39045</v>
      </c>
      <c r="P2165" s="3">
        <v>1400.9499510000001</v>
      </c>
      <c r="R2165" s="1">
        <v>39045</v>
      </c>
      <c r="S2165" s="3">
        <v>107610</v>
      </c>
    </row>
    <row r="2166" spans="1:19" x14ac:dyDescent="0.35">
      <c r="A2166" s="1">
        <v>39043</v>
      </c>
      <c r="B2166" s="3">
        <v>107700</v>
      </c>
      <c r="C2166" s="3">
        <v>1406.089966</v>
      </c>
      <c r="E2166" s="2">
        <v>39043</v>
      </c>
      <c r="F2166" s="8">
        <f t="shared" si="33"/>
        <v>2.7932960893854997E-3</v>
      </c>
      <c r="G2166" s="8">
        <f t="shared" si="33"/>
        <v>2.3380977196143515E-3</v>
      </c>
      <c r="O2166" s="1">
        <v>39043</v>
      </c>
      <c r="P2166" s="3">
        <v>1406.089966</v>
      </c>
      <c r="R2166" s="1">
        <v>39043</v>
      </c>
      <c r="S2166" s="3">
        <v>107700</v>
      </c>
    </row>
    <row r="2167" spans="1:19" x14ac:dyDescent="0.35">
      <c r="A2167" s="1">
        <v>39042</v>
      </c>
      <c r="B2167" s="3">
        <v>107400</v>
      </c>
      <c r="C2167" s="3">
        <v>1402.8100589999999</v>
      </c>
      <c r="E2167" s="2">
        <v>39042</v>
      </c>
      <c r="F2167" s="8">
        <f t="shared" si="33"/>
        <v>9.3196644920778837E-4</v>
      </c>
      <c r="G2167" s="8">
        <f t="shared" si="33"/>
        <v>1.649453052481098E-3</v>
      </c>
      <c r="O2167" s="1">
        <v>39042</v>
      </c>
      <c r="P2167" s="3">
        <v>1402.8100589999999</v>
      </c>
      <c r="R2167" s="1">
        <v>39042</v>
      </c>
      <c r="S2167" s="3">
        <v>107400</v>
      </c>
    </row>
    <row r="2168" spans="1:19" x14ac:dyDescent="0.35">
      <c r="A2168" s="1">
        <v>39041</v>
      </c>
      <c r="B2168" s="3">
        <v>107300</v>
      </c>
      <c r="C2168" s="3">
        <v>1400.5</v>
      </c>
      <c r="E2168" s="2">
        <v>39041</v>
      </c>
      <c r="F2168" s="8">
        <f t="shared" si="33"/>
        <v>4.6816479400748623E-3</v>
      </c>
      <c r="G2168" s="8">
        <f t="shared" si="33"/>
        <v>-4.9953684304693269E-4</v>
      </c>
      <c r="O2168" s="1">
        <v>39041</v>
      </c>
      <c r="P2168" s="3">
        <v>1400.5</v>
      </c>
      <c r="R2168" s="1">
        <v>39041</v>
      </c>
      <c r="S2168" s="3">
        <v>107300</v>
      </c>
    </row>
    <row r="2169" spans="1:19" x14ac:dyDescent="0.35">
      <c r="A2169" s="1">
        <v>39038</v>
      </c>
      <c r="B2169" s="3">
        <v>106800</v>
      </c>
      <c r="C2169" s="3">
        <v>1401.1999510000001</v>
      </c>
      <c r="E2169" s="2">
        <v>39038</v>
      </c>
      <c r="F2169" s="8">
        <f t="shared" si="33"/>
        <v>-9.363208209656193E-6</v>
      </c>
      <c r="G2169" s="8">
        <f t="shared" si="33"/>
        <v>1.0287056279025819E-3</v>
      </c>
      <c r="O2169" s="1">
        <v>39038</v>
      </c>
      <c r="P2169" s="3">
        <v>1401.1999510000001</v>
      </c>
      <c r="R2169" s="1">
        <v>39038</v>
      </c>
      <c r="S2169" s="3">
        <v>106800</v>
      </c>
    </row>
    <row r="2170" spans="1:19" x14ac:dyDescent="0.35">
      <c r="A2170" s="1">
        <v>39037</v>
      </c>
      <c r="B2170" s="3">
        <v>106801</v>
      </c>
      <c r="C2170" s="3">
        <v>1399.76001</v>
      </c>
      <c r="E2170" s="2">
        <v>39037</v>
      </c>
      <c r="F2170" s="8">
        <f t="shared" si="33"/>
        <v>-5.5772811918063381E-3</v>
      </c>
      <c r="G2170" s="8">
        <f t="shared" si="33"/>
        <v>2.2842135541700781E-3</v>
      </c>
      <c r="O2170" s="1">
        <v>39037</v>
      </c>
      <c r="P2170" s="3">
        <v>1399.76001</v>
      </c>
      <c r="R2170" s="1">
        <v>39037</v>
      </c>
      <c r="S2170" s="3">
        <v>106801</v>
      </c>
    </row>
    <row r="2171" spans="1:19" x14ac:dyDescent="0.35">
      <c r="A2171" s="1">
        <v>39036</v>
      </c>
      <c r="B2171" s="3">
        <v>107400</v>
      </c>
      <c r="C2171" s="3">
        <v>1396.5699460000001</v>
      </c>
      <c r="E2171" s="2">
        <v>39036</v>
      </c>
      <c r="F2171" s="8">
        <f t="shared" si="33"/>
        <v>8.6874853251937001E-3</v>
      </c>
      <c r="G2171" s="8">
        <f t="shared" si="33"/>
        <v>2.4044839075882951E-3</v>
      </c>
      <c r="O2171" s="1">
        <v>39036</v>
      </c>
      <c r="P2171" s="3">
        <v>1396.5699460000001</v>
      </c>
      <c r="R2171" s="1">
        <v>39036</v>
      </c>
      <c r="S2171" s="3">
        <v>107400</v>
      </c>
    </row>
    <row r="2172" spans="1:19" x14ac:dyDescent="0.35">
      <c r="A2172" s="1">
        <v>39035</v>
      </c>
      <c r="B2172" s="3">
        <v>106475</v>
      </c>
      <c r="C2172" s="3">
        <v>1393.219971</v>
      </c>
      <c r="E2172" s="2">
        <v>39035</v>
      </c>
      <c r="F2172" s="8">
        <f t="shared" si="33"/>
        <v>1.1753643629526245E-3</v>
      </c>
      <c r="G2172" s="8">
        <f t="shared" si="33"/>
        <v>6.3563995899498238E-3</v>
      </c>
      <c r="O2172" s="1">
        <v>39035</v>
      </c>
      <c r="P2172" s="3">
        <v>1393.219971</v>
      </c>
      <c r="R2172" s="1">
        <v>39035</v>
      </c>
      <c r="S2172" s="3">
        <v>106475</v>
      </c>
    </row>
    <row r="2173" spans="1:19" x14ac:dyDescent="0.35">
      <c r="A2173" s="1">
        <v>39034</v>
      </c>
      <c r="B2173" s="3">
        <v>106350</v>
      </c>
      <c r="C2173" s="3">
        <v>1384.420044</v>
      </c>
      <c r="E2173" s="2">
        <v>39034</v>
      </c>
      <c r="F2173" s="8">
        <f t="shared" si="33"/>
        <v>-6.0747663551401487E-3</v>
      </c>
      <c r="G2173" s="8">
        <f t="shared" si="33"/>
        <v>2.5490766448128532E-3</v>
      </c>
      <c r="O2173" s="1">
        <v>39034</v>
      </c>
      <c r="P2173" s="3">
        <v>1384.420044</v>
      </c>
      <c r="R2173" s="1">
        <v>39034</v>
      </c>
      <c r="S2173" s="3">
        <v>106350</v>
      </c>
    </row>
    <row r="2174" spans="1:19" x14ac:dyDescent="0.35">
      <c r="A2174" s="1">
        <v>39031</v>
      </c>
      <c r="B2174" s="3">
        <v>107000</v>
      </c>
      <c r="C2174" s="3">
        <v>1380.900024</v>
      </c>
      <c r="E2174" s="2">
        <v>39031</v>
      </c>
      <c r="F2174" s="8">
        <f t="shared" si="33"/>
        <v>-1.8656716417910779E-3</v>
      </c>
      <c r="G2174" s="8">
        <f t="shared" si="33"/>
        <v>1.8646246414453227E-3</v>
      </c>
      <c r="O2174" s="1">
        <v>39031</v>
      </c>
      <c r="P2174" s="3">
        <v>1380.900024</v>
      </c>
      <c r="R2174" s="1">
        <v>39031</v>
      </c>
      <c r="S2174" s="3">
        <v>107000</v>
      </c>
    </row>
    <row r="2175" spans="1:19" x14ac:dyDescent="0.35">
      <c r="A2175" s="1">
        <v>39030</v>
      </c>
      <c r="B2175" s="3">
        <v>107200</v>
      </c>
      <c r="C2175" s="3">
        <v>1378.329956</v>
      </c>
      <c r="E2175" s="2">
        <v>39030</v>
      </c>
      <c r="F2175" s="8">
        <f t="shared" si="33"/>
        <v>-6.026889197960128E-3</v>
      </c>
      <c r="G2175" s="8">
        <f t="shared" si="33"/>
        <v>-5.3329786354070485E-3</v>
      </c>
      <c r="O2175" s="1">
        <v>39030</v>
      </c>
      <c r="P2175" s="3">
        <v>1378.329956</v>
      </c>
      <c r="R2175" s="1">
        <v>39030</v>
      </c>
      <c r="S2175" s="3">
        <v>107200</v>
      </c>
    </row>
    <row r="2176" spans="1:19" x14ac:dyDescent="0.35">
      <c r="A2176" s="1">
        <v>39029</v>
      </c>
      <c r="B2176" s="3">
        <v>107850</v>
      </c>
      <c r="C2176" s="3">
        <v>1385.719971</v>
      </c>
      <c r="E2176" s="2">
        <v>39029</v>
      </c>
      <c r="F2176" s="8">
        <f t="shared" si="33"/>
        <v>7.943925233644844E-3</v>
      </c>
      <c r="G2176" s="8">
        <f t="shared" si="33"/>
        <v>2.0826741132820015E-3</v>
      </c>
      <c r="O2176" s="1">
        <v>39029</v>
      </c>
      <c r="P2176" s="3">
        <v>1385.719971</v>
      </c>
      <c r="R2176" s="1">
        <v>39029</v>
      </c>
      <c r="S2176" s="3">
        <v>107850</v>
      </c>
    </row>
    <row r="2177" spans="1:19" x14ac:dyDescent="0.35">
      <c r="A2177" s="1">
        <v>39028</v>
      </c>
      <c r="B2177" s="3">
        <v>107000</v>
      </c>
      <c r="C2177" s="3">
        <v>1382.839966</v>
      </c>
      <c r="E2177" s="2">
        <v>39028</v>
      </c>
      <c r="F2177" s="8">
        <f t="shared" si="33"/>
        <v>-1.8656716417910779E-3</v>
      </c>
      <c r="G2177" s="8">
        <f t="shared" si="33"/>
        <v>2.2176991518116917E-3</v>
      </c>
      <c r="O2177" s="1">
        <v>39028</v>
      </c>
      <c r="P2177" s="3">
        <v>1382.839966</v>
      </c>
      <c r="R2177" s="1">
        <v>39028</v>
      </c>
      <c r="S2177" s="3">
        <v>107000</v>
      </c>
    </row>
    <row r="2178" spans="1:19" x14ac:dyDescent="0.35">
      <c r="A2178" s="1">
        <v>39027</v>
      </c>
      <c r="B2178" s="3">
        <v>107200</v>
      </c>
      <c r="C2178" s="3">
        <v>1379.780029</v>
      </c>
      <c r="E2178" s="2">
        <v>39027</v>
      </c>
      <c r="F2178" s="8">
        <f t="shared" si="33"/>
        <v>2.0952380952381056E-2</v>
      </c>
      <c r="G2178" s="8">
        <f t="shared" si="33"/>
        <v>1.1346462980300176E-2</v>
      </c>
      <c r="O2178" s="1">
        <v>39027</v>
      </c>
      <c r="P2178" s="3">
        <v>1379.780029</v>
      </c>
      <c r="R2178" s="1">
        <v>39027</v>
      </c>
      <c r="S2178" s="3">
        <v>107200</v>
      </c>
    </row>
    <row r="2179" spans="1:19" x14ac:dyDescent="0.35">
      <c r="A2179" s="1">
        <v>39024</v>
      </c>
      <c r="B2179" s="3">
        <v>105000</v>
      </c>
      <c r="C2179" s="3">
        <v>1364.3000489999999</v>
      </c>
      <c r="E2179" s="2">
        <v>39024</v>
      </c>
      <c r="F2179" s="8">
        <f t="shared" si="33"/>
        <v>8.5874013025186713E-3</v>
      </c>
      <c r="G2179" s="8">
        <f t="shared" si="33"/>
        <v>-2.2232342179633324E-3</v>
      </c>
      <c r="O2179" s="1">
        <v>39024</v>
      </c>
      <c r="P2179" s="3">
        <v>1364.3000489999999</v>
      </c>
      <c r="R2179" s="1">
        <v>39024</v>
      </c>
      <c r="S2179" s="3">
        <v>105000</v>
      </c>
    </row>
    <row r="2180" spans="1:19" x14ac:dyDescent="0.35">
      <c r="A2180" s="1">
        <v>39023</v>
      </c>
      <c r="B2180" s="3">
        <v>104106</v>
      </c>
      <c r="C2180" s="3">
        <v>1367.339966</v>
      </c>
      <c r="E2180" s="2">
        <v>39023</v>
      </c>
      <c r="F2180" s="8">
        <f t="shared" ref="F2180:G2243" si="34">B2180/B2181-1</f>
        <v>-6.5273403950758535E-3</v>
      </c>
      <c r="G2180" s="8">
        <f t="shared" si="34"/>
        <v>-3.4368295283893069E-4</v>
      </c>
      <c r="O2180" s="1">
        <v>39023</v>
      </c>
      <c r="P2180" s="3">
        <v>1367.339966</v>
      </c>
      <c r="R2180" s="1">
        <v>39023</v>
      </c>
      <c r="S2180" s="3">
        <v>104106</v>
      </c>
    </row>
    <row r="2181" spans="1:19" x14ac:dyDescent="0.35">
      <c r="A2181" s="1">
        <v>39022</v>
      </c>
      <c r="B2181" s="3">
        <v>104790</v>
      </c>
      <c r="C2181" s="3">
        <v>1367.8100589999999</v>
      </c>
      <c r="E2181" s="2">
        <v>39022</v>
      </c>
      <c r="F2181" s="8">
        <f t="shared" si="34"/>
        <v>-6.4944299597060606E-3</v>
      </c>
      <c r="G2181" s="8">
        <f t="shared" si="34"/>
        <v>-7.3514684483626525E-3</v>
      </c>
      <c r="O2181" s="1">
        <v>39022</v>
      </c>
      <c r="P2181" s="3">
        <v>1367.8100589999999</v>
      </c>
      <c r="R2181" s="1">
        <v>39022</v>
      </c>
      <c r="S2181" s="3">
        <v>104790</v>
      </c>
    </row>
    <row r="2182" spans="1:19" x14ac:dyDescent="0.35">
      <c r="A2182" s="1">
        <v>39021</v>
      </c>
      <c r="B2182" s="3">
        <v>105475</v>
      </c>
      <c r="C2182" s="3">
        <v>1377.9399410000001</v>
      </c>
      <c r="E2182" s="2">
        <v>39021</v>
      </c>
      <c r="F2182" s="8">
        <f t="shared" si="34"/>
        <v>9.3301435406698552E-3</v>
      </c>
      <c r="G2182" s="8">
        <f t="shared" si="34"/>
        <v>7.1752553560955334E-6</v>
      </c>
      <c r="O2182" s="1">
        <v>39021</v>
      </c>
      <c r="P2182" s="3">
        <v>1377.9399410000001</v>
      </c>
      <c r="R2182" s="1">
        <v>39021</v>
      </c>
      <c r="S2182" s="3">
        <v>105475</v>
      </c>
    </row>
    <row r="2183" spans="1:19" x14ac:dyDescent="0.35">
      <c r="A2183" s="1">
        <v>39020</v>
      </c>
      <c r="B2183" s="3">
        <v>104500</v>
      </c>
      <c r="C2183" s="3">
        <v>1377.9300539999999</v>
      </c>
      <c r="E2183" s="2">
        <v>39020</v>
      </c>
      <c r="F2183" s="8">
        <f t="shared" si="34"/>
        <v>1.1616650532429773E-2</v>
      </c>
      <c r="G2183" s="8">
        <f t="shared" si="34"/>
        <v>4.2842581684010561E-4</v>
      </c>
      <c r="O2183" s="1">
        <v>39020</v>
      </c>
      <c r="P2183" s="3">
        <v>1377.9300539999999</v>
      </c>
      <c r="R2183" s="1">
        <v>39020</v>
      </c>
      <c r="S2183" s="3">
        <v>104500</v>
      </c>
    </row>
    <row r="2184" spans="1:19" x14ac:dyDescent="0.35">
      <c r="A2184" s="1">
        <v>39017</v>
      </c>
      <c r="B2184" s="3">
        <v>103300</v>
      </c>
      <c r="C2184" s="3">
        <v>1377.339966</v>
      </c>
      <c r="E2184" s="2">
        <v>39017</v>
      </c>
      <c r="F2184" s="8">
        <f t="shared" si="34"/>
        <v>-1.3371537726838634E-2</v>
      </c>
      <c r="G2184" s="8">
        <f t="shared" si="34"/>
        <v>-8.4516301234426328E-3</v>
      </c>
      <c r="O2184" s="1">
        <v>39017</v>
      </c>
      <c r="P2184" s="3">
        <v>1377.339966</v>
      </c>
      <c r="R2184" s="1">
        <v>39017</v>
      </c>
      <c r="S2184" s="3">
        <v>103300</v>
      </c>
    </row>
    <row r="2185" spans="1:19" x14ac:dyDescent="0.35">
      <c r="A2185" s="1">
        <v>39016</v>
      </c>
      <c r="B2185" s="3">
        <v>104700</v>
      </c>
      <c r="C2185" s="3">
        <v>1389.079956</v>
      </c>
      <c r="E2185" s="2">
        <v>39016</v>
      </c>
      <c r="F2185" s="8">
        <f t="shared" si="34"/>
        <v>2.7477919528949846E-2</v>
      </c>
      <c r="G2185" s="8">
        <f t="shared" si="34"/>
        <v>4.9630197392076525E-3</v>
      </c>
      <c r="O2185" s="1">
        <v>39016</v>
      </c>
      <c r="P2185" s="3">
        <v>1389.079956</v>
      </c>
      <c r="R2185" s="1">
        <v>39016</v>
      </c>
      <c r="S2185" s="3">
        <v>104700</v>
      </c>
    </row>
    <row r="2186" spans="1:19" x14ac:dyDescent="0.35">
      <c r="A2186" s="1">
        <v>39015</v>
      </c>
      <c r="B2186" s="3">
        <v>101900</v>
      </c>
      <c r="C2186" s="3">
        <v>1382.219971</v>
      </c>
      <c r="E2186" s="2">
        <v>39015</v>
      </c>
      <c r="F2186" s="8">
        <f t="shared" si="34"/>
        <v>1.2922465208747624E-2</v>
      </c>
      <c r="G2186" s="8">
        <f t="shared" si="34"/>
        <v>3.5138930305584903E-3</v>
      </c>
      <c r="O2186" s="1">
        <v>39015</v>
      </c>
      <c r="P2186" s="3">
        <v>1382.219971</v>
      </c>
      <c r="R2186" s="1">
        <v>39015</v>
      </c>
      <c r="S2186" s="3">
        <v>101900</v>
      </c>
    </row>
    <row r="2187" spans="1:19" x14ac:dyDescent="0.35">
      <c r="A2187" s="1">
        <v>39014</v>
      </c>
      <c r="B2187" s="3">
        <v>100600</v>
      </c>
      <c r="C2187" s="3">
        <v>1377.380005</v>
      </c>
      <c r="E2187" s="2">
        <v>39014</v>
      </c>
      <c r="F2187" s="8">
        <f t="shared" si="34"/>
        <v>6.0000000000000053E-3</v>
      </c>
      <c r="G2187" s="8">
        <f t="shared" si="34"/>
        <v>2.6142321445710159E-4</v>
      </c>
      <c r="O2187" s="1">
        <v>39014</v>
      </c>
      <c r="P2187" s="3">
        <v>1377.380005</v>
      </c>
      <c r="R2187" s="1">
        <v>39014</v>
      </c>
      <c r="S2187" s="3">
        <v>100600</v>
      </c>
    </row>
    <row r="2188" spans="1:19" x14ac:dyDescent="0.35">
      <c r="A2188" s="1">
        <v>39013</v>
      </c>
      <c r="B2188" s="3">
        <v>100000</v>
      </c>
      <c r="C2188" s="3">
        <v>1377.0200199999999</v>
      </c>
      <c r="E2188" s="2">
        <v>39013</v>
      </c>
      <c r="F2188" s="8">
        <f t="shared" si="34"/>
        <v>1.0010010010010895E-3</v>
      </c>
      <c r="G2188" s="8">
        <f t="shared" si="34"/>
        <v>6.1523046526781311E-3</v>
      </c>
      <c r="O2188" s="1">
        <v>39013</v>
      </c>
      <c r="P2188" s="3">
        <v>1377.0200199999999</v>
      </c>
      <c r="R2188" s="1">
        <v>39013</v>
      </c>
      <c r="S2188" s="3">
        <v>100000</v>
      </c>
    </row>
    <row r="2189" spans="1:19" x14ac:dyDescent="0.35">
      <c r="A2189" s="1">
        <v>39010</v>
      </c>
      <c r="B2189" s="3">
        <v>99900</v>
      </c>
      <c r="C2189" s="3">
        <v>1368.599976</v>
      </c>
      <c r="E2189" s="2">
        <v>39010</v>
      </c>
      <c r="F2189" s="8">
        <f t="shared" si="34"/>
        <v>-8.0016003200644725E-4</v>
      </c>
      <c r="G2189" s="8">
        <f t="shared" si="34"/>
        <v>1.1997535017778116E-3</v>
      </c>
      <c r="O2189" s="1">
        <v>39010</v>
      </c>
      <c r="P2189" s="3">
        <v>1368.599976</v>
      </c>
      <c r="R2189" s="1">
        <v>39010</v>
      </c>
      <c r="S2189" s="3">
        <v>99900</v>
      </c>
    </row>
    <row r="2190" spans="1:19" x14ac:dyDescent="0.35">
      <c r="A2190" s="1">
        <v>39009</v>
      </c>
      <c r="B2190" s="3">
        <v>99980</v>
      </c>
      <c r="C2190" s="3">
        <v>1366.959961</v>
      </c>
      <c r="E2190" s="2">
        <v>39009</v>
      </c>
      <c r="F2190" s="8">
        <f t="shared" si="34"/>
        <v>5.5820970580839901E-3</v>
      </c>
      <c r="G2190" s="8">
        <f t="shared" si="34"/>
        <v>8.4925461882168207E-4</v>
      </c>
      <c r="O2190" s="1">
        <v>39009</v>
      </c>
      <c r="P2190" s="3">
        <v>1366.959961</v>
      </c>
      <c r="R2190" s="1">
        <v>39009</v>
      </c>
      <c r="S2190" s="3">
        <v>99980</v>
      </c>
    </row>
    <row r="2191" spans="1:19" x14ac:dyDescent="0.35">
      <c r="A2191" s="1">
        <v>39008</v>
      </c>
      <c r="B2191" s="3">
        <v>99425</v>
      </c>
      <c r="C2191" s="3">
        <v>1365.8000489999999</v>
      </c>
      <c r="E2191" s="2">
        <v>39008</v>
      </c>
      <c r="F2191" s="8">
        <f t="shared" si="34"/>
        <v>6.8354430379746756E-3</v>
      </c>
      <c r="G2191" s="8">
        <f t="shared" si="34"/>
        <v>1.282944127514174E-3</v>
      </c>
      <c r="O2191" s="1">
        <v>39008</v>
      </c>
      <c r="P2191" s="3">
        <v>1365.8000489999999</v>
      </c>
      <c r="R2191" s="1">
        <v>39008</v>
      </c>
      <c r="S2191" s="3">
        <v>99425</v>
      </c>
    </row>
    <row r="2192" spans="1:19" x14ac:dyDescent="0.35">
      <c r="A2192" s="1">
        <v>39007</v>
      </c>
      <c r="B2192" s="3">
        <v>98750</v>
      </c>
      <c r="C2192" s="3">
        <v>1364.0500489999999</v>
      </c>
      <c r="E2192" s="2">
        <v>39007</v>
      </c>
      <c r="F2192" s="8">
        <f t="shared" si="34"/>
        <v>-1.5166835187057082E-3</v>
      </c>
      <c r="G2192" s="8">
        <f t="shared" si="34"/>
        <v>-3.6594523133334222E-3</v>
      </c>
      <c r="O2192" s="1">
        <v>39007</v>
      </c>
      <c r="P2192" s="3">
        <v>1364.0500489999999</v>
      </c>
      <c r="R2192" s="1">
        <v>39007</v>
      </c>
      <c r="S2192" s="3">
        <v>98750</v>
      </c>
    </row>
    <row r="2193" spans="1:19" x14ac:dyDescent="0.35">
      <c r="A2193" s="1">
        <v>39006</v>
      </c>
      <c r="B2193" s="3">
        <v>98900</v>
      </c>
      <c r="C2193" s="3">
        <v>1369.0600589999999</v>
      </c>
      <c r="E2193" s="2">
        <v>39006</v>
      </c>
      <c r="F2193" s="8">
        <f t="shared" si="34"/>
        <v>3.0425963488844854E-3</v>
      </c>
      <c r="G2193" s="8">
        <f t="shared" si="34"/>
        <v>2.5190492322866298E-3</v>
      </c>
      <c r="O2193" s="1">
        <v>39006</v>
      </c>
      <c r="P2193" s="3">
        <v>1369.0600589999999</v>
      </c>
      <c r="R2193" s="1">
        <v>39006</v>
      </c>
      <c r="S2193" s="3">
        <v>98900</v>
      </c>
    </row>
    <row r="2194" spans="1:19" x14ac:dyDescent="0.35">
      <c r="A2194" s="1">
        <v>39003</v>
      </c>
      <c r="B2194" s="3">
        <v>98600</v>
      </c>
      <c r="C2194" s="3">
        <v>1365.619995</v>
      </c>
      <c r="E2194" s="2">
        <v>39003</v>
      </c>
      <c r="F2194" s="8">
        <f t="shared" si="34"/>
        <v>-1.227147508139248E-2</v>
      </c>
      <c r="G2194" s="8">
        <f t="shared" si="34"/>
        <v>2.047239266877332E-3</v>
      </c>
      <c r="O2194" s="1">
        <v>39003</v>
      </c>
      <c r="P2194" s="3">
        <v>1365.619995</v>
      </c>
      <c r="R2194" s="1">
        <v>39003</v>
      </c>
      <c r="S2194" s="3">
        <v>98600</v>
      </c>
    </row>
    <row r="2195" spans="1:19" x14ac:dyDescent="0.35">
      <c r="A2195" s="1">
        <v>39002</v>
      </c>
      <c r="B2195" s="3">
        <v>99825</v>
      </c>
      <c r="C2195" s="3">
        <v>1362.829956</v>
      </c>
      <c r="E2195" s="2">
        <v>39002</v>
      </c>
      <c r="F2195" s="8">
        <f t="shared" si="34"/>
        <v>5.1857818950760137E-3</v>
      </c>
      <c r="G2195" s="8">
        <f t="shared" si="34"/>
        <v>9.5410981647570114E-3</v>
      </c>
      <c r="O2195" s="1">
        <v>39002</v>
      </c>
      <c r="P2195" s="3">
        <v>1362.829956</v>
      </c>
      <c r="R2195" s="1">
        <v>39002</v>
      </c>
      <c r="S2195" s="3">
        <v>99825</v>
      </c>
    </row>
    <row r="2196" spans="1:19" x14ac:dyDescent="0.35">
      <c r="A2196" s="1">
        <v>39001</v>
      </c>
      <c r="B2196" s="3">
        <v>99310</v>
      </c>
      <c r="C2196" s="3">
        <v>1349.9499510000001</v>
      </c>
      <c r="E2196" s="2">
        <v>39001</v>
      </c>
      <c r="F2196" s="8">
        <f t="shared" si="34"/>
        <v>-8.0490995069926186E-4</v>
      </c>
      <c r="G2196" s="8">
        <f t="shared" si="34"/>
        <v>-2.563943851270345E-3</v>
      </c>
      <c r="O2196" s="1">
        <v>39001</v>
      </c>
      <c r="P2196" s="3">
        <v>1349.9499510000001</v>
      </c>
      <c r="R2196" s="1">
        <v>39001</v>
      </c>
      <c r="S2196" s="3">
        <v>99310</v>
      </c>
    </row>
    <row r="2197" spans="1:19" x14ac:dyDescent="0.35">
      <c r="A2197" s="1">
        <v>39000</v>
      </c>
      <c r="B2197" s="3">
        <v>99390</v>
      </c>
      <c r="C2197" s="3">
        <v>1353.420044</v>
      </c>
      <c r="E2197" s="2">
        <v>39000</v>
      </c>
      <c r="F2197" s="8">
        <f t="shared" si="34"/>
        <v>9.0355329949238783E-3</v>
      </c>
      <c r="G2197" s="8">
        <f t="shared" si="34"/>
        <v>2.0434527790285095E-3</v>
      </c>
      <c r="O2197" s="1">
        <v>39000</v>
      </c>
      <c r="P2197" s="3">
        <v>1353.420044</v>
      </c>
      <c r="R2197" s="1">
        <v>39000</v>
      </c>
      <c r="S2197" s="3">
        <v>99390</v>
      </c>
    </row>
    <row r="2198" spans="1:19" x14ac:dyDescent="0.35">
      <c r="A2198" s="1">
        <v>38999</v>
      </c>
      <c r="B2198" s="3">
        <v>98500</v>
      </c>
      <c r="C2198" s="3">
        <v>1350.660034</v>
      </c>
      <c r="E2198" s="2">
        <v>38999</v>
      </c>
      <c r="F2198" s="8">
        <f t="shared" si="34"/>
        <v>1.0162601626015899E-3</v>
      </c>
      <c r="G2198" s="8">
        <f t="shared" si="34"/>
        <v>7.9288378467379239E-4</v>
      </c>
      <c r="O2198" s="1">
        <v>38999</v>
      </c>
      <c r="P2198" s="3">
        <v>1350.660034</v>
      </c>
      <c r="R2198" s="1">
        <v>38999</v>
      </c>
      <c r="S2198" s="3">
        <v>98500</v>
      </c>
    </row>
    <row r="2199" spans="1:19" x14ac:dyDescent="0.35">
      <c r="A2199" s="1">
        <v>38996</v>
      </c>
      <c r="B2199" s="3">
        <v>98400</v>
      </c>
      <c r="C2199" s="3">
        <v>1349.589966</v>
      </c>
      <c r="E2199" s="2">
        <v>38996</v>
      </c>
      <c r="F2199" s="8">
        <f t="shared" si="34"/>
        <v>-6.0104045658871952E-3</v>
      </c>
      <c r="G2199" s="8">
        <f t="shared" si="34"/>
        <v>-2.6824944043040144E-3</v>
      </c>
      <c r="O2199" s="1">
        <v>38996</v>
      </c>
      <c r="P2199" s="3">
        <v>1349.589966</v>
      </c>
      <c r="R2199" s="1">
        <v>38996</v>
      </c>
      <c r="S2199" s="3">
        <v>98400</v>
      </c>
    </row>
    <row r="2200" spans="1:19" x14ac:dyDescent="0.35">
      <c r="A2200" s="1">
        <v>38995</v>
      </c>
      <c r="B2200" s="3">
        <v>98995</v>
      </c>
      <c r="C2200" s="3">
        <v>1353.219971</v>
      </c>
      <c r="E2200" s="2">
        <v>38995</v>
      </c>
      <c r="F2200" s="8">
        <f t="shared" si="34"/>
        <v>1.3265233011596766E-2</v>
      </c>
      <c r="G2200" s="8">
        <f t="shared" si="34"/>
        <v>2.2367205670266177E-3</v>
      </c>
      <c r="O2200" s="1">
        <v>38995</v>
      </c>
      <c r="P2200" s="3">
        <v>1353.219971</v>
      </c>
      <c r="R2200" s="1">
        <v>38995</v>
      </c>
      <c r="S2200" s="3">
        <v>98995</v>
      </c>
    </row>
    <row r="2201" spans="1:19" x14ac:dyDescent="0.35">
      <c r="A2201" s="1">
        <v>38994</v>
      </c>
      <c r="B2201" s="3">
        <v>97699</v>
      </c>
      <c r="C2201" s="3">
        <v>1350.1999510000001</v>
      </c>
      <c r="E2201" s="2">
        <v>38994</v>
      </c>
      <c r="F2201" s="8">
        <f t="shared" si="34"/>
        <v>2.3185907892442348E-3</v>
      </c>
      <c r="G2201" s="8">
        <f t="shared" si="34"/>
        <v>1.2060449423890729E-2</v>
      </c>
      <c r="O2201" s="1">
        <v>38994</v>
      </c>
      <c r="P2201" s="3">
        <v>1350.1999510000001</v>
      </c>
      <c r="R2201" s="1">
        <v>38994</v>
      </c>
      <c r="S2201" s="3">
        <v>97699</v>
      </c>
    </row>
    <row r="2202" spans="1:19" x14ac:dyDescent="0.35">
      <c r="A2202" s="1">
        <v>38993</v>
      </c>
      <c r="B2202" s="3">
        <v>97473</v>
      </c>
      <c r="C2202" s="3">
        <v>1334.1099850000001</v>
      </c>
      <c r="E2202" s="2">
        <v>38993</v>
      </c>
      <c r="F2202" s="8">
        <f t="shared" si="34"/>
        <v>1.7463465553235968E-2</v>
      </c>
      <c r="G2202" s="8">
        <f t="shared" si="34"/>
        <v>2.095693832562695E-3</v>
      </c>
      <c r="O2202" s="1">
        <v>38993</v>
      </c>
      <c r="P2202" s="3">
        <v>1334.1099850000001</v>
      </c>
      <c r="R2202" s="1">
        <v>38993</v>
      </c>
      <c r="S2202" s="3">
        <v>97473</v>
      </c>
    </row>
    <row r="2203" spans="1:19" x14ac:dyDescent="0.35">
      <c r="A2203" s="1">
        <v>38992</v>
      </c>
      <c r="B2203" s="3">
        <v>95800</v>
      </c>
      <c r="C2203" s="3">
        <v>1331.3199460000001</v>
      </c>
      <c r="E2203" s="2">
        <v>38992</v>
      </c>
      <c r="F2203" s="8">
        <f t="shared" si="34"/>
        <v>0</v>
      </c>
      <c r="G2203" s="8">
        <f t="shared" si="34"/>
        <v>-3.3911218186074565E-3</v>
      </c>
      <c r="O2203" s="1">
        <v>38992</v>
      </c>
      <c r="P2203" s="3">
        <v>1331.3199460000001</v>
      </c>
      <c r="R2203" s="1">
        <v>38992</v>
      </c>
      <c r="S2203" s="3">
        <v>95800</v>
      </c>
    </row>
    <row r="2204" spans="1:19" x14ac:dyDescent="0.35">
      <c r="A2204" s="1">
        <v>38989</v>
      </c>
      <c r="B2204" s="3">
        <v>95800</v>
      </c>
      <c r="C2204" s="3">
        <v>1335.849976</v>
      </c>
      <c r="E2204" s="2">
        <v>38989</v>
      </c>
      <c r="F2204" s="8">
        <f t="shared" si="34"/>
        <v>6.302521008403339E-3</v>
      </c>
      <c r="G2204" s="8">
        <f t="shared" si="34"/>
        <v>-2.2631072154969401E-3</v>
      </c>
      <c r="O2204" s="1">
        <v>38989</v>
      </c>
      <c r="P2204" s="3">
        <v>1335.849976</v>
      </c>
      <c r="R2204" s="1">
        <v>38989</v>
      </c>
      <c r="S2204" s="3">
        <v>95800</v>
      </c>
    </row>
    <row r="2205" spans="1:19" x14ac:dyDescent="0.35">
      <c r="A2205" s="1">
        <v>38988</v>
      </c>
      <c r="B2205" s="3">
        <v>95200</v>
      </c>
      <c r="C2205" s="3">
        <v>1338.880005</v>
      </c>
      <c r="E2205" s="2">
        <v>38988</v>
      </c>
      <c r="F2205" s="8">
        <f t="shared" si="34"/>
        <v>2.1052631578948322E-3</v>
      </c>
      <c r="G2205" s="8">
        <f t="shared" si="34"/>
        <v>1.7133444498713679E-3</v>
      </c>
      <c r="O2205" s="1">
        <v>38988</v>
      </c>
      <c r="P2205" s="3">
        <v>1338.880005</v>
      </c>
      <c r="R2205" s="1">
        <v>38988</v>
      </c>
      <c r="S2205" s="3">
        <v>95200</v>
      </c>
    </row>
    <row r="2206" spans="1:19" x14ac:dyDescent="0.35">
      <c r="A2206" s="1">
        <v>38987</v>
      </c>
      <c r="B2206" s="3">
        <v>95000</v>
      </c>
      <c r="C2206" s="3">
        <v>1336.589966</v>
      </c>
      <c r="E2206" s="2">
        <v>38987</v>
      </c>
      <c r="F2206" s="8">
        <f t="shared" si="34"/>
        <v>6.3559322033899246E-3</v>
      </c>
      <c r="G2206" s="8">
        <f t="shared" si="34"/>
        <v>1.7958618947888638E-4</v>
      </c>
      <c r="O2206" s="1">
        <v>38987</v>
      </c>
      <c r="P2206" s="3">
        <v>1336.589966</v>
      </c>
      <c r="R2206" s="1">
        <v>38987</v>
      </c>
      <c r="S2206" s="3">
        <v>95000</v>
      </c>
    </row>
    <row r="2207" spans="1:19" x14ac:dyDescent="0.35">
      <c r="A2207" s="1">
        <v>38986</v>
      </c>
      <c r="B2207" s="3">
        <v>94400</v>
      </c>
      <c r="C2207" s="3">
        <v>1336.349976</v>
      </c>
      <c r="E2207" s="2">
        <v>38986</v>
      </c>
      <c r="F2207" s="8">
        <f t="shared" si="34"/>
        <v>9.3557872226677219E-3</v>
      </c>
      <c r="G2207" s="8">
        <f t="shared" si="34"/>
        <v>7.5242813375011597E-3</v>
      </c>
      <c r="O2207" s="1">
        <v>38986</v>
      </c>
      <c r="P2207" s="3">
        <v>1336.349976</v>
      </c>
      <c r="R2207" s="1">
        <v>38986</v>
      </c>
      <c r="S2207" s="3">
        <v>94400</v>
      </c>
    </row>
    <row r="2208" spans="1:19" x14ac:dyDescent="0.35">
      <c r="A2208" s="1">
        <v>38985</v>
      </c>
      <c r="B2208" s="3">
        <v>93525</v>
      </c>
      <c r="C2208" s="3">
        <v>1326.369995</v>
      </c>
      <c r="E2208" s="2">
        <v>38985</v>
      </c>
      <c r="F2208" s="8">
        <f t="shared" si="34"/>
        <v>-1.7611271213576751E-3</v>
      </c>
      <c r="G2208" s="8">
        <f t="shared" si="34"/>
        <v>8.8151369387738931E-3</v>
      </c>
      <c r="O2208" s="1">
        <v>38985</v>
      </c>
      <c r="P2208" s="3">
        <v>1326.369995</v>
      </c>
      <c r="R2208" s="1">
        <v>38985</v>
      </c>
      <c r="S2208" s="3">
        <v>93525</v>
      </c>
    </row>
    <row r="2209" spans="1:19" x14ac:dyDescent="0.35">
      <c r="A2209" s="1">
        <v>38982</v>
      </c>
      <c r="B2209" s="3">
        <v>93690</v>
      </c>
      <c r="C2209" s="3">
        <v>1314.780029</v>
      </c>
      <c r="E2209" s="2">
        <v>38982</v>
      </c>
      <c r="F2209" s="8">
        <f t="shared" si="34"/>
        <v>-5.4245708644281576E-3</v>
      </c>
      <c r="G2209" s="8">
        <f t="shared" si="34"/>
        <v>-2.4658011794054246E-3</v>
      </c>
      <c r="O2209" s="1">
        <v>38982</v>
      </c>
      <c r="P2209" s="3">
        <v>1314.780029</v>
      </c>
      <c r="R2209" s="1">
        <v>38982</v>
      </c>
      <c r="S2209" s="3">
        <v>93690</v>
      </c>
    </row>
    <row r="2210" spans="1:19" x14ac:dyDescent="0.35">
      <c r="A2210" s="1">
        <v>38981</v>
      </c>
      <c r="B2210" s="3">
        <v>94201</v>
      </c>
      <c r="C2210" s="3">
        <v>1318.030029</v>
      </c>
      <c r="E2210" s="2">
        <v>38981</v>
      </c>
      <c r="F2210" s="8">
        <f t="shared" si="34"/>
        <v>-7.1564080944350739E-3</v>
      </c>
      <c r="G2210" s="8">
        <f t="shared" si="34"/>
        <v>-5.3955120878992346E-3</v>
      </c>
      <c r="O2210" s="1">
        <v>38981</v>
      </c>
      <c r="P2210" s="3">
        <v>1318.030029</v>
      </c>
      <c r="R2210" s="1">
        <v>38981</v>
      </c>
      <c r="S2210" s="3">
        <v>94201</v>
      </c>
    </row>
    <row r="2211" spans="1:19" x14ac:dyDescent="0.35">
      <c r="A2211" s="1">
        <v>38980</v>
      </c>
      <c r="B2211" s="3">
        <v>94880</v>
      </c>
      <c r="C2211" s="3">
        <v>1325.1800539999999</v>
      </c>
      <c r="E2211" s="2">
        <v>38980</v>
      </c>
      <c r="F2211" s="8">
        <f t="shared" si="34"/>
        <v>4.0211640211640365E-3</v>
      </c>
      <c r="G2211" s="8">
        <f t="shared" si="34"/>
        <v>5.7223816172582431E-3</v>
      </c>
      <c r="O2211" s="1">
        <v>38980</v>
      </c>
      <c r="P2211" s="3">
        <v>1325.1800539999999</v>
      </c>
      <c r="R2211" s="1">
        <v>38980</v>
      </c>
      <c r="S2211" s="3">
        <v>94880</v>
      </c>
    </row>
    <row r="2212" spans="1:19" x14ac:dyDescent="0.35">
      <c r="A2212" s="1">
        <v>38979</v>
      </c>
      <c r="B2212" s="3">
        <v>94500</v>
      </c>
      <c r="C2212" s="3">
        <v>1317.6400149999999</v>
      </c>
      <c r="E2212" s="2">
        <v>38979</v>
      </c>
      <c r="F2212" s="8">
        <f t="shared" si="34"/>
        <v>-1.0471204188481686E-2</v>
      </c>
      <c r="G2212" s="8">
        <f t="shared" si="34"/>
        <v>-2.6794523496491696E-3</v>
      </c>
      <c r="O2212" s="1">
        <v>38979</v>
      </c>
      <c r="P2212" s="3">
        <v>1317.6400149999999</v>
      </c>
      <c r="R2212" s="1">
        <v>38979</v>
      </c>
      <c r="S2212" s="3">
        <v>94500</v>
      </c>
    </row>
    <row r="2213" spans="1:19" x14ac:dyDescent="0.35">
      <c r="A2213" s="1">
        <v>38978</v>
      </c>
      <c r="B2213" s="3">
        <v>95500</v>
      </c>
      <c r="C2213" s="3">
        <v>1321.1800539999999</v>
      </c>
      <c r="E2213" s="2">
        <v>38978</v>
      </c>
      <c r="F2213" s="8">
        <f t="shared" si="34"/>
        <v>-9.3360995850622075E-3</v>
      </c>
      <c r="G2213" s="8">
        <f t="shared" si="34"/>
        <v>1.1518269560628625E-3</v>
      </c>
      <c r="O2213" s="1">
        <v>38978</v>
      </c>
      <c r="P2213" s="3">
        <v>1321.1800539999999</v>
      </c>
      <c r="R2213" s="1">
        <v>38978</v>
      </c>
      <c r="S2213" s="3">
        <v>95500</v>
      </c>
    </row>
    <row r="2214" spans="1:19" x14ac:dyDescent="0.35">
      <c r="A2214" s="1">
        <v>38975</v>
      </c>
      <c r="B2214" s="3">
        <v>96400</v>
      </c>
      <c r="C2214" s="3">
        <v>1319.660034</v>
      </c>
      <c r="E2214" s="2">
        <v>38975</v>
      </c>
      <c r="F2214" s="8">
        <f t="shared" si="34"/>
        <v>-5.1599587203302599E-3</v>
      </c>
      <c r="G2214" s="8">
        <f t="shared" si="34"/>
        <v>2.5678464502481013E-3</v>
      </c>
      <c r="O2214" s="1">
        <v>38975</v>
      </c>
      <c r="P2214" s="3">
        <v>1319.660034</v>
      </c>
      <c r="R2214" s="1">
        <v>38975</v>
      </c>
      <c r="S2214" s="3">
        <v>96400</v>
      </c>
    </row>
    <row r="2215" spans="1:19" x14ac:dyDescent="0.35">
      <c r="A2215" s="1">
        <v>38974</v>
      </c>
      <c r="B2215" s="3">
        <v>96900</v>
      </c>
      <c r="C2215" s="3">
        <v>1316.280029</v>
      </c>
      <c r="E2215" s="2">
        <v>38974</v>
      </c>
      <c r="F2215" s="8">
        <f t="shared" si="34"/>
        <v>1.5503875968991832E-3</v>
      </c>
      <c r="G2215" s="8">
        <f t="shared" si="34"/>
        <v>-1.3579833190431323E-3</v>
      </c>
      <c r="O2215" s="1">
        <v>38974</v>
      </c>
      <c r="P2215" s="3">
        <v>1316.280029</v>
      </c>
      <c r="R2215" s="1">
        <v>38974</v>
      </c>
      <c r="S2215" s="3">
        <v>96900</v>
      </c>
    </row>
    <row r="2216" spans="1:19" x14ac:dyDescent="0.35">
      <c r="A2216" s="1">
        <v>38973</v>
      </c>
      <c r="B2216" s="3">
        <v>96750</v>
      </c>
      <c r="C2216" s="3">
        <v>1318.0699460000001</v>
      </c>
      <c r="E2216" s="2">
        <v>38973</v>
      </c>
      <c r="F2216" s="8">
        <f t="shared" si="34"/>
        <v>2.694579749196846E-3</v>
      </c>
      <c r="G2216" s="8">
        <f t="shared" si="34"/>
        <v>3.8613450114242109E-3</v>
      </c>
      <c r="O2216" s="1">
        <v>38973</v>
      </c>
      <c r="P2216" s="3">
        <v>1318.0699460000001</v>
      </c>
      <c r="R2216" s="1">
        <v>38973</v>
      </c>
      <c r="S2216" s="3">
        <v>96750</v>
      </c>
    </row>
    <row r="2217" spans="1:19" x14ac:dyDescent="0.35">
      <c r="A2217" s="1">
        <v>38972</v>
      </c>
      <c r="B2217" s="3">
        <v>96490</v>
      </c>
      <c r="C2217" s="3">
        <v>1313</v>
      </c>
      <c r="E2217" s="2">
        <v>38972</v>
      </c>
      <c r="F2217" s="8">
        <f t="shared" si="34"/>
        <v>3.0145530145531119E-3</v>
      </c>
      <c r="G2217" s="8">
        <f t="shared" si="34"/>
        <v>1.0357480797865692E-2</v>
      </c>
      <c r="O2217" s="1">
        <v>38972</v>
      </c>
      <c r="P2217" s="3">
        <v>1313</v>
      </c>
      <c r="R2217" s="1">
        <v>38972</v>
      </c>
      <c r="S2217" s="3">
        <v>96490</v>
      </c>
    </row>
    <row r="2218" spans="1:19" x14ac:dyDescent="0.35">
      <c r="A2218" s="1">
        <v>38971</v>
      </c>
      <c r="B2218" s="3">
        <v>96200</v>
      </c>
      <c r="C2218" s="3">
        <v>1299.540039</v>
      </c>
      <c r="E2218" s="2">
        <v>38971</v>
      </c>
      <c r="F2218" s="8">
        <f t="shared" si="34"/>
        <v>1.0405827263266776E-3</v>
      </c>
      <c r="G2218" s="8">
        <f t="shared" si="34"/>
        <v>4.7731575385556724E-4</v>
      </c>
      <c r="O2218" s="1">
        <v>38971</v>
      </c>
      <c r="P2218" s="3">
        <v>1299.540039</v>
      </c>
      <c r="R2218" s="1">
        <v>38971</v>
      </c>
      <c r="S2218" s="3">
        <v>96200</v>
      </c>
    </row>
    <row r="2219" spans="1:19" x14ac:dyDescent="0.35">
      <c r="A2219" s="1">
        <v>38968</v>
      </c>
      <c r="B2219" s="3">
        <v>96100</v>
      </c>
      <c r="C2219" s="3">
        <v>1298.920044</v>
      </c>
      <c r="E2219" s="2">
        <v>38968</v>
      </c>
      <c r="F2219" s="8">
        <f t="shared" si="34"/>
        <v>1.1459527034065609E-3</v>
      </c>
      <c r="G2219" s="8">
        <f t="shared" si="34"/>
        <v>3.7866678445979129E-3</v>
      </c>
      <c r="O2219" s="1">
        <v>38968</v>
      </c>
      <c r="P2219" s="3">
        <v>1298.920044</v>
      </c>
      <c r="R2219" s="1">
        <v>38968</v>
      </c>
      <c r="S2219" s="3">
        <v>96100</v>
      </c>
    </row>
    <row r="2220" spans="1:19" x14ac:dyDescent="0.35">
      <c r="A2220" s="1">
        <v>38967</v>
      </c>
      <c r="B2220" s="3">
        <v>95990</v>
      </c>
      <c r="C2220" s="3">
        <v>1294.0200199999999</v>
      </c>
      <c r="E2220" s="2">
        <v>38967</v>
      </c>
      <c r="F2220" s="8">
        <f t="shared" si="34"/>
        <v>-6.3507928079875597E-4</v>
      </c>
      <c r="G2220" s="8">
        <f t="shared" si="34"/>
        <v>-4.7990324642838145E-3</v>
      </c>
      <c r="O2220" s="1">
        <v>38967</v>
      </c>
      <c r="P2220" s="3">
        <v>1294.0200199999999</v>
      </c>
      <c r="R2220" s="1">
        <v>38967</v>
      </c>
      <c r="S2220" s="3">
        <v>95990</v>
      </c>
    </row>
    <row r="2221" spans="1:19" x14ac:dyDescent="0.35">
      <c r="A2221" s="1">
        <v>38966</v>
      </c>
      <c r="B2221" s="3">
        <v>96051</v>
      </c>
      <c r="C2221" s="3">
        <v>1300.26001</v>
      </c>
      <c r="E2221" s="2">
        <v>38966</v>
      </c>
      <c r="F2221" s="8">
        <f t="shared" si="34"/>
        <v>-3.6203319502075004E-3</v>
      </c>
      <c r="G2221" s="8">
        <f t="shared" si="34"/>
        <v>-9.8914829621169487E-3</v>
      </c>
      <c r="O2221" s="1">
        <v>38966</v>
      </c>
      <c r="P2221" s="3">
        <v>1300.26001</v>
      </c>
      <c r="R2221" s="1">
        <v>38966</v>
      </c>
      <c r="S2221" s="3">
        <v>96051</v>
      </c>
    </row>
    <row r="2222" spans="1:19" x14ac:dyDescent="0.35">
      <c r="A2222" s="1">
        <v>38965</v>
      </c>
      <c r="B2222" s="3">
        <v>96400</v>
      </c>
      <c r="C2222" s="3">
        <v>1313.25</v>
      </c>
      <c r="E2222" s="2">
        <v>38965</v>
      </c>
      <c r="F2222" s="8">
        <f t="shared" si="34"/>
        <v>4.1666666666666519E-3</v>
      </c>
      <c r="G2222" s="8">
        <f t="shared" si="34"/>
        <v>1.7085987009359815E-3</v>
      </c>
      <c r="O2222" s="1">
        <v>38965</v>
      </c>
      <c r="P2222" s="3">
        <v>1313.25</v>
      </c>
      <c r="R2222" s="1">
        <v>38965</v>
      </c>
      <c r="S2222" s="3">
        <v>96400</v>
      </c>
    </row>
    <row r="2223" spans="1:19" x14ac:dyDescent="0.35">
      <c r="A2223" s="1">
        <v>38961</v>
      </c>
      <c r="B2223" s="3">
        <v>96000</v>
      </c>
      <c r="C2223" s="3">
        <v>1311.01001</v>
      </c>
      <c r="E2223" s="2">
        <v>38961</v>
      </c>
      <c r="F2223" s="8">
        <f t="shared" si="34"/>
        <v>-1.0093967553618244E-3</v>
      </c>
      <c r="G2223" s="8">
        <f t="shared" si="34"/>
        <v>5.5146142088549066E-3</v>
      </c>
      <c r="O2223" s="1">
        <v>38961</v>
      </c>
      <c r="P2223" s="3">
        <v>1311.01001</v>
      </c>
      <c r="R2223" s="1">
        <v>38961</v>
      </c>
      <c r="S2223" s="3">
        <v>96000</v>
      </c>
    </row>
    <row r="2224" spans="1:19" x14ac:dyDescent="0.35">
      <c r="A2224" s="1">
        <v>38960</v>
      </c>
      <c r="B2224" s="3">
        <v>96097</v>
      </c>
      <c r="C2224" s="3">
        <v>1303.8199460000001</v>
      </c>
      <c r="E2224" s="2">
        <v>38960</v>
      </c>
      <c r="F2224" s="8">
        <f t="shared" si="34"/>
        <v>3.0897381029426629E-3</v>
      </c>
      <c r="G2224" s="8">
        <f t="shared" si="34"/>
        <v>-1.1874403471331396E-3</v>
      </c>
      <c r="O2224" s="1">
        <v>38960</v>
      </c>
      <c r="P2224" s="3">
        <v>1303.8199460000001</v>
      </c>
      <c r="R2224" s="1">
        <v>38960</v>
      </c>
      <c r="S2224" s="3">
        <v>96097</v>
      </c>
    </row>
    <row r="2225" spans="1:19" x14ac:dyDescent="0.35">
      <c r="A2225" s="1">
        <v>38959</v>
      </c>
      <c r="B2225" s="3">
        <v>95801</v>
      </c>
      <c r="C2225" s="3">
        <v>1305.369995</v>
      </c>
      <c r="E2225" s="2">
        <v>38959</v>
      </c>
      <c r="F2225" s="8">
        <f t="shared" si="34"/>
        <v>-2.0729166666666465E-3</v>
      </c>
      <c r="G2225" s="8">
        <f t="shared" si="34"/>
        <v>8.3568403698985882E-4</v>
      </c>
      <c r="O2225" s="1">
        <v>38959</v>
      </c>
      <c r="P2225" s="3">
        <v>1305.369995</v>
      </c>
      <c r="R2225" s="1">
        <v>38959</v>
      </c>
      <c r="S2225" s="3">
        <v>95801</v>
      </c>
    </row>
    <row r="2226" spans="1:19" x14ac:dyDescent="0.35">
      <c r="A2226" s="1">
        <v>38958</v>
      </c>
      <c r="B2226" s="3">
        <v>96000</v>
      </c>
      <c r="C2226" s="3">
        <v>1304.280029</v>
      </c>
      <c r="E2226" s="2">
        <v>38958</v>
      </c>
      <c r="F2226" s="8">
        <f t="shared" si="34"/>
        <v>1.0427528675704956E-3</v>
      </c>
      <c r="G2226" s="8">
        <f t="shared" si="34"/>
        <v>1.9204473446412518E-3</v>
      </c>
      <c r="O2226" s="1">
        <v>38958</v>
      </c>
      <c r="P2226" s="3">
        <v>1304.280029</v>
      </c>
      <c r="R2226" s="1">
        <v>38958</v>
      </c>
      <c r="S2226" s="3">
        <v>96000</v>
      </c>
    </row>
    <row r="2227" spans="1:19" x14ac:dyDescent="0.35">
      <c r="A2227" s="1">
        <v>38957</v>
      </c>
      <c r="B2227" s="3">
        <v>95900</v>
      </c>
      <c r="C2227" s="3">
        <v>1301.780029</v>
      </c>
      <c r="E2227" s="2">
        <v>38957</v>
      </c>
      <c r="F2227" s="8">
        <f t="shared" si="34"/>
        <v>-1.0416666666667185E-3</v>
      </c>
      <c r="G2227" s="8">
        <f t="shared" si="34"/>
        <v>5.165712943219658E-3</v>
      </c>
      <c r="O2227" s="1">
        <v>38957</v>
      </c>
      <c r="P2227" s="3">
        <v>1301.780029</v>
      </c>
      <c r="R2227" s="1">
        <v>38957</v>
      </c>
      <c r="S2227" s="3">
        <v>95900</v>
      </c>
    </row>
    <row r="2228" spans="1:19" x14ac:dyDescent="0.35">
      <c r="A2228" s="1">
        <v>38954</v>
      </c>
      <c r="B2228" s="3">
        <v>96000</v>
      </c>
      <c r="C2228" s="3">
        <v>1295.089966</v>
      </c>
      <c r="E2228" s="2">
        <v>38954</v>
      </c>
      <c r="F2228" s="8">
        <f t="shared" si="34"/>
        <v>-3.1152647975077885E-3</v>
      </c>
      <c r="G2228" s="8">
        <f t="shared" si="34"/>
        <v>-7.4849386281405916E-4</v>
      </c>
      <c r="O2228" s="1">
        <v>38954</v>
      </c>
      <c r="P2228" s="3">
        <v>1295.089966</v>
      </c>
      <c r="R2228" s="1">
        <v>38954</v>
      </c>
      <c r="S2228" s="3">
        <v>96000</v>
      </c>
    </row>
    <row r="2229" spans="1:19" x14ac:dyDescent="0.35">
      <c r="A2229" s="1">
        <v>38953</v>
      </c>
      <c r="B2229" s="3">
        <v>96300</v>
      </c>
      <c r="C2229" s="3">
        <v>1296.0600589999999</v>
      </c>
      <c r="E2229" s="2">
        <v>38953</v>
      </c>
      <c r="F2229" s="8">
        <f t="shared" si="34"/>
        <v>1.2618296529968376E-2</v>
      </c>
      <c r="G2229" s="8">
        <f t="shared" si="34"/>
        <v>2.3743950252854695E-3</v>
      </c>
      <c r="O2229" s="1">
        <v>38953</v>
      </c>
      <c r="P2229" s="3">
        <v>1296.0600589999999</v>
      </c>
      <c r="R2229" s="1">
        <v>38953</v>
      </c>
      <c r="S2229" s="3">
        <v>96300</v>
      </c>
    </row>
    <row r="2230" spans="1:19" x14ac:dyDescent="0.35">
      <c r="A2230" s="1">
        <v>38952</v>
      </c>
      <c r="B2230" s="3">
        <v>95100</v>
      </c>
      <c r="C2230" s="3">
        <v>1292.98999</v>
      </c>
      <c r="E2230" s="2">
        <v>38952</v>
      </c>
      <c r="F2230" s="8">
        <f t="shared" si="34"/>
        <v>-2.0986358866736943E-3</v>
      </c>
      <c r="G2230" s="8">
        <f t="shared" si="34"/>
        <v>-4.4886560434759248E-3</v>
      </c>
      <c r="O2230" s="1">
        <v>38952</v>
      </c>
      <c r="P2230" s="3">
        <v>1292.98999</v>
      </c>
      <c r="R2230" s="1">
        <v>38952</v>
      </c>
      <c r="S2230" s="3">
        <v>95100</v>
      </c>
    </row>
    <row r="2231" spans="1:19" x14ac:dyDescent="0.35">
      <c r="A2231" s="1">
        <v>38951</v>
      </c>
      <c r="B2231" s="3">
        <v>95300</v>
      </c>
      <c r="C2231" s="3">
        <v>1298.8199460000001</v>
      </c>
      <c r="E2231" s="2">
        <v>38951</v>
      </c>
      <c r="F2231" s="8">
        <f t="shared" si="34"/>
        <v>-5.2192066805845094E-3</v>
      </c>
      <c r="G2231" s="8">
        <f t="shared" si="34"/>
        <v>1.0018542912348938E-3</v>
      </c>
      <c r="O2231" s="1">
        <v>38951</v>
      </c>
      <c r="P2231" s="3">
        <v>1298.8199460000001</v>
      </c>
      <c r="R2231" s="1">
        <v>38951</v>
      </c>
      <c r="S2231" s="3">
        <v>95300</v>
      </c>
    </row>
    <row r="2232" spans="1:19" x14ac:dyDescent="0.35">
      <c r="A2232" s="1">
        <v>38950</v>
      </c>
      <c r="B2232" s="3">
        <v>95800</v>
      </c>
      <c r="C2232" s="3">
        <v>1297.5200199999999</v>
      </c>
      <c r="E2232" s="2">
        <v>38950</v>
      </c>
      <c r="F2232" s="8">
        <f t="shared" si="34"/>
        <v>5.2465897166842357E-3</v>
      </c>
      <c r="G2232" s="8">
        <f t="shared" si="34"/>
        <v>-3.6704513707654929E-3</v>
      </c>
      <c r="O2232" s="1">
        <v>38950</v>
      </c>
      <c r="P2232" s="3">
        <v>1297.5200199999999</v>
      </c>
      <c r="R2232" s="1">
        <v>38950</v>
      </c>
      <c r="S2232" s="3">
        <v>95800</v>
      </c>
    </row>
    <row r="2233" spans="1:19" x14ac:dyDescent="0.35">
      <c r="A2233" s="1">
        <v>38947</v>
      </c>
      <c r="B2233" s="3">
        <v>95300</v>
      </c>
      <c r="C2233" s="3">
        <v>1302.3000489999999</v>
      </c>
      <c r="E2233" s="2">
        <v>38947</v>
      </c>
      <c r="F2233" s="8">
        <f t="shared" si="34"/>
        <v>8.9994706193752272E-3</v>
      </c>
      <c r="G2233" s="8">
        <f t="shared" si="34"/>
        <v>3.7149467231085698E-3</v>
      </c>
      <c r="O2233" s="1">
        <v>38947</v>
      </c>
      <c r="P2233" s="3">
        <v>1302.3000489999999</v>
      </c>
      <c r="R2233" s="1">
        <v>38947</v>
      </c>
      <c r="S2233" s="3">
        <v>95300</v>
      </c>
    </row>
    <row r="2234" spans="1:19" x14ac:dyDescent="0.35">
      <c r="A2234" s="1">
        <v>38946</v>
      </c>
      <c r="B2234" s="3">
        <v>94450</v>
      </c>
      <c r="C2234" s="3">
        <v>1297.4799800000001</v>
      </c>
      <c r="E2234" s="2">
        <v>38946</v>
      </c>
      <c r="F2234" s="8">
        <f t="shared" si="34"/>
        <v>-1.0576414595452333E-3</v>
      </c>
      <c r="G2234" s="8">
        <f t="shared" si="34"/>
        <v>1.5824289344457121E-3</v>
      </c>
      <c r="O2234" s="1">
        <v>38946</v>
      </c>
      <c r="P2234" s="3">
        <v>1297.4799800000001</v>
      </c>
      <c r="R2234" s="1">
        <v>38946</v>
      </c>
      <c r="S2234" s="3">
        <v>94450</v>
      </c>
    </row>
    <row r="2235" spans="1:19" x14ac:dyDescent="0.35">
      <c r="A2235" s="1">
        <v>38945</v>
      </c>
      <c r="B2235" s="3">
        <v>94550</v>
      </c>
      <c r="C2235" s="3">
        <v>1295.4300539999999</v>
      </c>
      <c r="E2235" s="2">
        <v>38945</v>
      </c>
      <c r="F2235" s="8">
        <f t="shared" si="34"/>
        <v>1.9956850053937325E-2</v>
      </c>
      <c r="G2235" s="8">
        <f t="shared" si="34"/>
        <v>7.661987847607632E-3</v>
      </c>
      <c r="O2235" s="1">
        <v>38945</v>
      </c>
      <c r="P2235" s="3">
        <v>1295.4300539999999</v>
      </c>
      <c r="R2235" s="1">
        <v>38945</v>
      </c>
      <c r="S2235" s="3">
        <v>94550</v>
      </c>
    </row>
    <row r="2236" spans="1:19" x14ac:dyDescent="0.35">
      <c r="A2236" s="1">
        <v>38944</v>
      </c>
      <c r="B2236" s="3">
        <v>92700</v>
      </c>
      <c r="C2236" s="3">
        <v>1285.579956</v>
      </c>
      <c r="E2236" s="2">
        <v>38944</v>
      </c>
      <c r="F2236" s="8">
        <f t="shared" si="34"/>
        <v>1.6183848519180088E-4</v>
      </c>
      <c r="G2236" s="8">
        <f t="shared" si="34"/>
        <v>1.3696466306181376E-2</v>
      </c>
      <c r="O2236" s="1">
        <v>38944</v>
      </c>
      <c r="P2236" s="3">
        <v>1285.579956</v>
      </c>
      <c r="R2236" s="1">
        <v>38944</v>
      </c>
      <c r="S2236" s="3">
        <v>92700</v>
      </c>
    </row>
    <row r="2237" spans="1:19" x14ac:dyDescent="0.35">
      <c r="A2237" s="1">
        <v>38943</v>
      </c>
      <c r="B2237" s="3">
        <v>92685</v>
      </c>
      <c r="C2237" s="3">
        <v>1268.209961</v>
      </c>
      <c r="E2237" s="2">
        <v>38943</v>
      </c>
      <c r="F2237" s="8">
        <f t="shared" si="34"/>
        <v>-4.457572502685303E-3</v>
      </c>
      <c r="G2237" s="8">
        <f t="shared" si="34"/>
        <v>1.1604362470627461E-3</v>
      </c>
      <c r="O2237" s="1">
        <v>38943</v>
      </c>
      <c r="P2237" s="3">
        <v>1268.209961</v>
      </c>
      <c r="R2237" s="1">
        <v>38943</v>
      </c>
      <c r="S2237" s="3">
        <v>92685</v>
      </c>
    </row>
    <row r="2238" spans="1:19" x14ac:dyDescent="0.35">
      <c r="A2238" s="1">
        <v>38940</v>
      </c>
      <c r="B2238" s="3">
        <v>93100</v>
      </c>
      <c r="C2238" s="3">
        <v>1266.73999</v>
      </c>
      <c r="E2238" s="2">
        <v>38940</v>
      </c>
      <c r="F2238" s="8">
        <f t="shared" si="34"/>
        <v>0</v>
      </c>
      <c r="G2238" s="8">
        <f t="shared" si="34"/>
        <v>-3.9864985845342593E-3</v>
      </c>
      <c r="O2238" s="1">
        <v>38940</v>
      </c>
      <c r="P2238" s="3">
        <v>1266.73999</v>
      </c>
      <c r="R2238" s="1">
        <v>38940</v>
      </c>
      <c r="S2238" s="3">
        <v>93100</v>
      </c>
    </row>
    <row r="2239" spans="1:19" x14ac:dyDescent="0.35">
      <c r="A2239" s="1">
        <v>38939</v>
      </c>
      <c r="B2239" s="3">
        <v>93100</v>
      </c>
      <c r="C2239" s="3">
        <v>1271.8100589999999</v>
      </c>
      <c r="E2239" s="2">
        <v>38939</v>
      </c>
      <c r="F2239" s="8">
        <f t="shared" si="34"/>
        <v>3.2327586206897241E-3</v>
      </c>
      <c r="G2239" s="8">
        <f t="shared" si="34"/>
        <v>4.6290202826508864E-3</v>
      </c>
      <c r="O2239" s="1">
        <v>38939</v>
      </c>
      <c r="P2239" s="3">
        <v>1271.8100589999999</v>
      </c>
      <c r="R2239" s="1">
        <v>38939</v>
      </c>
      <c r="S2239" s="3">
        <v>93100</v>
      </c>
    </row>
    <row r="2240" spans="1:19" x14ac:dyDescent="0.35">
      <c r="A2240" s="1">
        <v>38938</v>
      </c>
      <c r="B2240" s="3">
        <v>92800</v>
      </c>
      <c r="C2240" s="3">
        <v>1265.9499510000001</v>
      </c>
      <c r="E2240" s="2">
        <v>38938</v>
      </c>
      <c r="F2240" s="8">
        <f t="shared" si="34"/>
        <v>-2.1505376344086446E-3</v>
      </c>
      <c r="G2240" s="8">
        <f t="shared" si="34"/>
        <v>-4.3492851535106292E-3</v>
      </c>
      <c r="O2240" s="1">
        <v>38938</v>
      </c>
      <c r="P2240" s="3">
        <v>1265.9499510000001</v>
      </c>
      <c r="R2240" s="1">
        <v>38938</v>
      </c>
      <c r="S2240" s="3">
        <v>92800</v>
      </c>
    </row>
    <row r="2241" spans="1:19" x14ac:dyDescent="0.35">
      <c r="A2241" s="1">
        <v>38937</v>
      </c>
      <c r="B2241" s="3">
        <v>93000</v>
      </c>
      <c r="C2241" s="3">
        <v>1271.4799800000001</v>
      </c>
      <c r="E2241" s="2">
        <v>38937</v>
      </c>
      <c r="F2241" s="8">
        <f t="shared" si="34"/>
        <v>3.2362459546926292E-3</v>
      </c>
      <c r="G2241" s="8">
        <f t="shared" si="34"/>
        <v>-3.3627063912349264E-3</v>
      </c>
      <c r="O2241" s="1">
        <v>38937</v>
      </c>
      <c r="P2241" s="3">
        <v>1271.4799800000001</v>
      </c>
      <c r="R2241" s="1">
        <v>38937</v>
      </c>
      <c r="S2241" s="3">
        <v>93000</v>
      </c>
    </row>
    <row r="2242" spans="1:19" x14ac:dyDescent="0.35">
      <c r="A2242" s="1">
        <v>38936</v>
      </c>
      <c r="B2242" s="3">
        <v>92700</v>
      </c>
      <c r="C2242" s="3">
        <v>1275.7700199999999</v>
      </c>
      <c r="E2242" s="2">
        <v>38936</v>
      </c>
      <c r="F2242" s="8">
        <f t="shared" si="34"/>
        <v>1.0794896957801781E-2</v>
      </c>
      <c r="G2242" s="8">
        <f t="shared" si="34"/>
        <v>-2.8060632207440594E-3</v>
      </c>
      <c r="O2242" s="1">
        <v>38936</v>
      </c>
      <c r="P2242" s="3">
        <v>1275.7700199999999</v>
      </c>
      <c r="R2242" s="1">
        <v>38936</v>
      </c>
      <c r="S2242" s="3">
        <v>92700</v>
      </c>
    </row>
    <row r="2243" spans="1:19" x14ac:dyDescent="0.35">
      <c r="A2243" s="1">
        <v>38933</v>
      </c>
      <c r="B2243" s="3">
        <v>91710</v>
      </c>
      <c r="C2243" s="3">
        <v>1279.3599850000001</v>
      </c>
      <c r="E2243" s="2">
        <v>38933</v>
      </c>
      <c r="F2243" s="8">
        <f t="shared" si="34"/>
        <v>4.4906900328587351E-3</v>
      </c>
      <c r="G2243" s="8">
        <f t="shared" si="34"/>
        <v>-7.10814895126477E-4</v>
      </c>
      <c r="O2243" s="1">
        <v>38933</v>
      </c>
      <c r="P2243" s="3">
        <v>1279.3599850000001</v>
      </c>
      <c r="R2243" s="1">
        <v>38933</v>
      </c>
      <c r="S2243" s="3">
        <v>91710</v>
      </c>
    </row>
    <row r="2244" spans="1:19" x14ac:dyDescent="0.35">
      <c r="A2244" s="1">
        <v>38932</v>
      </c>
      <c r="B2244" s="3">
        <v>91300</v>
      </c>
      <c r="C2244" s="3">
        <v>1280.2700199999999</v>
      </c>
      <c r="E2244" s="2">
        <v>38932</v>
      </c>
      <c r="F2244" s="8">
        <f t="shared" ref="F2244:G2307" si="35">B2244/B2245-1</f>
        <v>-2.1857923497268228E-3</v>
      </c>
      <c r="G2244" s="8">
        <f t="shared" si="35"/>
        <v>2.2388942656450528E-3</v>
      </c>
      <c r="O2244" s="1">
        <v>38932</v>
      </c>
      <c r="P2244" s="3">
        <v>1280.2700199999999</v>
      </c>
      <c r="R2244" s="1">
        <v>38932</v>
      </c>
      <c r="S2244" s="3">
        <v>91300</v>
      </c>
    </row>
    <row r="2245" spans="1:19" x14ac:dyDescent="0.35">
      <c r="A2245" s="1">
        <v>38931</v>
      </c>
      <c r="B2245" s="3">
        <v>91500</v>
      </c>
      <c r="C2245" s="3">
        <v>1277.410034</v>
      </c>
      <c r="E2245" s="2">
        <v>38931</v>
      </c>
      <c r="F2245" s="8">
        <f t="shared" si="35"/>
        <v>-1.0928842307689202E-5</v>
      </c>
      <c r="G2245" s="8">
        <f t="shared" si="35"/>
        <v>5.106528951714262E-3</v>
      </c>
      <c r="O2245" s="1">
        <v>38931</v>
      </c>
      <c r="P2245" s="3">
        <v>1277.410034</v>
      </c>
      <c r="R2245" s="1">
        <v>38931</v>
      </c>
      <c r="S2245" s="3">
        <v>91500</v>
      </c>
    </row>
    <row r="2246" spans="1:19" x14ac:dyDescent="0.35">
      <c r="A2246" s="1">
        <v>38930</v>
      </c>
      <c r="B2246" s="3">
        <v>91501</v>
      </c>
      <c r="C2246" s="3">
        <v>1270.920044</v>
      </c>
      <c r="E2246" s="2">
        <v>38930</v>
      </c>
      <c r="F2246" s="8">
        <f t="shared" si="35"/>
        <v>-1.080786026200875E-3</v>
      </c>
      <c r="G2246" s="8">
        <f t="shared" si="35"/>
        <v>-4.4960990766004238E-3</v>
      </c>
      <c r="O2246" s="1">
        <v>38930</v>
      </c>
      <c r="P2246" s="3">
        <v>1270.920044</v>
      </c>
      <c r="R2246" s="1">
        <v>38930</v>
      </c>
      <c r="S2246" s="3">
        <v>91501</v>
      </c>
    </row>
    <row r="2247" spans="1:19" x14ac:dyDescent="0.35">
      <c r="A2247" s="1">
        <v>38929</v>
      </c>
      <c r="B2247" s="3">
        <v>91600</v>
      </c>
      <c r="C2247" s="3">
        <v>1276.660034</v>
      </c>
      <c r="E2247" s="2">
        <v>38929</v>
      </c>
      <c r="F2247" s="8">
        <f t="shared" si="35"/>
        <v>1.2023171931359045E-3</v>
      </c>
      <c r="G2247" s="8">
        <f t="shared" si="35"/>
        <v>-1.4782487408124823E-3</v>
      </c>
      <c r="O2247" s="1">
        <v>38929</v>
      </c>
      <c r="P2247" s="3">
        <v>1276.660034</v>
      </c>
      <c r="R2247" s="1">
        <v>38929</v>
      </c>
      <c r="S2247" s="3">
        <v>91600</v>
      </c>
    </row>
    <row r="2248" spans="1:19" x14ac:dyDescent="0.35">
      <c r="A2248" s="1">
        <v>38926</v>
      </c>
      <c r="B2248" s="3">
        <v>91490</v>
      </c>
      <c r="C2248" s="3">
        <v>1278.5500489999999</v>
      </c>
      <c r="E2248" s="2">
        <v>38926</v>
      </c>
      <c r="F2248" s="8">
        <f t="shared" si="35"/>
        <v>3.3998683921911965E-3</v>
      </c>
      <c r="G2248" s="8">
        <f t="shared" si="35"/>
        <v>1.2151756329509045E-2</v>
      </c>
      <c r="O2248" s="1">
        <v>38926</v>
      </c>
      <c r="P2248" s="3">
        <v>1278.5500489999999</v>
      </c>
      <c r="R2248" s="1">
        <v>38926</v>
      </c>
      <c r="S2248" s="3">
        <v>91490</v>
      </c>
    </row>
    <row r="2249" spans="1:19" x14ac:dyDescent="0.35">
      <c r="A2249" s="1">
        <v>38925</v>
      </c>
      <c r="B2249" s="3">
        <v>91180</v>
      </c>
      <c r="C2249" s="3">
        <v>1263.1999510000001</v>
      </c>
      <c r="E2249" s="2">
        <v>38925</v>
      </c>
      <c r="F2249" s="8">
        <f t="shared" si="35"/>
        <v>-1.0966114705557306E-4</v>
      </c>
      <c r="G2249" s="8">
        <f t="shared" si="35"/>
        <v>-4.0997105815254731E-3</v>
      </c>
      <c r="O2249" s="1">
        <v>38925</v>
      </c>
      <c r="P2249" s="3">
        <v>1263.1999510000001</v>
      </c>
      <c r="R2249" s="1">
        <v>38925</v>
      </c>
      <c r="S2249" s="3">
        <v>91180</v>
      </c>
    </row>
    <row r="2250" spans="1:19" x14ac:dyDescent="0.35">
      <c r="A2250" s="1">
        <v>38924</v>
      </c>
      <c r="B2250" s="3">
        <v>91190</v>
      </c>
      <c r="C2250" s="3">
        <v>1268.400024</v>
      </c>
      <c r="E2250" s="2">
        <v>38924</v>
      </c>
      <c r="F2250" s="8">
        <f t="shared" si="35"/>
        <v>7.0679182771948845E-3</v>
      </c>
      <c r="G2250" s="8">
        <f t="shared" si="35"/>
        <v>-3.7827138745083477E-4</v>
      </c>
      <c r="O2250" s="1">
        <v>38924</v>
      </c>
      <c r="P2250" s="3">
        <v>1268.400024</v>
      </c>
      <c r="R2250" s="1">
        <v>38924</v>
      </c>
      <c r="S2250" s="3">
        <v>91190</v>
      </c>
    </row>
    <row r="2251" spans="1:19" x14ac:dyDescent="0.35">
      <c r="A2251" s="1">
        <v>38923</v>
      </c>
      <c r="B2251" s="3">
        <v>90550</v>
      </c>
      <c r="C2251" s="3">
        <v>1268.880005</v>
      </c>
      <c r="E2251" s="2">
        <v>38923</v>
      </c>
      <c r="F2251" s="8">
        <f t="shared" si="35"/>
        <v>-4.9450549450549275E-3</v>
      </c>
      <c r="G2251" s="8">
        <f t="shared" si="35"/>
        <v>6.3208086105213113E-3</v>
      </c>
      <c r="O2251" s="1">
        <v>38923</v>
      </c>
      <c r="P2251" s="3">
        <v>1268.880005</v>
      </c>
      <c r="R2251" s="1">
        <v>38923</v>
      </c>
      <c r="S2251" s="3">
        <v>90550</v>
      </c>
    </row>
    <row r="2252" spans="1:19" x14ac:dyDescent="0.35">
      <c r="A2252" s="1">
        <v>38922</v>
      </c>
      <c r="B2252" s="3">
        <v>91000</v>
      </c>
      <c r="C2252" s="3">
        <v>1260.910034</v>
      </c>
      <c r="E2252" s="2">
        <v>38922</v>
      </c>
      <c r="F2252" s="8">
        <f t="shared" si="35"/>
        <v>8.8691796008868451E-3</v>
      </c>
      <c r="G2252" s="8">
        <f t="shared" si="35"/>
        <v>1.6625139565439984E-2</v>
      </c>
      <c r="O2252" s="1">
        <v>38922</v>
      </c>
      <c r="P2252" s="3">
        <v>1260.910034</v>
      </c>
      <c r="R2252" s="1">
        <v>38922</v>
      </c>
      <c r="S2252" s="3">
        <v>91000</v>
      </c>
    </row>
    <row r="2253" spans="1:19" x14ac:dyDescent="0.35">
      <c r="A2253" s="1">
        <v>38919</v>
      </c>
      <c r="B2253" s="3">
        <v>90200</v>
      </c>
      <c r="C2253" s="3">
        <v>1240.290039</v>
      </c>
      <c r="E2253" s="2">
        <v>38919</v>
      </c>
      <c r="F2253" s="8">
        <f t="shared" si="35"/>
        <v>-4.4150110375276164E-3</v>
      </c>
      <c r="G2253" s="8">
        <f t="shared" si="35"/>
        <v>-7.0768982929042545E-3</v>
      </c>
      <c r="O2253" s="1">
        <v>38919</v>
      </c>
      <c r="P2253" s="3">
        <v>1240.290039</v>
      </c>
      <c r="R2253" s="1">
        <v>38919</v>
      </c>
      <c r="S2253" s="3">
        <v>90200</v>
      </c>
    </row>
    <row r="2254" spans="1:19" x14ac:dyDescent="0.35">
      <c r="A2254" s="1">
        <v>38918</v>
      </c>
      <c r="B2254" s="3">
        <v>90600</v>
      </c>
      <c r="C2254" s="3">
        <v>1249.130005</v>
      </c>
      <c r="E2254" s="2">
        <v>38918</v>
      </c>
      <c r="F2254" s="8">
        <f t="shared" si="35"/>
        <v>-2.7517886626307053E-3</v>
      </c>
      <c r="G2254" s="8">
        <f t="shared" si="35"/>
        <v>-8.4775112912477413E-3</v>
      </c>
      <c r="O2254" s="1">
        <v>38918</v>
      </c>
      <c r="P2254" s="3">
        <v>1249.130005</v>
      </c>
      <c r="R2254" s="1">
        <v>38918</v>
      </c>
      <c r="S2254" s="3">
        <v>90600</v>
      </c>
    </row>
    <row r="2255" spans="1:19" x14ac:dyDescent="0.35">
      <c r="A2255" s="1">
        <v>38917</v>
      </c>
      <c r="B2255" s="3">
        <v>90850</v>
      </c>
      <c r="C2255" s="3">
        <v>1259.8100589999999</v>
      </c>
      <c r="E2255" s="2">
        <v>38917</v>
      </c>
      <c r="F2255" s="8">
        <f t="shared" si="35"/>
        <v>7.2062084257207282E-3</v>
      </c>
      <c r="G2255" s="8">
        <f t="shared" si="35"/>
        <v>1.8555110746831804E-2</v>
      </c>
      <c r="O2255" s="1">
        <v>38917</v>
      </c>
      <c r="P2255" s="3">
        <v>1259.8100589999999</v>
      </c>
      <c r="R2255" s="1">
        <v>38917</v>
      </c>
      <c r="S2255" s="3">
        <v>90850</v>
      </c>
    </row>
    <row r="2256" spans="1:19" x14ac:dyDescent="0.35">
      <c r="A2256" s="1">
        <v>38916</v>
      </c>
      <c r="B2256" s="3">
        <v>90200</v>
      </c>
      <c r="C2256" s="3">
        <v>1236.8599850000001</v>
      </c>
      <c r="E2256" s="2">
        <v>38916</v>
      </c>
      <c r="F2256" s="8">
        <f t="shared" si="35"/>
        <v>5.5463117027176878E-4</v>
      </c>
      <c r="G2256" s="8">
        <f t="shared" si="35"/>
        <v>1.9198171060099689E-3</v>
      </c>
      <c r="O2256" s="1">
        <v>38916</v>
      </c>
      <c r="P2256" s="3">
        <v>1236.8599850000001</v>
      </c>
      <c r="R2256" s="1">
        <v>38916</v>
      </c>
      <c r="S2256" s="3">
        <v>90200</v>
      </c>
    </row>
    <row r="2257" spans="1:19" x14ac:dyDescent="0.35">
      <c r="A2257" s="1">
        <v>38915</v>
      </c>
      <c r="B2257" s="3">
        <v>90150</v>
      </c>
      <c r="C2257" s="3">
        <v>1234.48999</v>
      </c>
      <c r="E2257" s="2">
        <v>38915</v>
      </c>
      <c r="F2257" s="8">
        <f t="shared" si="35"/>
        <v>3.8975501113585054E-3</v>
      </c>
      <c r="G2257" s="8">
        <f t="shared" si="35"/>
        <v>-1.3832398218562858E-3</v>
      </c>
      <c r="O2257" s="1">
        <v>38915</v>
      </c>
      <c r="P2257" s="3">
        <v>1234.48999</v>
      </c>
      <c r="R2257" s="1">
        <v>38915</v>
      </c>
      <c r="S2257" s="3">
        <v>90150</v>
      </c>
    </row>
    <row r="2258" spans="1:19" x14ac:dyDescent="0.35">
      <c r="A2258" s="1">
        <v>38912</v>
      </c>
      <c r="B2258" s="3">
        <v>89800</v>
      </c>
      <c r="C2258" s="3">
        <v>1236.1999510000001</v>
      </c>
      <c r="E2258" s="2">
        <v>38912</v>
      </c>
      <c r="F2258" s="8">
        <f t="shared" si="35"/>
        <v>1.1148272017837968E-3</v>
      </c>
      <c r="G2258" s="8">
        <f t="shared" si="35"/>
        <v>-4.8942894178973795E-3</v>
      </c>
      <c r="O2258" s="1">
        <v>38912</v>
      </c>
      <c r="P2258" s="3">
        <v>1236.1999510000001</v>
      </c>
      <c r="R2258" s="1">
        <v>38912</v>
      </c>
      <c r="S2258" s="3">
        <v>89800</v>
      </c>
    </row>
    <row r="2259" spans="1:19" x14ac:dyDescent="0.35">
      <c r="A2259" s="1">
        <v>38911</v>
      </c>
      <c r="B2259" s="3">
        <v>89700</v>
      </c>
      <c r="C2259" s="3">
        <v>1242.280029</v>
      </c>
      <c r="E2259" s="2">
        <v>38911</v>
      </c>
      <c r="F2259" s="8">
        <f t="shared" si="35"/>
        <v>-8.2918739635157168E-3</v>
      </c>
      <c r="G2259" s="8">
        <f t="shared" si="35"/>
        <v>-1.2966746632132375E-2</v>
      </c>
      <c r="O2259" s="1">
        <v>38911</v>
      </c>
      <c r="P2259" s="3">
        <v>1242.280029</v>
      </c>
      <c r="R2259" s="1">
        <v>38911</v>
      </c>
      <c r="S2259" s="3">
        <v>89700</v>
      </c>
    </row>
    <row r="2260" spans="1:19" x14ac:dyDescent="0.35">
      <c r="A2260" s="1">
        <v>38910</v>
      </c>
      <c r="B2260" s="3">
        <v>90450</v>
      </c>
      <c r="C2260" s="3">
        <v>1258.599976</v>
      </c>
      <c r="E2260" s="2">
        <v>38910</v>
      </c>
      <c r="F2260" s="8">
        <f t="shared" si="35"/>
        <v>-4.4028618602091063E-3</v>
      </c>
      <c r="G2260" s="8">
        <f t="shared" si="35"/>
        <v>-1.0869028090403798E-2</v>
      </c>
      <c r="O2260" s="1">
        <v>38910</v>
      </c>
      <c r="P2260" s="3">
        <v>1258.599976</v>
      </c>
      <c r="R2260" s="1">
        <v>38910</v>
      </c>
      <c r="S2260" s="3">
        <v>90450</v>
      </c>
    </row>
    <row r="2261" spans="1:19" x14ac:dyDescent="0.35">
      <c r="A2261" s="1">
        <v>38909</v>
      </c>
      <c r="B2261" s="3">
        <v>90850</v>
      </c>
      <c r="C2261" s="3">
        <v>1272.4300539999999</v>
      </c>
      <c r="E2261" s="2">
        <v>38909</v>
      </c>
      <c r="F2261" s="8">
        <f t="shared" si="35"/>
        <v>-1.6483516483516425E-3</v>
      </c>
      <c r="G2261" s="8">
        <f t="shared" si="35"/>
        <v>4.016355624028245E-3</v>
      </c>
      <c r="O2261" s="1">
        <v>38909</v>
      </c>
      <c r="P2261" s="3">
        <v>1272.4300539999999</v>
      </c>
      <c r="R2261" s="1">
        <v>38909</v>
      </c>
      <c r="S2261" s="3">
        <v>90850</v>
      </c>
    </row>
    <row r="2262" spans="1:19" x14ac:dyDescent="0.35">
      <c r="A2262" s="1">
        <v>38908</v>
      </c>
      <c r="B2262" s="3">
        <v>91000</v>
      </c>
      <c r="C2262" s="3">
        <v>1267.339966</v>
      </c>
      <c r="E2262" s="2">
        <v>38908</v>
      </c>
      <c r="F2262" s="8">
        <f t="shared" si="35"/>
        <v>8.8691796008868451E-3</v>
      </c>
      <c r="G2262" s="8">
        <f t="shared" si="35"/>
        <v>1.4697869815372133E-3</v>
      </c>
      <c r="O2262" s="1">
        <v>38908</v>
      </c>
      <c r="P2262" s="3">
        <v>1267.339966</v>
      </c>
      <c r="R2262" s="1">
        <v>38908</v>
      </c>
      <c r="S2262" s="3">
        <v>91000</v>
      </c>
    </row>
    <row r="2263" spans="1:19" x14ac:dyDescent="0.35">
      <c r="A2263" s="1">
        <v>38905</v>
      </c>
      <c r="B2263" s="3">
        <v>90200</v>
      </c>
      <c r="C2263" s="3">
        <v>1265.4799800000001</v>
      </c>
      <c r="E2263" s="2">
        <v>38905</v>
      </c>
      <c r="F2263" s="8">
        <f t="shared" si="35"/>
        <v>-5.5401662049858746E-4</v>
      </c>
      <c r="G2263" s="8">
        <f t="shared" si="35"/>
        <v>-6.7499500007831559E-3</v>
      </c>
      <c r="O2263" s="1">
        <v>38905</v>
      </c>
      <c r="P2263" s="3">
        <v>1265.4799800000001</v>
      </c>
      <c r="R2263" s="1">
        <v>38905</v>
      </c>
      <c r="S2263" s="3">
        <v>90200</v>
      </c>
    </row>
    <row r="2264" spans="1:19" x14ac:dyDescent="0.35">
      <c r="A2264" s="1">
        <v>38904</v>
      </c>
      <c r="B2264" s="3">
        <v>90250</v>
      </c>
      <c r="C2264" s="3">
        <v>1274.079956</v>
      </c>
      <c r="E2264" s="2">
        <v>38904</v>
      </c>
      <c r="F2264" s="8">
        <f t="shared" si="35"/>
        <v>5.5432372505537231E-4</v>
      </c>
      <c r="G2264" s="8">
        <f t="shared" si="35"/>
        <v>2.4942143150945562E-3</v>
      </c>
      <c r="O2264" s="1">
        <v>38904</v>
      </c>
      <c r="P2264" s="3">
        <v>1274.079956</v>
      </c>
      <c r="R2264" s="1">
        <v>38904</v>
      </c>
      <c r="S2264" s="3">
        <v>90250</v>
      </c>
    </row>
    <row r="2265" spans="1:19" x14ac:dyDescent="0.35">
      <c r="A2265" s="1">
        <v>38903</v>
      </c>
      <c r="B2265" s="3">
        <v>90200</v>
      </c>
      <c r="C2265" s="3">
        <v>1270.910034</v>
      </c>
      <c r="E2265" s="2">
        <v>38903</v>
      </c>
      <c r="F2265" s="8">
        <f t="shared" si="35"/>
        <v>-1.5283842794759805E-2</v>
      </c>
      <c r="G2265" s="8">
        <f t="shared" si="35"/>
        <v>-7.2488516764560584E-3</v>
      </c>
      <c r="O2265" s="1">
        <v>38903</v>
      </c>
      <c r="P2265" s="3">
        <v>1270.910034</v>
      </c>
      <c r="R2265" s="1">
        <v>38903</v>
      </c>
      <c r="S2265" s="3">
        <v>90200</v>
      </c>
    </row>
    <row r="2266" spans="1:19" x14ac:dyDescent="0.35">
      <c r="A2266" s="1">
        <v>38901</v>
      </c>
      <c r="B2266" s="3">
        <v>91600</v>
      </c>
      <c r="C2266" s="3">
        <v>1280.1899410000001</v>
      </c>
      <c r="E2266" s="2">
        <v>38901</v>
      </c>
      <c r="F2266" s="8">
        <f t="shared" si="35"/>
        <v>-6.4369019954391149E-4</v>
      </c>
      <c r="G2266" s="8">
        <f t="shared" si="35"/>
        <v>7.8648955954809807E-3</v>
      </c>
      <c r="O2266" s="1">
        <v>38901</v>
      </c>
      <c r="P2266" s="3">
        <v>1280.1899410000001</v>
      </c>
      <c r="R2266" s="1">
        <v>38901</v>
      </c>
      <c r="S2266" s="3">
        <v>91600</v>
      </c>
    </row>
    <row r="2267" spans="1:19" x14ac:dyDescent="0.35">
      <c r="A2267" s="1">
        <v>38898</v>
      </c>
      <c r="B2267" s="3">
        <v>91659</v>
      </c>
      <c r="C2267" s="3">
        <v>1270.1999510000001</v>
      </c>
      <c r="E2267" s="2">
        <v>38898</v>
      </c>
      <c r="F2267" s="8">
        <f t="shared" si="35"/>
        <v>-5.8676789587852607E-3</v>
      </c>
      <c r="G2267" s="8">
        <f t="shared" si="35"/>
        <v>-2.0976564853348867E-3</v>
      </c>
      <c r="O2267" s="1">
        <v>38898</v>
      </c>
      <c r="P2267" s="3">
        <v>1270.1999510000001</v>
      </c>
      <c r="R2267" s="1">
        <v>38898</v>
      </c>
      <c r="S2267" s="3">
        <v>91659</v>
      </c>
    </row>
    <row r="2268" spans="1:19" x14ac:dyDescent="0.35">
      <c r="A2268" s="1">
        <v>38897</v>
      </c>
      <c r="B2268" s="3">
        <v>92200</v>
      </c>
      <c r="C2268" s="3">
        <v>1272.869995</v>
      </c>
      <c r="E2268" s="2">
        <v>38897</v>
      </c>
      <c r="F2268" s="8">
        <f t="shared" si="35"/>
        <v>1.6295491580662347E-3</v>
      </c>
      <c r="G2268" s="8">
        <f t="shared" si="35"/>
        <v>2.1565004012841005E-2</v>
      </c>
      <c r="O2268" s="1">
        <v>38897</v>
      </c>
      <c r="P2268" s="3">
        <v>1272.869995</v>
      </c>
      <c r="R2268" s="1">
        <v>38897</v>
      </c>
      <c r="S2268" s="3">
        <v>92200</v>
      </c>
    </row>
    <row r="2269" spans="1:19" x14ac:dyDescent="0.35">
      <c r="A2269" s="1">
        <v>38896</v>
      </c>
      <c r="B2269" s="3">
        <v>92050</v>
      </c>
      <c r="C2269" s="3">
        <v>1246</v>
      </c>
      <c r="E2269" s="2">
        <v>38896</v>
      </c>
      <c r="F2269" s="8">
        <f t="shared" si="35"/>
        <v>6.5609622744668972E-3</v>
      </c>
      <c r="G2269" s="8">
        <f t="shared" si="35"/>
        <v>5.4874509916760239E-3</v>
      </c>
      <c r="O2269" s="1">
        <v>38896</v>
      </c>
      <c r="P2269" s="3">
        <v>1246</v>
      </c>
      <c r="R2269" s="1">
        <v>38896</v>
      </c>
      <c r="S2269" s="3">
        <v>92050</v>
      </c>
    </row>
    <row r="2270" spans="1:19" x14ac:dyDescent="0.35">
      <c r="A2270" s="1">
        <v>38895</v>
      </c>
      <c r="B2270" s="3">
        <v>91450</v>
      </c>
      <c r="C2270" s="3">
        <v>1239.1999510000001</v>
      </c>
      <c r="E2270" s="2">
        <v>38895</v>
      </c>
      <c r="F2270" s="8">
        <f t="shared" si="35"/>
        <v>-5.4644808743165019E-4</v>
      </c>
      <c r="G2270" s="8">
        <f t="shared" si="35"/>
        <v>-9.0840163319175771E-3</v>
      </c>
      <c r="O2270" s="1">
        <v>38895</v>
      </c>
      <c r="P2270" s="3">
        <v>1239.1999510000001</v>
      </c>
      <c r="R2270" s="1">
        <v>38895</v>
      </c>
      <c r="S2270" s="3">
        <v>91450</v>
      </c>
    </row>
    <row r="2271" spans="1:19" x14ac:dyDescent="0.35">
      <c r="A2271" s="1">
        <v>38894</v>
      </c>
      <c r="B2271" s="3">
        <v>91500</v>
      </c>
      <c r="C2271" s="3">
        <v>1250.5600589999999</v>
      </c>
      <c r="E2271" s="2">
        <v>38894</v>
      </c>
      <c r="F2271" s="8">
        <f t="shared" si="35"/>
        <v>-6.514657980456029E-3</v>
      </c>
      <c r="G2271" s="8">
        <f t="shared" si="35"/>
        <v>4.8694728806748522E-3</v>
      </c>
      <c r="O2271" s="1">
        <v>38894</v>
      </c>
      <c r="P2271" s="3">
        <v>1250.5600589999999</v>
      </c>
      <c r="R2271" s="1">
        <v>38894</v>
      </c>
      <c r="S2271" s="3">
        <v>91500</v>
      </c>
    </row>
    <row r="2272" spans="1:19" x14ac:dyDescent="0.35">
      <c r="A2272" s="1">
        <v>38891</v>
      </c>
      <c r="B2272" s="3">
        <v>92100</v>
      </c>
      <c r="C2272" s="3">
        <v>1244.5</v>
      </c>
      <c r="E2272" s="2">
        <v>38891</v>
      </c>
      <c r="F2272" s="8">
        <f t="shared" si="35"/>
        <v>1.3046314416178539E-3</v>
      </c>
      <c r="G2272" s="8">
        <f t="shared" si="35"/>
        <v>-8.8308929126057478E-4</v>
      </c>
      <c r="O2272" s="1">
        <v>38891</v>
      </c>
      <c r="P2272" s="3">
        <v>1244.5</v>
      </c>
      <c r="R2272" s="1">
        <v>38891</v>
      </c>
      <c r="S2272" s="3">
        <v>92100</v>
      </c>
    </row>
    <row r="2273" spans="1:19" x14ac:dyDescent="0.35">
      <c r="A2273" s="1">
        <v>38890</v>
      </c>
      <c r="B2273" s="3">
        <v>91980</v>
      </c>
      <c r="C2273" s="3">
        <v>1245.599976</v>
      </c>
      <c r="E2273" s="2">
        <v>38890</v>
      </c>
      <c r="F2273" s="8">
        <f t="shared" si="35"/>
        <v>-5.6216216216216086E-3</v>
      </c>
      <c r="G2273" s="8">
        <f t="shared" si="35"/>
        <v>-5.2707037679800006E-3</v>
      </c>
      <c r="O2273" s="1">
        <v>38890</v>
      </c>
      <c r="P2273" s="3">
        <v>1245.599976</v>
      </c>
      <c r="R2273" s="1">
        <v>38890</v>
      </c>
      <c r="S2273" s="3">
        <v>91980</v>
      </c>
    </row>
    <row r="2274" spans="1:19" x14ac:dyDescent="0.35">
      <c r="A2274" s="1">
        <v>38889</v>
      </c>
      <c r="B2274" s="3">
        <v>92500</v>
      </c>
      <c r="C2274" s="3">
        <v>1252.1999510000001</v>
      </c>
      <c r="E2274" s="2">
        <v>38889</v>
      </c>
      <c r="F2274" s="8">
        <f t="shared" si="35"/>
        <v>2.1668472372697867E-3</v>
      </c>
      <c r="G2274" s="8">
        <f t="shared" si="35"/>
        <v>9.7409573659845705E-3</v>
      </c>
      <c r="O2274" s="1">
        <v>38889</v>
      </c>
      <c r="P2274" s="3">
        <v>1252.1999510000001</v>
      </c>
      <c r="R2274" s="1">
        <v>38889</v>
      </c>
      <c r="S2274" s="3">
        <v>92500</v>
      </c>
    </row>
    <row r="2275" spans="1:19" x14ac:dyDescent="0.35">
      <c r="A2275" s="1">
        <v>38888</v>
      </c>
      <c r="B2275" s="3">
        <v>92300</v>
      </c>
      <c r="C2275" s="3">
        <v>1240.119995</v>
      </c>
      <c r="E2275" s="2">
        <v>38888</v>
      </c>
      <c r="F2275" s="8">
        <f t="shared" si="35"/>
        <v>-3.2397408207343048E-3</v>
      </c>
      <c r="G2275" s="8">
        <f t="shared" si="35"/>
        <v>-8.0717343823311083E-6</v>
      </c>
      <c r="O2275" s="1">
        <v>38888</v>
      </c>
      <c r="P2275" s="3">
        <v>1240.119995</v>
      </c>
      <c r="R2275" s="1">
        <v>38888</v>
      </c>
      <c r="S2275" s="3">
        <v>92300</v>
      </c>
    </row>
    <row r="2276" spans="1:19" x14ac:dyDescent="0.35">
      <c r="A2276" s="1">
        <v>38887</v>
      </c>
      <c r="B2276" s="3">
        <v>92600</v>
      </c>
      <c r="C2276" s="3">
        <v>1240.130005</v>
      </c>
      <c r="E2276" s="2">
        <v>38887</v>
      </c>
      <c r="F2276" s="8">
        <f t="shared" si="35"/>
        <v>1.0917030567685559E-2</v>
      </c>
      <c r="G2276" s="8">
        <f t="shared" si="35"/>
        <v>-9.1167950240863549E-3</v>
      </c>
      <c r="O2276" s="1">
        <v>38887</v>
      </c>
      <c r="P2276" s="3">
        <v>1240.130005</v>
      </c>
      <c r="R2276" s="1">
        <v>38887</v>
      </c>
      <c r="S2276" s="3">
        <v>92600</v>
      </c>
    </row>
    <row r="2277" spans="1:19" x14ac:dyDescent="0.35">
      <c r="A2277" s="1">
        <v>38884</v>
      </c>
      <c r="B2277" s="3">
        <v>91600</v>
      </c>
      <c r="C2277" s="3">
        <v>1251.540039</v>
      </c>
      <c r="E2277" s="2">
        <v>38884</v>
      </c>
      <c r="F2277" s="8">
        <f t="shared" si="35"/>
        <v>-2.1786492374727962E-3</v>
      </c>
      <c r="G2277" s="8">
        <f t="shared" si="35"/>
        <v>-3.6778713499493465E-3</v>
      </c>
      <c r="O2277" s="1">
        <v>38884</v>
      </c>
      <c r="P2277" s="3">
        <v>1251.540039</v>
      </c>
      <c r="R2277" s="1">
        <v>38884</v>
      </c>
      <c r="S2277" s="3">
        <v>91600</v>
      </c>
    </row>
    <row r="2278" spans="1:19" x14ac:dyDescent="0.35">
      <c r="A2278" s="1">
        <v>38883</v>
      </c>
      <c r="B2278" s="3">
        <v>91800</v>
      </c>
      <c r="C2278" s="3">
        <v>1256.160034</v>
      </c>
      <c r="E2278" s="2">
        <v>38883</v>
      </c>
      <c r="F2278" s="8">
        <f t="shared" si="35"/>
        <v>1.8867924528301883E-2</v>
      </c>
      <c r="G2278" s="8">
        <f t="shared" si="35"/>
        <v>2.1235077047764284E-2</v>
      </c>
      <c r="O2278" s="1">
        <v>38883</v>
      </c>
      <c r="P2278" s="3">
        <v>1256.160034</v>
      </c>
      <c r="R2278" s="1">
        <v>38883</v>
      </c>
      <c r="S2278" s="3">
        <v>91800</v>
      </c>
    </row>
    <row r="2279" spans="1:19" x14ac:dyDescent="0.35">
      <c r="A2279" s="1">
        <v>38882</v>
      </c>
      <c r="B2279" s="3">
        <v>90100</v>
      </c>
      <c r="C2279" s="3">
        <v>1230.040039</v>
      </c>
      <c r="E2279" s="2">
        <v>38882</v>
      </c>
      <c r="F2279" s="8">
        <f t="shared" si="35"/>
        <v>-4.4198895027623974E-3</v>
      </c>
      <c r="G2279" s="8">
        <f t="shared" si="35"/>
        <v>5.1893030965104447E-3</v>
      </c>
      <c r="O2279" s="1">
        <v>38882</v>
      </c>
      <c r="P2279" s="3">
        <v>1230.040039</v>
      </c>
      <c r="R2279" s="1">
        <v>38882</v>
      </c>
      <c r="S2279" s="3">
        <v>90100</v>
      </c>
    </row>
    <row r="2280" spans="1:19" x14ac:dyDescent="0.35">
      <c r="A2280" s="1">
        <v>38881</v>
      </c>
      <c r="B2280" s="3">
        <v>90500</v>
      </c>
      <c r="C2280" s="3">
        <v>1223.6899410000001</v>
      </c>
      <c r="E2280" s="2">
        <v>38881</v>
      </c>
      <c r="F2280" s="8">
        <f t="shared" si="35"/>
        <v>-1.654715940430207E-3</v>
      </c>
      <c r="G2280" s="8">
        <f t="shared" si="35"/>
        <v>-1.111165038756412E-2</v>
      </c>
      <c r="O2280" s="1">
        <v>38881</v>
      </c>
      <c r="P2280" s="3">
        <v>1223.6899410000001</v>
      </c>
      <c r="R2280" s="1">
        <v>38881</v>
      </c>
      <c r="S2280" s="3">
        <v>90500</v>
      </c>
    </row>
    <row r="2281" spans="1:19" x14ac:dyDescent="0.35">
      <c r="A2281" s="1">
        <v>38880</v>
      </c>
      <c r="B2281" s="3">
        <v>90650</v>
      </c>
      <c r="C2281" s="3">
        <v>1237.4399410000001</v>
      </c>
      <c r="E2281" s="2">
        <v>38880</v>
      </c>
      <c r="F2281" s="8">
        <f t="shared" si="35"/>
        <v>-3.5505039956910123E-3</v>
      </c>
      <c r="G2281" s="8">
        <f t="shared" si="35"/>
        <v>-1.1866252031105584E-2</v>
      </c>
      <c r="O2281" s="1">
        <v>38880</v>
      </c>
      <c r="P2281" s="3">
        <v>1237.4399410000001</v>
      </c>
      <c r="R2281" s="1">
        <v>38880</v>
      </c>
      <c r="S2281" s="3">
        <v>90650</v>
      </c>
    </row>
    <row r="2282" spans="1:19" x14ac:dyDescent="0.35">
      <c r="A2282" s="1">
        <v>38877</v>
      </c>
      <c r="B2282" s="3">
        <v>90973</v>
      </c>
      <c r="C2282" s="3">
        <v>1252.3000489999999</v>
      </c>
      <c r="E2282" s="2">
        <v>38877</v>
      </c>
      <c r="F2282" s="8">
        <f t="shared" si="35"/>
        <v>6.3273636353580187E-3</v>
      </c>
      <c r="G2282" s="8">
        <f t="shared" si="35"/>
        <v>-4.475610533429486E-3</v>
      </c>
      <c r="O2282" s="1">
        <v>38877</v>
      </c>
      <c r="P2282" s="3">
        <v>1252.3000489999999</v>
      </c>
      <c r="R2282" s="1">
        <v>38877</v>
      </c>
      <c r="S2282" s="3">
        <v>90973</v>
      </c>
    </row>
    <row r="2283" spans="1:19" x14ac:dyDescent="0.35">
      <c r="A2283" s="1">
        <v>38876</v>
      </c>
      <c r="B2283" s="3">
        <v>90401</v>
      </c>
      <c r="C2283" s="3">
        <v>1257.9300539999999</v>
      </c>
      <c r="E2283" s="2">
        <v>38876</v>
      </c>
      <c r="F2283" s="8">
        <f t="shared" si="35"/>
        <v>-5.4895489548955068E-3</v>
      </c>
      <c r="G2283" s="8">
        <f t="shared" si="35"/>
        <v>1.41705207657572E-3</v>
      </c>
      <c r="O2283" s="1">
        <v>38876</v>
      </c>
      <c r="P2283" s="3">
        <v>1257.9300539999999</v>
      </c>
      <c r="R2283" s="1">
        <v>38876</v>
      </c>
      <c r="S2283" s="3">
        <v>90401</v>
      </c>
    </row>
    <row r="2284" spans="1:19" x14ac:dyDescent="0.35">
      <c r="A2284" s="1">
        <v>38875</v>
      </c>
      <c r="B2284" s="3">
        <v>90900</v>
      </c>
      <c r="C2284" s="3">
        <v>1256.150024</v>
      </c>
      <c r="E2284" s="2">
        <v>38875</v>
      </c>
      <c r="F2284" s="8">
        <f t="shared" si="35"/>
        <v>-6.5573770491803574E-3</v>
      </c>
      <c r="G2284" s="8">
        <f t="shared" si="35"/>
        <v>-6.0924572901996932E-3</v>
      </c>
      <c r="O2284" s="1">
        <v>38875</v>
      </c>
      <c r="P2284" s="3">
        <v>1256.150024</v>
      </c>
      <c r="R2284" s="1">
        <v>38875</v>
      </c>
      <c r="S2284" s="3">
        <v>90900</v>
      </c>
    </row>
    <row r="2285" spans="1:19" x14ac:dyDescent="0.35">
      <c r="A2285" s="1">
        <v>38874</v>
      </c>
      <c r="B2285" s="3">
        <v>91500</v>
      </c>
      <c r="C2285" s="3">
        <v>1263.849976</v>
      </c>
      <c r="E2285" s="2">
        <v>38874</v>
      </c>
      <c r="F2285" s="8">
        <f t="shared" si="35"/>
        <v>-3.2679738562091387E-3</v>
      </c>
      <c r="G2285" s="8">
        <f t="shared" si="35"/>
        <v>-1.1381287733349676E-3</v>
      </c>
      <c r="O2285" s="1">
        <v>38874</v>
      </c>
      <c r="P2285" s="3">
        <v>1263.849976</v>
      </c>
      <c r="R2285" s="1">
        <v>38874</v>
      </c>
      <c r="S2285" s="3">
        <v>91500</v>
      </c>
    </row>
    <row r="2286" spans="1:19" x14ac:dyDescent="0.35">
      <c r="A2286" s="1">
        <v>38873</v>
      </c>
      <c r="B2286" s="3">
        <v>91800</v>
      </c>
      <c r="C2286" s="3">
        <v>1265.290039</v>
      </c>
      <c r="E2286" s="2">
        <v>38873</v>
      </c>
      <c r="F2286" s="8">
        <f t="shared" si="35"/>
        <v>5.4495912806529212E-4</v>
      </c>
      <c r="G2286" s="8">
        <f t="shared" si="35"/>
        <v>-1.7799702314970522E-2</v>
      </c>
      <c r="O2286" s="1">
        <v>38873</v>
      </c>
      <c r="P2286" s="3">
        <v>1265.290039</v>
      </c>
      <c r="R2286" s="1">
        <v>38873</v>
      </c>
      <c r="S2286" s="3">
        <v>91800</v>
      </c>
    </row>
    <row r="2287" spans="1:19" x14ac:dyDescent="0.35">
      <c r="A2287" s="1">
        <v>38870</v>
      </c>
      <c r="B2287" s="3">
        <v>91750</v>
      </c>
      <c r="C2287" s="3">
        <v>1288.219971</v>
      </c>
      <c r="E2287" s="2">
        <v>38870</v>
      </c>
      <c r="F2287" s="8">
        <f t="shared" si="35"/>
        <v>-2.6089792368735321E-3</v>
      </c>
      <c r="G2287" s="8">
        <f t="shared" si="35"/>
        <v>1.9522365666730934E-3</v>
      </c>
      <c r="O2287" s="1">
        <v>38870</v>
      </c>
      <c r="P2287" s="3">
        <v>1288.219971</v>
      </c>
      <c r="R2287" s="1">
        <v>38870</v>
      </c>
      <c r="S2287" s="3">
        <v>91750</v>
      </c>
    </row>
    <row r="2288" spans="1:19" x14ac:dyDescent="0.35">
      <c r="A2288" s="1">
        <v>38869</v>
      </c>
      <c r="B2288" s="3">
        <v>91990</v>
      </c>
      <c r="C2288" s="3">
        <v>1285.709961</v>
      </c>
      <c r="E2288" s="2">
        <v>38869</v>
      </c>
      <c r="F2288" s="8">
        <f t="shared" si="35"/>
        <v>-3.2506230360819233E-3</v>
      </c>
      <c r="G2288" s="8">
        <f t="shared" si="35"/>
        <v>1.2298337454939023E-2</v>
      </c>
      <c r="O2288" s="1">
        <v>38869</v>
      </c>
      <c r="P2288" s="3">
        <v>1285.709961</v>
      </c>
      <c r="R2288" s="1">
        <v>38869</v>
      </c>
      <c r="S2288" s="3">
        <v>91990</v>
      </c>
    </row>
    <row r="2289" spans="1:19" x14ac:dyDescent="0.35">
      <c r="A2289" s="1">
        <v>38868</v>
      </c>
      <c r="B2289" s="3">
        <v>92290</v>
      </c>
      <c r="C2289" s="3">
        <v>1270.089966</v>
      </c>
      <c r="E2289" s="2">
        <v>38868</v>
      </c>
      <c r="F2289" s="8">
        <f t="shared" si="35"/>
        <v>2.0629750271443648E-3</v>
      </c>
      <c r="G2289" s="8">
        <f t="shared" si="35"/>
        <v>8.1119250720784741E-3</v>
      </c>
      <c r="O2289" s="1">
        <v>38868</v>
      </c>
      <c r="P2289" s="3">
        <v>1270.089966</v>
      </c>
      <c r="R2289" s="1">
        <v>38868</v>
      </c>
      <c r="S2289" s="3">
        <v>92290</v>
      </c>
    </row>
    <row r="2290" spans="1:19" x14ac:dyDescent="0.35">
      <c r="A2290" s="1">
        <v>38867</v>
      </c>
      <c r="B2290" s="3">
        <v>92100</v>
      </c>
      <c r="C2290" s="3">
        <v>1259.869995</v>
      </c>
      <c r="E2290" s="2">
        <v>38867</v>
      </c>
      <c r="F2290" s="8">
        <f t="shared" si="35"/>
        <v>-4.3243243243242802E-3</v>
      </c>
      <c r="G2290" s="8">
        <f t="shared" si="35"/>
        <v>-1.5849611346326342E-2</v>
      </c>
      <c r="O2290" s="1">
        <v>38867</v>
      </c>
      <c r="P2290" s="3">
        <v>1259.869995</v>
      </c>
      <c r="R2290" s="1">
        <v>38867</v>
      </c>
      <c r="S2290" s="3">
        <v>92100</v>
      </c>
    </row>
    <row r="2291" spans="1:19" x14ac:dyDescent="0.35">
      <c r="A2291" s="1">
        <v>38863</v>
      </c>
      <c r="B2291" s="3">
        <v>92500</v>
      </c>
      <c r="C2291" s="3">
        <v>1280.160034</v>
      </c>
      <c r="E2291" s="2">
        <v>38863</v>
      </c>
      <c r="F2291" s="8">
        <f t="shared" si="35"/>
        <v>5.3255080969458746E-3</v>
      </c>
      <c r="G2291" s="8">
        <f t="shared" si="35"/>
        <v>5.7193364428722582E-3</v>
      </c>
      <c r="O2291" s="1">
        <v>38863</v>
      </c>
      <c r="P2291" s="3">
        <v>1280.160034</v>
      </c>
      <c r="R2291" s="1">
        <v>38863</v>
      </c>
      <c r="S2291" s="3">
        <v>92500</v>
      </c>
    </row>
    <row r="2292" spans="1:19" x14ac:dyDescent="0.35">
      <c r="A2292" s="1">
        <v>38862</v>
      </c>
      <c r="B2292" s="3">
        <v>92010</v>
      </c>
      <c r="C2292" s="3">
        <v>1272.880005</v>
      </c>
      <c r="E2292" s="2">
        <v>38862</v>
      </c>
      <c r="F2292" s="8">
        <f t="shared" si="35"/>
        <v>-2.0607375271149975E-3</v>
      </c>
      <c r="G2292" s="8">
        <f t="shared" si="35"/>
        <v>1.1370094324499203E-2</v>
      </c>
      <c r="O2292" s="1">
        <v>38862</v>
      </c>
      <c r="P2292" s="3">
        <v>1272.880005</v>
      </c>
      <c r="R2292" s="1">
        <v>38862</v>
      </c>
      <c r="S2292" s="3">
        <v>92010</v>
      </c>
    </row>
    <row r="2293" spans="1:19" x14ac:dyDescent="0.35">
      <c r="A2293" s="1">
        <v>38861</v>
      </c>
      <c r="B2293" s="3">
        <v>92200</v>
      </c>
      <c r="C2293" s="3">
        <v>1258.5699460000001</v>
      </c>
      <c r="E2293" s="2">
        <v>38861</v>
      </c>
      <c r="F2293" s="8">
        <f t="shared" si="35"/>
        <v>1.2074643249176731E-2</v>
      </c>
      <c r="G2293" s="8">
        <f t="shared" si="35"/>
        <v>1.5836556921811074E-3</v>
      </c>
      <c r="O2293" s="1">
        <v>38861</v>
      </c>
      <c r="P2293" s="3">
        <v>1258.5699460000001</v>
      </c>
      <c r="R2293" s="1">
        <v>38861</v>
      </c>
      <c r="S2293" s="3">
        <v>92200</v>
      </c>
    </row>
    <row r="2294" spans="1:19" x14ac:dyDescent="0.35">
      <c r="A2294" s="1">
        <v>38860</v>
      </c>
      <c r="B2294" s="3">
        <v>91100</v>
      </c>
      <c r="C2294" s="3">
        <v>1256.579956</v>
      </c>
      <c r="E2294" s="2">
        <v>38860</v>
      </c>
      <c r="F2294" s="8">
        <f t="shared" si="35"/>
        <v>-1.9375672766415497E-2</v>
      </c>
      <c r="G2294" s="8">
        <f t="shared" si="35"/>
        <v>-4.3499886970607138E-3</v>
      </c>
      <c r="O2294" s="1">
        <v>38860</v>
      </c>
      <c r="P2294" s="3">
        <v>1256.579956</v>
      </c>
      <c r="R2294" s="1">
        <v>38860</v>
      </c>
      <c r="S2294" s="3">
        <v>91100</v>
      </c>
    </row>
    <row r="2295" spans="1:19" x14ac:dyDescent="0.35">
      <c r="A2295" s="1">
        <v>38859</v>
      </c>
      <c r="B2295" s="3">
        <v>92900</v>
      </c>
      <c r="C2295" s="3">
        <v>1262.0699460000001</v>
      </c>
      <c r="E2295" s="2">
        <v>38859</v>
      </c>
      <c r="F2295" s="8">
        <f t="shared" si="35"/>
        <v>1.5300546448087537E-2</v>
      </c>
      <c r="G2295" s="8">
        <f t="shared" si="35"/>
        <v>-3.9147320004047081E-3</v>
      </c>
      <c r="O2295" s="1">
        <v>38859</v>
      </c>
      <c r="P2295" s="3">
        <v>1262.0699460000001</v>
      </c>
      <c r="R2295" s="1">
        <v>38859</v>
      </c>
      <c r="S2295" s="3">
        <v>92900</v>
      </c>
    </row>
    <row r="2296" spans="1:19" x14ac:dyDescent="0.35">
      <c r="A2296" s="1">
        <v>38856</v>
      </c>
      <c r="B2296" s="3">
        <v>91500</v>
      </c>
      <c r="C2296" s="3">
        <v>1267.030029</v>
      </c>
      <c r="E2296" s="2">
        <v>38856</v>
      </c>
      <c r="F2296" s="8">
        <f t="shared" si="35"/>
        <v>-6.514657980456029E-3</v>
      </c>
      <c r="G2296" s="8">
        <f t="shared" si="35"/>
        <v>4.1368904636382986E-3</v>
      </c>
      <c r="O2296" s="1">
        <v>38856</v>
      </c>
      <c r="P2296" s="3">
        <v>1267.030029</v>
      </c>
      <c r="R2296" s="1">
        <v>38856</v>
      </c>
      <c r="S2296" s="3">
        <v>91500</v>
      </c>
    </row>
    <row r="2297" spans="1:19" x14ac:dyDescent="0.35">
      <c r="A2297" s="1">
        <v>38855</v>
      </c>
      <c r="B2297" s="3">
        <v>92100</v>
      </c>
      <c r="C2297" s="3">
        <v>1261.8100589999999</v>
      </c>
      <c r="E2297" s="2">
        <v>38855</v>
      </c>
      <c r="F2297" s="8">
        <f t="shared" si="35"/>
        <v>1.5995587424158852E-2</v>
      </c>
      <c r="G2297" s="8">
        <f t="shared" si="35"/>
        <v>-6.6990107703152058E-3</v>
      </c>
      <c r="O2297" s="1">
        <v>38855</v>
      </c>
      <c r="P2297" s="3">
        <v>1261.8100589999999</v>
      </c>
      <c r="R2297" s="1">
        <v>38855</v>
      </c>
      <c r="S2297" s="3">
        <v>92100</v>
      </c>
    </row>
    <row r="2298" spans="1:19" x14ac:dyDescent="0.35">
      <c r="A2298" s="1">
        <v>38854</v>
      </c>
      <c r="B2298" s="3">
        <v>90650</v>
      </c>
      <c r="C2298" s="3">
        <v>1270.3199460000001</v>
      </c>
      <c r="E2298" s="2">
        <v>38854</v>
      </c>
      <c r="F2298" s="8">
        <f t="shared" si="35"/>
        <v>1.6574585635358297E-3</v>
      </c>
      <c r="G2298" s="8">
        <f t="shared" si="35"/>
        <v>-1.684107078587016E-2</v>
      </c>
      <c r="O2298" s="1">
        <v>38854</v>
      </c>
      <c r="P2298" s="3">
        <v>1270.3199460000001</v>
      </c>
      <c r="R2298" s="1">
        <v>38854</v>
      </c>
      <c r="S2298" s="3">
        <v>90650</v>
      </c>
    </row>
    <row r="2299" spans="1:19" x14ac:dyDescent="0.35">
      <c r="A2299" s="1">
        <v>38853</v>
      </c>
      <c r="B2299" s="3">
        <v>90500</v>
      </c>
      <c r="C2299" s="3">
        <v>1292.079956</v>
      </c>
      <c r="E2299" s="2">
        <v>38853</v>
      </c>
      <c r="F2299" s="8">
        <f t="shared" si="35"/>
        <v>6.5621176732286735E-3</v>
      </c>
      <c r="G2299" s="8">
        <f t="shared" si="35"/>
        <v>-1.8694816531479308E-3</v>
      </c>
      <c r="O2299" s="1">
        <v>38853</v>
      </c>
      <c r="P2299" s="3">
        <v>1292.079956</v>
      </c>
      <c r="R2299" s="1">
        <v>38853</v>
      </c>
      <c r="S2299" s="3">
        <v>90500</v>
      </c>
    </row>
    <row r="2300" spans="1:19" x14ac:dyDescent="0.35">
      <c r="A2300" s="1">
        <v>38852</v>
      </c>
      <c r="B2300" s="3">
        <v>89910</v>
      </c>
      <c r="C2300" s="3">
        <v>1294.5</v>
      </c>
      <c r="E2300" s="2">
        <v>38852</v>
      </c>
      <c r="F2300" s="8">
        <f t="shared" si="35"/>
        <v>4.5473336089292271E-3</v>
      </c>
      <c r="G2300" s="8">
        <f t="shared" si="35"/>
        <v>2.5247126988376944E-3</v>
      </c>
      <c r="O2300" s="1">
        <v>38852</v>
      </c>
      <c r="P2300" s="3">
        <v>1294.5</v>
      </c>
      <c r="R2300" s="1">
        <v>38852</v>
      </c>
      <c r="S2300" s="3">
        <v>89910</v>
      </c>
    </row>
    <row r="2301" spans="1:19" x14ac:dyDescent="0.35">
      <c r="A2301" s="1">
        <v>38849</v>
      </c>
      <c r="B2301" s="3">
        <v>89503</v>
      </c>
      <c r="C2301" s="3">
        <v>1291.23999</v>
      </c>
      <c r="E2301" s="2">
        <v>38849</v>
      </c>
      <c r="F2301" s="8">
        <f t="shared" si="35"/>
        <v>-4.4160177975528514E-3</v>
      </c>
      <c r="G2301" s="8">
        <f t="shared" si="35"/>
        <v>-1.1241158344606816E-2</v>
      </c>
      <c r="O2301" s="1">
        <v>38849</v>
      </c>
      <c r="P2301" s="3">
        <v>1291.23999</v>
      </c>
      <c r="R2301" s="1">
        <v>38849</v>
      </c>
      <c r="S2301" s="3">
        <v>89503</v>
      </c>
    </row>
    <row r="2302" spans="1:19" x14ac:dyDescent="0.35">
      <c r="A2302" s="1">
        <v>38848</v>
      </c>
      <c r="B2302" s="3">
        <v>89900</v>
      </c>
      <c r="C2302" s="3">
        <v>1305.920044</v>
      </c>
      <c r="E2302" s="2">
        <v>38848</v>
      </c>
      <c r="F2302" s="8">
        <f t="shared" si="35"/>
        <v>1.1135857461024301E-3</v>
      </c>
      <c r="G2302" s="8">
        <f t="shared" si="35"/>
        <v>-1.2798074087881361E-2</v>
      </c>
      <c r="O2302" s="1">
        <v>38848</v>
      </c>
      <c r="P2302" s="3">
        <v>1305.920044</v>
      </c>
      <c r="R2302" s="1">
        <v>38848</v>
      </c>
      <c r="S2302" s="3">
        <v>89900</v>
      </c>
    </row>
    <row r="2303" spans="1:19" x14ac:dyDescent="0.35">
      <c r="A2303" s="1">
        <v>38847</v>
      </c>
      <c r="B2303" s="3">
        <v>89800</v>
      </c>
      <c r="C2303" s="3">
        <v>1322.849976</v>
      </c>
      <c r="E2303" s="2">
        <v>38847</v>
      </c>
      <c r="F2303" s="8">
        <f t="shared" si="35"/>
        <v>-1.1012358313218229E-3</v>
      </c>
      <c r="G2303" s="8">
        <f t="shared" si="35"/>
        <v>-1.728148704346566E-3</v>
      </c>
      <c r="O2303" s="1">
        <v>38847</v>
      </c>
      <c r="P2303" s="3">
        <v>1322.849976</v>
      </c>
      <c r="R2303" s="1">
        <v>38847</v>
      </c>
      <c r="S2303" s="3">
        <v>89800</v>
      </c>
    </row>
    <row r="2304" spans="1:19" x14ac:dyDescent="0.35">
      <c r="A2304" s="1">
        <v>38846</v>
      </c>
      <c r="B2304" s="3">
        <v>89899</v>
      </c>
      <c r="C2304" s="3">
        <v>1325.1400149999999</v>
      </c>
      <c r="E2304" s="2">
        <v>38846</v>
      </c>
      <c r="F2304" s="8">
        <f t="shared" si="35"/>
        <v>7.8363228699551701E-3</v>
      </c>
      <c r="G2304" s="8">
        <f t="shared" si="35"/>
        <v>3.6234278054769753E-4</v>
      </c>
      <c r="O2304" s="1">
        <v>38846</v>
      </c>
      <c r="P2304" s="3">
        <v>1325.1400149999999</v>
      </c>
      <c r="R2304" s="1">
        <v>38846</v>
      </c>
      <c r="S2304" s="3">
        <v>89899</v>
      </c>
    </row>
    <row r="2305" spans="1:19" x14ac:dyDescent="0.35">
      <c r="A2305" s="1">
        <v>38845</v>
      </c>
      <c r="B2305" s="3">
        <v>89200</v>
      </c>
      <c r="C2305" s="3">
        <v>1324.660034</v>
      </c>
      <c r="E2305" s="2">
        <v>38845</v>
      </c>
      <c r="F2305" s="8">
        <f t="shared" si="35"/>
        <v>5.5236162777589914E-3</v>
      </c>
      <c r="G2305" s="8">
        <f t="shared" si="35"/>
        <v>-8.2969465944293663E-4</v>
      </c>
      <c r="O2305" s="1">
        <v>38845</v>
      </c>
      <c r="P2305" s="3">
        <v>1324.660034</v>
      </c>
      <c r="R2305" s="1">
        <v>38845</v>
      </c>
      <c r="S2305" s="3">
        <v>89200</v>
      </c>
    </row>
    <row r="2306" spans="1:19" x14ac:dyDescent="0.35">
      <c r="A2306" s="1">
        <v>38842</v>
      </c>
      <c r="B2306" s="3">
        <v>88710</v>
      </c>
      <c r="C2306" s="3">
        <v>1325.76001</v>
      </c>
      <c r="E2306" s="2">
        <v>38842</v>
      </c>
      <c r="F2306" s="8">
        <f t="shared" si="35"/>
        <v>8.0681818181818077E-3</v>
      </c>
      <c r="G2306" s="8">
        <f t="shared" si="35"/>
        <v>1.0295301962278458E-2</v>
      </c>
      <c r="O2306" s="1">
        <v>38842</v>
      </c>
      <c r="P2306" s="3">
        <v>1325.76001</v>
      </c>
      <c r="R2306" s="1">
        <v>38842</v>
      </c>
      <c r="S2306" s="3">
        <v>88710</v>
      </c>
    </row>
    <row r="2307" spans="1:19" x14ac:dyDescent="0.35">
      <c r="A2307" s="1">
        <v>38841</v>
      </c>
      <c r="B2307" s="3">
        <v>88000</v>
      </c>
      <c r="C2307" s="3">
        <v>1312.25</v>
      </c>
      <c r="E2307" s="2">
        <v>38841</v>
      </c>
      <c r="F2307" s="8">
        <f t="shared" si="35"/>
        <v>-7.8917700112739464E-3</v>
      </c>
      <c r="G2307" s="8">
        <f t="shared" si="35"/>
        <v>3.1572065374629865E-3</v>
      </c>
      <c r="O2307" s="1">
        <v>38841</v>
      </c>
      <c r="P2307" s="3">
        <v>1312.25</v>
      </c>
      <c r="R2307" s="1">
        <v>38841</v>
      </c>
      <c r="S2307" s="3">
        <v>88000</v>
      </c>
    </row>
    <row r="2308" spans="1:19" x14ac:dyDescent="0.35">
      <c r="A2308" s="1">
        <v>38840</v>
      </c>
      <c r="B2308" s="3">
        <v>88700</v>
      </c>
      <c r="C2308" s="3">
        <v>1308.119995</v>
      </c>
      <c r="E2308" s="2">
        <v>38840</v>
      </c>
      <c r="F2308" s="8">
        <f t="shared" ref="F2308:G2371" si="36">B2308/B2309-1</f>
        <v>-6.4964157706093317E-3</v>
      </c>
      <c r="G2308" s="8">
        <f t="shared" si="36"/>
        <v>-3.8759727318272708E-3</v>
      </c>
      <c r="O2308" s="1">
        <v>38840</v>
      </c>
      <c r="P2308" s="3">
        <v>1308.119995</v>
      </c>
      <c r="R2308" s="1">
        <v>38840</v>
      </c>
      <c r="S2308" s="3">
        <v>88700</v>
      </c>
    </row>
    <row r="2309" spans="1:19" x14ac:dyDescent="0.35">
      <c r="A2309" s="1">
        <v>38839</v>
      </c>
      <c r="B2309" s="3">
        <v>89280</v>
      </c>
      <c r="C2309" s="3">
        <v>1313.209961</v>
      </c>
      <c r="E2309" s="2">
        <v>38839</v>
      </c>
      <c r="F2309" s="8">
        <f t="shared" si="36"/>
        <v>-4.1271611823758825E-3</v>
      </c>
      <c r="G2309" s="8">
        <f t="shared" si="36"/>
        <v>6.1447148403972474E-3</v>
      </c>
      <c r="O2309" s="1">
        <v>38839</v>
      </c>
      <c r="P2309" s="3">
        <v>1313.209961</v>
      </c>
      <c r="R2309" s="1">
        <v>38839</v>
      </c>
      <c r="S2309" s="3">
        <v>89280</v>
      </c>
    </row>
    <row r="2310" spans="1:19" x14ac:dyDescent="0.35">
      <c r="A2310" s="1">
        <v>38838</v>
      </c>
      <c r="B2310" s="3">
        <v>89650</v>
      </c>
      <c r="C2310" s="3">
        <v>1305.1899410000001</v>
      </c>
      <c r="E2310" s="2">
        <v>38838</v>
      </c>
      <c r="F2310" s="8">
        <f t="shared" si="36"/>
        <v>7.3033707865168829E-3</v>
      </c>
      <c r="G2310" s="8">
        <f t="shared" si="36"/>
        <v>-4.1355125186230968E-3</v>
      </c>
      <c r="O2310" s="1">
        <v>38838</v>
      </c>
      <c r="P2310" s="3">
        <v>1305.1899410000001</v>
      </c>
      <c r="R2310" s="1">
        <v>38838</v>
      </c>
      <c r="S2310" s="3">
        <v>89650</v>
      </c>
    </row>
    <row r="2311" spans="1:19" x14ac:dyDescent="0.35">
      <c r="A2311" s="1">
        <v>38835</v>
      </c>
      <c r="B2311" s="3">
        <v>89000</v>
      </c>
      <c r="C2311" s="3">
        <v>1310.6099850000001</v>
      </c>
      <c r="E2311" s="2">
        <v>38835</v>
      </c>
      <c r="F2311" s="8">
        <f t="shared" si="36"/>
        <v>1.1363636363636465E-2</v>
      </c>
      <c r="G2311" s="8">
        <f t="shared" si="36"/>
        <v>6.7954526135882709E-4</v>
      </c>
      <c r="O2311" s="1">
        <v>38835</v>
      </c>
      <c r="P2311" s="3">
        <v>1310.6099850000001</v>
      </c>
      <c r="R2311" s="1">
        <v>38835</v>
      </c>
      <c r="S2311" s="3">
        <v>89000</v>
      </c>
    </row>
    <row r="2312" spans="1:19" x14ac:dyDescent="0.35">
      <c r="A2312" s="1">
        <v>38834</v>
      </c>
      <c r="B2312" s="3">
        <v>88000</v>
      </c>
      <c r="C2312" s="3">
        <v>1309.719971</v>
      </c>
      <c r="E2312" s="2">
        <v>38834</v>
      </c>
      <c r="F2312" s="8">
        <f t="shared" si="36"/>
        <v>-7.8917700112739464E-3</v>
      </c>
      <c r="G2312" s="8">
        <f t="shared" si="36"/>
        <v>3.3015963473128629E-3</v>
      </c>
      <c r="O2312" s="1">
        <v>38834</v>
      </c>
      <c r="P2312" s="3">
        <v>1309.719971</v>
      </c>
      <c r="R2312" s="1">
        <v>38834</v>
      </c>
      <c r="S2312" s="3">
        <v>88000</v>
      </c>
    </row>
    <row r="2313" spans="1:19" x14ac:dyDescent="0.35">
      <c r="A2313" s="1">
        <v>38833</v>
      </c>
      <c r="B2313" s="3">
        <v>88700</v>
      </c>
      <c r="C2313" s="3">
        <v>1305.410034</v>
      </c>
      <c r="E2313" s="2">
        <v>38833</v>
      </c>
      <c r="F2313" s="8">
        <f t="shared" si="36"/>
        <v>2.0126509488211708E-2</v>
      </c>
      <c r="G2313" s="8">
        <f t="shared" si="36"/>
        <v>2.8193372164897479E-3</v>
      </c>
      <c r="O2313" s="1">
        <v>38833</v>
      </c>
      <c r="P2313" s="3">
        <v>1305.410034</v>
      </c>
      <c r="R2313" s="1">
        <v>38833</v>
      </c>
      <c r="S2313" s="3">
        <v>88700</v>
      </c>
    </row>
    <row r="2314" spans="1:19" x14ac:dyDescent="0.35">
      <c r="A2314" s="1">
        <v>38832</v>
      </c>
      <c r="B2314" s="3">
        <v>86950</v>
      </c>
      <c r="C2314" s="3">
        <v>1301.73999</v>
      </c>
      <c r="E2314" s="2">
        <v>38832</v>
      </c>
      <c r="F2314" s="8">
        <f t="shared" si="36"/>
        <v>1.7281105990782919E-3</v>
      </c>
      <c r="G2314" s="8">
        <f t="shared" si="36"/>
        <v>-4.8696172898642365E-3</v>
      </c>
      <c r="O2314" s="1">
        <v>38832</v>
      </c>
      <c r="P2314" s="3">
        <v>1301.73999</v>
      </c>
      <c r="R2314" s="1">
        <v>38832</v>
      </c>
      <c r="S2314" s="3">
        <v>86950</v>
      </c>
    </row>
    <row r="2315" spans="1:19" x14ac:dyDescent="0.35">
      <c r="A2315" s="1">
        <v>38831</v>
      </c>
      <c r="B2315" s="3">
        <v>86800</v>
      </c>
      <c r="C2315" s="3">
        <v>1308.1099850000001</v>
      </c>
      <c r="E2315" s="2">
        <v>38831</v>
      </c>
      <c r="F2315" s="8">
        <f t="shared" si="36"/>
        <v>2.3094688221709792E-3</v>
      </c>
      <c r="G2315" s="8">
        <f t="shared" si="36"/>
        <v>-2.4175187068299353E-3</v>
      </c>
      <c r="O2315" s="1">
        <v>38831</v>
      </c>
      <c r="P2315" s="3">
        <v>1308.1099850000001</v>
      </c>
      <c r="R2315" s="1">
        <v>38831</v>
      </c>
      <c r="S2315" s="3">
        <v>86800</v>
      </c>
    </row>
    <row r="2316" spans="1:19" x14ac:dyDescent="0.35">
      <c r="A2316" s="1">
        <v>38828</v>
      </c>
      <c r="B2316" s="3">
        <v>86600</v>
      </c>
      <c r="C2316" s="3">
        <v>1311.280029</v>
      </c>
      <c r="E2316" s="2">
        <v>38828</v>
      </c>
      <c r="F2316" s="8">
        <f t="shared" si="36"/>
        <v>1.735106998264957E-3</v>
      </c>
      <c r="G2316" s="8">
        <f t="shared" si="36"/>
        <v>-1.3719976617720953E-4</v>
      </c>
      <c r="O2316" s="1">
        <v>38828</v>
      </c>
      <c r="P2316" s="3">
        <v>1311.280029</v>
      </c>
      <c r="R2316" s="1">
        <v>38828</v>
      </c>
      <c r="S2316" s="3">
        <v>86600</v>
      </c>
    </row>
    <row r="2317" spans="1:19" x14ac:dyDescent="0.35">
      <c r="A2317" s="1">
        <v>38827</v>
      </c>
      <c r="B2317" s="3">
        <v>86450</v>
      </c>
      <c r="C2317" s="3">
        <v>1311.459961</v>
      </c>
      <c r="E2317" s="2">
        <v>38827</v>
      </c>
      <c r="F2317" s="8">
        <f t="shared" si="36"/>
        <v>-4.319032536711731E-3</v>
      </c>
      <c r="G2317" s="8">
        <f t="shared" si="36"/>
        <v>1.1679302992768648E-3</v>
      </c>
      <c r="O2317" s="1">
        <v>38827</v>
      </c>
      <c r="P2317" s="3">
        <v>1311.459961</v>
      </c>
      <c r="R2317" s="1">
        <v>38827</v>
      </c>
      <c r="S2317" s="3">
        <v>86450</v>
      </c>
    </row>
    <row r="2318" spans="1:19" x14ac:dyDescent="0.35">
      <c r="A2318" s="1">
        <v>38826</v>
      </c>
      <c r="B2318" s="3">
        <v>86825</v>
      </c>
      <c r="C2318" s="3">
        <v>1309.9300539999999</v>
      </c>
      <c r="E2318" s="2">
        <v>38826</v>
      </c>
      <c r="F2318" s="8">
        <f t="shared" si="36"/>
        <v>8.4204413472706019E-3</v>
      </c>
      <c r="G2318" s="8">
        <f t="shared" si="36"/>
        <v>2.0271288027149392E-3</v>
      </c>
      <c r="O2318" s="1">
        <v>38826</v>
      </c>
      <c r="P2318" s="3">
        <v>1309.9300539999999</v>
      </c>
      <c r="R2318" s="1">
        <v>38826</v>
      </c>
      <c r="S2318" s="3">
        <v>86825</v>
      </c>
    </row>
    <row r="2319" spans="1:19" x14ac:dyDescent="0.35">
      <c r="A2319" s="1">
        <v>38825</v>
      </c>
      <c r="B2319" s="3">
        <v>86100</v>
      </c>
      <c r="C2319" s="3">
        <v>1307.280029</v>
      </c>
      <c r="E2319" s="2">
        <v>38825</v>
      </c>
      <c r="F2319" s="8">
        <f t="shared" si="36"/>
        <v>-2.317497103128674E-3</v>
      </c>
      <c r="G2319" s="8">
        <f t="shared" si="36"/>
        <v>1.7077383824702475E-2</v>
      </c>
      <c r="O2319" s="1">
        <v>38825</v>
      </c>
      <c r="P2319" s="3">
        <v>1307.280029</v>
      </c>
      <c r="R2319" s="1">
        <v>38825</v>
      </c>
      <c r="S2319" s="3">
        <v>86100</v>
      </c>
    </row>
    <row r="2320" spans="1:19" x14ac:dyDescent="0.35">
      <c r="A2320" s="1">
        <v>38824</v>
      </c>
      <c r="B2320" s="3">
        <v>86300</v>
      </c>
      <c r="C2320" s="3">
        <v>1285.329956</v>
      </c>
      <c r="E2320" s="2">
        <v>38824</v>
      </c>
      <c r="F2320" s="8">
        <f t="shared" si="36"/>
        <v>-4.6136101499423265E-3</v>
      </c>
      <c r="G2320" s="8">
        <f t="shared" si="36"/>
        <v>-2.9400203353451282E-3</v>
      </c>
      <c r="O2320" s="1">
        <v>38824</v>
      </c>
      <c r="P2320" s="3">
        <v>1285.329956</v>
      </c>
      <c r="R2320" s="1">
        <v>38824</v>
      </c>
      <c r="S2320" s="3">
        <v>86300</v>
      </c>
    </row>
    <row r="2321" spans="1:19" x14ac:dyDescent="0.35">
      <c r="A2321" s="1">
        <v>38820</v>
      </c>
      <c r="B2321" s="3">
        <v>86700</v>
      </c>
      <c r="C2321" s="3">
        <v>1289.119995</v>
      </c>
      <c r="E2321" s="2">
        <v>38820</v>
      </c>
      <c r="F2321" s="8">
        <f t="shared" si="36"/>
        <v>-7.5890251021599742E-3</v>
      </c>
      <c r="G2321" s="8">
        <f t="shared" si="36"/>
        <v>7.7632519010784051E-4</v>
      </c>
      <c r="O2321" s="1">
        <v>38820</v>
      </c>
      <c r="P2321" s="3">
        <v>1289.119995</v>
      </c>
      <c r="R2321" s="1">
        <v>38820</v>
      </c>
      <c r="S2321" s="3">
        <v>86700</v>
      </c>
    </row>
    <row r="2322" spans="1:19" x14ac:dyDescent="0.35">
      <c r="A2322" s="1">
        <v>38819</v>
      </c>
      <c r="B2322" s="3">
        <v>87363</v>
      </c>
      <c r="C2322" s="3">
        <v>1288.119995</v>
      </c>
      <c r="E2322" s="2">
        <v>38819</v>
      </c>
      <c r="F2322" s="8">
        <f t="shared" si="36"/>
        <v>-7.2386363636363082E-3</v>
      </c>
      <c r="G2322" s="8">
        <f t="shared" si="36"/>
        <v>1.204791861351362E-3</v>
      </c>
      <c r="O2322" s="1">
        <v>38819</v>
      </c>
      <c r="P2322" s="3">
        <v>1288.119995</v>
      </c>
      <c r="R2322" s="1">
        <v>38819</v>
      </c>
      <c r="S2322" s="3">
        <v>87363</v>
      </c>
    </row>
    <row r="2323" spans="1:19" x14ac:dyDescent="0.35">
      <c r="A2323" s="1">
        <v>38818</v>
      </c>
      <c r="B2323" s="3">
        <v>88000</v>
      </c>
      <c r="C2323" s="3">
        <v>1286.5699460000001</v>
      </c>
      <c r="E2323" s="2">
        <v>38818</v>
      </c>
      <c r="F2323" s="8">
        <f t="shared" si="36"/>
        <v>-6.6598938932159735E-3</v>
      </c>
      <c r="G2323" s="8">
        <f t="shared" si="36"/>
        <v>-7.750959447451633E-3</v>
      </c>
      <c r="O2323" s="1">
        <v>38818</v>
      </c>
      <c r="P2323" s="3">
        <v>1286.5699460000001</v>
      </c>
      <c r="R2323" s="1">
        <v>38818</v>
      </c>
      <c r="S2323" s="3">
        <v>88000</v>
      </c>
    </row>
    <row r="2324" spans="1:19" x14ac:dyDescent="0.35">
      <c r="A2324" s="1">
        <v>38817</v>
      </c>
      <c r="B2324" s="3">
        <v>88590</v>
      </c>
      <c r="C2324" s="3">
        <v>1296.619995</v>
      </c>
      <c r="E2324" s="2">
        <v>38817</v>
      </c>
      <c r="F2324" s="8">
        <f t="shared" si="36"/>
        <v>-6.8385650224215278E-3</v>
      </c>
      <c r="G2324" s="8">
        <f t="shared" si="36"/>
        <v>8.6452720957153062E-4</v>
      </c>
      <c r="O2324" s="1">
        <v>38817</v>
      </c>
      <c r="P2324" s="3">
        <v>1296.619995</v>
      </c>
      <c r="R2324" s="1">
        <v>38817</v>
      </c>
      <c r="S2324" s="3">
        <v>88590</v>
      </c>
    </row>
    <row r="2325" spans="1:19" x14ac:dyDescent="0.35">
      <c r="A2325" s="1">
        <v>38814</v>
      </c>
      <c r="B2325" s="3">
        <v>89200</v>
      </c>
      <c r="C2325" s="3">
        <v>1295.5</v>
      </c>
      <c r="E2325" s="2">
        <v>38814</v>
      </c>
      <c r="F2325" s="8">
        <f t="shared" si="36"/>
        <v>-8.8888888888888351E-3</v>
      </c>
      <c r="G2325" s="8">
        <f t="shared" si="36"/>
        <v>-1.0343487285800257E-2</v>
      </c>
      <c r="O2325" s="1">
        <v>38814</v>
      </c>
      <c r="P2325" s="3">
        <v>1295.5</v>
      </c>
      <c r="R2325" s="1">
        <v>38814</v>
      </c>
      <c r="S2325" s="3">
        <v>89200</v>
      </c>
    </row>
    <row r="2326" spans="1:19" x14ac:dyDescent="0.35">
      <c r="A2326" s="1">
        <v>38813</v>
      </c>
      <c r="B2326" s="3">
        <v>90000</v>
      </c>
      <c r="C2326" s="3">
        <v>1309.040039</v>
      </c>
      <c r="E2326" s="2">
        <v>38813</v>
      </c>
      <c r="F2326" s="8">
        <f t="shared" si="36"/>
        <v>1.1112345816211011E-4</v>
      </c>
      <c r="G2326" s="8">
        <f t="shared" si="36"/>
        <v>-1.9213912338267303E-3</v>
      </c>
      <c r="O2326" s="1">
        <v>38813</v>
      </c>
      <c r="P2326" s="3">
        <v>1309.040039</v>
      </c>
      <c r="R2326" s="1">
        <v>38813</v>
      </c>
      <c r="S2326" s="3">
        <v>90000</v>
      </c>
    </row>
    <row r="2327" spans="1:19" x14ac:dyDescent="0.35">
      <c r="A2327" s="1">
        <v>38812</v>
      </c>
      <c r="B2327" s="3">
        <v>89990</v>
      </c>
      <c r="C2327" s="3">
        <v>1311.5600589999999</v>
      </c>
      <c r="E2327" s="2">
        <v>38812</v>
      </c>
      <c r="F2327" s="8">
        <f t="shared" si="36"/>
        <v>-1.1100011100011464E-3</v>
      </c>
      <c r="G2327" s="8">
        <f t="shared" si="36"/>
        <v>4.3111076146502558E-3</v>
      </c>
      <c r="O2327" s="1">
        <v>38812</v>
      </c>
      <c r="P2327" s="3">
        <v>1311.5600589999999</v>
      </c>
      <c r="R2327" s="1">
        <v>38812</v>
      </c>
      <c r="S2327" s="3">
        <v>89990</v>
      </c>
    </row>
    <row r="2328" spans="1:19" x14ac:dyDescent="0.35">
      <c r="A2328" s="1">
        <v>38811</v>
      </c>
      <c r="B2328" s="3">
        <v>90090</v>
      </c>
      <c r="C2328" s="3">
        <v>1305.9300539999999</v>
      </c>
      <c r="E2328" s="2">
        <v>38811</v>
      </c>
      <c r="F2328" s="8">
        <f t="shared" si="36"/>
        <v>-4.420377942314091E-3</v>
      </c>
      <c r="G2328" s="8">
        <f t="shared" si="36"/>
        <v>6.2566898319902364E-3</v>
      </c>
      <c r="O2328" s="1">
        <v>38811</v>
      </c>
      <c r="P2328" s="3">
        <v>1305.9300539999999</v>
      </c>
      <c r="R2328" s="1">
        <v>38811</v>
      </c>
      <c r="S2328" s="3">
        <v>90090</v>
      </c>
    </row>
    <row r="2329" spans="1:19" x14ac:dyDescent="0.35">
      <c r="A2329" s="1">
        <v>38810</v>
      </c>
      <c r="B2329" s="3">
        <v>90490</v>
      </c>
      <c r="C2329" s="3">
        <v>1297.8100589999999</v>
      </c>
      <c r="E2329" s="2">
        <v>38810</v>
      </c>
      <c r="F2329" s="8">
        <f t="shared" si="36"/>
        <v>1.549529607083544E-3</v>
      </c>
      <c r="G2329" s="8">
        <f t="shared" si="36"/>
        <v>2.2705476313087392E-3</v>
      </c>
      <c r="O2329" s="1">
        <v>38810</v>
      </c>
      <c r="P2329" s="3">
        <v>1297.8100589999999</v>
      </c>
      <c r="R2329" s="1">
        <v>38810</v>
      </c>
      <c r="S2329" s="3">
        <v>90490</v>
      </c>
    </row>
    <row r="2330" spans="1:19" x14ac:dyDescent="0.35">
      <c r="A2330" s="1">
        <v>38807</v>
      </c>
      <c r="B2330" s="3">
        <v>90350</v>
      </c>
      <c r="C2330" s="3">
        <v>1294.869995</v>
      </c>
      <c r="E2330" s="2">
        <v>38807</v>
      </c>
      <c r="F2330" s="8">
        <f t="shared" si="36"/>
        <v>7.695739460182871E-3</v>
      </c>
      <c r="G2330" s="8">
        <f t="shared" si="36"/>
        <v>-4.1376696789079404E-3</v>
      </c>
      <c r="O2330" s="1">
        <v>38807</v>
      </c>
      <c r="P2330" s="3">
        <v>1294.869995</v>
      </c>
      <c r="R2330" s="1">
        <v>38807</v>
      </c>
      <c r="S2330" s="3">
        <v>90350</v>
      </c>
    </row>
    <row r="2331" spans="1:19" x14ac:dyDescent="0.35">
      <c r="A2331" s="1">
        <v>38806</v>
      </c>
      <c r="B2331" s="3">
        <v>89660</v>
      </c>
      <c r="C2331" s="3">
        <v>1300.25</v>
      </c>
      <c r="E2331" s="2">
        <v>38806</v>
      </c>
      <c r="F2331" s="8">
        <f t="shared" si="36"/>
        <v>-5.573514658343548E-4</v>
      </c>
      <c r="G2331" s="8">
        <f t="shared" si="36"/>
        <v>-2.0262761780394101E-3</v>
      </c>
      <c r="O2331" s="1">
        <v>38806</v>
      </c>
      <c r="P2331" s="3">
        <v>1300.25</v>
      </c>
      <c r="R2331" s="1">
        <v>38806</v>
      </c>
      <c r="S2331" s="3">
        <v>89660</v>
      </c>
    </row>
    <row r="2332" spans="1:19" x14ac:dyDescent="0.35">
      <c r="A2332" s="1">
        <v>38805</v>
      </c>
      <c r="B2332" s="3">
        <v>89710</v>
      </c>
      <c r="C2332" s="3">
        <v>1302.8900149999999</v>
      </c>
      <c r="E2332" s="2">
        <v>38805</v>
      </c>
      <c r="F2332" s="8">
        <f t="shared" si="36"/>
        <v>1.2276785714284699E-3</v>
      </c>
      <c r="G2332" s="8">
        <f t="shared" si="36"/>
        <v>7.4696961479348012E-3</v>
      </c>
      <c r="O2332" s="1">
        <v>38805</v>
      </c>
      <c r="P2332" s="3">
        <v>1302.8900149999999</v>
      </c>
      <c r="R2332" s="1">
        <v>38805</v>
      </c>
      <c r="S2332" s="3">
        <v>89710</v>
      </c>
    </row>
    <row r="2333" spans="1:19" x14ac:dyDescent="0.35">
      <c r="A2333" s="1">
        <v>38804</v>
      </c>
      <c r="B2333" s="3">
        <v>89600</v>
      </c>
      <c r="C2333" s="3">
        <v>1293.2299800000001</v>
      </c>
      <c r="E2333" s="2">
        <v>38804</v>
      </c>
      <c r="F2333" s="8">
        <f t="shared" si="36"/>
        <v>-3.3370411568409697E-3</v>
      </c>
      <c r="G2333" s="8">
        <f t="shared" si="36"/>
        <v>-6.4381843229329716E-3</v>
      </c>
      <c r="O2333" s="1">
        <v>38804</v>
      </c>
      <c r="P2333" s="3">
        <v>1293.2299800000001</v>
      </c>
      <c r="R2333" s="1">
        <v>38804</v>
      </c>
      <c r="S2333" s="3">
        <v>89600</v>
      </c>
    </row>
    <row r="2334" spans="1:19" x14ac:dyDescent="0.35">
      <c r="A2334" s="1">
        <v>38803</v>
      </c>
      <c r="B2334" s="3">
        <v>89900</v>
      </c>
      <c r="C2334" s="3">
        <v>1301.6099850000001</v>
      </c>
      <c r="E2334" s="2">
        <v>38803</v>
      </c>
      <c r="F2334" s="8">
        <f t="shared" si="36"/>
        <v>-1.1111111111110628E-3</v>
      </c>
      <c r="G2334" s="8">
        <f t="shared" si="36"/>
        <v>-1.0284094173929059E-3</v>
      </c>
      <c r="O2334" s="1">
        <v>38803</v>
      </c>
      <c r="P2334" s="3">
        <v>1301.6099850000001</v>
      </c>
      <c r="R2334" s="1">
        <v>38803</v>
      </c>
      <c r="S2334" s="3">
        <v>89900</v>
      </c>
    </row>
    <row r="2335" spans="1:19" x14ac:dyDescent="0.35">
      <c r="A2335" s="1">
        <v>38800</v>
      </c>
      <c r="B2335" s="3">
        <v>90000</v>
      </c>
      <c r="C2335" s="3">
        <v>1302.9499510000001</v>
      </c>
      <c r="E2335" s="2">
        <v>38800</v>
      </c>
      <c r="F2335" s="8">
        <f t="shared" si="36"/>
        <v>0</v>
      </c>
      <c r="G2335" s="8">
        <f t="shared" si="36"/>
        <v>9.8328067539066311E-4</v>
      </c>
      <c r="O2335" s="1">
        <v>38800</v>
      </c>
      <c r="P2335" s="3">
        <v>1302.9499510000001</v>
      </c>
      <c r="R2335" s="1">
        <v>38800</v>
      </c>
      <c r="S2335" s="3">
        <v>90000</v>
      </c>
    </row>
    <row r="2336" spans="1:19" x14ac:dyDescent="0.35">
      <c r="A2336" s="1">
        <v>38799</v>
      </c>
      <c r="B2336" s="3">
        <v>90000</v>
      </c>
      <c r="C2336" s="3">
        <v>1301.670044</v>
      </c>
      <c r="E2336" s="2">
        <v>38799</v>
      </c>
      <c r="F2336" s="8">
        <f t="shared" si="36"/>
        <v>0</v>
      </c>
      <c r="G2336" s="8">
        <f t="shared" si="36"/>
        <v>-2.5822924196121644E-3</v>
      </c>
      <c r="O2336" s="1">
        <v>38799</v>
      </c>
      <c r="P2336" s="3">
        <v>1301.670044</v>
      </c>
      <c r="R2336" s="1">
        <v>38799</v>
      </c>
      <c r="S2336" s="3">
        <v>90000</v>
      </c>
    </row>
    <row r="2337" spans="1:19" x14ac:dyDescent="0.35">
      <c r="A2337" s="1">
        <v>38798</v>
      </c>
      <c r="B2337" s="3">
        <v>90000</v>
      </c>
      <c r="C2337" s="3">
        <v>1305.040039</v>
      </c>
      <c r="E2337" s="2">
        <v>38798</v>
      </c>
      <c r="F2337" s="8">
        <f t="shared" si="36"/>
        <v>3.3444816053511683E-3</v>
      </c>
      <c r="G2337" s="8">
        <f t="shared" si="36"/>
        <v>6.020566222189716E-3</v>
      </c>
      <c r="O2337" s="1">
        <v>38798</v>
      </c>
      <c r="P2337" s="3">
        <v>1305.040039</v>
      </c>
      <c r="R2337" s="1">
        <v>38798</v>
      </c>
      <c r="S2337" s="3">
        <v>90000</v>
      </c>
    </row>
    <row r="2338" spans="1:19" x14ac:dyDescent="0.35">
      <c r="A2338" s="1">
        <v>38797</v>
      </c>
      <c r="B2338" s="3">
        <v>89700</v>
      </c>
      <c r="C2338" s="3">
        <v>1297.2299800000001</v>
      </c>
      <c r="E2338" s="2">
        <v>38797</v>
      </c>
      <c r="F2338" s="8">
        <f t="shared" si="36"/>
        <v>-2.2246941045606095E-3</v>
      </c>
      <c r="G2338" s="8">
        <f t="shared" si="36"/>
        <v>-6.014938750618537E-3</v>
      </c>
      <c r="O2338" s="1">
        <v>38797</v>
      </c>
      <c r="P2338" s="3">
        <v>1297.2299800000001</v>
      </c>
      <c r="R2338" s="1">
        <v>38797</v>
      </c>
      <c r="S2338" s="3">
        <v>89700</v>
      </c>
    </row>
    <row r="2339" spans="1:19" x14ac:dyDescent="0.35">
      <c r="A2339" s="1">
        <v>38796</v>
      </c>
      <c r="B2339" s="3">
        <v>89900</v>
      </c>
      <c r="C2339" s="3">
        <v>1305.079956</v>
      </c>
      <c r="E2339" s="2">
        <v>38796</v>
      </c>
      <c r="F2339" s="8">
        <f t="shared" si="36"/>
        <v>1.2387387387387427E-2</v>
      </c>
      <c r="G2339" s="8">
        <f t="shared" si="36"/>
        <v>-1.6600068846815974E-3</v>
      </c>
      <c r="O2339" s="1">
        <v>38796</v>
      </c>
      <c r="P2339" s="3">
        <v>1305.079956</v>
      </c>
      <c r="R2339" s="1">
        <v>38796</v>
      </c>
      <c r="S2339" s="3">
        <v>89900</v>
      </c>
    </row>
    <row r="2340" spans="1:19" x14ac:dyDescent="0.35">
      <c r="A2340" s="1">
        <v>38793</v>
      </c>
      <c r="B2340" s="3">
        <v>88800</v>
      </c>
      <c r="C2340" s="3">
        <v>1307.25</v>
      </c>
      <c r="E2340" s="2">
        <v>38793</v>
      </c>
      <c r="F2340" s="8">
        <f t="shared" si="36"/>
        <v>-4.484304932735439E-3</v>
      </c>
      <c r="G2340" s="8">
        <f t="shared" si="36"/>
        <v>1.470926175542342E-3</v>
      </c>
      <c r="O2340" s="1">
        <v>38793</v>
      </c>
      <c r="P2340" s="3">
        <v>1307.25</v>
      </c>
      <c r="R2340" s="1">
        <v>38793</v>
      </c>
      <c r="S2340" s="3">
        <v>88800</v>
      </c>
    </row>
    <row r="2341" spans="1:19" x14ac:dyDescent="0.35">
      <c r="A2341" s="1">
        <v>38792</v>
      </c>
      <c r="B2341" s="3">
        <v>89200</v>
      </c>
      <c r="C2341" s="3">
        <v>1305.329956</v>
      </c>
      <c r="E2341" s="2">
        <v>38792</v>
      </c>
      <c r="F2341" s="8">
        <f t="shared" si="36"/>
        <v>-2.1255173956818973E-3</v>
      </c>
      <c r="G2341" s="8">
        <f t="shared" si="36"/>
        <v>1.7727555713227261E-3</v>
      </c>
      <c r="O2341" s="1">
        <v>38792</v>
      </c>
      <c r="P2341" s="3">
        <v>1305.329956</v>
      </c>
      <c r="R2341" s="1">
        <v>38792</v>
      </c>
      <c r="S2341" s="3">
        <v>89200</v>
      </c>
    </row>
    <row r="2342" spans="1:19" x14ac:dyDescent="0.35">
      <c r="A2342" s="1">
        <v>38791</v>
      </c>
      <c r="B2342" s="3">
        <v>89390</v>
      </c>
      <c r="C2342" s="3">
        <v>1303.0200199999999</v>
      </c>
      <c r="E2342" s="2">
        <v>38791</v>
      </c>
      <c r="F2342" s="8">
        <f t="shared" si="36"/>
        <v>-4.0111420612813919E-3</v>
      </c>
      <c r="G2342" s="8">
        <f t="shared" si="36"/>
        <v>4.2698462291494987E-3</v>
      </c>
      <c r="O2342" s="1">
        <v>38791</v>
      </c>
      <c r="P2342" s="3">
        <v>1303.0200199999999</v>
      </c>
      <c r="R2342" s="1">
        <v>38791</v>
      </c>
      <c r="S2342" s="3">
        <v>89390</v>
      </c>
    </row>
    <row r="2343" spans="1:19" x14ac:dyDescent="0.35">
      <c r="A2343" s="1">
        <v>38790</v>
      </c>
      <c r="B2343" s="3">
        <v>89750</v>
      </c>
      <c r="C2343" s="3">
        <v>1297.4799800000001</v>
      </c>
      <c r="E2343" s="2">
        <v>38790</v>
      </c>
      <c r="F2343" s="8">
        <f t="shared" si="36"/>
        <v>-4.9889135254989059E-3</v>
      </c>
      <c r="G2343" s="8">
        <f t="shared" si="36"/>
        <v>1.0396124183703837E-2</v>
      </c>
      <c r="O2343" s="1">
        <v>38790</v>
      </c>
      <c r="P2343" s="3">
        <v>1297.4799800000001</v>
      </c>
      <c r="R2343" s="1">
        <v>38790</v>
      </c>
      <c r="S2343" s="3">
        <v>89750</v>
      </c>
    </row>
    <row r="2344" spans="1:19" x14ac:dyDescent="0.35">
      <c r="A2344" s="1">
        <v>38789</v>
      </c>
      <c r="B2344" s="3">
        <v>90200</v>
      </c>
      <c r="C2344" s="3">
        <v>1284.130005</v>
      </c>
      <c r="E2344" s="2">
        <v>38789</v>
      </c>
      <c r="F2344" s="8">
        <f t="shared" si="36"/>
        <v>3.3370411568409697E-3</v>
      </c>
      <c r="G2344" s="8">
        <f t="shared" si="36"/>
        <v>2.1148108402775367E-3</v>
      </c>
      <c r="O2344" s="1">
        <v>38789</v>
      </c>
      <c r="P2344" s="3">
        <v>1284.130005</v>
      </c>
      <c r="R2344" s="1">
        <v>38789</v>
      </c>
      <c r="S2344" s="3">
        <v>90200</v>
      </c>
    </row>
    <row r="2345" spans="1:19" x14ac:dyDescent="0.35">
      <c r="A2345" s="1">
        <v>38786</v>
      </c>
      <c r="B2345" s="3">
        <v>89900</v>
      </c>
      <c r="C2345" s="3">
        <v>1281.420044</v>
      </c>
      <c r="E2345" s="2">
        <v>38786</v>
      </c>
      <c r="F2345" s="8">
        <f t="shared" si="36"/>
        <v>1.1135857461024301E-3</v>
      </c>
      <c r="G2345" s="8">
        <f t="shared" si="36"/>
        <v>7.2235870435939376E-3</v>
      </c>
      <c r="O2345" s="1">
        <v>38786</v>
      </c>
      <c r="P2345" s="3">
        <v>1281.420044</v>
      </c>
      <c r="R2345" s="1">
        <v>38786</v>
      </c>
      <c r="S2345" s="3">
        <v>89900</v>
      </c>
    </row>
    <row r="2346" spans="1:19" x14ac:dyDescent="0.35">
      <c r="A2346" s="1">
        <v>38785</v>
      </c>
      <c r="B2346" s="3">
        <v>89800</v>
      </c>
      <c r="C2346" s="3">
        <v>1272.2299800000001</v>
      </c>
      <c r="E2346" s="2">
        <v>38785</v>
      </c>
      <c r="F2346" s="8">
        <f t="shared" si="36"/>
        <v>1.2401352874858995E-2</v>
      </c>
      <c r="G2346" s="8">
        <f t="shared" si="36"/>
        <v>-4.8808271930853575E-3</v>
      </c>
      <c r="O2346" s="1">
        <v>38785</v>
      </c>
      <c r="P2346" s="3">
        <v>1272.2299800000001</v>
      </c>
      <c r="R2346" s="1">
        <v>38785</v>
      </c>
      <c r="S2346" s="3">
        <v>89800</v>
      </c>
    </row>
    <row r="2347" spans="1:19" x14ac:dyDescent="0.35">
      <c r="A2347" s="1">
        <v>38784</v>
      </c>
      <c r="B2347" s="3">
        <v>88700</v>
      </c>
      <c r="C2347" s="3">
        <v>1278.469971</v>
      </c>
      <c r="E2347" s="2">
        <v>38784</v>
      </c>
      <c r="F2347" s="8">
        <f t="shared" si="36"/>
        <v>3.3936651583710287E-3</v>
      </c>
      <c r="G2347" s="8">
        <f t="shared" si="36"/>
        <v>2.0299448144420751E-3</v>
      </c>
      <c r="O2347" s="1">
        <v>38784</v>
      </c>
      <c r="P2347" s="3">
        <v>1278.469971</v>
      </c>
      <c r="R2347" s="1">
        <v>38784</v>
      </c>
      <c r="S2347" s="3">
        <v>88700</v>
      </c>
    </row>
    <row r="2348" spans="1:19" x14ac:dyDescent="0.35">
      <c r="A2348" s="1">
        <v>38783</v>
      </c>
      <c r="B2348" s="3">
        <v>88400</v>
      </c>
      <c r="C2348" s="3">
        <v>1275.880005</v>
      </c>
      <c r="E2348" s="2">
        <v>38783</v>
      </c>
      <c r="F2348" s="8">
        <f t="shared" si="36"/>
        <v>3.4052213393871433E-3</v>
      </c>
      <c r="G2348" s="8">
        <f t="shared" si="36"/>
        <v>-1.8619099255088312E-3</v>
      </c>
      <c r="O2348" s="1">
        <v>38783</v>
      </c>
      <c r="P2348" s="3">
        <v>1275.880005</v>
      </c>
      <c r="R2348" s="1">
        <v>38783</v>
      </c>
      <c r="S2348" s="3">
        <v>88400</v>
      </c>
    </row>
    <row r="2349" spans="1:19" x14ac:dyDescent="0.35">
      <c r="A2349" s="1">
        <v>38782</v>
      </c>
      <c r="B2349" s="3">
        <v>88100</v>
      </c>
      <c r="C2349" s="3">
        <v>1278.26001</v>
      </c>
      <c r="E2349" s="2">
        <v>38782</v>
      </c>
      <c r="F2349" s="8">
        <f t="shared" si="36"/>
        <v>6.9722253971882253E-3</v>
      </c>
      <c r="G2349" s="8">
        <f t="shared" si="36"/>
        <v>-6.9684284388715767E-3</v>
      </c>
      <c r="O2349" s="1">
        <v>38782</v>
      </c>
      <c r="P2349" s="3">
        <v>1278.26001</v>
      </c>
      <c r="R2349" s="1">
        <v>38782</v>
      </c>
      <c r="S2349" s="3">
        <v>88100</v>
      </c>
    </row>
    <row r="2350" spans="1:19" x14ac:dyDescent="0.35">
      <c r="A2350" s="1">
        <v>38779</v>
      </c>
      <c r="B2350" s="3">
        <v>87490</v>
      </c>
      <c r="C2350" s="3">
        <v>1287.2299800000001</v>
      </c>
      <c r="E2350" s="2">
        <v>38779</v>
      </c>
      <c r="F2350" s="8">
        <f t="shared" si="36"/>
        <v>5.6321839080459846E-3</v>
      </c>
      <c r="G2350" s="8">
        <f t="shared" si="36"/>
        <v>-1.4816350262775169E-3</v>
      </c>
      <c r="O2350" s="1">
        <v>38779</v>
      </c>
      <c r="P2350" s="3">
        <v>1287.2299800000001</v>
      </c>
      <c r="R2350" s="1">
        <v>38779</v>
      </c>
      <c r="S2350" s="3">
        <v>87490</v>
      </c>
    </row>
    <row r="2351" spans="1:19" x14ac:dyDescent="0.35">
      <c r="A2351" s="1">
        <v>38778</v>
      </c>
      <c r="B2351" s="3">
        <v>87000</v>
      </c>
      <c r="C2351" s="3">
        <v>1289.1400149999999</v>
      </c>
      <c r="E2351" s="2">
        <v>38778</v>
      </c>
      <c r="F2351" s="8">
        <f t="shared" si="36"/>
        <v>1.1507479861909697E-3</v>
      </c>
      <c r="G2351" s="8">
        <f t="shared" si="36"/>
        <v>-1.6263243210118405E-3</v>
      </c>
      <c r="O2351" s="1">
        <v>38778</v>
      </c>
      <c r="P2351" s="3">
        <v>1289.1400149999999</v>
      </c>
      <c r="R2351" s="1">
        <v>38778</v>
      </c>
      <c r="S2351" s="3">
        <v>87000</v>
      </c>
    </row>
    <row r="2352" spans="1:19" x14ac:dyDescent="0.35">
      <c r="A2352" s="1">
        <v>38777</v>
      </c>
      <c r="B2352" s="3">
        <v>86900</v>
      </c>
      <c r="C2352" s="3">
        <v>1291.23999</v>
      </c>
      <c r="E2352" s="2">
        <v>38777</v>
      </c>
      <c r="F2352" s="8">
        <f t="shared" si="36"/>
        <v>1.1520737327188613E-3</v>
      </c>
      <c r="G2352" s="8">
        <f t="shared" si="36"/>
        <v>8.2613306569383482E-3</v>
      </c>
      <c r="O2352" s="1">
        <v>38777</v>
      </c>
      <c r="P2352" s="3">
        <v>1291.23999</v>
      </c>
      <c r="R2352" s="1">
        <v>38777</v>
      </c>
      <c r="S2352" s="3">
        <v>86900</v>
      </c>
    </row>
    <row r="2353" spans="1:19" x14ac:dyDescent="0.35">
      <c r="A2353" s="1">
        <v>38776</v>
      </c>
      <c r="B2353" s="3">
        <v>86800</v>
      </c>
      <c r="C2353" s="3">
        <v>1280.660034</v>
      </c>
      <c r="E2353" s="2">
        <v>38776</v>
      </c>
      <c r="F2353" s="8">
        <f t="shared" si="36"/>
        <v>-6.5808297567954144E-3</v>
      </c>
      <c r="G2353" s="8">
        <f t="shared" si="36"/>
        <v>-1.0400860084075925E-2</v>
      </c>
      <c r="O2353" s="1">
        <v>38776</v>
      </c>
      <c r="P2353" s="3">
        <v>1280.660034</v>
      </c>
      <c r="R2353" s="1">
        <v>38776</v>
      </c>
      <c r="S2353" s="3">
        <v>86800</v>
      </c>
    </row>
    <row r="2354" spans="1:19" x14ac:dyDescent="0.35">
      <c r="A2354" s="1">
        <v>38775</v>
      </c>
      <c r="B2354" s="3">
        <v>87375</v>
      </c>
      <c r="C2354" s="3">
        <v>1294.119995</v>
      </c>
      <c r="E2354" s="2">
        <v>38775</v>
      </c>
      <c r="F2354" s="8">
        <f t="shared" si="36"/>
        <v>4.8878665899942941E-3</v>
      </c>
      <c r="G2354" s="8">
        <f t="shared" si="36"/>
        <v>3.6372201698349205E-3</v>
      </c>
      <c r="O2354" s="1">
        <v>38775</v>
      </c>
      <c r="P2354" s="3">
        <v>1294.119995</v>
      </c>
      <c r="R2354" s="1">
        <v>38775</v>
      </c>
      <c r="S2354" s="3">
        <v>87375</v>
      </c>
    </row>
    <row r="2355" spans="1:19" x14ac:dyDescent="0.35">
      <c r="A2355" s="1">
        <v>38772</v>
      </c>
      <c r="B2355" s="3">
        <v>86950</v>
      </c>
      <c r="C2355" s="3">
        <v>1289.4300539999999</v>
      </c>
      <c r="E2355" s="2">
        <v>38772</v>
      </c>
      <c r="F2355" s="8">
        <f t="shared" si="36"/>
        <v>-1.7221584385763711E-3</v>
      </c>
      <c r="G2355" s="8">
        <f t="shared" si="36"/>
        <v>1.2735111705581836E-3</v>
      </c>
      <c r="O2355" s="1">
        <v>38772</v>
      </c>
      <c r="P2355" s="3">
        <v>1289.4300539999999</v>
      </c>
      <c r="R2355" s="1">
        <v>38772</v>
      </c>
      <c r="S2355" s="3">
        <v>86950</v>
      </c>
    </row>
    <row r="2356" spans="1:19" x14ac:dyDescent="0.35">
      <c r="A2356" s="1">
        <v>38771</v>
      </c>
      <c r="B2356" s="3">
        <v>87100</v>
      </c>
      <c r="C2356" s="3">
        <v>1287.790039</v>
      </c>
      <c r="E2356" s="2">
        <v>38771</v>
      </c>
      <c r="F2356" s="8">
        <f t="shared" si="36"/>
        <v>0</v>
      </c>
      <c r="G2356" s="8">
        <f t="shared" si="36"/>
        <v>-3.7751358304083382E-3</v>
      </c>
      <c r="O2356" s="1">
        <v>38771</v>
      </c>
      <c r="P2356" s="3">
        <v>1287.790039</v>
      </c>
      <c r="R2356" s="1">
        <v>38771</v>
      </c>
      <c r="S2356" s="3">
        <v>87100</v>
      </c>
    </row>
    <row r="2357" spans="1:19" x14ac:dyDescent="0.35">
      <c r="A2357" s="1">
        <v>38770</v>
      </c>
      <c r="B2357" s="3">
        <v>87100</v>
      </c>
      <c r="C2357" s="3">
        <v>1292.670044</v>
      </c>
      <c r="E2357" s="2">
        <v>38770</v>
      </c>
      <c r="F2357" s="8">
        <f t="shared" si="36"/>
        <v>-3.318457489415283E-3</v>
      </c>
      <c r="G2357" s="8">
        <f t="shared" si="36"/>
        <v>7.5134757426631449E-3</v>
      </c>
      <c r="O2357" s="1">
        <v>38770</v>
      </c>
      <c r="P2357" s="3">
        <v>1292.670044</v>
      </c>
      <c r="R2357" s="1">
        <v>38770</v>
      </c>
      <c r="S2357" s="3">
        <v>87100</v>
      </c>
    </row>
    <row r="2358" spans="1:19" x14ac:dyDescent="0.35">
      <c r="A2358" s="1">
        <v>38769</v>
      </c>
      <c r="B2358" s="3">
        <v>87390</v>
      </c>
      <c r="C2358" s="3">
        <v>1283.030029</v>
      </c>
      <c r="E2358" s="2">
        <v>38769</v>
      </c>
      <c r="F2358" s="8">
        <f t="shared" si="36"/>
        <v>-3.2506415739949057E-3</v>
      </c>
      <c r="G2358" s="8">
        <f t="shared" si="36"/>
        <v>-3.270533103931994E-3</v>
      </c>
      <c r="O2358" s="1">
        <v>38769</v>
      </c>
      <c r="P2358" s="3">
        <v>1283.030029</v>
      </c>
      <c r="R2358" s="1">
        <v>38769</v>
      </c>
      <c r="S2358" s="3">
        <v>87390</v>
      </c>
    </row>
    <row r="2359" spans="1:19" x14ac:dyDescent="0.35">
      <c r="A2359" s="1">
        <v>38765</v>
      </c>
      <c r="B2359" s="3">
        <v>87675</v>
      </c>
      <c r="C2359" s="3">
        <v>1287.23999</v>
      </c>
      <c r="E2359" s="2">
        <v>38765</v>
      </c>
      <c r="F2359" s="8">
        <f t="shared" si="36"/>
        <v>9.7043041443090061E-4</v>
      </c>
      <c r="G2359" s="8">
        <f t="shared" si="36"/>
        <v>-1.6597240469848895E-3</v>
      </c>
      <c r="O2359" s="1">
        <v>38765</v>
      </c>
      <c r="P2359" s="3">
        <v>1287.23999</v>
      </c>
      <c r="R2359" s="1">
        <v>38765</v>
      </c>
      <c r="S2359" s="3">
        <v>87675</v>
      </c>
    </row>
    <row r="2360" spans="1:19" x14ac:dyDescent="0.35">
      <c r="A2360" s="1">
        <v>38764</v>
      </c>
      <c r="B2360" s="3">
        <v>87590</v>
      </c>
      <c r="C2360" s="3">
        <v>1289.380005</v>
      </c>
      <c r="E2360" s="2">
        <v>38764</v>
      </c>
      <c r="F2360" s="8">
        <f t="shared" si="36"/>
        <v>-4.6590909090908905E-3</v>
      </c>
      <c r="G2360" s="8">
        <f t="shared" si="36"/>
        <v>7.3281289062498978E-3</v>
      </c>
      <c r="O2360" s="1">
        <v>38764</v>
      </c>
      <c r="P2360" s="3">
        <v>1289.380005</v>
      </c>
      <c r="R2360" s="1">
        <v>38764</v>
      </c>
      <c r="S2360" s="3">
        <v>87590</v>
      </c>
    </row>
    <row r="2361" spans="1:19" x14ac:dyDescent="0.35">
      <c r="A2361" s="1">
        <v>38763</v>
      </c>
      <c r="B2361" s="3">
        <v>88000</v>
      </c>
      <c r="C2361" s="3">
        <v>1280</v>
      </c>
      <c r="E2361" s="2">
        <v>38763</v>
      </c>
      <c r="F2361" s="8">
        <f t="shared" si="36"/>
        <v>-1.1350737797957144E-3</v>
      </c>
      <c r="G2361" s="8">
        <f t="shared" si="36"/>
        <v>3.5044027959925117E-3</v>
      </c>
      <c r="O2361" s="1">
        <v>38763</v>
      </c>
      <c r="P2361" s="3">
        <v>1280</v>
      </c>
      <c r="R2361" s="1">
        <v>38763</v>
      </c>
      <c r="S2361" s="3">
        <v>88000</v>
      </c>
    </row>
    <row r="2362" spans="1:19" x14ac:dyDescent="0.35">
      <c r="A2362" s="1">
        <v>38762</v>
      </c>
      <c r="B2362" s="3">
        <v>88100</v>
      </c>
      <c r="C2362" s="3">
        <v>1275.530029</v>
      </c>
      <c r="E2362" s="2">
        <v>38762</v>
      </c>
      <c r="F2362" s="8">
        <f t="shared" si="36"/>
        <v>1.1363636363637131E-3</v>
      </c>
      <c r="G2362" s="8">
        <f t="shared" si="36"/>
        <v>1.0032817691978613E-2</v>
      </c>
      <c r="O2362" s="1">
        <v>38762</v>
      </c>
      <c r="P2362" s="3">
        <v>1275.530029</v>
      </c>
      <c r="R2362" s="1">
        <v>38762</v>
      </c>
      <c r="S2362" s="3">
        <v>88100</v>
      </c>
    </row>
    <row r="2363" spans="1:19" x14ac:dyDescent="0.35">
      <c r="A2363" s="1">
        <v>38761</v>
      </c>
      <c r="B2363" s="3">
        <v>88000</v>
      </c>
      <c r="C2363" s="3">
        <v>1262.8599850000001</v>
      </c>
      <c r="E2363" s="2">
        <v>38761</v>
      </c>
      <c r="F2363" s="8">
        <f t="shared" si="36"/>
        <v>0</v>
      </c>
      <c r="G2363" s="8">
        <f t="shared" si="36"/>
        <v>-3.2596982080339565E-3</v>
      </c>
      <c r="O2363" s="1">
        <v>38761</v>
      </c>
      <c r="P2363" s="3">
        <v>1262.8599850000001</v>
      </c>
      <c r="R2363" s="1">
        <v>38761</v>
      </c>
      <c r="S2363" s="3">
        <v>88000</v>
      </c>
    </row>
    <row r="2364" spans="1:19" x14ac:dyDescent="0.35">
      <c r="A2364" s="1">
        <v>38758</v>
      </c>
      <c r="B2364" s="3">
        <v>88000</v>
      </c>
      <c r="C2364" s="3">
        <v>1266.98999</v>
      </c>
      <c r="E2364" s="2">
        <v>38758</v>
      </c>
      <c r="F2364" s="8">
        <f t="shared" si="36"/>
        <v>2.277904328018332E-3</v>
      </c>
      <c r="G2364" s="8">
        <f t="shared" si="36"/>
        <v>2.5399681323814427E-3</v>
      </c>
      <c r="O2364" s="1">
        <v>38758</v>
      </c>
      <c r="P2364" s="3">
        <v>1266.98999</v>
      </c>
      <c r="R2364" s="1">
        <v>38758</v>
      </c>
      <c r="S2364" s="3">
        <v>88000</v>
      </c>
    </row>
    <row r="2365" spans="1:19" x14ac:dyDescent="0.35">
      <c r="A2365" s="1">
        <v>38757</v>
      </c>
      <c r="B2365" s="3">
        <v>87800</v>
      </c>
      <c r="C2365" s="3">
        <v>1263.780029</v>
      </c>
      <c r="E2365" s="2">
        <v>38757</v>
      </c>
      <c r="F2365" s="8">
        <f t="shared" si="36"/>
        <v>0</v>
      </c>
      <c r="G2365" s="8">
        <f t="shared" si="36"/>
        <v>-1.4774977004227141E-3</v>
      </c>
      <c r="O2365" s="1">
        <v>38757</v>
      </c>
      <c r="P2365" s="3">
        <v>1263.780029</v>
      </c>
      <c r="R2365" s="1">
        <v>38757</v>
      </c>
      <c r="S2365" s="3">
        <v>87800</v>
      </c>
    </row>
    <row r="2366" spans="1:19" x14ac:dyDescent="0.35">
      <c r="A2366" s="1">
        <v>38756</v>
      </c>
      <c r="B2366" s="3">
        <v>87800</v>
      </c>
      <c r="C2366" s="3">
        <v>1265.650024</v>
      </c>
      <c r="E2366" s="2">
        <v>38756</v>
      </c>
      <c r="F2366" s="8">
        <f t="shared" si="36"/>
        <v>1.1402508551880963E-3</v>
      </c>
      <c r="G2366" s="8">
        <f t="shared" si="36"/>
        <v>8.6628689880112741E-3</v>
      </c>
      <c r="O2366" s="1">
        <v>38756</v>
      </c>
      <c r="P2366" s="3">
        <v>1265.650024</v>
      </c>
      <c r="R2366" s="1">
        <v>38756</v>
      </c>
      <c r="S2366" s="3">
        <v>87800</v>
      </c>
    </row>
    <row r="2367" spans="1:19" x14ac:dyDescent="0.35">
      <c r="A2367" s="1">
        <v>38755</v>
      </c>
      <c r="B2367" s="3">
        <v>87700</v>
      </c>
      <c r="C2367" s="3">
        <v>1254.780029</v>
      </c>
      <c r="E2367" s="2">
        <v>38755</v>
      </c>
      <c r="F2367" s="8">
        <f t="shared" si="36"/>
        <v>-5.3870144598808789E-3</v>
      </c>
      <c r="G2367" s="8">
        <f t="shared" si="36"/>
        <v>-8.0947264376100003E-3</v>
      </c>
      <c r="O2367" s="1">
        <v>38755</v>
      </c>
      <c r="P2367" s="3">
        <v>1254.780029</v>
      </c>
      <c r="R2367" s="1">
        <v>38755</v>
      </c>
      <c r="S2367" s="3">
        <v>87700</v>
      </c>
    </row>
    <row r="2368" spans="1:19" x14ac:dyDescent="0.35">
      <c r="A2368" s="1">
        <v>38754</v>
      </c>
      <c r="B2368" s="3">
        <v>88175</v>
      </c>
      <c r="C2368" s="3">
        <v>1265.0200199999999</v>
      </c>
      <c r="E2368" s="2">
        <v>38754</v>
      </c>
      <c r="F2368" s="8">
        <f t="shared" si="36"/>
        <v>-1.1328235627301453E-3</v>
      </c>
      <c r="G2368" s="8">
        <f t="shared" si="36"/>
        <v>7.8320212122107158E-4</v>
      </c>
      <c r="O2368" s="1">
        <v>38754</v>
      </c>
      <c r="P2368" s="3">
        <v>1265.0200199999999</v>
      </c>
      <c r="R2368" s="1">
        <v>38754</v>
      </c>
      <c r="S2368" s="3">
        <v>88175</v>
      </c>
    </row>
    <row r="2369" spans="1:19" x14ac:dyDescent="0.35">
      <c r="A2369" s="1">
        <v>38751</v>
      </c>
      <c r="B2369" s="3">
        <v>88275</v>
      </c>
      <c r="C2369" s="3">
        <v>1264.030029</v>
      </c>
      <c r="E2369" s="2">
        <v>38751</v>
      </c>
      <c r="F2369" s="8">
        <f t="shared" si="36"/>
        <v>-4.679219754200048E-3</v>
      </c>
      <c r="G2369" s="8">
        <f t="shared" si="36"/>
        <v>-5.3586109834383722E-3</v>
      </c>
      <c r="O2369" s="1">
        <v>38751</v>
      </c>
      <c r="P2369" s="3">
        <v>1264.030029</v>
      </c>
      <c r="R2369" s="1">
        <v>38751</v>
      </c>
      <c r="S2369" s="3">
        <v>88275</v>
      </c>
    </row>
    <row r="2370" spans="1:19" x14ac:dyDescent="0.35">
      <c r="A2370" s="1">
        <v>38750</v>
      </c>
      <c r="B2370" s="3">
        <v>88690</v>
      </c>
      <c r="C2370" s="3">
        <v>1270.839966</v>
      </c>
      <c r="E2370" s="2">
        <v>38750</v>
      </c>
      <c r="F2370" s="8">
        <f t="shared" si="36"/>
        <v>-3.371165299471901E-3</v>
      </c>
      <c r="G2370" s="8">
        <f t="shared" si="36"/>
        <v>-9.0607078219731019E-3</v>
      </c>
      <c r="O2370" s="1">
        <v>38750</v>
      </c>
      <c r="P2370" s="3">
        <v>1270.839966</v>
      </c>
      <c r="R2370" s="1">
        <v>38750</v>
      </c>
      <c r="S2370" s="3">
        <v>88690</v>
      </c>
    </row>
    <row r="2371" spans="1:19" x14ac:dyDescent="0.35">
      <c r="A2371" s="1">
        <v>38749</v>
      </c>
      <c r="B2371" s="3">
        <v>88990</v>
      </c>
      <c r="C2371" s="3">
        <v>1282.459961</v>
      </c>
      <c r="E2371" s="2">
        <v>38749</v>
      </c>
      <c r="F2371" s="8">
        <f t="shared" si="36"/>
        <v>-5.5872164487652531E-3</v>
      </c>
      <c r="G2371" s="8">
        <f t="shared" si="36"/>
        <v>1.8592627662392669E-3</v>
      </c>
      <c r="O2371" s="1">
        <v>38749</v>
      </c>
      <c r="P2371" s="3">
        <v>1282.459961</v>
      </c>
      <c r="R2371" s="1">
        <v>38749</v>
      </c>
      <c r="S2371" s="3">
        <v>88990</v>
      </c>
    </row>
    <row r="2372" spans="1:19" x14ac:dyDescent="0.35">
      <c r="A2372" s="1">
        <v>38748</v>
      </c>
      <c r="B2372" s="3">
        <v>89490</v>
      </c>
      <c r="C2372" s="3">
        <v>1280.079956</v>
      </c>
      <c r="E2372" s="2">
        <v>38748</v>
      </c>
      <c r="F2372" s="8">
        <f t="shared" ref="F2372:G2435" si="37">B2372/B2373-1</f>
        <v>2.239892485160766E-3</v>
      </c>
      <c r="G2372" s="8">
        <f t="shared" si="37"/>
        <v>-3.9760543068241283E-3</v>
      </c>
      <c r="O2372" s="1">
        <v>38748</v>
      </c>
      <c r="P2372" s="3">
        <v>1280.079956</v>
      </c>
      <c r="R2372" s="1">
        <v>38748</v>
      </c>
      <c r="S2372" s="3">
        <v>89490</v>
      </c>
    </row>
    <row r="2373" spans="1:19" x14ac:dyDescent="0.35">
      <c r="A2373" s="1">
        <v>38747</v>
      </c>
      <c r="B2373" s="3">
        <v>89290</v>
      </c>
      <c r="C2373" s="3">
        <v>1285.1899410000001</v>
      </c>
      <c r="E2373" s="2">
        <v>38747</v>
      </c>
      <c r="F2373" s="8">
        <f t="shared" si="37"/>
        <v>-2.3463687150837576E-3</v>
      </c>
      <c r="G2373" s="8">
        <f t="shared" si="37"/>
        <v>1.1450861817277058E-3</v>
      </c>
      <c r="O2373" s="1">
        <v>38747</v>
      </c>
      <c r="P2373" s="3">
        <v>1285.1899410000001</v>
      </c>
      <c r="R2373" s="1">
        <v>38747</v>
      </c>
      <c r="S2373" s="3">
        <v>89290</v>
      </c>
    </row>
    <row r="2374" spans="1:19" x14ac:dyDescent="0.35">
      <c r="A2374" s="1">
        <v>38744</v>
      </c>
      <c r="B2374" s="3">
        <v>89500</v>
      </c>
      <c r="C2374" s="3">
        <v>1283.719971</v>
      </c>
      <c r="E2374" s="2">
        <v>38744</v>
      </c>
      <c r="F2374" s="8">
        <f t="shared" si="37"/>
        <v>-1.1160714285713969E-3</v>
      </c>
      <c r="G2374" s="8">
        <f t="shared" si="37"/>
        <v>7.7639993889420111E-3</v>
      </c>
      <c r="O2374" s="1">
        <v>38744</v>
      </c>
      <c r="P2374" s="3">
        <v>1283.719971</v>
      </c>
      <c r="R2374" s="1">
        <v>38744</v>
      </c>
      <c r="S2374" s="3">
        <v>89500</v>
      </c>
    </row>
    <row r="2375" spans="1:19" x14ac:dyDescent="0.35">
      <c r="A2375" s="1">
        <v>38743</v>
      </c>
      <c r="B2375" s="3">
        <v>89600</v>
      </c>
      <c r="C2375" s="3">
        <v>1273.829956</v>
      </c>
      <c r="E2375" s="2">
        <v>38743</v>
      </c>
      <c r="F2375" s="8">
        <f t="shared" si="37"/>
        <v>-2.7824151363383676E-3</v>
      </c>
      <c r="G2375" s="8">
        <f t="shared" si="37"/>
        <v>7.2349539878171498E-3</v>
      </c>
      <c r="O2375" s="1">
        <v>38743</v>
      </c>
      <c r="P2375" s="3">
        <v>1273.829956</v>
      </c>
      <c r="R2375" s="1">
        <v>38743</v>
      </c>
      <c r="S2375" s="3">
        <v>89600</v>
      </c>
    </row>
    <row r="2376" spans="1:19" x14ac:dyDescent="0.35">
      <c r="A2376" s="1">
        <v>38742</v>
      </c>
      <c r="B2376" s="3">
        <v>89850</v>
      </c>
      <c r="C2376" s="3">
        <v>1264.6800539999999</v>
      </c>
      <c r="E2376" s="2">
        <v>38742</v>
      </c>
      <c r="F2376" s="8">
        <f t="shared" si="37"/>
        <v>2.7901785714286031E-3</v>
      </c>
      <c r="G2376" s="8">
        <f t="shared" si="37"/>
        <v>-1.7207355396895441E-3</v>
      </c>
      <c r="O2376" s="1">
        <v>38742</v>
      </c>
      <c r="P2376" s="3">
        <v>1264.6800539999999</v>
      </c>
      <c r="R2376" s="1">
        <v>38742</v>
      </c>
      <c r="S2376" s="3">
        <v>89850</v>
      </c>
    </row>
    <row r="2377" spans="1:19" x14ac:dyDescent="0.35">
      <c r="A2377" s="1">
        <v>38741</v>
      </c>
      <c r="B2377" s="3">
        <v>89600</v>
      </c>
      <c r="C2377" s="3">
        <v>1266.8599850000001</v>
      </c>
      <c r="E2377" s="2">
        <v>38741</v>
      </c>
      <c r="F2377" s="8">
        <f t="shared" si="37"/>
        <v>3.3594624860022737E-3</v>
      </c>
      <c r="G2377" s="8">
        <f t="shared" si="37"/>
        <v>2.4054367947126121E-3</v>
      </c>
      <c r="O2377" s="1">
        <v>38741</v>
      </c>
      <c r="P2377" s="3">
        <v>1266.8599850000001</v>
      </c>
      <c r="R2377" s="1">
        <v>38741</v>
      </c>
      <c r="S2377" s="3">
        <v>89600</v>
      </c>
    </row>
    <row r="2378" spans="1:19" x14ac:dyDescent="0.35">
      <c r="A2378" s="1">
        <v>38740</v>
      </c>
      <c r="B2378" s="3">
        <v>89300</v>
      </c>
      <c r="C2378" s="3">
        <v>1263.8199460000001</v>
      </c>
      <c r="E2378" s="2">
        <v>38740</v>
      </c>
      <c r="F2378" s="8">
        <f t="shared" si="37"/>
        <v>-2.2346368715083775E-3</v>
      </c>
      <c r="G2378" s="8">
        <f t="shared" si="37"/>
        <v>1.8469873074458132E-3</v>
      </c>
      <c r="O2378" s="1">
        <v>38740</v>
      </c>
      <c r="P2378" s="3">
        <v>1263.8199460000001</v>
      </c>
      <c r="R2378" s="1">
        <v>38740</v>
      </c>
      <c r="S2378" s="3">
        <v>89300</v>
      </c>
    </row>
    <row r="2379" spans="1:19" x14ac:dyDescent="0.35">
      <c r="A2379" s="1">
        <v>38737</v>
      </c>
      <c r="B2379" s="3">
        <v>89500</v>
      </c>
      <c r="C2379" s="3">
        <v>1261.48999</v>
      </c>
      <c r="E2379" s="2">
        <v>38737</v>
      </c>
      <c r="F2379" s="8">
        <f t="shared" si="37"/>
        <v>-7.7605321507761005E-3</v>
      </c>
      <c r="G2379" s="8">
        <f t="shared" si="37"/>
        <v>-1.8326315356155143E-2</v>
      </c>
      <c r="O2379" s="1">
        <v>38737</v>
      </c>
      <c r="P2379" s="3">
        <v>1261.48999</v>
      </c>
      <c r="R2379" s="1">
        <v>38737</v>
      </c>
      <c r="S2379" s="3">
        <v>89500</v>
      </c>
    </row>
    <row r="2380" spans="1:19" x14ac:dyDescent="0.35">
      <c r="A2380" s="1">
        <v>38736</v>
      </c>
      <c r="B2380" s="3">
        <v>90200</v>
      </c>
      <c r="C2380" s="3">
        <v>1285.040039</v>
      </c>
      <c r="E2380" s="2">
        <v>38736</v>
      </c>
      <c r="F2380" s="8">
        <f t="shared" si="37"/>
        <v>2.7793218454696955E-3</v>
      </c>
      <c r="G2380" s="8">
        <f t="shared" si="37"/>
        <v>5.5636730490415953E-3</v>
      </c>
      <c r="O2380" s="1">
        <v>38736</v>
      </c>
      <c r="P2380" s="3">
        <v>1285.040039</v>
      </c>
      <c r="R2380" s="1">
        <v>38736</v>
      </c>
      <c r="S2380" s="3">
        <v>90200</v>
      </c>
    </row>
    <row r="2381" spans="1:19" x14ac:dyDescent="0.35">
      <c r="A2381" s="1">
        <v>38735</v>
      </c>
      <c r="B2381" s="3">
        <v>89950</v>
      </c>
      <c r="C2381" s="3">
        <v>1277.9300539999999</v>
      </c>
      <c r="E2381" s="2">
        <v>38735</v>
      </c>
      <c r="F2381" s="8">
        <f t="shared" si="37"/>
        <v>7.2788353863382227E-3</v>
      </c>
      <c r="G2381" s="8">
        <f t="shared" si="37"/>
        <v>-3.8973286068173518E-3</v>
      </c>
      <c r="O2381" s="1">
        <v>38735</v>
      </c>
      <c r="P2381" s="3">
        <v>1277.9300539999999</v>
      </c>
      <c r="R2381" s="1">
        <v>38735</v>
      </c>
      <c r="S2381" s="3">
        <v>89950</v>
      </c>
    </row>
    <row r="2382" spans="1:19" x14ac:dyDescent="0.35">
      <c r="A2382" s="1">
        <v>38734</v>
      </c>
      <c r="B2382" s="3">
        <v>89300</v>
      </c>
      <c r="C2382" s="3">
        <v>1282.9300539999999</v>
      </c>
      <c r="E2382" s="2">
        <v>38734</v>
      </c>
      <c r="F2382" s="8">
        <f t="shared" si="37"/>
        <v>-3.3482142857143016E-3</v>
      </c>
      <c r="G2382" s="8">
        <f t="shared" si="37"/>
        <v>-3.6345873785688099E-3</v>
      </c>
      <c r="O2382" s="1">
        <v>38734</v>
      </c>
      <c r="P2382" s="3">
        <v>1282.9300539999999</v>
      </c>
      <c r="R2382" s="1">
        <v>38734</v>
      </c>
      <c r="S2382" s="3">
        <v>89300</v>
      </c>
    </row>
    <row r="2383" spans="1:19" x14ac:dyDescent="0.35">
      <c r="A2383" s="1">
        <v>38730</v>
      </c>
      <c r="B2383" s="3">
        <v>89600</v>
      </c>
      <c r="C2383" s="3">
        <v>1287.6099850000001</v>
      </c>
      <c r="E2383" s="2">
        <v>38730</v>
      </c>
      <c r="F2383" s="8">
        <f t="shared" si="37"/>
        <v>3.3594624860022737E-3</v>
      </c>
      <c r="G2383" s="8">
        <f t="shared" si="37"/>
        <v>1.2051738868286144E-3</v>
      </c>
      <c r="O2383" s="1">
        <v>38730</v>
      </c>
      <c r="P2383" s="3">
        <v>1287.6099850000001</v>
      </c>
      <c r="R2383" s="1">
        <v>38730</v>
      </c>
      <c r="S2383" s="3">
        <v>89600</v>
      </c>
    </row>
    <row r="2384" spans="1:19" x14ac:dyDescent="0.35">
      <c r="A2384" s="1">
        <v>38729</v>
      </c>
      <c r="B2384" s="3">
        <v>89300</v>
      </c>
      <c r="C2384" s="3">
        <v>1286.0600589999999</v>
      </c>
      <c r="E2384" s="2">
        <v>38729</v>
      </c>
      <c r="F2384" s="8">
        <f t="shared" si="37"/>
        <v>-1.2302874398837371E-3</v>
      </c>
      <c r="G2384" s="8">
        <f t="shared" si="37"/>
        <v>-6.2742390248582414E-3</v>
      </c>
      <c r="O2384" s="1">
        <v>38729</v>
      </c>
      <c r="P2384" s="3">
        <v>1286.0600589999999</v>
      </c>
      <c r="R2384" s="1">
        <v>38729</v>
      </c>
      <c r="S2384" s="3">
        <v>89300</v>
      </c>
    </row>
    <row r="2385" spans="1:19" x14ac:dyDescent="0.35">
      <c r="A2385" s="1">
        <v>38728</v>
      </c>
      <c r="B2385" s="3">
        <v>89410</v>
      </c>
      <c r="C2385" s="3">
        <v>1294.1800539999999</v>
      </c>
      <c r="E2385" s="2">
        <v>38728</v>
      </c>
      <c r="F2385" s="8">
        <f t="shared" si="37"/>
        <v>-4.232097115491662E-3</v>
      </c>
      <c r="G2385" s="8">
        <f t="shared" si="37"/>
        <v>3.4815445614146956E-3</v>
      </c>
      <c r="O2385" s="1">
        <v>38728</v>
      </c>
      <c r="P2385" s="3">
        <v>1294.1800539999999</v>
      </c>
      <c r="R2385" s="1">
        <v>38728</v>
      </c>
      <c r="S2385" s="3">
        <v>89410</v>
      </c>
    </row>
    <row r="2386" spans="1:19" x14ac:dyDescent="0.35">
      <c r="A2386" s="1">
        <v>38727</v>
      </c>
      <c r="B2386" s="3">
        <v>89790</v>
      </c>
      <c r="C2386" s="3">
        <v>1289.6899410000001</v>
      </c>
      <c r="E2386" s="2">
        <v>38727</v>
      </c>
      <c r="F2386" s="8">
        <f t="shared" si="37"/>
        <v>-1.223581757508363E-3</v>
      </c>
      <c r="G2386" s="8">
        <f t="shared" si="37"/>
        <v>-3.5661201522396713E-4</v>
      </c>
      <c r="O2386" s="1">
        <v>38727</v>
      </c>
      <c r="P2386" s="3">
        <v>1289.6899410000001</v>
      </c>
      <c r="R2386" s="1">
        <v>38727</v>
      </c>
      <c r="S2386" s="3">
        <v>89790</v>
      </c>
    </row>
    <row r="2387" spans="1:19" x14ac:dyDescent="0.35">
      <c r="A2387" s="1">
        <v>38726</v>
      </c>
      <c r="B2387" s="3">
        <v>89900</v>
      </c>
      <c r="C2387" s="3">
        <v>1290.150024</v>
      </c>
      <c r="E2387" s="2">
        <v>38726</v>
      </c>
      <c r="F2387" s="8">
        <f t="shared" si="37"/>
        <v>4.4692737430167551E-3</v>
      </c>
      <c r="G2387" s="8">
        <f t="shared" si="37"/>
        <v>3.6563640586269042E-3</v>
      </c>
      <c r="O2387" s="1">
        <v>38726</v>
      </c>
      <c r="P2387" s="3">
        <v>1290.150024</v>
      </c>
      <c r="R2387" s="1">
        <v>38726</v>
      </c>
      <c r="S2387" s="3">
        <v>89900</v>
      </c>
    </row>
    <row r="2388" spans="1:19" x14ac:dyDescent="0.35">
      <c r="A2388" s="1">
        <v>38723</v>
      </c>
      <c r="B2388" s="3">
        <v>89500</v>
      </c>
      <c r="C2388" s="3">
        <v>1285.4499510000001</v>
      </c>
      <c r="E2388" s="2">
        <v>38723</v>
      </c>
      <c r="F2388" s="8">
        <f t="shared" si="37"/>
        <v>-3.3407572383074013E-3</v>
      </c>
      <c r="G2388" s="8">
        <f t="shared" si="37"/>
        <v>9.39941827746682E-3</v>
      </c>
      <c r="O2388" s="1">
        <v>38723</v>
      </c>
      <c r="P2388" s="3">
        <v>1285.4499510000001</v>
      </c>
      <c r="R2388" s="1">
        <v>38723</v>
      </c>
      <c r="S2388" s="3">
        <v>89500</v>
      </c>
    </row>
    <row r="2389" spans="1:19" x14ac:dyDescent="0.35">
      <c r="A2389" s="1">
        <v>38722</v>
      </c>
      <c r="B2389" s="3">
        <v>89800</v>
      </c>
      <c r="C2389" s="3">
        <v>1273.4799800000001</v>
      </c>
      <c r="E2389" s="2">
        <v>38722</v>
      </c>
      <c r="F2389" s="8">
        <f t="shared" si="37"/>
        <v>1.2264466495708337E-3</v>
      </c>
      <c r="G2389" s="8">
        <f t="shared" si="37"/>
        <v>1.5720164444177342E-5</v>
      </c>
      <c r="O2389" s="1">
        <v>38722</v>
      </c>
      <c r="P2389" s="3">
        <v>1273.4799800000001</v>
      </c>
      <c r="R2389" s="1">
        <v>38722</v>
      </c>
      <c r="S2389" s="3">
        <v>89800</v>
      </c>
    </row>
    <row r="2390" spans="1:19" x14ac:dyDescent="0.35">
      <c r="A2390" s="1">
        <v>38721</v>
      </c>
      <c r="B2390" s="3">
        <v>89690</v>
      </c>
      <c r="C2390" s="3">
        <v>1273.459961</v>
      </c>
      <c r="E2390" s="2">
        <v>38721</v>
      </c>
      <c r="F2390" s="8">
        <f t="shared" si="37"/>
        <v>4.3673012318028448E-3</v>
      </c>
      <c r="G2390" s="8">
        <f t="shared" si="37"/>
        <v>3.672692165856084E-3</v>
      </c>
      <c r="O2390" s="1">
        <v>38721</v>
      </c>
      <c r="P2390" s="3">
        <v>1273.459961</v>
      </c>
      <c r="R2390" s="1">
        <v>38721</v>
      </c>
      <c r="S2390" s="3">
        <v>89690</v>
      </c>
    </row>
    <row r="2391" spans="1:19" x14ac:dyDescent="0.35">
      <c r="A2391" s="1">
        <v>38720</v>
      </c>
      <c r="B2391" s="3">
        <v>89300</v>
      </c>
      <c r="C2391" s="3">
        <v>1268.8000489999999</v>
      </c>
      <c r="E2391" s="2">
        <v>38720</v>
      </c>
      <c r="F2391" s="8">
        <f t="shared" si="37"/>
        <v>7.6732114646806959E-3</v>
      </c>
      <c r="G2391" s="8">
        <f t="shared" si="37"/>
        <v>1.6430484390014488E-2</v>
      </c>
      <c r="O2391" s="1">
        <v>38720</v>
      </c>
      <c r="P2391" s="3">
        <v>1268.8000489999999</v>
      </c>
      <c r="R2391" s="1">
        <v>38720</v>
      </c>
      <c r="S2391" s="3">
        <v>89300</v>
      </c>
    </row>
    <row r="2392" spans="1:19" x14ac:dyDescent="0.35">
      <c r="A2392" s="1">
        <v>38716</v>
      </c>
      <c r="B2392" s="3">
        <v>88620</v>
      </c>
      <c r="C2392" s="3">
        <v>1248.290039</v>
      </c>
      <c r="E2392" s="2">
        <v>38716</v>
      </c>
      <c r="F2392" s="8">
        <f t="shared" si="37"/>
        <v>-9.0191657271698755E-4</v>
      </c>
      <c r="G2392" s="8">
        <f t="shared" si="37"/>
        <v>-4.8867243706127717E-3</v>
      </c>
      <c r="O2392" s="1">
        <v>38716</v>
      </c>
      <c r="P2392" s="3">
        <v>1248.290039</v>
      </c>
      <c r="R2392" s="1">
        <v>38716</v>
      </c>
      <c r="S2392" s="3">
        <v>88620</v>
      </c>
    </row>
    <row r="2393" spans="1:19" x14ac:dyDescent="0.35">
      <c r="A2393" s="1">
        <v>38715</v>
      </c>
      <c r="B2393" s="3">
        <v>88700</v>
      </c>
      <c r="C2393" s="3">
        <v>1254.420044</v>
      </c>
      <c r="E2393" s="2">
        <v>38715</v>
      </c>
      <c r="F2393" s="8">
        <f t="shared" si="37"/>
        <v>2.2598870056496079E-3</v>
      </c>
      <c r="G2393" s="8">
        <f t="shared" si="37"/>
        <v>-2.9805192214542586E-3</v>
      </c>
      <c r="O2393" s="1">
        <v>38715</v>
      </c>
      <c r="P2393" s="3">
        <v>1254.420044</v>
      </c>
      <c r="R2393" s="1">
        <v>38715</v>
      </c>
      <c r="S2393" s="3">
        <v>88700</v>
      </c>
    </row>
    <row r="2394" spans="1:19" x14ac:dyDescent="0.35">
      <c r="A2394" s="1">
        <v>38714</v>
      </c>
      <c r="B2394" s="3">
        <v>88500</v>
      </c>
      <c r="C2394" s="3">
        <v>1258.170044</v>
      </c>
      <c r="E2394" s="2">
        <v>38714</v>
      </c>
      <c r="F2394" s="8">
        <f t="shared" si="37"/>
        <v>-1.1286681715575453E-3</v>
      </c>
      <c r="G2394" s="8">
        <f t="shared" si="37"/>
        <v>1.2972169205982542E-3</v>
      </c>
      <c r="O2394" s="1">
        <v>38714</v>
      </c>
      <c r="P2394" s="3">
        <v>1258.170044</v>
      </c>
      <c r="R2394" s="1">
        <v>38714</v>
      </c>
      <c r="S2394" s="3">
        <v>88500</v>
      </c>
    </row>
    <row r="2395" spans="1:19" x14ac:dyDescent="0.35">
      <c r="A2395" s="1">
        <v>38713</v>
      </c>
      <c r="B2395" s="3">
        <v>88600</v>
      </c>
      <c r="C2395" s="3">
        <v>1256.540039</v>
      </c>
      <c r="E2395" s="2">
        <v>38713</v>
      </c>
      <c r="F2395" s="8">
        <f t="shared" si="37"/>
        <v>-1.1273957158962622E-3</v>
      </c>
      <c r="G2395" s="8">
        <f t="shared" si="37"/>
        <v>-9.5533828410960808E-3</v>
      </c>
      <c r="O2395" s="1">
        <v>38713</v>
      </c>
      <c r="P2395" s="3">
        <v>1256.540039</v>
      </c>
      <c r="R2395" s="1">
        <v>38713</v>
      </c>
      <c r="S2395" s="3">
        <v>88600</v>
      </c>
    </row>
    <row r="2396" spans="1:19" x14ac:dyDescent="0.35">
      <c r="A2396" s="1">
        <v>38709</v>
      </c>
      <c r="B2396" s="3">
        <v>88700</v>
      </c>
      <c r="C2396" s="3">
        <v>1268.660034</v>
      </c>
      <c r="E2396" s="2">
        <v>38709</v>
      </c>
      <c r="F2396" s="8">
        <f t="shared" si="37"/>
        <v>3.3936651583710287E-3</v>
      </c>
      <c r="G2396" s="8">
        <f t="shared" si="37"/>
        <v>4.2585796464789105E-4</v>
      </c>
      <c r="O2396" s="1">
        <v>38709</v>
      </c>
      <c r="P2396" s="3">
        <v>1268.660034</v>
      </c>
      <c r="R2396" s="1">
        <v>38709</v>
      </c>
      <c r="S2396" s="3">
        <v>88700</v>
      </c>
    </row>
    <row r="2397" spans="1:19" x14ac:dyDescent="0.35">
      <c r="A2397" s="1">
        <v>38708</v>
      </c>
      <c r="B2397" s="3">
        <v>88400</v>
      </c>
      <c r="C2397" s="3">
        <v>1268.119995</v>
      </c>
      <c r="E2397" s="2">
        <v>38708</v>
      </c>
      <c r="F2397" s="8">
        <f t="shared" si="37"/>
        <v>-3.9436619718309363E-3</v>
      </c>
      <c r="G2397" s="8">
        <f t="shared" si="37"/>
        <v>4.2207776711802314E-3</v>
      </c>
      <c r="O2397" s="1">
        <v>38708</v>
      </c>
      <c r="P2397" s="3">
        <v>1268.119995</v>
      </c>
      <c r="R2397" s="1">
        <v>38708</v>
      </c>
      <c r="S2397" s="3">
        <v>88400</v>
      </c>
    </row>
    <row r="2398" spans="1:19" x14ac:dyDescent="0.35">
      <c r="A2398" s="1">
        <v>38707</v>
      </c>
      <c r="B2398" s="3">
        <v>88750</v>
      </c>
      <c r="C2398" s="3">
        <v>1262.790039</v>
      </c>
      <c r="E2398" s="2">
        <v>38707</v>
      </c>
      <c r="F2398" s="8">
        <f t="shared" si="37"/>
        <v>5.6369785794818661E-4</v>
      </c>
      <c r="G2398" s="8">
        <f t="shared" si="37"/>
        <v>2.516666941286605E-3</v>
      </c>
      <c r="O2398" s="1">
        <v>38707</v>
      </c>
      <c r="P2398" s="3">
        <v>1262.790039</v>
      </c>
      <c r="R2398" s="1">
        <v>38707</v>
      </c>
      <c r="S2398" s="3">
        <v>88750</v>
      </c>
    </row>
    <row r="2399" spans="1:19" x14ac:dyDescent="0.35">
      <c r="A2399" s="1">
        <v>38706</v>
      </c>
      <c r="B2399" s="3">
        <v>88700</v>
      </c>
      <c r="C2399" s="3">
        <v>1259.619995</v>
      </c>
      <c r="E2399" s="2">
        <v>38706</v>
      </c>
      <c r="F2399" s="8">
        <f t="shared" si="37"/>
        <v>-3.370786516853963E-3</v>
      </c>
      <c r="G2399" s="8">
        <f t="shared" si="37"/>
        <v>-2.3814923925435938E-4</v>
      </c>
      <c r="O2399" s="1">
        <v>38706</v>
      </c>
      <c r="P2399" s="3">
        <v>1259.619995</v>
      </c>
      <c r="R2399" s="1">
        <v>38706</v>
      </c>
      <c r="S2399" s="3">
        <v>88700</v>
      </c>
    </row>
    <row r="2400" spans="1:19" x14ac:dyDescent="0.35">
      <c r="A2400" s="1">
        <v>38705</v>
      </c>
      <c r="B2400" s="3">
        <v>89000</v>
      </c>
      <c r="C2400" s="3">
        <v>1259.920044</v>
      </c>
      <c r="E2400" s="2">
        <v>38705</v>
      </c>
      <c r="F2400" s="8">
        <f t="shared" si="37"/>
        <v>-3.3594624860022737E-3</v>
      </c>
      <c r="G2400" s="8">
        <f t="shared" si="37"/>
        <v>-5.8390164404468203E-3</v>
      </c>
      <c r="O2400" s="1">
        <v>38705</v>
      </c>
      <c r="P2400" s="3">
        <v>1259.920044</v>
      </c>
      <c r="R2400" s="1">
        <v>38705</v>
      </c>
      <c r="S2400" s="3">
        <v>89000</v>
      </c>
    </row>
    <row r="2401" spans="1:19" x14ac:dyDescent="0.35">
      <c r="A2401" s="1">
        <v>38702</v>
      </c>
      <c r="B2401" s="3">
        <v>89300</v>
      </c>
      <c r="C2401" s="3">
        <v>1267.3199460000001</v>
      </c>
      <c r="E2401" s="2">
        <v>38702</v>
      </c>
      <c r="F2401" s="8">
        <f t="shared" si="37"/>
        <v>0</v>
      </c>
      <c r="G2401" s="8">
        <f t="shared" si="37"/>
        <v>-2.848281719080914E-3</v>
      </c>
      <c r="O2401" s="1">
        <v>38702</v>
      </c>
      <c r="P2401" s="3">
        <v>1267.3199460000001</v>
      </c>
      <c r="R2401" s="1">
        <v>38702</v>
      </c>
      <c r="S2401" s="3">
        <v>89300</v>
      </c>
    </row>
    <row r="2402" spans="1:19" x14ac:dyDescent="0.35">
      <c r="A2402" s="1">
        <v>38701</v>
      </c>
      <c r="B2402" s="3">
        <v>89300</v>
      </c>
      <c r="C2402" s="3">
        <v>1270.9399410000001</v>
      </c>
      <c r="E2402" s="2">
        <v>38701</v>
      </c>
      <c r="F2402" s="8">
        <f t="shared" si="37"/>
        <v>1.1210762331839152E-3</v>
      </c>
      <c r="G2402" s="8">
        <f t="shared" si="37"/>
        <v>-1.4143100822973098E-3</v>
      </c>
      <c r="O2402" s="1">
        <v>38701</v>
      </c>
      <c r="P2402" s="3">
        <v>1270.9399410000001</v>
      </c>
      <c r="R2402" s="1">
        <v>38701</v>
      </c>
      <c r="S2402" s="3">
        <v>89300</v>
      </c>
    </row>
    <row r="2403" spans="1:19" x14ac:dyDescent="0.35">
      <c r="A2403" s="1">
        <v>38700</v>
      </c>
      <c r="B2403" s="3">
        <v>89200</v>
      </c>
      <c r="C2403" s="3">
        <v>1272.73999</v>
      </c>
      <c r="E2403" s="2">
        <v>38700</v>
      </c>
      <c r="F2403" s="8">
        <f t="shared" si="37"/>
        <v>5.605695386523557E-5</v>
      </c>
      <c r="G2403" s="8">
        <f t="shared" si="37"/>
        <v>4.1895298152683225E-3</v>
      </c>
      <c r="O2403" s="1">
        <v>38700</v>
      </c>
      <c r="P2403" s="3">
        <v>1272.73999</v>
      </c>
      <c r="R2403" s="1">
        <v>38700</v>
      </c>
      <c r="S2403" s="3">
        <v>89200</v>
      </c>
    </row>
    <row r="2404" spans="1:19" x14ac:dyDescent="0.35">
      <c r="A2404" s="1">
        <v>38699</v>
      </c>
      <c r="B2404" s="3">
        <v>89195</v>
      </c>
      <c r="C2404" s="3">
        <v>1267.4300539999999</v>
      </c>
      <c r="E2404" s="2">
        <v>38699</v>
      </c>
      <c r="F2404" s="8">
        <f t="shared" si="37"/>
        <v>-3.4078212290502563E-3</v>
      </c>
      <c r="G2404" s="8">
        <f t="shared" si="37"/>
        <v>5.5536600208676568E-3</v>
      </c>
      <c r="O2404" s="1">
        <v>38699</v>
      </c>
      <c r="P2404" s="3">
        <v>1267.4300539999999</v>
      </c>
      <c r="R2404" s="1">
        <v>38699</v>
      </c>
      <c r="S2404" s="3">
        <v>89195</v>
      </c>
    </row>
    <row r="2405" spans="1:19" x14ac:dyDescent="0.35">
      <c r="A2405" s="1">
        <v>38698</v>
      </c>
      <c r="B2405" s="3">
        <v>89500</v>
      </c>
      <c r="C2405" s="3">
        <v>1260.4300539999999</v>
      </c>
      <c r="E2405" s="2">
        <v>38698</v>
      </c>
      <c r="F2405" s="8">
        <f t="shared" si="37"/>
        <v>-2.7925160569675089E-4</v>
      </c>
      <c r="G2405" s="8">
        <f t="shared" si="37"/>
        <v>8.4173753877614388E-4</v>
      </c>
      <c r="O2405" s="1">
        <v>38698</v>
      </c>
      <c r="P2405" s="3">
        <v>1260.4300539999999</v>
      </c>
      <c r="R2405" s="1">
        <v>38698</v>
      </c>
      <c r="S2405" s="3">
        <v>89500</v>
      </c>
    </row>
    <row r="2406" spans="1:19" x14ac:dyDescent="0.35">
      <c r="A2406" s="1">
        <v>38695</v>
      </c>
      <c r="B2406" s="3">
        <v>89525</v>
      </c>
      <c r="C2406" s="3">
        <v>1259.369995</v>
      </c>
      <c r="E2406" s="2">
        <v>38695</v>
      </c>
      <c r="F2406" s="8">
        <f t="shared" si="37"/>
        <v>-7.2552740261189186E-4</v>
      </c>
      <c r="G2406" s="8">
        <f t="shared" si="37"/>
        <v>2.8108907946635675E-3</v>
      </c>
      <c r="O2406" s="1">
        <v>38695</v>
      </c>
      <c r="P2406" s="3">
        <v>1259.369995</v>
      </c>
      <c r="R2406" s="1">
        <v>38695</v>
      </c>
      <c r="S2406" s="3">
        <v>89525</v>
      </c>
    </row>
    <row r="2407" spans="1:19" x14ac:dyDescent="0.35">
      <c r="A2407" s="1">
        <v>38694</v>
      </c>
      <c r="B2407" s="3">
        <v>89590</v>
      </c>
      <c r="C2407" s="3">
        <v>1255.839966</v>
      </c>
      <c r="E2407" s="2">
        <v>38694</v>
      </c>
      <c r="F2407" s="8">
        <f t="shared" si="37"/>
        <v>-2.3385300668151698E-3</v>
      </c>
      <c r="G2407" s="8">
        <f t="shared" si="37"/>
        <v>-1.2168486651377153E-3</v>
      </c>
      <c r="O2407" s="1">
        <v>38694</v>
      </c>
      <c r="P2407" s="3">
        <v>1255.839966</v>
      </c>
      <c r="R2407" s="1">
        <v>38694</v>
      </c>
      <c r="S2407" s="3">
        <v>89590</v>
      </c>
    </row>
    <row r="2408" spans="1:19" x14ac:dyDescent="0.35">
      <c r="A2408" s="1">
        <v>38693</v>
      </c>
      <c r="B2408" s="3">
        <v>89800</v>
      </c>
      <c r="C2408" s="3">
        <v>1257.369995</v>
      </c>
      <c r="E2408" s="2">
        <v>38693</v>
      </c>
      <c r="F2408" s="8">
        <f t="shared" si="37"/>
        <v>-1.1123470522803602E-3</v>
      </c>
      <c r="G2408" s="8">
        <f t="shared" si="37"/>
        <v>-5.0090656369741193E-3</v>
      </c>
      <c r="O2408" s="1">
        <v>38693</v>
      </c>
      <c r="P2408" s="3">
        <v>1257.369995</v>
      </c>
      <c r="R2408" s="1">
        <v>38693</v>
      </c>
      <c r="S2408" s="3">
        <v>89800</v>
      </c>
    </row>
    <row r="2409" spans="1:19" x14ac:dyDescent="0.35">
      <c r="A2409" s="1">
        <v>38692</v>
      </c>
      <c r="B2409" s="3">
        <v>89900</v>
      </c>
      <c r="C2409" s="3">
        <v>1263.6999510000001</v>
      </c>
      <c r="E2409" s="2">
        <v>38692</v>
      </c>
      <c r="F2409" s="8">
        <f t="shared" si="37"/>
        <v>7.9605336921180214E-3</v>
      </c>
      <c r="G2409" s="8">
        <f t="shared" si="37"/>
        <v>1.2756499483967954E-3</v>
      </c>
      <c r="O2409" s="1">
        <v>38692</v>
      </c>
      <c r="P2409" s="3">
        <v>1263.6999510000001</v>
      </c>
      <c r="R2409" s="1">
        <v>38692</v>
      </c>
      <c r="S2409" s="3">
        <v>89900</v>
      </c>
    </row>
    <row r="2410" spans="1:19" x14ac:dyDescent="0.35">
      <c r="A2410" s="1">
        <v>38691</v>
      </c>
      <c r="B2410" s="3">
        <v>89190</v>
      </c>
      <c r="C2410" s="3">
        <v>1262.089966</v>
      </c>
      <c r="E2410" s="2">
        <v>38691</v>
      </c>
      <c r="F2410" s="8">
        <f t="shared" si="37"/>
        <v>-1.8811881188118829E-2</v>
      </c>
      <c r="G2410" s="8">
        <f t="shared" si="37"/>
        <v>-2.3634790716737797E-3</v>
      </c>
      <c r="O2410" s="1">
        <v>38691</v>
      </c>
      <c r="P2410" s="3">
        <v>1262.089966</v>
      </c>
      <c r="R2410" s="1">
        <v>38691</v>
      </c>
      <c r="S2410" s="3">
        <v>89190</v>
      </c>
    </row>
    <row r="2411" spans="1:19" x14ac:dyDescent="0.35">
      <c r="A2411" s="1">
        <v>38688</v>
      </c>
      <c r="B2411" s="3">
        <v>90900</v>
      </c>
      <c r="C2411" s="3">
        <v>1265.079956</v>
      </c>
      <c r="E2411" s="2">
        <v>38688</v>
      </c>
      <c r="F2411" s="8">
        <f t="shared" si="37"/>
        <v>2.2007042253524567E-4</v>
      </c>
      <c r="G2411" s="8">
        <f t="shared" si="37"/>
        <v>3.2412564996286974E-4</v>
      </c>
      <c r="O2411" s="1">
        <v>38688</v>
      </c>
      <c r="P2411" s="3">
        <v>1265.079956</v>
      </c>
      <c r="R2411" s="1">
        <v>38688</v>
      </c>
      <c r="S2411" s="3">
        <v>90900</v>
      </c>
    </row>
    <row r="2412" spans="1:19" x14ac:dyDescent="0.35">
      <c r="A2412" s="1">
        <v>38687</v>
      </c>
      <c r="B2412" s="3">
        <v>90880</v>
      </c>
      <c r="C2412" s="3">
        <v>1264.670044</v>
      </c>
      <c r="E2412" s="2">
        <v>38687</v>
      </c>
      <c r="F2412" s="8">
        <f t="shared" si="37"/>
        <v>1.6668531155610289E-2</v>
      </c>
      <c r="G2412" s="8">
        <f t="shared" si="37"/>
        <v>1.2157108751754464E-2</v>
      </c>
      <c r="O2412" s="1">
        <v>38687</v>
      </c>
      <c r="P2412" s="3">
        <v>1264.670044</v>
      </c>
      <c r="R2412" s="1">
        <v>38687</v>
      </c>
      <c r="S2412" s="3">
        <v>90880</v>
      </c>
    </row>
    <row r="2413" spans="1:19" x14ac:dyDescent="0.35">
      <c r="A2413" s="1">
        <v>38686</v>
      </c>
      <c r="B2413" s="3">
        <v>89390</v>
      </c>
      <c r="C2413" s="3">
        <v>1249.4799800000001</v>
      </c>
      <c r="E2413" s="2">
        <v>38686</v>
      </c>
      <c r="F2413" s="8">
        <f t="shared" si="37"/>
        <v>1.2229645566753433E-2</v>
      </c>
      <c r="G2413" s="8">
        <f t="shared" si="37"/>
        <v>-6.3619303108110037E-3</v>
      </c>
      <c r="O2413" s="1">
        <v>38686</v>
      </c>
      <c r="P2413" s="3">
        <v>1249.4799800000001</v>
      </c>
      <c r="R2413" s="1">
        <v>38686</v>
      </c>
      <c r="S2413" s="3">
        <v>89390</v>
      </c>
    </row>
    <row r="2414" spans="1:19" x14ac:dyDescent="0.35">
      <c r="A2414" s="1">
        <v>38685</v>
      </c>
      <c r="B2414" s="3">
        <v>88310</v>
      </c>
      <c r="C2414" s="3">
        <v>1257.4799800000001</v>
      </c>
      <c r="E2414" s="2">
        <v>38685</v>
      </c>
      <c r="F2414" s="8">
        <f t="shared" si="37"/>
        <v>5.8086560364465356E-3</v>
      </c>
      <c r="G2414" s="8">
        <f t="shared" si="37"/>
        <v>1.5920188809914748E-5</v>
      </c>
      <c r="O2414" s="1">
        <v>38685</v>
      </c>
      <c r="P2414" s="3">
        <v>1257.4799800000001</v>
      </c>
      <c r="R2414" s="1">
        <v>38685</v>
      </c>
      <c r="S2414" s="3">
        <v>88310</v>
      </c>
    </row>
    <row r="2415" spans="1:19" x14ac:dyDescent="0.35">
      <c r="A2415" s="1">
        <v>38684</v>
      </c>
      <c r="B2415" s="3">
        <v>87800</v>
      </c>
      <c r="C2415" s="3">
        <v>1257.459961</v>
      </c>
      <c r="E2415" s="2">
        <v>38684</v>
      </c>
      <c r="F2415" s="8">
        <f t="shared" si="37"/>
        <v>-1.1376564277588708E-3</v>
      </c>
      <c r="G2415" s="8">
        <f t="shared" si="37"/>
        <v>-8.5078170707667544E-3</v>
      </c>
      <c r="O2415" s="1">
        <v>38684</v>
      </c>
      <c r="P2415" s="3">
        <v>1257.459961</v>
      </c>
      <c r="R2415" s="1">
        <v>38684</v>
      </c>
      <c r="S2415" s="3">
        <v>87800</v>
      </c>
    </row>
    <row r="2416" spans="1:19" x14ac:dyDescent="0.35">
      <c r="A2416" s="1">
        <v>38681</v>
      </c>
      <c r="B2416" s="3">
        <v>87900</v>
      </c>
      <c r="C2416" s="3">
        <v>1268.25</v>
      </c>
      <c r="E2416" s="2">
        <v>38681</v>
      </c>
      <c r="F2416" s="8">
        <f t="shared" si="37"/>
        <v>-2.2701475595914289E-3</v>
      </c>
      <c r="G2416" s="8">
        <f t="shared" si="37"/>
        <v>2.085962525019136E-3</v>
      </c>
      <c r="O2416" s="1">
        <v>38681</v>
      </c>
      <c r="P2416" s="3">
        <v>1268.25</v>
      </c>
      <c r="R2416" s="1">
        <v>38681</v>
      </c>
      <c r="S2416" s="3">
        <v>87900</v>
      </c>
    </row>
    <row r="2417" spans="1:19" x14ac:dyDescent="0.35">
      <c r="A2417" s="1">
        <v>38679</v>
      </c>
      <c r="B2417" s="3">
        <v>88100</v>
      </c>
      <c r="C2417" s="3">
        <v>1265.6099850000001</v>
      </c>
      <c r="E2417" s="2">
        <v>38679</v>
      </c>
      <c r="F2417" s="8">
        <f t="shared" si="37"/>
        <v>8.1244993706373059E-3</v>
      </c>
      <c r="G2417" s="8">
        <f t="shared" si="37"/>
        <v>3.472804381005945E-3</v>
      </c>
      <c r="O2417" s="1">
        <v>38679</v>
      </c>
      <c r="P2417" s="3">
        <v>1265.6099850000001</v>
      </c>
      <c r="R2417" s="1">
        <v>38679</v>
      </c>
      <c r="S2417" s="3">
        <v>88100</v>
      </c>
    </row>
    <row r="2418" spans="1:19" x14ac:dyDescent="0.35">
      <c r="A2418" s="1">
        <v>38678</v>
      </c>
      <c r="B2418" s="3">
        <v>87390</v>
      </c>
      <c r="C2418" s="3">
        <v>1261.2299800000001</v>
      </c>
      <c r="E2418" s="2">
        <v>38678</v>
      </c>
      <c r="F2418" s="8">
        <f t="shared" si="37"/>
        <v>-6.9318181818182056E-3</v>
      </c>
      <c r="G2418" s="8">
        <f t="shared" si="37"/>
        <v>5.0842763055527485E-3</v>
      </c>
      <c r="O2418" s="1">
        <v>38678</v>
      </c>
      <c r="P2418" s="3">
        <v>1261.2299800000001</v>
      </c>
      <c r="R2418" s="1">
        <v>38678</v>
      </c>
      <c r="S2418" s="3">
        <v>87390</v>
      </c>
    </row>
    <row r="2419" spans="1:19" x14ac:dyDescent="0.35">
      <c r="A2419" s="1">
        <v>38677</v>
      </c>
      <c r="B2419" s="3">
        <v>88000</v>
      </c>
      <c r="C2419" s="3">
        <v>1254.849976</v>
      </c>
      <c r="E2419" s="2">
        <v>38677</v>
      </c>
      <c r="F2419" s="8">
        <f t="shared" si="37"/>
        <v>-1.6759776536312887E-2</v>
      </c>
      <c r="G2419" s="8">
        <f t="shared" si="37"/>
        <v>5.2712601396931458E-3</v>
      </c>
      <c r="O2419" s="1">
        <v>38677</v>
      </c>
      <c r="P2419" s="3">
        <v>1254.849976</v>
      </c>
      <c r="R2419" s="1">
        <v>38677</v>
      </c>
      <c r="S2419" s="3">
        <v>88000</v>
      </c>
    </row>
    <row r="2420" spans="1:19" x14ac:dyDescent="0.35">
      <c r="A2420" s="1">
        <v>38674</v>
      </c>
      <c r="B2420" s="3">
        <v>89500</v>
      </c>
      <c r="C2420" s="3">
        <v>1248.2700199999999</v>
      </c>
      <c r="E2420" s="2">
        <v>38674</v>
      </c>
      <c r="F2420" s="8">
        <f t="shared" si="37"/>
        <v>-2.2296544035674826E-3</v>
      </c>
      <c r="G2420" s="8">
        <f t="shared" si="37"/>
        <v>4.4013282783512686E-3</v>
      </c>
      <c r="O2420" s="1">
        <v>38674</v>
      </c>
      <c r="P2420" s="3">
        <v>1248.2700199999999</v>
      </c>
      <c r="R2420" s="1">
        <v>38674</v>
      </c>
      <c r="S2420" s="3">
        <v>89500</v>
      </c>
    </row>
    <row r="2421" spans="1:19" x14ac:dyDescent="0.35">
      <c r="A2421" s="1">
        <v>38673</v>
      </c>
      <c r="B2421" s="3">
        <v>89700</v>
      </c>
      <c r="C2421" s="3">
        <v>1242.8000489999999</v>
      </c>
      <c r="E2421" s="2">
        <v>38673</v>
      </c>
      <c r="F2421" s="8">
        <f t="shared" si="37"/>
        <v>7.8651685393258397E-3</v>
      </c>
      <c r="G2421" s="8">
        <f t="shared" si="37"/>
        <v>9.4135755615445404E-3</v>
      </c>
      <c r="O2421" s="1">
        <v>38673</v>
      </c>
      <c r="P2421" s="3">
        <v>1242.8000489999999</v>
      </c>
      <c r="R2421" s="1">
        <v>38673</v>
      </c>
      <c r="S2421" s="3">
        <v>89700</v>
      </c>
    </row>
    <row r="2422" spans="1:19" x14ac:dyDescent="0.35">
      <c r="A2422" s="1">
        <v>38672</v>
      </c>
      <c r="B2422" s="3">
        <v>89000</v>
      </c>
      <c r="C2422" s="3">
        <v>1231.209961</v>
      </c>
      <c r="E2422" s="2">
        <v>38672</v>
      </c>
      <c r="F2422" s="8">
        <f t="shared" si="37"/>
        <v>-1.1001222358039797E-2</v>
      </c>
      <c r="G2422" s="8">
        <f t="shared" si="37"/>
        <v>1.790018781051339E-3</v>
      </c>
      <c r="O2422" s="1">
        <v>38672</v>
      </c>
      <c r="P2422" s="3">
        <v>1231.209961</v>
      </c>
      <c r="R2422" s="1">
        <v>38672</v>
      </c>
      <c r="S2422" s="3">
        <v>89000</v>
      </c>
    </row>
    <row r="2423" spans="1:19" x14ac:dyDescent="0.35">
      <c r="A2423" s="1">
        <v>38671</v>
      </c>
      <c r="B2423" s="3">
        <v>89990</v>
      </c>
      <c r="C2423" s="3">
        <v>1229.01001</v>
      </c>
      <c r="E2423" s="2">
        <v>38671</v>
      </c>
      <c r="F2423" s="8">
        <f t="shared" si="37"/>
        <v>-1.6640781007322136E-3</v>
      </c>
      <c r="G2423" s="8">
        <f t="shared" si="37"/>
        <v>-3.8500194215242978E-3</v>
      </c>
      <c r="O2423" s="1">
        <v>38671</v>
      </c>
      <c r="P2423" s="3">
        <v>1229.01001</v>
      </c>
      <c r="R2423" s="1">
        <v>38671</v>
      </c>
      <c r="S2423" s="3">
        <v>89990</v>
      </c>
    </row>
    <row r="2424" spans="1:19" x14ac:dyDescent="0.35">
      <c r="A2424" s="1">
        <v>38670</v>
      </c>
      <c r="B2424" s="3">
        <v>90140</v>
      </c>
      <c r="C2424" s="3">
        <v>1233.76001</v>
      </c>
      <c r="E2424" s="2">
        <v>38670</v>
      </c>
      <c r="F2424" s="8">
        <f t="shared" si="37"/>
        <v>-3.9779005524861466E-3</v>
      </c>
      <c r="G2424" s="8">
        <f t="shared" si="37"/>
        <v>-7.7747264363314805E-4</v>
      </c>
      <c r="O2424" s="1">
        <v>38670</v>
      </c>
      <c r="P2424" s="3">
        <v>1233.76001</v>
      </c>
      <c r="R2424" s="1">
        <v>38670</v>
      </c>
      <c r="S2424" s="3">
        <v>90140</v>
      </c>
    </row>
    <row r="2425" spans="1:19" x14ac:dyDescent="0.35">
      <c r="A2425" s="1">
        <v>38667</v>
      </c>
      <c r="B2425" s="3">
        <v>90500</v>
      </c>
      <c r="C2425" s="3">
        <v>1234.719971</v>
      </c>
      <c r="E2425" s="2">
        <v>38667</v>
      </c>
      <c r="F2425" s="8">
        <f t="shared" si="37"/>
        <v>1.105094485578384E-4</v>
      </c>
      <c r="G2425" s="8">
        <f t="shared" si="37"/>
        <v>3.0545347689012736E-3</v>
      </c>
      <c r="O2425" s="1">
        <v>38667</v>
      </c>
      <c r="P2425" s="3">
        <v>1234.719971</v>
      </c>
      <c r="R2425" s="1">
        <v>38667</v>
      </c>
      <c r="S2425" s="3">
        <v>90500</v>
      </c>
    </row>
    <row r="2426" spans="1:19" x14ac:dyDescent="0.35">
      <c r="A2426" s="1">
        <v>38666</v>
      </c>
      <c r="B2426" s="3">
        <v>90490</v>
      </c>
      <c r="C2426" s="3">
        <v>1230.959961</v>
      </c>
      <c r="E2426" s="2">
        <v>38666</v>
      </c>
      <c r="F2426" s="8">
        <f t="shared" si="37"/>
        <v>5.5285272003535724E-4</v>
      </c>
      <c r="G2426" s="8">
        <f t="shared" si="37"/>
        <v>8.4462678059145091E-3</v>
      </c>
      <c r="O2426" s="1">
        <v>38666</v>
      </c>
      <c r="P2426" s="3">
        <v>1230.959961</v>
      </c>
      <c r="R2426" s="1">
        <v>38666</v>
      </c>
      <c r="S2426" s="3">
        <v>90490</v>
      </c>
    </row>
    <row r="2427" spans="1:19" x14ac:dyDescent="0.35">
      <c r="A2427" s="1">
        <v>38665</v>
      </c>
      <c r="B2427" s="3">
        <v>90440</v>
      </c>
      <c r="C2427" s="3">
        <v>1220.650024</v>
      </c>
      <c r="E2427" s="2">
        <v>38665</v>
      </c>
      <c r="F2427" s="8">
        <f t="shared" si="37"/>
        <v>-2.3166023166023564E-3</v>
      </c>
      <c r="G2427" s="8">
        <f t="shared" si="37"/>
        <v>1.6905259828801089E-3</v>
      </c>
      <c r="O2427" s="1">
        <v>38665</v>
      </c>
      <c r="P2427" s="3">
        <v>1220.650024</v>
      </c>
      <c r="R2427" s="1">
        <v>38665</v>
      </c>
      <c r="S2427" s="3">
        <v>90440</v>
      </c>
    </row>
    <row r="2428" spans="1:19" x14ac:dyDescent="0.35">
      <c r="A2428" s="1">
        <v>38664</v>
      </c>
      <c r="B2428" s="3">
        <v>90650</v>
      </c>
      <c r="C2428" s="3">
        <v>1218.589966</v>
      </c>
      <c r="E2428" s="2">
        <v>38664</v>
      </c>
      <c r="F2428" s="8">
        <f t="shared" si="37"/>
        <v>8.4547780620758406E-3</v>
      </c>
      <c r="G2428" s="8">
        <f t="shared" si="37"/>
        <v>-3.4511435107518196E-3</v>
      </c>
      <c r="O2428" s="1">
        <v>38664</v>
      </c>
      <c r="P2428" s="3">
        <v>1218.589966</v>
      </c>
      <c r="R2428" s="1">
        <v>38664</v>
      </c>
      <c r="S2428" s="3">
        <v>90650</v>
      </c>
    </row>
    <row r="2429" spans="1:19" x14ac:dyDescent="0.35">
      <c r="A2429" s="1">
        <v>38663</v>
      </c>
      <c r="B2429" s="3">
        <v>89890</v>
      </c>
      <c r="C2429" s="3">
        <v>1222.8100589999999</v>
      </c>
      <c r="E2429" s="2">
        <v>38663</v>
      </c>
      <c r="F2429" s="8">
        <f t="shared" si="37"/>
        <v>1.8006795016987542E-2</v>
      </c>
      <c r="G2429" s="8">
        <f t="shared" si="37"/>
        <v>2.1883095113472972E-3</v>
      </c>
      <c r="O2429" s="1">
        <v>38663</v>
      </c>
      <c r="P2429" s="3">
        <v>1222.8100589999999</v>
      </c>
      <c r="R2429" s="1">
        <v>38663</v>
      </c>
      <c r="S2429" s="3">
        <v>89890</v>
      </c>
    </row>
    <row r="2430" spans="1:19" x14ac:dyDescent="0.35">
      <c r="A2430" s="1">
        <v>38660</v>
      </c>
      <c r="B2430" s="3">
        <v>88300</v>
      </c>
      <c r="C2430" s="3">
        <v>1220.1400149999999</v>
      </c>
      <c r="E2430" s="2">
        <v>38660</v>
      </c>
      <c r="F2430" s="8">
        <f t="shared" si="37"/>
        <v>0</v>
      </c>
      <c r="G2430" s="8">
        <f t="shared" si="37"/>
        <v>1.64003155627368E-4</v>
      </c>
      <c r="O2430" s="1">
        <v>38660</v>
      </c>
      <c r="P2430" s="3">
        <v>1220.1400149999999</v>
      </c>
      <c r="R2430" s="1">
        <v>38660</v>
      </c>
      <c r="S2430" s="3">
        <v>88300</v>
      </c>
    </row>
    <row r="2431" spans="1:19" x14ac:dyDescent="0.35">
      <c r="A2431" s="1">
        <v>38659</v>
      </c>
      <c r="B2431" s="3">
        <v>88300</v>
      </c>
      <c r="C2431" s="3">
        <v>1219.9399410000001</v>
      </c>
      <c r="E2431" s="2">
        <v>38659</v>
      </c>
      <c r="F2431" s="8">
        <f t="shared" si="37"/>
        <v>1.2614678899082632E-2</v>
      </c>
      <c r="G2431" s="8">
        <f t="shared" si="37"/>
        <v>4.2641599635799832E-3</v>
      </c>
      <c r="O2431" s="1">
        <v>38659</v>
      </c>
      <c r="P2431" s="3">
        <v>1219.9399410000001</v>
      </c>
      <c r="R2431" s="1">
        <v>38659</v>
      </c>
      <c r="S2431" s="3">
        <v>88300</v>
      </c>
    </row>
    <row r="2432" spans="1:19" x14ac:dyDescent="0.35">
      <c r="A2432" s="1">
        <v>38658</v>
      </c>
      <c r="B2432" s="3">
        <v>87200</v>
      </c>
      <c r="C2432" s="3">
        <v>1214.76001</v>
      </c>
      <c r="E2432" s="2">
        <v>38658</v>
      </c>
      <c r="F2432" s="8">
        <f t="shared" si="37"/>
        <v>6.9284064665127154E-3</v>
      </c>
      <c r="G2432" s="8">
        <f t="shared" si="37"/>
        <v>9.9770526956579619E-3</v>
      </c>
      <c r="O2432" s="1">
        <v>38658</v>
      </c>
      <c r="P2432" s="3">
        <v>1214.76001</v>
      </c>
      <c r="R2432" s="1">
        <v>38658</v>
      </c>
      <c r="S2432" s="3">
        <v>87200</v>
      </c>
    </row>
    <row r="2433" spans="1:19" x14ac:dyDescent="0.35">
      <c r="A2433" s="1">
        <v>38657</v>
      </c>
      <c r="B2433" s="3">
        <v>86600</v>
      </c>
      <c r="C2433" s="3">
        <v>1202.76001</v>
      </c>
      <c r="E2433" s="2">
        <v>38657</v>
      </c>
      <c r="F2433" s="8">
        <f t="shared" si="37"/>
        <v>8.1490104772992122E-3</v>
      </c>
      <c r="G2433" s="8">
        <f t="shared" si="37"/>
        <v>-3.5210975590832527E-3</v>
      </c>
      <c r="O2433" s="1">
        <v>38657</v>
      </c>
      <c r="P2433" s="3">
        <v>1202.76001</v>
      </c>
      <c r="R2433" s="1">
        <v>38657</v>
      </c>
      <c r="S2433" s="3">
        <v>86600</v>
      </c>
    </row>
    <row r="2434" spans="1:19" x14ac:dyDescent="0.35">
      <c r="A2434" s="1">
        <v>38656</v>
      </c>
      <c r="B2434" s="3">
        <v>85900</v>
      </c>
      <c r="C2434" s="3">
        <v>1207.01001</v>
      </c>
      <c r="E2434" s="2">
        <v>38656</v>
      </c>
      <c r="F2434" s="8">
        <f t="shared" si="37"/>
        <v>8.215962441314506E-3</v>
      </c>
      <c r="G2434" s="8">
        <f t="shared" si="37"/>
        <v>7.176154868543172E-3</v>
      </c>
      <c r="O2434" s="1">
        <v>38656</v>
      </c>
      <c r="P2434" s="3">
        <v>1207.01001</v>
      </c>
      <c r="R2434" s="1">
        <v>38656</v>
      </c>
      <c r="S2434" s="3">
        <v>85900</v>
      </c>
    </row>
    <row r="2435" spans="1:19" x14ac:dyDescent="0.35">
      <c r="A2435" s="1">
        <v>38653</v>
      </c>
      <c r="B2435" s="3">
        <v>85200</v>
      </c>
      <c r="C2435" s="3">
        <v>1198.410034</v>
      </c>
      <c r="E2435" s="2">
        <v>38653</v>
      </c>
      <c r="F2435" s="8">
        <f t="shared" si="37"/>
        <v>3.5335689045936647E-3</v>
      </c>
      <c r="G2435" s="8">
        <f t="shared" si="37"/>
        <v>1.6549333788121068E-2</v>
      </c>
      <c r="O2435" s="1">
        <v>38653</v>
      </c>
      <c r="P2435" s="3">
        <v>1198.410034</v>
      </c>
      <c r="R2435" s="1">
        <v>38653</v>
      </c>
      <c r="S2435" s="3">
        <v>85200</v>
      </c>
    </row>
    <row r="2436" spans="1:19" x14ac:dyDescent="0.35">
      <c r="A2436" s="1">
        <v>38652</v>
      </c>
      <c r="B2436" s="3">
        <v>84900</v>
      </c>
      <c r="C2436" s="3">
        <v>1178.900024</v>
      </c>
      <c r="E2436" s="2">
        <v>38652</v>
      </c>
      <c r="F2436" s="8">
        <f t="shared" ref="F2436:G2499" si="38">B2436/B2437-1</f>
        <v>0</v>
      </c>
      <c r="G2436" s="8">
        <f t="shared" si="38"/>
        <v>-1.0475231200476554E-2</v>
      </c>
      <c r="O2436" s="1">
        <v>38652</v>
      </c>
      <c r="P2436" s="3">
        <v>1178.900024</v>
      </c>
      <c r="R2436" s="1">
        <v>38652</v>
      </c>
      <c r="S2436" s="3">
        <v>84900</v>
      </c>
    </row>
    <row r="2437" spans="1:19" x14ac:dyDescent="0.35">
      <c r="A2437" s="1">
        <v>38651</v>
      </c>
      <c r="B2437" s="3">
        <v>84900</v>
      </c>
      <c r="C2437" s="3">
        <v>1191.380005</v>
      </c>
      <c r="E2437" s="2">
        <v>38651</v>
      </c>
      <c r="F2437" s="8">
        <f t="shared" si="38"/>
        <v>-2.3501762632197609E-3</v>
      </c>
      <c r="G2437" s="8">
        <f t="shared" si="38"/>
        <v>-4.3124624599377714E-3</v>
      </c>
      <c r="O2437" s="1">
        <v>38651</v>
      </c>
      <c r="P2437" s="3">
        <v>1191.380005</v>
      </c>
      <c r="R2437" s="1">
        <v>38651</v>
      </c>
      <c r="S2437" s="3">
        <v>84900</v>
      </c>
    </row>
    <row r="2438" spans="1:19" x14ac:dyDescent="0.35">
      <c r="A2438" s="1">
        <v>38650</v>
      </c>
      <c r="B2438" s="3">
        <v>85100</v>
      </c>
      <c r="C2438" s="3">
        <v>1196.540039</v>
      </c>
      <c r="E2438" s="2">
        <v>38650</v>
      </c>
      <c r="F2438" s="8">
        <f t="shared" si="38"/>
        <v>3.5377358490567001E-3</v>
      </c>
      <c r="G2438" s="8">
        <f t="shared" si="38"/>
        <v>-2.3678617186885242E-3</v>
      </c>
      <c r="O2438" s="1">
        <v>38650</v>
      </c>
      <c r="P2438" s="3">
        <v>1196.540039</v>
      </c>
      <c r="R2438" s="1">
        <v>38650</v>
      </c>
      <c r="S2438" s="3">
        <v>85100</v>
      </c>
    </row>
    <row r="2439" spans="1:19" x14ac:dyDescent="0.35">
      <c r="A2439" s="1">
        <v>38649</v>
      </c>
      <c r="B2439" s="3">
        <v>84800</v>
      </c>
      <c r="C2439" s="3">
        <v>1199.380005</v>
      </c>
      <c r="E2439" s="2">
        <v>38649</v>
      </c>
      <c r="F2439" s="8">
        <f t="shared" si="38"/>
        <v>3.5502958579882726E-3</v>
      </c>
      <c r="G2439" s="8">
        <f t="shared" si="38"/>
        <v>1.6777049288667856E-2</v>
      </c>
      <c r="O2439" s="1">
        <v>38649</v>
      </c>
      <c r="P2439" s="3">
        <v>1199.380005</v>
      </c>
      <c r="R2439" s="1">
        <v>38649</v>
      </c>
      <c r="S2439" s="3">
        <v>84800</v>
      </c>
    </row>
    <row r="2440" spans="1:19" x14ac:dyDescent="0.35">
      <c r="A2440" s="1">
        <v>38646</v>
      </c>
      <c r="B2440" s="3">
        <v>84500</v>
      </c>
      <c r="C2440" s="3">
        <v>1179.589966</v>
      </c>
      <c r="E2440" s="2">
        <v>38646</v>
      </c>
      <c r="F2440" s="8">
        <f t="shared" si="38"/>
        <v>0</v>
      </c>
      <c r="G2440" s="8">
        <f t="shared" si="38"/>
        <v>1.5197121120174018E-3</v>
      </c>
      <c r="O2440" s="1">
        <v>38646</v>
      </c>
      <c r="P2440" s="3">
        <v>1179.589966</v>
      </c>
      <c r="R2440" s="1">
        <v>38646</v>
      </c>
      <c r="S2440" s="3">
        <v>84500</v>
      </c>
    </row>
    <row r="2441" spans="1:19" x14ac:dyDescent="0.35">
      <c r="A2441" s="1">
        <v>38645</v>
      </c>
      <c r="B2441" s="3">
        <v>84500</v>
      </c>
      <c r="C2441" s="3">
        <v>1177.8000489999999</v>
      </c>
      <c r="E2441" s="2">
        <v>38645</v>
      </c>
      <c r="F2441" s="8">
        <f t="shared" si="38"/>
        <v>0</v>
      </c>
      <c r="G2441" s="8">
        <f t="shared" si="38"/>
        <v>-1.5019703661105055E-2</v>
      </c>
      <c r="O2441" s="1">
        <v>38645</v>
      </c>
      <c r="P2441" s="3">
        <v>1177.8000489999999</v>
      </c>
      <c r="R2441" s="1">
        <v>38645</v>
      </c>
      <c r="S2441" s="3">
        <v>84500</v>
      </c>
    </row>
    <row r="2442" spans="1:19" x14ac:dyDescent="0.35">
      <c r="A2442" s="1">
        <v>38644</v>
      </c>
      <c r="B2442" s="3">
        <v>84500</v>
      </c>
      <c r="C2442" s="3">
        <v>1195.76001</v>
      </c>
      <c r="E2442" s="2">
        <v>38644</v>
      </c>
      <c r="F2442" s="8">
        <f t="shared" si="38"/>
        <v>-1.1820330969266601E-3</v>
      </c>
      <c r="G2442" s="8">
        <f t="shared" si="38"/>
        <v>1.4955773316977172E-2</v>
      </c>
      <c r="O2442" s="1">
        <v>38644</v>
      </c>
      <c r="P2442" s="3">
        <v>1195.76001</v>
      </c>
      <c r="R2442" s="1">
        <v>38644</v>
      </c>
      <c r="S2442" s="3">
        <v>84500</v>
      </c>
    </row>
    <row r="2443" spans="1:19" x14ac:dyDescent="0.35">
      <c r="A2443" s="1">
        <v>38643</v>
      </c>
      <c r="B2443" s="3">
        <v>84600</v>
      </c>
      <c r="C2443" s="3">
        <v>1178.1400149999999</v>
      </c>
      <c r="E2443" s="2">
        <v>38643</v>
      </c>
      <c r="F2443" s="8">
        <f t="shared" si="38"/>
        <v>-2.9463759575721893E-3</v>
      </c>
      <c r="G2443" s="8">
        <f t="shared" si="38"/>
        <v>-1.0049543098217817E-2</v>
      </c>
      <c r="O2443" s="1">
        <v>38643</v>
      </c>
      <c r="P2443" s="3">
        <v>1178.1400149999999</v>
      </c>
      <c r="R2443" s="1">
        <v>38643</v>
      </c>
      <c r="S2443" s="3">
        <v>84600</v>
      </c>
    </row>
    <row r="2444" spans="1:19" x14ac:dyDescent="0.35">
      <c r="A2444" s="1">
        <v>38642</v>
      </c>
      <c r="B2444" s="3">
        <v>84850</v>
      </c>
      <c r="C2444" s="3">
        <v>1190.099976</v>
      </c>
      <c r="E2444" s="2">
        <v>38642</v>
      </c>
      <c r="F2444" s="8">
        <f t="shared" si="38"/>
        <v>2.9550827423168169E-3</v>
      </c>
      <c r="G2444" s="8">
        <f t="shared" si="38"/>
        <v>2.9749868618362818E-3</v>
      </c>
      <c r="O2444" s="1">
        <v>38642</v>
      </c>
      <c r="P2444" s="3">
        <v>1190.099976</v>
      </c>
      <c r="R2444" s="1">
        <v>38642</v>
      </c>
      <c r="S2444" s="3">
        <v>84850</v>
      </c>
    </row>
    <row r="2445" spans="1:19" x14ac:dyDescent="0.35">
      <c r="A2445" s="1">
        <v>38639</v>
      </c>
      <c r="B2445" s="3">
        <v>84600</v>
      </c>
      <c r="C2445" s="3">
        <v>1186.5699460000001</v>
      </c>
      <c r="E2445" s="2">
        <v>38639</v>
      </c>
      <c r="F2445" s="8">
        <f t="shared" si="38"/>
        <v>3.558718861210064E-3</v>
      </c>
      <c r="G2445" s="8">
        <f t="shared" si="38"/>
        <v>8.2678871223855754E-3</v>
      </c>
      <c r="O2445" s="1">
        <v>38639</v>
      </c>
      <c r="P2445" s="3">
        <v>1186.5699460000001</v>
      </c>
      <c r="R2445" s="1">
        <v>38639</v>
      </c>
      <c r="S2445" s="3">
        <v>84600</v>
      </c>
    </row>
    <row r="2446" spans="1:19" x14ac:dyDescent="0.35">
      <c r="A2446" s="1">
        <v>38638</v>
      </c>
      <c r="B2446" s="3">
        <v>84300</v>
      </c>
      <c r="C2446" s="3">
        <v>1176.839966</v>
      </c>
      <c r="E2446" s="2">
        <v>38638</v>
      </c>
      <c r="F2446" s="8">
        <f t="shared" si="38"/>
        <v>-5.8962264150943522E-3</v>
      </c>
      <c r="G2446" s="8">
        <f t="shared" si="38"/>
        <v>-7.1334145224466461E-4</v>
      </c>
      <c r="O2446" s="1">
        <v>38638</v>
      </c>
      <c r="P2446" s="3">
        <v>1176.839966</v>
      </c>
      <c r="R2446" s="1">
        <v>38638</v>
      </c>
      <c r="S2446" s="3">
        <v>84300</v>
      </c>
    </row>
    <row r="2447" spans="1:19" x14ac:dyDescent="0.35">
      <c r="A2447" s="1">
        <v>38637</v>
      </c>
      <c r="B2447" s="3">
        <v>84800</v>
      </c>
      <c r="C2447" s="3">
        <v>1177.6800539999999</v>
      </c>
      <c r="E2447" s="2">
        <v>38637</v>
      </c>
      <c r="F2447" s="8">
        <f t="shared" si="38"/>
        <v>4.7393364928909332E-3</v>
      </c>
      <c r="G2447" s="8">
        <f t="shared" si="38"/>
        <v>-6.0681264867376017E-3</v>
      </c>
      <c r="O2447" s="1">
        <v>38637</v>
      </c>
      <c r="P2447" s="3">
        <v>1177.6800539999999</v>
      </c>
      <c r="R2447" s="1">
        <v>38637</v>
      </c>
      <c r="S2447" s="3">
        <v>84800</v>
      </c>
    </row>
    <row r="2448" spans="1:19" x14ac:dyDescent="0.35">
      <c r="A2448" s="1">
        <v>38636</v>
      </c>
      <c r="B2448" s="3">
        <v>84400</v>
      </c>
      <c r="C2448" s="3">
        <v>1184.869995</v>
      </c>
      <c r="E2448" s="2">
        <v>38636</v>
      </c>
      <c r="F2448" s="8">
        <f t="shared" si="38"/>
        <v>-1.1834319526626835E-3</v>
      </c>
      <c r="G2448" s="8">
        <f t="shared" si="38"/>
        <v>-2.0718427826813546E-3</v>
      </c>
      <c r="O2448" s="1">
        <v>38636</v>
      </c>
      <c r="P2448" s="3">
        <v>1184.869995</v>
      </c>
      <c r="R2448" s="1">
        <v>38636</v>
      </c>
      <c r="S2448" s="3">
        <v>84400</v>
      </c>
    </row>
    <row r="2449" spans="1:19" x14ac:dyDescent="0.35">
      <c r="A2449" s="1">
        <v>38635</v>
      </c>
      <c r="B2449" s="3">
        <v>84500</v>
      </c>
      <c r="C2449" s="3">
        <v>1187.329956</v>
      </c>
      <c r="E2449" s="2">
        <v>38635</v>
      </c>
      <c r="F2449" s="8">
        <f t="shared" si="38"/>
        <v>1.6847172081829065E-2</v>
      </c>
      <c r="G2449" s="8">
        <f t="shared" si="38"/>
        <v>-7.1662077330972851E-3</v>
      </c>
      <c r="O2449" s="1">
        <v>38635</v>
      </c>
      <c r="P2449" s="3">
        <v>1187.329956</v>
      </c>
      <c r="R2449" s="1">
        <v>38635</v>
      </c>
      <c r="S2449" s="3">
        <v>84500</v>
      </c>
    </row>
    <row r="2450" spans="1:19" x14ac:dyDescent="0.35">
      <c r="A2450" s="1">
        <v>38632</v>
      </c>
      <c r="B2450" s="3">
        <v>83100</v>
      </c>
      <c r="C2450" s="3">
        <v>1195.900024</v>
      </c>
      <c r="E2450" s="2">
        <v>38632</v>
      </c>
      <c r="F2450" s="8">
        <f t="shared" si="38"/>
        <v>0</v>
      </c>
      <c r="G2450" s="8">
        <f t="shared" si="38"/>
        <v>3.7012765839519179E-3</v>
      </c>
      <c r="O2450" s="1">
        <v>38632</v>
      </c>
      <c r="P2450" s="3">
        <v>1195.900024</v>
      </c>
      <c r="R2450" s="1">
        <v>38632</v>
      </c>
      <c r="S2450" s="3">
        <v>83100</v>
      </c>
    </row>
    <row r="2451" spans="1:19" x14ac:dyDescent="0.35">
      <c r="A2451" s="1">
        <v>38631</v>
      </c>
      <c r="B2451" s="3">
        <v>83100</v>
      </c>
      <c r="C2451" s="3">
        <v>1191.48999</v>
      </c>
      <c r="E2451" s="2">
        <v>38631</v>
      </c>
      <c r="F2451" s="8">
        <f t="shared" si="38"/>
        <v>6.0204695966281641E-4</v>
      </c>
      <c r="G2451" s="8">
        <f t="shared" si="38"/>
        <v>-4.0956752719136791E-3</v>
      </c>
      <c r="O2451" s="1">
        <v>38631</v>
      </c>
      <c r="P2451" s="3">
        <v>1191.48999</v>
      </c>
      <c r="R2451" s="1">
        <v>38631</v>
      </c>
      <c r="S2451" s="3">
        <v>83100</v>
      </c>
    </row>
    <row r="2452" spans="1:19" x14ac:dyDescent="0.35">
      <c r="A2452" s="1">
        <v>38630</v>
      </c>
      <c r="B2452" s="3">
        <v>83050</v>
      </c>
      <c r="C2452" s="3">
        <v>1196.3900149999999</v>
      </c>
      <c r="E2452" s="2">
        <v>38630</v>
      </c>
      <c r="F2452" s="8">
        <f t="shared" si="38"/>
        <v>6.6666666666665986E-3</v>
      </c>
      <c r="G2452" s="8">
        <f t="shared" si="38"/>
        <v>-1.4887116546087098E-2</v>
      </c>
      <c r="O2452" s="1">
        <v>38630</v>
      </c>
      <c r="P2452" s="3">
        <v>1196.3900149999999</v>
      </c>
      <c r="R2452" s="1">
        <v>38630</v>
      </c>
      <c r="S2452" s="3">
        <v>83050</v>
      </c>
    </row>
    <row r="2453" spans="1:19" x14ac:dyDescent="0.35">
      <c r="A2453" s="1">
        <v>38629</v>
      </c>
      <c r="B2453" s="3">
        <v>82500</v>
      </c>
      <c r="C2453" s="3">
        <v>1214.469971</v>
      </c>
      <c r="E2453" s="2">
        <v>38629</v>
      </c>
      <c r="F2453" s="8">
        <f t="shared" si="38"/>
        <v>1.2135922330096527E-3</v>
      </c>
      <c r="G2453" s="8">
        <f t="shared" si="38"/>
        <v>-9.9698218704828978E-3</v>
      </c>
      <c r="O2453" s="1">
        <v>38629</v>
      </c>
      <c r="P2453" s="3">
        <v>1214.469971</v>
      </c>
      <c r="R2453" s="1">
        <v>38629</v>
      </c>
      <c r="S2453" s="3">
        <v>82500</v>
      </c>
    </row>
    <row r="2454" spans="1:19" x14ac:dyDescent="0.35">
      <c r="A2454" s="1">
        <v>38628</v>
      </c>
      <c r="B2454" s="3">
        <v>82400</v>
      </c>
      <c r="C2454" s="3">
        <v>1226.6999510000001</v>
      </c>
      <c r="E2454" s="2">
        <v>38628</v>
      </c>
      <c r="F2454" s="8">
        <f t="shared" si="38"/>
        <v>4.8780487804878092E-3</v>
      </c>
      <c r="G2454" s="8">
        <f t="shared" si="38"/>
        <v>-1.7171962294295628E-3</v>
      </c>
      <c r="O2454" s="1">
        <v>38628</v>
      </c>
      <c r="P2454" s="3">
        <v>1226.6999510000001</v>
      </c>
      <c r="R2454" s="1">
        <v>38628</v>
      </c>
      <c r="S2454" s="3">
        <v>82400</v>
      </c>
    </row>
    <row r="2455" spans="1:19" x14ac:dyDescent="0.35">
      <c r="A2455" s="1">
        <v>38625</v>
      </c>
      <c r="B2455" s="3">
        <v>82000</v>
      </c>
      <c r="C2455" s="3">
        <v>1228.8100589999999</v>
      </c>
      <c r="E2455" s="2">
        <v>38625</v>
      </c>
      <c r="F2455" s="8">
        <f t="shared" si="38"/>
        <v>7.3710073710073765E-3</v>
      </c>
      <c r="G2455" s="8">
        <f t="shared" si="38"/>
        <v>9.2043932482099855E-4</v>
      </c>
      <c r="O2455" s="1">
        <v>38625</v>
      </c>
      <c r="P2455" s="3">
        <v>1228.8100589999999</v>
      </c>
      <c r="R2455" s="1">
        <v>38625</v>
      </c>
      <c r="S2455" s="3">
        <v>82000</v>
      </c>
    </row>
    <row r="2456" spans="1:19" x14ac:dyDescent="0.35">
      <c r="A2456" s="1">
        <v>38624</v>
      </c>
      <c r="B2456" s="3">
        <v>81400</v>
      </c>
      <c r="C2456" s="3">
        <v>1227.6800539999999</v>
      </c>
      <c r="E2456" s="2">
        <v>38624</v>
      </c>
      <c r="F2456" s="8">
        <f t="shared" si="38"/>
        <v>-1.1536126290224602E-2</v>
      </c>
      <c r="G2456" s="8">
        <f t="shared" si="38"/>
        <v>8.8668974738854711E-3</v>
      </c>
      <c r="O2456" s="1">
        <v>38624</v>
      </c>
      <c r="P2456" s="3">
        <v>1227.6800539999999</v>
      </c>
      <c r="R2456" s="1">
        <v>38624</v>
      </c>
      <c r="S2456" s="3">
        <v>81400</v>
      </c>
    </row>
    <row r="2457" spans="1:19" x14ac:dyDescent="0.35">
      <c r="A2457" s="1">
        <v>38623</v>
      </c>
      <c r="B2457" s="3">
        <v>82350</v>
      </c>
      <c r="C2457" s="3">
        <v>1216.8900149999999</v>
      </c>
      <c r="E2457" s="2">
        <v>38623</v>
      </c>
      <c r="F2457" s="8">
        <f t="shared" si="38"/>
        <v>-1.8181818181818299E-3</v>
      </c>
      <c r="G2457" s="8">
        <f t="shared" si="38"/>
        <v>1.0117804037308442E-3</v>
      </c>
      <c r="O2457" s="1">
        <v>38623</v>
      </c>
      <c r="P2457" s="3">
        <v>1216.8900149999999</v>
      </c>
      <c r="R2457" s="1">
        <v>38623</v>
      </c>
      <c r="S2457" s="3">
        <v>82350</v>
      </c>
    </row>
    <row r="2458" spans="1:19" x14ac:dyDescent="0.35">
      <c r="A2458" s="1">
        <v>38622</v>
      </c>
      <c r="B2458" s="3">
        <v>82500</v>
      </c>
      <c r="C2458" s="3">
        <v>1215.660034</v>
      </c>
      <c r="E2458" s="2">
        <v>38622</v>
      </c>
      <c r="F2458" s="8">
        <f t="shared" si="38"/>
        <v>0</v>
      </c>
      <c r="G2458" s="8">
        <f t="shared" si="38"/>
        <v>2.4702417574795632E-5</v>
      </c>
      <c r="O2458" s="1">
        <v>38622</v>
      </c>
      <c r="P2458" s="3">
        <v>1215.660034</v>
      </c>
      <c r="R2458" s="1">
        <v>38622</v>
      </c>
      <c r="S2458" s="3">
        <v>82500</v>
      </c>
    </row>
    <row r="2459" spans="1:19" x14ac:dyDescent="0.35">
      <c r="A2459" s="1">
        <v>38621</v>
      </c>
      <c r="B2459" s="3">
        <v>82500</v>
      </c>
      <c r="C2459" s="3">
        <v>1215.630005</v>
      </c>
      <c r="E2459" s="2">
        <v>38621</v>
      </c>
      <c r="F2459" s="8">
        <f t="shared" si="38"/>
        <v>0</v>
      </c>
      <c r="G2459" s="8">
        <f t="shared" si="38"/>
        <v>2.7974062905977704E-4</v>
      </c>
      <c r="O2459" s="1">
        <v>38621</v>
      </c>
      <c r="P2459" s="3">
        <v>1215.630005</v>
      </c>
      <c r="R2459" s="1">
        <v>38621</v>
      </c>
      <c r="S2459" s="3">
        <v>82500</v>
      </c>
    </row>
    <row r="2460" spans="1:19" x14ac:dyDescent="0.35">
      <c r="A2460" s="1">
        <v>38618</v>
      </c>
      <c r="B2460" s="3">
        <v>82500</v>
      </c>
      <c r="C2460" s="3">
        <v>1215.290039</v>
      </c>
      <c r="E2460" s="2">
        <v>38618</v>
      </c>
      <c r="F2460" s="8">
        <f t="shared" si="38"/>
        <v>2.4844720496894457E-2</v>
      </c>
      <c r="G2460" s="8">
        <f t="shared" si="38"/>
        <v>5.5164907770177685E-4</v>
      </c>
      <c r="O2460" s="1">
        <v>38618</v>
      </c>
      <c r="P2460" s="3">
        <v>1215.290039</v>
      </c>
      <c r="R2460" s="1">
        <v>38618</v>
      </c>
      <c r="S2460" s="3">
        <v>82500</v>
      </c>
    </row>
    <row r="2461" spans="1:19" x14ac:dyDescent="0.35">
      <c r="A2461" s="1">
        <v>38617</v>
      </c>
      <c r="B2461" s="3">
        <v>80500</v>
      </c>
      <c r="C2461" s="3">
        <v>1214.619995</v>
      </c>
      <c r="E2461" s="2">
        <v>38617</v>
      </c>
      <c r="F2461" s="8">
        <f t="shared" si="38"/>
        <v>0</v>
      </c>
      <c r="G2461" s="8">
        <f t="shared" si="38"/>
        <v>3.6523253833777858E-3</v>
      </c>
      <c r="O2461" s="1">
        <v>38617</v>
      </c>
      <c r="P2461" s="3">
        <v>1214.619995</v>
      </c>
      <c r="R2461" s="1">
        <v>38617</v>
      </c>
      <c r="S2461" s="3">
        <v>80500</v>
      </c>
    </row>
    <row r="2462" spans="1:19" x14ac:dyDescent="0.35">
      <c r="A2462" s="1">
        <v>38616</v>
      </c>
      <c r="B2462" s="3">
        <v>80500</v>
      </c>
      <c r="C2462" s="3">
        <v>1210.1999510000001</v>
      </c>
      <c r="E2462" s="2">
        <v>38616</v>
      </c>
      <c r="F2462" s="8">
        <f t="shared" si="38"/>
        <v>-1.3480392156862697E-2</v>
      </c>
      <c r="G2462" s="8">
        <f t="shared" si="38"/>
        <v>-9.1211417869870859E-3</v>
      </c>
      <c r="O2462" s="1">
        <v>38616</v>
      </c>
      <c r="P2462" s="3">
        <v>1210.1999510000001</v>
      </c>
      <c r="R2462" s="1">
        <v>38616</v>
      </c>
      <c r="S2462" s="3">
        <v>80500</v>
      </c>
    </row>
    <row r="2463" spans="1:19" x14ac:dyDescent="0.35">
      <c r="A2463" s="1">
        <v>38615</v>
      </c>
      <c r="B2463" s="3">
        <v>81600</v>
      </c>
      <c r="C2463" s="3">
        <v>1221.339966</v>
      </c>
      <c r="E2463" s="2">
        <v>38615</v>
      </c>
      <c r="F2463" s="8">
        <f t="shared" si="38"/>
        <v>0</v>
      </c>
      <c r="G2463" s="8">
        <f t="shared" si="38"/>
        <v>-7.8634415709989414E-3</v>
      </c>
      <c r="O2463" s="1">
        <v>38615</v>
      </c>
      <c r="P2463" s="3">
        <v>1221.339966</v>
      </c>
      <c r="R2463" s="1">
        <v>38615</v>
      </c>
      <c r="S2463" s="3">
        <v>81600</v>
      </c>
    </row>
    <row r="2464" spans="1:19" x14ac:dyDescent="0.35">
      <c r="A2464" s="1">
        <v>38614</v>
      </c>
      <c r="B2464" s="3">
        <v>81600</v>
      </c>
      <c r="C2464" s="3">
        <v>1231.0200199999999</v>
      </c>
      <c r="E2464" s="2">
        <v>38614</v>
      </c>
      <c r="F2464" s="8">
        <f t="shared" si="38"/>
        <v>2.4570024570025328E-3</v>
      </c>
      <c r="G2464" s="8">
        <f t="shared" si="38"/>
        <v>-5.5658438907201235E-3</v>
      </c>
      <c r="O2464" s="1">
        <v>38614</v>
      </c>
      <c r="P2464" s="3">
        <v>1231.0200199999999</v>
      </c>
      <c r="R2464" s="1">
        <v>38614</v>
      </c>
      <c r="S2464" s="3">
        <v>81600</v>
      </c>
    </row>
    <row r="2465" spans="1:19" x14ac:dyDescent="0.35">
      <c r="A2465" s="1">
        <v>38611</v>
      </c>
      <c r="B2465" s="3">
        <v>81400</v>
      </c>
      <c r="C2465" s="3">
        <v>1237.910034</v>
      </c>
      <c r="E2465" s="2">
        <v>38611</v>
      </c>
      <c r="F2465" s="8">
        <f t="shared" si="38"/>
        <v>-1.3333333333333308E-2</v>
      </c>
      <c r="G2465" s="8">
        <f t="shared" si="38"/>
        <v>8.2917694980453316E-3</v>
      </c>
      <c r="O2465" s="1">
        <v>38611</v>
      </c>
      <c r="P2465" s="3">
        <v>1237.910034</v>
      </c>
      <c r="R2465" s="1">
        <v>38611</v>
      </c>
      <c r="S2465" s="3">
        <v>81400</v>
      </c>
    </row>
    <row r="2466" spans="1:19" x14ac:dyDescent="0.35">
      <c r="A2466" s="1">
        <v>38610</v>
      </c>
      <c r="B2466" s="3">
        <v>82500</v>
      </c>
      <c r="C2466" s="3">
        <v>1227.7299800000001</v>
      </c>
      <c r="E2466" s="2">
        <v>38610</v>
      </c>
      <c r="F2466" s="8">
        <f t="shared" si="38"/>
        <v>-7.2202166064981865E-3</v>
      </c>
      <c r="G2466" s="8">
        <f t="shared" si="38"/>
        <v>4.6444309153570451E-4</v>
      </c>
      <c r="O2466" s="1">
        <v>38610</v>
      </c>
      <c r="P2466" s="3">
        <v>1227.7299800000001</v>
      </c>
      <c r="R2466" s="1">
        <v>38610</v>
      </c>
      <c r="S2466" s="3">
        <v>82500</v>
      </c>
    </row>
    <row r="2467" spans="1:19" x14ac:dyDescent="0.35">
      <c r="A2467" s="1">
        <v>38609</v>
      </c>
      <c r="B2467" s="3">
        <v>83100</v>
      </c>
      <c r="C2467" s="3">
        <v>1227.160034</v>
      </c>
      <c r="E2467" s="2">
        <v>38609</v>
      </c>
      <c r="F2467" s="8">
        <f t="shared" si="38"/>
        <v>-1.0818608005770392E-3</v>
      </c>
      <c r="G2467" s="8">
        <f t="shared" si="38"/>
        <v>-3.2812842436509282E-3</v>
      </c>
      <c r="O2467" s="1">
        <v>38609</v>
      </c>
      <c r="P2467" s="3">
        <v>1227.160034</v>
      </c>
      <c r="R2467" s="1">
        <v>38609</v>
      </c>
      <c r="S2467" s="3">
        <v>83100</v>
      </c>
    </row>
    <row r="2468" spans="1:19" x14ac:dyDescent="0.35">
      <c r="A2468" s="1">
        <v>38608</v>
      </c>
      <c r="B2468" s="3">
        <v>83190</v>
      </c>
      <c r="C2468" s="3">
        <v>1231.1999510000001</v>
      </c>
      <c r="E2468" s="2">
        <v>38608</v>
      </c>
      <c r="F2468" s="8">
        <f t="shared" si="38"/>
        <v>-2.3983691090059267E-3</v>
      </c>
      <c r="G2468" s="8">
        <f t="shared" si="38"/>
        <v>-7.5450663852139055E-3</v>
      </c>
      <c r="O2468" s="1">
        <v>38608</v>
      </c>
      <c r="P2468" s="3">
        <v>1231.1999510000001</v>
      </c>
      <c r="R2468" s="1">
        <v>38608</v>
      </c>
      <c r="S2468" s="3">
        <v>83190</v>
      </c>
    </row>
    <row r="2469" spans="1:19" x14ac:dyDescent="0.35">
      <c r="A2469" s="1">
        <v>38607</v>
      </c>
      <c r="B2469" s="3">
        <v>83390</v>
      </c>
      <c r="C2469" s="3">
        <v>1240.5600589999999</v>
      </c>
      <c r="E2469" s="2">
        <v>38607</v>
      </c>
      <c r="F2469" s="8">
        <f t="shared" si="38"/>
        <v>-4.2985074626865627E-3</v>
      </c>
      <c r="G2469" s="8">
        <f t="shared" si="38"/>
        <v>-7.4098738185057744E-4</v>
      </c>
      <c r="O2469" s="1">
        <v>38607</v>
      </c>
      <c r="P2469" s="3">
        <v>1240.5600589999999</v>
      </c>
      <c r="R2469" s="1">
        <v>38607</v>
      </c>
      <c r="S2469" s="3">
        <v>83390</v>
      </c>
    </row>
    <row r="2470" spans="1:19" x14ac:dyDescent="0.35">
      <c r="A2470" s="1">
        <v>38604</v>
      </c>
      <c r="B2470" s="3">
        <v>83750</v>
      </c>
      <c r="C2470" s="3">
        <v>1241.4799800000001</v>
      </c>
      <c r="E2470" s="2">
        <v>38604</v>
      </c>
      <c r="F2470" s="8">
        <f t="shared" si="38"/>
        <v>-7.7014218009479052E-3</v>
      </c>
      <c r="G2470" s="8">
        <f t="shared" si="38"/>
        <v>7.9647435185978832E-3</v>
      </c>
      <c r="O2470" s="1">
        <v>38604</v>
      </c>
      <c r="P2470" s="3">
        <v>1241.4799800000001</v>
      </c>
      <c r="R2470" s="1">
        <v>38604</v>
      </c>
      <c r="S2470" s="3">
        <v>83750</v>
      </c>
    </row>
    <row r="2471" spans="1:19" x14ac:dyDescent="0.35">
      <c r="A2471" s="1">
        <v>38603</v>
      </c>
      <c r="B2471" s="3">
        <v>84400</v>
      </c>
      <c r="C2471" s="3">
        <v>1231.670044</v>
      </c>
      <c r="E2471" s="2">
        <v>38603</v>
      </c>
      <c r="F2471" s="8">
        <f t="shared" si="38"/>
        <v>3.5671819262781401E-3</v>
      </c>
      <c r="G2471" s="8">
        <f t="shared" si="38"/>
        <v>-3.7933458352746863E-3</v>
      </c>
      <c r="O2471" s="1">
        <v>38603</v>
      </c>
      <c r="P2471" s="3">
        <v>1231.670044</v>
      </c>
      <c r="R2471" s="1">
        <v>38603</v>
      </c>
      <c r="S2471" s="3">
        <v>84400</v>
      </c>
    </row>
    <row r="2472" spans="1:19" x14ac:dyDescent="0.35">
      <c r="A2472" s="1">
        <v>38602</v>
      </c>
      <c r="B2472" s="3">
        <v>84100</v>
      </c>
      <c r="C2472" s="3">
        <v>1236.3599850000001</v>
      </c>
      <c r="E2472" s="2">
        <v>38602</v>
      </c>
      <c r="F2472" s="8">
        <f t="shared" si="38"/>
        <v>3.5799522673030104E-3</v>
      </c>
      <c r="G2472" s="8">
        <f t="shared" si="38"/>
        <v>2.4079731178949793E-3</v>
      </c>
      <c r="O2472" s="1">
        <v>38602</v>
      </c>
      <c r="P2472" s="3">
        <v>1236.3599850000001</v>
      </c>
      <c r="R2472" s="1">
        <v>38602</v>
      </c>
      <c r="S2472" s="3">
        <v>84100</v>
      </c>
    </row>
    <row r="2473" spans="1:19" x14ac:dyDescent="0.35">
      <c r="A2473" s="1">
        <v>38601</v>
      </c>
      <c r="B2473" s="3">
        <v>83800</v>
      </c>
      <c r="C2473" s="3">
        <v>1233.3900149999999</v>
      </c>
      <c r="E2473" s="2">
        <v>38601</v>
      </c>
      <c r="F2473" s="8">
        <f t="shared" si="38"/>
        <v>9.7602120737438902E-3</v>
      </c>
      <c r="G2473" s="8">
        <f t="shared" si="38"/>
        <v>1.2618836100904085E-2</v>
      </c>
      <c r="O2473" s="1">
        <v>38601</v>
      </c>
      <c r="P2473" s="3">
        <v>1233.3900149999999</v>
      </c>
      <c r="R2473" s="1">
        <v>38601</v>
      </c>
      <c r="S2473" s="3">
        <v>83800</v>
      </c>
    </row>
    <row r="2474" spans="1:19" x14ac:dyDescent="0.35">
      <c r="A2474" s="1">
        <v>38597</v>
      </c>
      <c r="B2474" s="3">
        <v>82990</v>
      </c>
      <c r="C2474" s="3">
        <v>1218.0200199999999</v>
      </c>
      <c r="E2474" s="2">
        <v>38597</v>
      </c>
      <c r="F2474" s="8">
        <f t="shared" si="38"/>
        <v>3.506650544135459E-3</v>
      </c>
      <c r="G2474" s="8">
        <f t="shared" si="38"/>
        <v>-2.9223766561291553E-3</v>
      </c>
      <c r="O2474" s="1">
        <v>38597</v>
      </c>
      <c r="P2474" s="3">
        <v>1218.0200199999999</v>
      </c>
      <c r="R2474" s="1">
        <v>38597</v>
      </c>
      <c r="S2474" s="3">
        <v>82990</v>
      </c>
    </row>
    <row r="2475" spans="1:19" x14ac:dyDescent="0.35">
      <c r="A2475" s="1">
        <v>38596</v>
      </c>
      <c r="B2475" s="3">
        <v>82700</v>
      </c>
      <c r="C2475" s="3">
        <v>1221.589966</v>
      </c>
      <c r="E2475" s="2">
        <v>38596</v>
      </c>
      <c r="F2475" s="8">
        <f t="shared" si="38"/>
        <v>-5.4119061936259705E-3</v>
      </c>
      <c r="G2475" s="8">
        <f t="shared" si="38"/>
        <v>1.0325158321360384E-3</v>
      </c>
      <c r="O2475" s="1">
        <v>38596</v>
      </c>
      <c r="P2475" s="3">
        <v>1221.589966</v>
      </c>
      <c r="R2475" s="1">
        <v>38596</v>
      </c>
      <c r="S2475" s="3">
        <v>82700</v>
      </c>
    </row>
    <row r="2476" spans="1:19" x14ac:dyDescent="0.35">
      <c r="A2476" s="1">
        <v>38595</v>
      </c>
      <c r="B2476" s="3">
        <v>83150</v>
      </c>
      <c r="C2476" s="3">
        <v>1220.329956</v>
      </c>
      <c r="E2476" s="2">
        <v>38595</v>
      </c>
      <c r="F2476" s="8">
        <f t="shared" si="38"/>
        <v>3.0156815440289808E-3</v>
      </c>
      <c r="G2476" s="8">
        <f t="shared" si="38"/>
        <v>9.8641368944476504E-3</v>
      </c>
      <c r="O2476" s="1">
        <v>38595</v>
      </c>
      <c r="P2476" s="3">
        <v>1220.329956</v>
      </c>
      <c r="R2476" s="1">
        <v>38595</v>
      </c>
      <c r="S2476" s="3">
        <v>83150</v>
      </c>
    </row>
    <row r="2477" spans="1:19" x14ac:dyDescent="0.35">
      <c r="A2477" s="1">
        <v>38594</v>
      </c>
      <c r="B2477" s="3">
        <v>82900</v>
      </c>
      <c r="C2477" s="3">
        <v>1208.410034</v>
      </c>
      <c r="E2477" s="2">
        <v>38594</v>
      </c>
      <c r="F2477" s="8">
        <f t="shared" si="38"/>
        <v>-4.8019207683073217E-3</v>
      </c>
      <c r="G2477" s="8">
        <f t="shared" si="38"/>
        <v>-3.1923276037074677E-3</v>
      </c>
      <c r="O2477" s="1">
        <v>38594</v>
      </c>
      <c r="P2477" s="3">
        <v>1208.410034</v>
      </c>
      <c r="R2477" s="1">
        <v>38594</v>
      </c>
      <c r="S2477" s="3">
        <v>82900</v>
      </c>
    </row>
    <row r="2478" spans="1:19" x14ac:dyDescent="0.35">
      <c r="A2478" s="1">
        <v>38593</v>
      </c>
      <c r="B2478" s="3">
        <v>83300</v>
      </c>
      <c r="C2478" s="3">
        <v>1212.280029</v>
      </c>
      <c r="E2478" s="2">
        <v>38593</v>
      </c>
      <c r="F2478" s="8">
        <f t="shared" si="38"/>
        <v>1.2019230769231282E-3</v>
      </c>
      <c r="G2478" s="8">
        <f t="shared" si="38"/>
        <v>5.9580558816640927E-3</v>
      </c>
      <c r="O2478" s="1">
        <v>38593</v>
      </c>
      <c r="P2478" s="3">
        <v>1212.280029</v>
      </c>
      <c r="R2478" s="1">
        <v>38593</v>
      </c>
      <c r="S2478" s="3">
        <v>83300</v>
      </c>
    </row>
    <row r="2479" spans="1:19" x14ac:dyDescent="0.35">
      <c r="A2479" s="1">
        <v>38590</v>
      </c>
      <c r="B2479" s="3">
        <v>83200</v>
      </c>
      <c r="C2479" s="3">
        <v>1205.099976</v>
      </c>
      <c r="E2479" s="2">
        <v>38590</v>
      </c>
      <c r="F2479" s="8">
        <f t="shared" si="38"/>
        <v>-5.9737156511350253E-3</v>
      </c>
      <c r="G2479" s="8">
        <f t="shared" si="38"/>
        <v>-5.996534910945317E-3</v>
      </c>
      <c r="O2479" s="1">
        <v>38590</v>
      </c>
      <c r="P2479" s="3">
        <v>1205.099976</v>
      </c>
      <c r="R2479" s="1">
        <v>38590</v>
      </c>
      <c r="S2479" s="3">
        <v>83200</v>
      </c>
    </row>
    <row r="2480" spans="1:19" x14ac:dyDescent="0.35">
      <c r="A2480" s="1">
        <v>38589</v>
      </c>
      <c r="B2480" s="3">
        <v>83700</v>
      </c>
      <c r="C2480" s="3">
        <v>1212.369995</v>
      </c>
      <c r="E2480" s="2">
        <v>38589</v>
      </c>
      <c r="F2480" s="8">
        <f t="shared" si="38"/>
        <v>-8.0000000000000071E-3</v>
      </c>
      <c r="G2480" s="8">
        <f t="shared" si="38"/>
        <v>2.2983234634406102E-3</v>
      </c>
      <c r="O2480" s="1">
        <v>38589</v>
      </c>
      <c r="P2480" s="3">
        <v>1212.369995</v>
      </c>
      <c r="R2480" s="1">
        <v>38589</v>
      </c>
      <c r="S2480" s="3">
        <v>83700</v>
      </c>
    </row>
    <row r="2481" spans="1:19" x14ac:dyDescent="0.35">
      <c r="A2481" s="1">
        <v>38588</v>
      </c>
      <c r="B2481" s="3">
        <v>84375</v>
      </c>
      <c r="C2481" s="3">
        <v>1209.589966</v>
      </c>
      <c r="E2481" s="2">
        <v>38588</v>
      </c>
      <c r="F2481" s="8">
        <f t="shared" si="38"/>
        <v>-2.6595744680850686E-3</v>
      </c>
      <c r="G2481" s="8">
        <f t="shared" si="38"/>
        <v>-6.5703563789060171E-3</v>
      </c>
      <c r="O2481" s="1">
        <v>38588</v>
      </c>
      <c r="P2481" s="3">
        <v>1209.589966</v>
      </c>
      <c r="R2481" s="1">
        <v>38588</v>
      </c>
      <c r="S2481" s="3">
        <v>84375</v>
      </c>
    </row>
    <row r="2482" spans="1:19" x14ac:dyDescent="0.35">
      <c r="A2482" s="1">
        <v>38587</v>
      </c>
      <c r="B2482" s="3">
        <v>84600</v>
      </c>
      <c r="C2482" s="3">
        <v>1217.589966</v>
      </c>
      <c r="E2482" s="2">
        <v>38587</v>
      </c>
      <c r="F2482" s="8">
        <f t="shared" si="38"/>
        <v>0</v>
      </c>
      <c r="G2482" s="8">
        <f t="shared" si="38"/>
        <v>-3.388648938614125E-3</v>
      </c>
      <c r="O2482" s="1">
        <v>38587</v>
      </c>
      <c r="P2482" s="3">
        <v>1217.589966</v>
      </c>
      <c r="R2482" s="1">
        <v>38587</v>
      </c>
      <c r="S2482" s="3">
        <v>84600</v>
      </c>
    </row>
    <row r="2483" spans="1:19" x14ac:dyDescent="0.35">
      <c r="A2483" s="1">
        <v>38586</v>
      </c>
      <c r="B2483" s="3">
        <v>84600</v>
      </c>
      <c r="C2483" s="3">
        <v>1221.7299800000001</v>
      </c>
      <c r="E2483" s="2">
        <v>38586</v>
      </c>
      <c r="F2483" s="8">
        <f t="shared" si="38"/>
        <v>-4.7058823529412264E-3</v>
      </c>
      <c r="G2483" s="8">
        <f t="shared" si="38"/>
        <v>1.6561470059193173E-3</v>
      </c>
      <c r="O2483" s="1">
        <v>38586</v>
      </c>
      <c r="P2483" s="3">
        <v>1221.7299800000001</v>
      </c>
      <c r="R2483" s="1">
        <v>38586</v>
      </c>
      <c r="S2483" s="3">
        <v>84600</v>
      </c>
    </row>
    <row r="2484" spans="1:19" x14ac:dyDescent="0.35">
      <c r="A2484" s="1">
        <v>38583</v>
      </c>
      <c r="B2484" s="3">
        <v>85000</v>
      </c>
      <c r="C2484" s="3">
        <v>1219.709961</v>
      </c>
      <c r="E2484" s="2">
        <v>38583</v>
      </c>
      <c r="F2484" s="8">
        <f t="shared" si="38"/>
        <v>3.5419126328217754E-3</v>
      </c>
      <c r="G2484" s="8">
        <f t="shared" si="38"/>
        <v>5.6598004026220394E-4</v>
      </c>
      <c r="O2484" s="1">
        <v>38583</v>
      </c>
      <c r="P2484" s="3">
        <v>1219.709961</v>
      </c>
      <c r="R2484" s="1">
        <v>38583</v>
      </c>
      <c r="S2484" s="3">
        <v>85000</v>
      </c>
    </row>
    <row r="2485" spans="1:19" x14ac:dyDescent="0.35">
      <c r="A2485" s="1">
        <v>38582</v>
      </c>
      <c r="B2485" s="3">
        <v>84700</v>
      </c>
      <c r="C2485" s="3">
        <v>1219.0200199999999</v>
      </c>
      <c r="E2485" s="2">
        <v>38582</v>
      </c>
      <c r="F2485" s="8">
        <f t="shared" si="38"/>
        <v>2.1097046413502074E-2</v>
      </c>
      <c r="G2485" s="8">
        <f t="shared" si="38"/>
        <v>-9.9977874024603786E-4</v>
      </c>
      <c r="O2485" s="1">
        <v>38582</v>
      </c>
      <c r="P2485" s="3">
        <v>1219.0200199999999</v>
      </c>
      <c r="R2485" s="1">
        <v>38582</v>
      </c>
      <c r="S2485" s="3">
        <v>84700</v>
      </c>
    </row>
    <row r="2486" spans="1:19" x14ac:dyDescent="0.35">
      <c r="A2486" s="1">
        <v>38581</v>
      </c>
      <c r="B2486" s="3">
        <v>82950</v>
      </c>
      <c r="C2486" s="3">
        <v>1220.23999</v>
      </c>
      <c r="E2486" s="2">
        <v>38581</v>
      </c>
      <c r="F2486" s="8">
        <f t="shared" si="38"/>
        <v>-3.3042955842594868E-3</v>
      </c>
      <c r="G2486" s="8">
        <f t="shared" si="38"/>
        <v>7.3812392367700319E-4</v>
      </c>
      <c r="O2486" s="1">
        <v>38581</v>
      </c>
      <c r="P2486" s="3">
        <v>1220.23999</v>
      </c>
      <c r="R2486" s="1">
        <v>38581</v>
      </c>
      <c r="S2486" s="3">
        <v>82950</v>
      </c>
    </row>
    <row r="2487" spans="1:19" x14ac:dyDescent="0.35">
      <c r="A2487" s="1">
        <v>38580</v>
      </c>
      <c r="B2487" s="3">
        <v>83225</v>
      </c>
      <c r="C2487" s="3">
        <v>1219.339966</v>
      </c>
      <c r="E2487" s="2">
        <v>38580</v>
      </c>
      <c r="F2487" s="8">
        <f t="shared" si="38"/>
        <v>-1.9786545149298451E-3</v>
      </c>
      <c r="G2487" s="8">
        <f t="shared" si="38"/>
        <v>-1.1775980499469041E-2</v>
      </c>
      <c r="O2487" s="1">
        <v>38580</v>
      </c>
      <c r="P2487" s="3">
        <v>1219.339966</v>
      </c>
      <c r="R2487" s="1">
        <v>38580</v>
      </c>
      <c r="S2487" s="3">
        <v>83225</v>
      </c>
    </row>
    <row r="2488" spans="1:19" x14ac:dyDescent="0.35">
      <c r="A2488" s="1">
        <v>38579</v>
      </c>
      <c r="B2488" s="3">
        <v>83390</v>
      </c>
      <c r="C2488" s="3">
        <v>1233.869995</v>
      </c>
      <c r="E2488" s="2">
        <v>38579</v>
      </c>
      <c r="F2488" s="8">
        <f t="shared" si="38"/>
        <v>-9.6199524940617787E-3</v>
      </c>
      <c r="G2488" s="8">
        <f t="shared" si="38"/>
        <v>2.8283552024761516E-3</v>
      </c>
      <c r="O2488" s="1">
        <v>38579</v>
      </c>
      <c r="P2488" s="3">
        <v>1233.869995</v>
      </c>
      <c r="R2488" s="1">
        <v>38579</v>
      </c>
      <c r="S2488" s="3">
        <v>83390</v>
      </c>
    </row>
    <row r="2489" spans="1:19" x14ac:dyDescent="0.35">
      <c r="A2489" s="1">
        <v>38576</v>
      </c>
      <c r="B2489" s="3">
        <v>84200</v>
      </c>
      <c r="C2489" s="3">
        <v>1230.3900149999999</v>
      </c>
      <c r="E2489" s="2">
        <v>38576</v>
      </c>
      <c r="F2489" s="8">
        <f t="shared" si="38"/>
        <v>1.1890606420927874E-3</v>
      </c>
      <c r="G2489" s="8">
        <f t="shared" si="38"/>
        <v>-5.9944932148915386E-3</v>
      </c>
      <c r="O2489" s="1">
        <v>38576</v>
      </c>
      <c r="P2489" s="3">
        <v>1230.3900149999999</v>
      </c>
      <c r="R2489" s="1">
        <v>38576</v>
      </c>
      <c r="S2489" s="3">
        <v>84200</v>
      </c>
    </row>
    <row r="2490" spans="1:19" x14ac:dyDescent="0.35">
      <c r="A2490" s="1">
        <v>38575</v>
      </c>
      <c r="B2490" s="3">
        <v>84100</v>
      </c>
      <c r="C2490" s="3">
        <v>1237.8100589999999</v>
      </c>
      <c r="E2490" s="2">
        <v>38575</v>
      </c>
      <c r="F2490" s="8">
        <f t="shared" si="38"/>
        <v>1.0817307692307709E-2</v>
      </c>
      <c r="G2490" s="8">
        <f t="shared" si="38"/>
        <v>7.0619494802748317E-3</v>
      </c>
      <c r="O2490" s="1">
        <v>38575</v>
      </c>
      <c r="P2490" s="3">
        <v>1237.8100589999999</v>
      </c>
      <c r="R2490" s="1">
        <v>38575</v>
      </c>
      <c r="S2490" s="3">
        <v>84100</v>
      </c>
    </row>
    <row r="2491" spans="1:19" x14ac:dyDescent="0.35">
      <c r="A2491" s="1">
        <v>38574</v>
      </c>
      <c r="B2491" s="3">
        <v>83200</v>
      </c>
      <c r="C2491" s="3">
        <v>1229.130005</v>
      </c>
      <c r="E2491" s="2">
        <v>38574</v>
      </c>
      <c r="F2491" s="8">
        <f t="shared" si="38"/>
        <v>0</v>
      </c>
      <c r="G2491" s="8">
        <f t="shared" si="38"/>
        <v>-1.8272182355275612E-3</v>
      </c>
      <c r="O2491" s="1">
        <v>38574</v>
      </c>
      <c r="P2491" s="3">
        <v>1229.130005</v>
      </c>
      <c r="R2491" s="1">
        <v>38574</v>
      </c>
      <c r="S2491" s="3">
        <v>83200</v>
      </c>
    </row>
    <row r="2492" spans="1:19" x14ac:dyDescent="0.35">
      <c r="A2492" s="1">
        <v>38573</v>
      </c>
      <c r="B2492" s="3">
        <v>83200</v>
      </c>
      <c r="C2492" s="3">
        <v>1231.380005</v>
      </c>
      <c r="E2492" s="2">
        <v>38573</v>
      </c>
      <c r="F2492" s="8">
        <f t="shared" si="38"/>
        <v>-1.2004801920768582E-3</v>
      </c>
      <c r="G2492" s="8">
        <f t="shared" si="38"/>
        <v>6.7449902841685283E-3</v>
      </c>
      <c r="O2492" s="1">
        <v>38573</v>
      </c>
      <c r="P2492" s="3">
        <v>1231.380005</v>
      </c>
      <c r="R2492" s="1">
        <v>38573</v>
      </c>
      <c r="S2492" s="3">
        <v>83200</v>
      </c>
    </row>
    <row r="2493" spans="1:19" x14ac:dyDescent="0.35">
      <c r="A2493" s="1">
        <v>38572</v>
      </c>
      <c r="B2493" s="3">
        <v>83300</v>
      </c>
      <c r="C2493" s="3">
        <v>1223.130005</v>
      </c>
      <c r="E2493" s="2">
        <v>38572</v>
      </c>
      <c r="F2493" s="8">
        <f t="shared" si="38"/>
        <v>-2.3952095808382756E-3</v>
      </c>
      <c r="G2493" s="8">
        <f t="shared" si="38"/>
        <v>-2.6826363578251744E-3</v>
      </c>
      <c r="O2493" s="1">
        <v>38572</v>
      </c>
      <c r="P2493" s="3">
        <v>1223.130005</v>
      </c>
      <c r="R2493" s="1">
        <v>38572</v>
      </c>
      <c r="S2493" s="3">
        <v>83300</v>
      </c>
    </row>
    <row r="2494" spans="1:19" x14ac:dyDescent="0.35">
      <c r="A2494" s="1">
        <v>38569</v>
      </c>
      <c r="B2494" s="3">
        <v>83500</v>
      </c>
      <c r="C2494" s="3">
        <v>1226.420044</v>
      </c>
      <c r="E2494" s="2">
        <v>38569</v>
      </c>
      <c r="F2494" s="8">
        <f t="shared" si="38"/>
        <v>-5.8932079290433537E-3</v>
      </c>
      <c r="G2494" s="8">
        <f t="shared" si="38"/>
        <v>-7.6383579973261506E-3</v>
      </c>
      <c r="O2494" s="1">
        <v>38569</v>
      </c>
      <c r="P2494" s="3">
        <v>1226.420044</v>
      </c>
      <c r="R2494" s="1">
        <v>38569</v>
      </c>
      <c r="S2494" s="3">
        <v>83500</v>
      </c>
    </row>
    <row r="2495" spans="1:19" x14ac:dyDescent="0.35">
      <c r="A2495" s="1">
        <v>38568</v>
      </c>
      <c r="B2495" s="3">
        <v>83995</v>
      </c>
      <c r="C2495" s="3">
        <v>1235.8599850000001</v>
      </c>
      <c r="E2495" s="2">
        <v>38568</v>
      </c>
      <c r="F2495" s="8">
        <f t="shared" si="38"/>
        <v>7.1342925659472201E-3</v>
      </c>
      <c r="G2495" s="8">
        <f t="shared" si="38"/>
        <v>-7.3733002252467372E-3</v>
      </c>
      <c r="O2495" s="1">
        <v>38568</v>
      </c>
      <c r="P2495" s="3">
        <v>1235.8599850000001</v>
      </c>
      <c r="R2495" s="1">
        <v>38568</v>
      </c>
      <c r="S2495" s="3">
        <v>83995</v>
      </c>
    </row>
    <row r="2496" spans="1:19" x14ac:dyDescent="0.35">
      <c r="A2496" s="1">
        <v>38567</v>
      </c>
      <c r="B2496" s="3">
        <v>83400</v>
      </c>
      <c r="C2496" s="3">
        <v>1245.040039</v>
      </c>
      <c r="E2496" s="2">
        <v>38567</v>
      </c>
      <c r="F2496" s="8">
        <f t="shared" si="38"/>
        <v>-2.3923444976076125E-3</v>
      </c>
      <c r="G2496" s="8">
        <f t="shared" si="38"/>
        <v>7.3951387623183429E-4</v>
      </c>
      <c r="O2496" s="1">
        <v>38567</v>
      </c>
      <c r="P2496" s="3">
        <v>1245.040039</v>
      </c>
      <c r="R2496" s="1">
        <v>38567</v>
      </c>
      <c r="S2496" s="3">
        <v>83400</v>
      </c>
    </row>
    <row r="2497" spans="1:19" x14ac:dyDescent="0.35">
      <c r="A2497" s="1">
        <v>38566</v>
      </c>
      <c r="B2497" s="3">
        <v>83600</v>
      </c>
      <c r="C2497" s="3">
        <v>1244.119995</v>
      </c>
      <c r="E2497" s="2">
        <v>38566</v>
      </c>
      <c r="F2497" s="8">
        <f t="shared" si="38"/>
        <v>-5.9453032104637149E-3</v>
      </c>
      <c r="G2497" s="8">
        <f t="shared" si="38"/>
        <v>7.0992181732960624E-3</v>
      </c>
      <c r="O2497" s="1">
        <v>38566</v>
      </c>
      <c r="P2497" s="3">
        <v>1244.119995</v>
      </c>
      <c r="R2497" s="1">
        <v>38566</v>
      </c>
      <c r="S2497" s="3">
        <v>83600</v>
      </c>
    </row>
    <row r="2498" spans="1:19" x14ac:dyDescent="0.35">
      <c r="A2498" s="1">
        <v>38565</v>
      </c>
      <c r="B2498" s="3">
        <v>84100</v>
      </c>
      <c r="C2498" s="3">
        <v>1235.349976</v>
      </c>
      <c r="E2498" s="2">
        <v>38565</v>
      </c>
      <c r="F2498" s="8">
        <f t="shared" si="38"/>
        <v>7.1856287425149379E-3</v>
      </c>
      <c r="G2498" s="8">
        <f t="shared" si="38"/>
        <v>9.4793461959485903E-4</v>
      </c>
      <c r="O2498" s="1">
        <v>38565</v>
      </c>
      <c r="P2498" s="3">
        <v>1235.349976</v>
      </c>
      <c r="R2498" s="1">
        <v>38565</v>
      </c>
      <c r="S2498" s="3">
        <v>84100</v>
      </c>
    </row>
    <row r="2499" spans="1:19" x14ac:dyDescent="0.35">
      <c r="A2499" s="1">
        <v>38562</v>
      </c>
      <c r="B2499" s="3">
        <v>83500</v>
      </c>
      <c r="C2499" s="3">
        <v>1234.1800539999999</v>
      </c>
      <c r="E2499" s="2">
        <v>38562</v>
      </c>
      <c r="F2499" s="8">
        <f t="shared" si="38"/>
        <v>-2.3894862604539879E-3</v>
      </c>
      <c r="G2499" s="8">
        <f t="shared" si="38"/>
        <v>-7.6704702203419517E-3</v>
      </c>
      <c r="O2499" s="1">
        <v>38562</v>
      </c>
      <c r="P2499" s="3">
        <v>1234.1800539999999</v>
      </c>
      <c r="R2499" s="1">
        <v>38562</v>
      </c>
      <c r="S2499" s="3">
        <v>83500</v>
      </c>
    </row>
    <row r="2500" spans="1:19" x14ac:dyDescent="0.35">
      <c r="A2500" s="1">
        <v>38561</v>
      </c>
      <c r="B2500" s="3">
        <v>83700</v>
      </c>
      <c r="C2500" s="3">
        <v>1243.719971</v>
      </c>
      <c r="E2500" s="2">
        <v>38561</v>
      </c>
      <c r="F2500" s="8">
        <f t="shared" ref="F2500:G2521" si="39">B2500/B2501-1</f>
        <v>-1.1933174224343368E-3</v>
      </c>
      <c r="G2500" s="8">
        <f t="shared" si="39"/>
        <v>5.6031596160033281E-3</v>
      </c>
      <c r="O2500" s="1">
        <v>38561</v>
      </c>
      <c r="P2500" s="3">
        <v>1243.719971</v>
      </c>
      <c r="R2500" s="1">
        <v>38561</v>
      </c>
      <c r="S2500" s="3">
        <v>83700</v>
      </c>
    </row>
    <row r="2501" spans="1:19" x14ac:dyDescent="0.35">
      <c r="A2501" s="1">
        <v>38560</v>
      </c>
      <c r="B2501" s="3">
        <v>83800</v>
      </c>
      <c r="C2501" s="3">
        <v>1236.790039</v>
      </c>
      <c r="E2501" s="2">
        <v>38560</v>
      </c>
      <c r="F2501" s="8">
        <f t="shared" si="39"/>
        <v>0</v>
      </c>
      <c r="G2501" s="8">
        <f t="shared" si="39"/>
        <v>4.5729270318402016E-3</v>
      </c>
      <c r="O2501" s="1">
        <v>38560</v>
      </c>
      <c r="P2501" s="3">
        <v>1236.790039</v>
      </c>
      <c r="R2501" s="1">
        <v>38560</v>
      </c>
      <c r="S2501" s="3">
        <v>83800</v>
      </c>
    </row>
    <row r="2502" spans="1:19" x14ac:dyDescent="0.35">
      <c r="A2502" s="1">
        <v>38559</v>
      </c>
      <c r="B2502" s="3">
        <v>83800</v>
      </c>
      <c r="C2502" s="3">
        <v>1231.160034</v>
      </c>
      <c r="E2502" s="2">
        <v>38559</v>
      </c>
      <c r="F2502" s="8">
        <f t="shared" si="39"/>
        <v>-2.3809523809523725E-3</v>
      </c>
      <c r="G2502" s="8">
        <f t="shared" si="39"/>
        <v>1.7330780776227961E-3</v>
      </c>
      <c r="O2502" s="1">
        <v>38559</v>
      </c>
      <c r="P2502" s="3">
        <v>1231.160034</v>
      </c>
      <c r="R2502" s="1">
        <v>38559</v>
      </c>
      <c r="S2502" s="3">
        <v>83800</v>
      </c>
    </row>
    <row r="2503" spans="1:19" x14ac:dyDescent="0.35">
      <c r="A2503" s="1">
        <v>38558</v>
      </c>
      <c r="B2503" s="3">
        <v>84000</v>
      </c>
      <c r="C2503" s="3">
        <v>1229.030029</v>
      </c>
      <c r="E2503" s="2">
        <v>38558</v>
      </c>
      <c r="F2503" s="8">
        <f t="shared" si="39"/>
        <v>3.4643411778760846E-3</v>
      </c>
      <c r="G2503" s="8">
        <f t="shared" si="39"/>
        <v>-3.7692309160085591E-3</v>
      </c>
      <c r="O2503" s="1">
        <v>38558</v>
      </c>
      <c r="P2503" s="3">
        <v>1229.030029</v>
      </c>
      <c r="R2503" s="1">
        <v>38558</v>
      </c>
      <c r="S2503" s="3">
        <v>84000</v>
      </c>
    </row>
    <row r="2504" spans="1:19" x14ac:dyDescent="0.35">
      <c r="A2504" s="1">
        <v>38555</v>
      </c>
      <c r="B2504" s="3">
        <v>83710</v>
      </c>
      <c r="C2504" s="3">
        <v>1233.6800539999999</v>
      </c>
      <c r="E2504" s="2">
        <v>38555</v>
      </c>
      <c r="F2504" s="8">
        <f t="shared" si="39"/>
        <v>1.1947431302261613E-4</v>
      </c>
      <c r="G2504" s="8">
        <f t="shared" si="39"/>
        <v>5.4114085840355486E-3</v>
      </c>
      <c r="O2504" s="1">
        <v>38555</v>
      </c>
      <c r="P2504" s="3">
        <v>1233.6800539999999</v>
      </c>
      <c r="R2504" s="1">
        <v>38555</v>
      </c>
      <c r="S2504" s="3">
        <v>83710</v>
      </c>
    </row>
    <row r="2505" spans="1:19" x14ac:dyDescent="0.35">
      <c r="A2505" s="1">
        <v>38554</v>
      </c>
      <c r="B2505" s="3">
        <v>83700</v>
      </c>
      <c r="C2505" s="3">
        <v>1227.040039</v>
      </c>
      <c r="E2505" s="2">
        <v>38554</v>
      </c>
      <c r="F2505" s="8">
        <f t="shared" si="39"/>
        <v>-2.1459227467811592E-3</v>
      </c>
      <c r="G2505" s="8">
        <f t="shared" si="39"/>
        <v>-6.6061466351208242E-3</v>
      </c>
      <c r="O2505" s="1">
        <v>38554</v>
      </c>
      <c r="P2505" s="3">
        <v>1227.040039</v>
      </c>
      <c r="R2505" s="1">
        <v>38554</v>
      </c>
      <c r="S2505" s="3">
        <v>83700</v>
      </c>
    </row>
    <row r="2506" spans="1:19" x14ac:dyDescent="0.35">
      <c r="A2506" s="1">
        <v>38553</v>
      </c>
      <c r="B2506" s="3">
        <v>83880</v>
      </c>
      <c r="C2506" s="3">
        <v>1235.1999510000001</v>
      </c>
      <c r="E2506" s="2">
        <v>38553</v>
      </c>
      <c r="F2506" s="8">
        <f t="shared" si="39"/>
        <v>2.1505376344086446E-3</v>
      </c>
      <c r="G2506" s="8">
        <f t="shared" si="39"/>
        <v>4.7585920317292363E-3</v>
      </c>
      <c r="O2506" s="1">
        <v>38553</v>
      </c>
      <c r="P2506" s="3">
        <v>1235.1999510000001</v>
      </c>
      <c r="R2506" s="1">
        <v>38553</v>
      </c>
      <c r="S2506" s="3">
        <v>83880</v>
      </c>
    </row>
    <row r="2507" spans="1:19" x14ac:dyDescent="0.35">
      <c r="A2507" s="1">
        <v>38552</v>
      </c>
      <c r="B2507" s="3">
        <v>83700</v>
      </c>
      <c r="C2507" s="3">
        <v>1229.349976</v>
      </c>
      <c r="E2507" s="2">
        <v>38552</v>
      </c>
      <c r="F2507" s="8">
        <f t="shared" si="39"/>
        <v>1.1961722488038617E-3</v>
      </c>
      <c r="G2507" s="8">
        <f t="shared" si="39"/>
        <v>6.7314462557981347E-3</v>
      </c>
      <c r="O2507" s="1">
        <v>38552</v>
      </c>
      <c r="P2507" s="3">
        <v>1229.349976</v>
      </c>
      <c r="R2507" s="1">
        <v>38552</v>
      </c>
      <c r="S2507" s="3">
        <v>83700</v>
      </c>
    </row>
    <row r="2508" spans="1:19" x14ac:dyDescent="0.35">
      <c r="A2508" s="1">
        <v>38551</v>
      </c>
      <c r="B2508" s="3">
        <v>83600</v>
      </c>
      <c r="C2508" s="3">
        <v>1221.130005</v>
      </c>
      <c r="E2508" s="2">
        <v>38551</v>
      </c>
      <c r="F2508" s="8">
        <f t="shared" si="39"/>
        <v>-4.761904761904745E-3</v>
      </c>
      <c r="G2508" s="8">
        <f t="shared" si="39"/>
        <v>-5.5297077632849856E-3</v>
      </c>
      <c r="O2508" s="1">
        <v>38551</v>
      </c>
      <c r="P2508" s="3">
        <v>1221.130005</v>
      </c>
      <c r="R2508" s="1">
        <v>38551</v>
      </c>
      <c r="S2508" s="3">
        <v>83600</v>
      </c>
    </row>
    <row r="2509" spans="1:19" x14ac:dyDescent="0.35">
      <c r="A2509" s="1">
        <v>38548</v>
      </c>
      <c r="B2509" s="3">
        <v>84000</v>
      </c>
      <c r="C2509" s="3">
        <v>1227.920044</v>
      </c>
      <c r="E2509" s="2">
        <v>38548</v>
      </c>
      <c r="F2509" s="8">
        <f t="shared" si="39"/>
        <v>3.5842293906809264E-3</v>
      </c>
      <c r="G2509" s="8">
        <f t="shared" si="39"/>
        <v>1.1578018752547159E-3</v>
      </c>
      <c r="O2509" s="1">
        <v>38548</v>
      </c>
      <c r="P2509" s="3">
        <v>1227.920044</v>
      </c>
      <c r="R2509" s="1">
        <v>38548</v>
      </c>
      <c r="S2509" s="3">
        <v>84000</v>
      </c>
    </row>
    <row r="2510" spans="1:19" x14ac:dyDescent="0.35">
      <c r="A2510" s="1">
        <v>38547</v>
      </c>
      <c r="B2510" s="3">
        <v>83700</v>
      </c>
      <c r="C2510" s="3">
        <v>1226.5</v>
      </c>
      <c r="E2510" s="2">
        <v>38547</v>
      </c>
      <c r="F2510" s="8">
        <f t="shared" si="39"/>
        <v>-8.2938388625591886E-3</v>
      </c>
      <c r="G2510" s="8">
        <f t="shared" si="39"/>
        <v>2.6240391874883251E-3</v>
      </c>
      <c r="O2510" s="1">
        <v>38547</v>
      </c>
      <c r="P2510" s="3">
        <v>1226.5</v>
      </c>
      <c r="R2510" s="1">
        <v>38547</v>
      </c>
      <c r="S2510" s="3">
        <v>83700</v>
      </c>
    </row>
    <row r="2511" spans="1:19" x14ac:dyDescent="0.35">
      <c r="A2511" s="1">
        <v>38546</v>
      </c>
      <c r="B2511" s="3">
        <v>84400</v>
      </c>
      <c r="C2511" s="3">
        <v>1223.290039</v>
      </c>
      <c r="E2511" s="2">
        <v>38546</v>
      </c>
      <c r="F2511" s="8">
        <f t="shared" si="39"/>
        <v>-2.3640661938534313E-3</v>
      </c>
      <c r="G2511" s="8">
        <f t="shared" si="39"/>
        <v>8.8370904710699527E-4</v>
      </c>
      <c r="O2511" s="1">
        <v>38546</v>
      </c>
      <c r="P2511" s="3">
        <v>1223.290039</v>
      </c>
      <c r="R2511" s="1">
        <v>38546</v>
      </c>
      <c r="S2511" s="3">
        <v>84400</v>
      </c>
    </row>
    <row r="2512" spans="1:19" x14ac:dyDescent="0.35">
      <c r="A2512" s="1">
        <v>38545</v>
      </c>
      <c r="B2512" s="3">
        <v>84600</v>
      </c>
      <c r="C2512" s="3">
        <v>1222.209961</v>
      </c>
      <c r="E2512" s="2">
        <v>38545</v>
      </c>
      <c r="F2512" s="8">
        <f t="shared" si="39"/>
        <v>-8.2063305978897771E-3</v>
      </c>
      <c r="G2512" s="8">
        <f t="shared" si="39"/>
        <v>2.2715509857158533E-3</v>
      </c>
      <c r="O2512" s="1">
        <v>38545</v>
      </c>
      <c r="P2512" s="3">
        <v>1222.209961</v>
      </c>
      <c r="R2512" s="1">
        <v>38545</v>
      </c>
      <c r="S2512" s="3">
        <v>84600</v>
      </c>
    </row>
    <row r="2513" spans="1:19" x14ac:dyDescent="0.35">
      <c r="A2513" s="1">
        <v>38544</v>
      </c>
      <c r="B2513" s="3">
        <v>85300</v>
      </c>
      <c r="C2513" s="3">
        <v>1219.4399410000001</v>
      </c>
      <c r="E2513" s="2">
        <v>38544</v>
      </c>
      <c r="F2513" s="8">
        <f t="shared" si="39"/>
        <v>3.529411764705781E-3</v>
      </c>
      <c r="G2513" s="8">
        <f t="shared" si="39"/>
        <v>6.2548116893224037E-3</v>
      </c>
      <c r="O2513" s="1">
        <v>38544</v>
      </c>
      <c r="P2513" s="3">
        <v>1219.4399410000001</v>
      </c>
      <c r="R2513" s="1">
        <v>38544</v>
      </c>
      <c r="S2513" s="3">
        <v>85300</v>
      </c>
    </row>
    <row r="2514" spans="1:19" x14ac:dyDescent="0.35">
      <c r="A2514" s="1">
        <v>38541</v>
      </c>
      <c r="B2514" s="3">
        <v>85000</v>
      </c>
      <c r="C2514" s="3">
        <v>1211.8599850000001</v>
      </c>
      <c r="E2514" s="2">
        <v>38541</v>
      </c>
      <c r="F2514" s="8">
        <f t="shared" si="39"/>
        <v>-2.3474178403756207E-3</v>
      </c>
      <c r="G2514" s="8">
        <f t="shared" si="39"/>
        <v>1.1679055371947911E-2</v>
      </c>
      <c r="O2514" s="1">
        <v>38541</v>
      </c>
      <c r="P2514" s="3">
        <v>1211.8599850000001</v>
      </c>
      <c r="R2514" s="1">
        <v>38541</v>
      </c>
      <c r="S2514" s="3">
        <v>85000</v>
      </c>
    </row>
    <row r="2515" spans="1:19" x14ac:dyDescent="0.35">
      <c r="A2515" s="1">
        <v>38540</v>
      </c>
      <c r="B2515" s="3">
        <v>85200</v>
      </c>
      <c r="C2515" s="3">
        <v>1197.869995</v>
      </c>
      <c r="E2515" s="2">
        <v>38540</v>
      </c>
      <c r="F2515" s="8">
        <f t="shared" si="39"/>
        <v>-2.0497803806734938E-3</v>
      </c>
      <c r="G2515" s="8">
        <f t="shared" si="39"/>
        <v>2.4520512700814123E-3</v>
      </c>
      <c r="O2515" s="1">
        <v>38540</v>
      </c>
      <c r="P2515" s="3">
        <v>1197.869995</v>
      </c>
      <c r="R2515" s="1">
        <v>38540</v>
      </c>
      <c r="S2515" s="3">
        <v>85200</v>
      </c>
    </row>
    <row r="2516" spans="1:19" x14ac:dyDescent="0.35">
      <c r="A2516" s="1">
        <v>38539</v>
      </c>
      <c r="B2516" s="3">
        <v>85375</v>
      </c>
      <c r="C2516" s="3">
        <v>1194.9399410000001</v>
      </c>
      <c r="E2516" s="2">
        <v>38539</v>
      </c>
      <c r="F2516" s="8">
        <f t="shared" si="39"/>
        <v>1.2752075919335804E-2</v>
      </c>
      <c r="G2516" s="8">
        <f t="shared" si="39"/>
        <v>-8.3403589103673292E-3</v>
      </c>
      <c r="O2516" s="1">
        <v>38539</v>
      </c>
      <c r="P2516" s="3">
        <v>1194.9399410000001</v>
      </c>
      <c r="R2516" s="1">
        <v>38539</v>
      </c>
      <c r="S2516" s="3">
        <v>85375</v>
      </c>
    </row>
    <row r="2517" spans="1:19" x14ac:dyDescent="0.35">
      <c r="A2517" s="1">
        <v>38538</v>
      </c>
      <c r="B2517" s="3">
        <v>84300</v>
      </c>
      <c r="C2517" s="3">
        <v>1204.98999</v>
      </c>
      <c r="E2517" s="2">
        <v>38538</v>
      </c>
      <c r="F2517" s="8">
        <f t="shared" si="39"/>
        <v>5.4866412213741E-3</v>
      </c>
      <c r="G2517" s="8">
        <f t="shared" si="39"/>
        <v>8.8326324646907928E-3</v>
      </c>
      <c r="O2517" s="1">
        <v>38538</v>
      </c>
      <c r="P2517" s="3">
        <v>1204.98999</v>
      </c>
      <c r="R2517" s="1">
        <v>38538</v>
      </c>
      <c r="S2517" s="3">
        <v>84300</v>
      </c>
    </row>
    <row r="2518" spans="1:19" x14ac:dyDescent="0.35">
      <c r="A2518" s="1">
        <v>38534</v>
      </c>
      <c r="B2518" s="3">
        <v>83840</v>
      </c>
      <c r="C2518" s="3">
        <v>1194.4399410000001</v>
      </c>
      <c r="E2518" s="2">
        <v>38534</v>
      </c>
      <c r="F2518" s="8">
        <f t="shared" si="39"/>
        <v>4.0718562874251241E-3</v>
      </c>
      <c r="G2518" s="8">
        <f t="shared" si="39"/>
        <v>2.610515234958255E-3</v>
      </c>
      <c r="O2518" s="1">
        <v>38534</v>
      </c>
      <c r="P2518" s="3">
        <v>1194.4399410000001</v>
      </c>
      <c r="R2518" s="1">
        <v>38534</v>
      </c>
      <c r="S2518" s="3">
        <v>83840</v>
      </c>
    </row>
    <row r="2519" spans="1:19" x14ac:dyDescent="0.35">
      <c r="A2519" s="1">
        <v>38533</v>
      </c>
      <c r="B2519" s="3">
        <v>83500</v>
      </c>
      <c r="C2519" s="3">
        <v>1191.329956</v>
      </c>
      <c r="E2519" s="2">
        <v>38533</v>
      </c>
      <c r="F2519" s="8">
        <f t="shared" si="39"/>
        <v>1.7996400719855199E-3</v>
      </c>
      <c r="G2519" s="8">
        <f t="shared" si="39"/>
        <v>-7.1009044217373862E-3</v>
      </c>
      <c r="O2519" s="1">
        <v>38533</v>
      </c>
      <c r="P2519" s="3">
        <v>1191.329956</v>
      </c>
      <c r="R2519" s="1">
        <v>38533</v>
      </c>
      <c r="S2519" s="3">
        <v>83500</v>
      </c>
    </row>
    <row r="2520" spans="1:19" x14ac:dyDescent="0.35">
      <c r="A2520" s="1">
        <v>38532</v>
      </c>
      <c r="B2520" s="3">
        <v>83350</v>
      </c>
      <c r="C2520" s="3">
        <v>1199.849976</v>
      </c>
      <c r="E2520" s="2">
        <v>38532</v>
      </c>
      <c r="F2520" s="8">
        <f t="shared" si="39"/>
        <v>3.0084235860408093E-3</v>
      </c>
      <c r="G2520" s="8">
        <f t="shared" si="39"/>
        <v>-1.4314356028343189E-3</v>
      </c>
      <c r="O2520" s="1">
        <v>38532</v>
      </c>
      <c r="P2520" s="3">
        <v>1199.849976</v>
      </c>
      <c r="R2520" s="1">
        <v>38532</v>
      </c>
      <c r="S2520" s="3">
        <v>83350</v>
      </c>
    </row>
    <row r="2521" spans="1:19" x14ac:dyDescent="0.35">
      <c r="A2521" s="1">
        <v>38531</v>
      </c>
      <c r="B2521" s="3">
        <v>83100</v>
      </c>
      <c r="C2521" s="3">
        <v>1201.5699460000001</v>
      </c>
      <c r="E2521" s="2">
        <v>38531</v>
      </c>
      <c r="F2521" s="8">
        <f t="shared" si="39"/>
        <v>-4.7904191616766623E-3</v>
      </c>
      <c r="G2521" s="8">
        <f t="shared" si="39"/>
        <v>9.1375635464447935E-3</v>
      </c>
      <c r="O2521" s="1">
        <v>38531</v>
      </c>
      <c r="P2521" s="3">
        <v>1201.5699460000001</v>
      </c>
      <c r="R2521" s="1">
        <v>38531</v>
      </c>
      <c r="S2521" s="3">
        <v>83100</v>
      </c>
    </row>
    <row r="2522" spans="1:19" x14ac:dyDescent="0.35">
      <c r="A2522" s="1">
        <v>38530</v>
      </c>
      <c r="B2522" s="3">
        <v>83500</v>
      </c>
      <c r="C2522" s="3">
        <v>1190.6899410000001</v>
      </c>
      <c r="E2522" s="2">
        <v>38530</v>
      </c>
      <c r="F2522" s="8" t="e">
        <f>B2522/#REF!-1</f>
        <v>#REF!</v>
      </c>
      <c r="G2522" s="8" t="e">
        <f>C2522/#REF!-1</f>
        <v>#REF!</v>
      </c>
      <c r="O2522" s="1">
        <v>38530</v>
      </c>
      <c r="P2522" s="3">
        <v>1190.6899410000001</v>
      </c>
      <c r="R2522" s="1">
        <v>38530</v>
      </c>
      <c r="S2522" s="3">
        <v>83500</v>
      </c>
    </row>
    <row r="2523" spans="1:19" x14ac:dyDescent="0.35">
      <c r="O2523" s="1">
        <v>38527</v>
      </c>
      <c r="P2523" s="3">
        <v>1191.5699460000001</v>
      </c>
      <c r="R2523" s="1">
        <v>38527</v>
      </c>
      <c r="S2523" s="3">
        <v>82800</v>
      </c>
    </row>
    <row r="2524" spans="1:19" x14ac:dyDescent="0.35">
      <c r="O2524" s="1">
        <v>38526</v>
      </c>
      <c r="P2524" s="3">
        <v>1200.7299800000001</v>
      </c>
      <c r="R2524" s="1">
        <v>38526</v>
      </c>
      <c r="S2524" s="3">
        <v>83000</v>
      </c>
    </row>
    <row r="2525" spans="1:19" x14ac:dyDescent="0.35">
      <c r="O2525" s="1">
        <v>38525</v>
      </c>
      <c r="P2525" s="3">
        <v>1213.880005</v>
      </c>
      <c r="R2525" s="1">
        <v>38525</v>
      </c>
      <c r="S2525" s="3">
        <v>83000</v>
      </c>
    </row>
    <row r="2526" spans="1:19" x14ac:dyDescent="0.35">
      <c r="O2526" s="1">
        <v>38524</v>
      </c>
      <c r="P2526" s="3">
        <v>1213.6099850000001</v>
      </c>
      <c r="R2526" s="1">
        <v>38524</v>
      </c>
      <c r="S2526" s="3">
        <v>83650</v>
      </c>
    </row>
    <row r="2527" spans="1:19" x14ac:dyDescent="0.35">
      <c r="O2527" s="1">
        <v>38523</v>
      </c>
      <c r="P2527" s="3">
        <v>1216.099976</v>
      </c>
      <c r="R2527" s="1">
        <v>38523</v>
      </c>
      <c r="S2527" s="3">
        <v>82700</v>
      </c>
    </row>
    <row r="2528" spans="1:19" x14ac:dyDescent="0.35">
      <c r="O2528" s="1">
        <v>38520</v>
      </c>
      <c r="P2528" s="3">
        <v>1216.959961</v>
      </c>
    </row>
    <row r="2529" spans="15:16" x14ac:dyDescent="0.35">
      <c r="O2529" s="1">
        <v>38519</v>
      </c>
      <c r="P2529" s="3">
        <v>1210.959961</v>
      </c>
    </row>
    <row r="2530" spans="15:16" x14ac:dyDescent="0.35">
      <c r="O2530" s="1">
        <v>38518</v>
      </c>
      <c r="P2530" s="3">
        <v>1206.579956</v>
      </c>
    </row>
    <row r="2531" spans="15:16" x14ac:dyDescent="0.35">
      <c r="O2531" s="1">
        <v>38517</v>
      </c>
      <c r="P2531" s="3">
        <v>1203.910034</v>
      </c>
    </row>
    <row r="2532" spans="15:16" x14ac:dyDescent="0.35">
      <c r="O2532" s="1">
        <v>38516</v>
      </c>
      <c r="P2532" s="3">
        <v>1200.8199460000001</v>
      </c>
    </row>
    <row r="2533" spans="15:16" x14ac:dyDescent="0.35">
      <c r="O2533" s="1">
        <v>38513</v>
      </c>
      <c r="P2533" s="3">
        <v>1198.1099850000001</v>
      </c>
    </row>
    <row r="2534" spans="15:16" x14ac:dyDescent="0.35">
      <c r="O2534" s="1">
        <v>38512</v>
      </c>
      <c r="P2534" s="3">
        <v>1200.9300539999999</v>
      </c>
    </row>
    <row r="2535" spans="15:16" x14ac:dyDescent="0.35">
      <c r="O2535" s="1">
        <v>38511</v>
      </c>
      <c r="P2535" s="3">
        <v>1194.670044</v>
      </c>
    </row>
    <row r="2536" spans="15:16" x14ac:dyDescent="0.35">
      <c r="O2536" s="1">
        <v>38510</v>
      </c>
      <c r="P2536" s="3">
        <v>1197.26001</v>
      </c>
    </row>
    <row r="2537" spans="15:16" x14ac:dyDescent="0.35">
      <c r="O2537" s="1">
        <v>38509</v>
      </c>
      <c r="P2537" s="3">
        <v>1197.51001</v>
      </c>
    </row>
    <row r="2538" spans="15:16" x14ac:dyDescent="0.35">
      <c r="O2538" s="1">
        <v>38506</v>
      </c>
      <c r="P2538" s="3">
        <v>1196.0200199999999</v>
      </c>
    </row>
    <row r="2539" spans="15:16" x14ac:dyDescent="0.35">
      <c r="O2539" s="1">
        <v>38505</v>
      </c>
      <c r="P2539" s="3">
        <v>1204.290039</v>
      </c>
    </row>
    <row r="2540" spans="15:16" x14ac:dyDescent="0.35">
      <c r="O2540" s="1">
        <v>38504</v>
      </c>
      <c r="P2540" s="3">
        <v>1202.219971</v>
      </c>
    </row>
    <row r="2541" spans="15:16" x14ac:dyDescent="0.35">
      <c r="O2541" s="1">
        <v>38503</v>
      </c>
      <c r="P2541" s="3">
        <v>1191.5</v>
      </c>
    </row>
    <row r="2542" spans="15:16" x14ac:dyDescent="0.35">
      <c r="O2542" s="1">
        <v>38499</v>
      </c>
      <c r="P2542" s="3">
        <v>1198.780029</v>
      </c>
    </row>
    <row r="2543" spans="15:16" x14ac:dyDescent="0.35">
      <c r="O2543" s="1">
        <v>38498</v>
      </c>
      <c r="P2543" s="3">
        <v>1197.619995</v>
      </c>
    </row>
    <row r="2544" spans="15:16" x14ac:dyDescent="0.35">
      <c r="O2544" s="1">
        <v>38497</v>
      </c>
      <c r="P2544" s="3">
        <v>1190.01001</v>
      </c>
    </row>
    <row r="2545" spans="15:16" x14ac:dyDescent="0.35">
      <c r="O2545" s="1">
        <v>38496</v>
      </c>
      <c r="P2545" s="3">
        <v>1194.0699460000001</v>
      </c>
    </row>
    <row r="2546" spans="15:16" x14ac:dyDescent="0.35">
      <c r="O2546" s="1">
        <v>38495</v>
      </c>
      <c r="P2546" s="3">
        <v>1193.8599850000001</v>
      </c>
    </row>
    <row r="2547" spans="15:16" x14ac:dyDescent="0.35">
      <c r="O2547" s="1">
        <v>38492</v>
      </c>
      <c r="P2547" s="3">
        <v>1189.280029</v>
      </c>
    </row>
    <row r="2548" spans="15:16" x14ac:dyDescent="0.35">
      <c r="O2548" s="1">
        <v>38491</v>
      </c>
      <c r="P2548" s="3">
        <v>1191.079956</v>
      </c>
    </row>
    <row r="2549" spans="15:16" x14ac:dyDescent="0.35">
      <c r="O2549" s="1">
        <v>38490</v>
      </c>
      <c r="P2549" s="3">
        <v>1185.5600589999999</v>
      </c>
    </row>
    <row r="2550" spans="15:16" x14ac:dyDescent="0.35">
      <c r="O2550" s="1">
        <v>38489</v>
      </c>
      <c r="P2550" s="3">
        <v>1173.8000489999999</v>
      </c>
    </row>
    <row r="2551" spans="15:16" x14ac:dyDescent="0.35">
      <c r="O2551" s="1">
        <v>38488</v>
      </c>
      <c r="P2551" s="3">
        <v>1165.6899410000001</v>
      </c>
    </row>
    <row r="2552" spans="15:16" x14ac:dyDescent="0.35">
      <c r="O2552" s="1">
        <v>38485</v>
      </c>
      <c r="P2552" s="3">
        <v>1154.0500489999999</v>
      </c>
    </row>
    <row r="2553" spans="15:16" x14ac:dyDescent="0.35">
      <c r="O2553" s="1">
        <v>38484</v>
      </c>
      <c r="P2553" s="3">
        <v>1159.3599850000001</v>
      </c>
    </row>
    <row r="2554" spans="15:16" x14ac:dyDescent="0.35">
      <c r="O2554" s="1">
        <v>38483</v>
      </c>
      <c r="P2554" s="3">
        <v>1171.1099850000001</v>
      </c>
    </row>
    <row r="2555" spans="15:16" x14ac:dyDescent="0.35">
      <c r="O2555" s="1">
        <v>38482</v>
      </c>
      <c r="P2555" s="3">
        <v>1166.219971</v>
      </c>
    </row>
    <row r="2556" spans="15:16" x14ac:dyDescent="0.35">
      <c r="O2556" s="1">
        <v>38481</v>
      </c>
      <c r="P2556" s="3">
        <v>1178.839966</v>
      </c>
    </row>
    <row r="2557" spans="15:16" x14ac:dyDescent="0.35">
      <c r="O2557" s="1">
        <v>38478</v>
      </c>
      <c r="P2557" s="3">
        <v>1171.349976</v>
      </c>
    </row>
    <row r="2558" spans="15:16" x14ac:dyDescent="0.35">
      <c r="O2558" s="1">
        <v>38477</v>
      </c>
      <c r="P2558" s="3">
        <v>1172.630005</v>
      </c>
    </row>
    <row r="2559" spans="15:16" x14ac:dyDescent="0.35">
      <c r="O2559" s="1">
        <v>38476</v>
      </c>
      <c r="P2559" s="3">
        <v>1175.650024</v>
      </c>
    </row>
    <row r="2560" spans="15:16" x14ac:dyDescent="0.35">
      <c r="O2560" s="1">
        <v>38475</v>
      </c>
      <c r="P2560" s="3">
        <v>1161.170044</v>
      </c>
    </row>
    <row r="2561" spans="15:16" x14ac:dyDescent="0.35">
      <c r="O2561" s="1">
        <v>38474</v>
      </c>
      <c r="P2561" s="3">
        <v>1162.160034</v>
      </c>
    </row>
    <row r="2562" spans="15:16" x14ac:dyDescent="0.35">
      <c r="O2562" s="1">
        <v>38471</v>
      </c>
      <c r="P2562" s="3">
        <v>1156.849976</v>
      </c>
    </row>
    <row r="2563" spans="15:16" x14ac:dyDescent="0.35">
      <c r="O2563" s="1">
        <v>38470</v>
      </c>
      <c r="P2563" s="3">
        <v>1143.219971</v>
      </c>
    </row>
    <row r="2564" spans="15:16" x14ac:dyDescent="0.35">
      <c r="O2564" s="1">
        <v>38469</v>
      </c>
      <c r="P2564" s="3">
        <v>1156.380005</v>
      </c>
    </row>
    <row r="2565" spans="15:16" x14ac:dyDescent="0.35">
      <c r="O2565" s="1">
        <v>38468</v>
      </c>
      <c r="P2565" s="3">
        <v>1151.829956</v>
      </c>
    </row>
    <row r="2566" spans="15:16" x14ac:dyDescent="0.35">
      <c r="O2566" s="1">
        <v>38467</v>
      </c>
      <c r="P2566" s="3">
        <v>1162.099976</v>
      </c>
    </row>
    <row r="2567" spans="15:16" x14ac:dyDescent="0.35">
      <c r="O2567" s="1">
        <v>38464</v>
      </c>
      <c r="P2567" s="3">
        <v>1152.119995</v>
      </c>
    </row>
    <row r="2568" spans="15:16" x14ac:dyDescent="0.35">
      <c r="O2568" s="1">
        <v>38463</v>
      </c>
      <c r="P2568" s="3">
        <v>1159.9499510000001</v>
      </c>
    </row>
    <row r="2569" spans="15:16" x14ac:dyDescent="0.35">
      <c r="O2569" s="1">
        <v>38462</v>
      </c>
      <c r="P2569" s="3">
        <v>1137.5</v>
      </c>
    </row>
    <row r="2570" spans="15:16" x14ac:dyDescent="0.35">
      <c r="O2570" s="1">
        <v>38461</v>
      </c>
      <c r="P2570" s="3">
        <v>1152.780029</v>
      </c>
    </row>
    <row r="2571" spans="15:16" x14ac:dyDescent="0.35">
      <c r="O2571" s="1">
        <v>38460</v>
      </c>
      <c r="P2571" s="3">
        <v>1145.9799800000001</v>
      </c>
    </row>
    <row r="2572" spans="15:16" x14ac:dyDescent="0.35">
      <c r="O2572" s="1">
        <v>38457</v>
      </c>
      <c r="P2572" s="3">
        <v>1142.619995</v>
      </c>
    </row>
    <row r="2573" spans="15:16" x14ac:dyDescent="0.35">
      <c r="O2573" s="1">
        <v>38456</v>
      </c>
      <c r="P2573" s="3">
        <v>1162.0500489999999</v>
      </c>
    </row>
    <row r="2574" spans="15:16" x14ac:dyDescent="0.35">
      <c r="O2574" s="1">
        <v>38455</v>
      </c>
      <c r="P2574" s="3">
        <v>1173.790039</v>
      </c>
    </row>
    <row r="2575" spans="15:16" x14ac:dyDescent="0.35">
      <c r="O2575" s="1">
        <v>38454</v>
      </c>
      <c r="P2575" s="3">
        <v>1187.76001</v>
      </c>
    </row>
    <row r="2576" spans="15:16" x14ac:dyDescent="0.35">
      <c r="O2576" s="1">
        <v>38453</v>
      </c>
      <c r="P2576" s="3">
        <v>1181.209961</v>
      </c>
    </row>
    <row r="2577" spans="15:16" x14ac:dyDescent="0.35">
      <c r="O2577" s="1">
        <v>38450</v>
      </c>
      <c r="P2577" s="3">
        <v>1181.1999510000001</v>
      </c>
    </row>
    <row r="2578" spans="15:16" x14ac:dyDescent="0.35">
      <c r="O2578" s="1">
        <v>38449</v>
      </c>
      <c r="P2578" s="3">
        <v>1191.1400149999999</v>
      </c>
    </row>
    <row r="2579" spans="15:16" x14ac:dyDescent="0.35">
      <c r="O2579" s="1">
        <v>38448</v>
      </c>
      <c r="P2579" s="3">
        <v>1184.0699460000001</v>
      </c>
    </row>
    <row r="2580" spans="15:16" x14ac:dyDescent="0.35">
      <c r="O2580" s="1">
        <v>38447</v>
      </c>
      <c r="P2580" s="3">
        <v>1181.3900149999999</v>
      </c>
    </row>
    <row r="2581" spans="15:16" x14ac:dyDescent="0.35">
      <c r="O2581" s="1">
        <v>38446</v>
      </c>
      <c r="P2581" s="3">
        <v>1176.119995</v>
      </c>
    </row>
    <row r="2582" spans="15:16" x14ac:dyDescent="0.35">
      <c r="O2582" s="1">
        <v>38443</v>
      </c>
      <c r="P2582" s="3">
        <v>1172.920044</v>
      </c>
    </row>
    <row r="2583" spans="15:16" x14ac:dyDescent="0.35">
      <c r="O2583" s="1">
        <v>38442</v>
      </c>
      <c r="P2583" s="3">
        <v>1180.589966</v>
      </c>
    </row>
    <row r="2584" spans="15:16" x14ac:dyDescent="0.35">
      <c r="O2584" s="1">
        <v>38441</v>
      </c>
      <c r="P2584" s="3">
        <v>1181.410034</v>
      </c>
    </row>
    <row r="2585" spans="15:16" x14ac:dyDescent="0.35">
      <c r="O2585" s="1">
        <v>38440</v>
      </c>
      <c r="P2585" s="3">
        <v>1165.3599850000001</v>
      </c>
    </row>
    <row r="2586" spans="15:16" x14ac:dyDescent="0.35">
      <c r="O2586" s="1">
        <v>38439</v>
      </c>
      <c r="P2586" s="3">
        <v>1174.280029</v>
      </c>
    </row>
    <row r="2587" spans="15:16" x14ac:dyDescent="0.35">
      <c r="O2587" s="1">
        <v>38435</v>
      </c>
      <c r="P2587" s="3">
        <v>1171.420044</v>
      </c>
    </row>
    <row r="2588" spans="15:16" x14ac:dyDescent="0.35">
      <c r="O2588" s="1">
        <v>38434</v>
      </c>
      <c r="P2588" s="3">
        <v>1172.530029</v>
      </c>
    </row>
    <row r="2589" spans="15:16" x14ac:dyDescent="0.35">
      <c r="O2589" s="1">
        <v>38433</v>
      </c>
      <c r="P2589" s="3">
        <v>1171.709961</v>
      </c>
    </row>
    <row r="2590" spans="15:16" x14ac:dyDescent="0.35">
      <c r="O2590" s="1">
        <v>38432</v>
      </c>
      <c r="P2590" s="3">
        <v>1183.780029</v>
      </c>
    </row>
    <row r="2591" spans="15:16" x14ac:dyDescent="0.35">
      <c r="O2591" s="1">
        <v>38429</v>
      </c>
      <c r="P2591" s="3">
        <v>1189.650024</v>
      </c>
    </row>
    <row r="2592" spans="15:16" x14ac:dyDescent="0.35">
      <c r="O2592" s="1">
        <v>38428</v>
      </c>
      <c r="P2592" s="3">
        <v>1190.209961</v>
      </c>
    </row>
    <row r="2593" spans="15:16" x14ac:dyDescent="0.35">
      <c r="O2593" s="1">
        <v>38427</v>
      </c>
      <c r="P2593" s="3">
        <v>1188.0699460000001</v>
      </c>
    </row>
    <row r="2594" spans="15:16" x14ac:dyDescent="0.35">
      <c r="O2594" s="1">
        <v>38426</v>
      </c>
      <c r="P2594" s="3">
        <v>1197.75</v>
      </c>
    </row>
    <row r="2595" spans="15:16" x14ac:dyDescent="0.35">
      <c r="O2595" s="1">
        <v>38425</v>
      </c>
      <c r="P2595" s="3">
        <v>1206.829956</v>
      </c>
    </row>
    <row r="2596" spans="15:16" x14ac:dyDescent="0.35">
      <c r="O2596" s="1">
        <v>38422</v>
      </c>
      <c r="P2596" s="3">
        <v>1200.079956</v>
      </c>
    </row>
    <row r="2597" spans="15:16" x14ac:dyDescent="0.35">
      <c r="O2597" s="1">
        <v>38421</v>
      </c>
      <c r="P2597" s="3">
        <v>1209.25</v>
      </c>
    </row>
    <row r="2598" spans="15:16" x14ac:dyDescent="0.35">
      <c r="O2598" s="1">
        <v>38420</v>
      </c>
      <c r="P2598" s="3">
        <v>1207.01001</v>
      </c>
    </row>
    <row r="2599" spans="15:16" x14ac:dyDescent="0.35">
      <c r="O2599" s="1">
        <v>38419</v>
      </c>
      <c r="P2599" s="3">
        <v>1219.4300539999999</v>
      </c>
    </row>
    <row r="2600" spans="15:16" x14ac:dyDescent="0.35">
      <c r="O2600" s="1">
        <v>38418</v>
      </c>
      <c r="P2600" s="3">
        <v>1225.3100589999999</v>
      </c>
    </row>
    <row r="2601" spans="15:16" x14ac:dyDescent="0.35">
      <c r="O2601" s="1">
        <v>38415</v>
      </c>
      <c r="P2601" s="3">
        <v>1222.119995</v>
      </c>
    </row>
    <row r="2602" spans="15:16" x14ac:dyDescent="0.35">
      <c r="O2602" s="1">
        <v>38414</v>
      </c>
      <c r="P2602" s="3">
        <v>1210.469971</v>
      </c>
    </row>
    <row r="2603" spans="15:16" x14ac:dyDescent="0.35">
      <c r="O2603" s="1">
        <v>38413</v>
      </c>
      <c r="P2603" s="3">
        <v>1210.079956</v>
      </c>
    </row>
    <row r="2604" spans="15:16" x14ac:dyDescent="0.35">
      <c r="O2604" s="1">
        <v>38412</v>
      </c>
      <c r="P2604" s="3">
        <v>1210.410034</v>
      </c>
    </row>
    <row r="2605" spans="15:16" x14ac:dyDescent="0.35">
      <c r="O2605" s="1">
        <v>38411</v>
      </c>
      <c r="P2605" s="3">
        <v>1203.599976</v>
      </c>
    </row>
    <row r="2606" spans="15:16" x14ac:dyDescent="0.35">
      <c r="O2606" s="1">
        <v>38408</v>
      </c>
      <c r="P2606" s="3">
        <v>1211.369995</v>
      </c>
    </row>
    <row r="2607" spans="15:16" x14ac:dyDescent="0.35">
      <c r="O2607" s="1">
        <v>38407</v>
      </c>
      <c r="P2607" s="3">
        <v>1200.1999510000001</v>
      </c>
    </row>
    <row r="2608" spans="15:16" x14ac:dyDescent="0.35">
      <c r="O2608" s="1">
        <v>38406</v>
      </c>
      <c r="P2608" s="3">
        <v>1190.8000489999999</v>
      </c>
    </row>
    <row r="2609" spans="15:16" x14ac:dyDescent="0.35">
      <c r="O2609" s="1">
        <v>38405</v>
      </c>
      <c r="P2609" s="3">
        <v>1184.160034</v>
      </c>
    </row>
    <row r="2610" spans="15:16" x14ac:dyDescent="0.35">
      <c r="O2610" s="1">
        <v>38401</v>
      </c>
      <c r="P2610" s="3">
        <v>1201.589966</v>
      </c>
    </row>
    <row r="2611" spans="15:16" x14ac:dyDescent="0.35">
      <c r="O2611" s="1">
        <v>38400</v>
      </c>
      <c r="P2611" s="3">
        <v>1200.75</v>
      </c>
    </row>
    <row r="2612" spans="15:16" x14ac:dyDescent="0.35">
      <c r="O2612" s="1">
        <v>38399</v>
      </c>
      <c r="P2612" s="3">
        <v>1210.339966</v>
      </c>
    </row>
    <row r="2613" spans="15:16" x14ac:dyDescent="0.35">
      <c r="O2613" s="1">
        <v>38398</v>
      </c>
      <c r="P2613" s="3">
        <v>1210.119995</v>
      </c>
    </row>
    <row r="2614" spans="15:16" x14ac:dyDescent="0.35">
      <c r="O2614" s="1">
        <v>38397</v>
      </c>
      <c r="P2614" s="3">
        <v>1206.1400149999999</v>
      </c>
    </row>
    <row r="2615" spans="15:16" x14ac:dyDescent="0.35">
      <c r="O2615" s="1">
        <v>38394</v>
      </c>
      <c r="P2615" s="3">
        <v>1205.3000489999999</v>
      </c>
    </row>
    <row r="2616" spans="15:16" x14ac:dyDescent="0.35">
      <c r="O2616" s="1">
        <v>38393</v>
      </c>
      <c r="P2616" s="3">
        <v>1197.01001</v>
      </c>
    </row>
    <row r="2617" spans="15:16" x14ac:dyDescent="0.35">
      <c r="O2617" s="1">
        <v>38392</v>
      </c>
      <c r="P2617" s="3">
        <v>1191.98999</v>
      </c>
    </row>
    <row r="2618" spans="15:16" x14ac:dyDescent="0.35">
      <c r="O2618" s="1">
        <v>38391</v>
      </c>
      <c r="P2618" s="3">
        <v>1202.3000489999999</v>
      </c>
    </row>
    <row r="2619" spans="15:16" x14ac:dyDescent="0.35">
      <c r="O2619" s="1">
        <v>38390</v>
      </c>
      <c r="P2619" s="3">
        <v>1201.719971</v>
      </c>
    </row>
    <row r="2620" spans="15:16" x14ac:dyDescent="0.35">
      <c r="O2620" s="1">
        <v>38387</v>
      </c>
      <c r="P2620" s="3">
        <v>1203.030029</v>
      </c>
    </row>
    <row r="2621" spans="15:16" x14ac:dyDescent="0.35">
      <c r="O2621" s="1">
        <v>38386</v>
      </c>
      <c r="P2621" s="3">
        <v>1189.8900149999999</v>
      </c>
    </row>
    <row r="2622" spans="15:16" x14ac:dyDescent="0.35">
      <c r="O2622" s="1">
        <v>38385</v>
      </c>
      <c r="P2622" s="3">
        <v>1193.1899410000001</v>
      </c>
    </row>
    <row r="2623" spans="15:16" x14ac:dyDescent="0.35">
      <c r="O2623" s="1">
        <v>38384</v>
      </c>
      <c r="P2623" s="3">
        <v>1189.410034</v>
      </c>
    </row>
    <row r="2624" spans="15:16" x14ac:dyDescent="0.35">
      <c r="O2624" s="1">
        <v>38383</v>
      </c>
      <c r="P2624" s="3">
        <v>1181.2700199999999</v>
      </c>
    </row>
    <row r="2625" spans="15:16" x14ac:dyDescent="0.35">
      <c r="O2625" s="1">
        <v>38380</v>
      </c>
      <c r="P2625" s="3">
        <v>1171.3599850000001</v>
      </c>
    </row>
    <row r="2626" spans="15:16" x14ac:dyDescent="0.35">
      <c r="O2626" s="1">
        <v>38379</v>
      </c>
      <c r="P2626" s="3">
        <v>1174.5500489999999</v>
      </c>
    </row>
    <row r="2627" spans="15:16" x14ac:dyDescent="0.35">
      <c r="O2627" s="1">
        <v>38378</v>
      </c>
      <c r="P2627" s="3">
        <v>1174.0699460000001</v>
      </c>
    </row>
    <row r="2628" spans="15:16" x14ac:dyDescent="0.35">
      <c r="O2628" s="1">
        <v>38377</v>
      </c>
      <c r="P2628" s="3">
        <v>1168.410034</v>
      </c>
    </row>
    <row r="2629" spans="15:16" x14ac:dyDescent="0.35">
      <c r="O2629" s="1">
        <v>38376</v>
      </c>
      <c r="P2629" s="3">
        <v>1163.75</v>
      </c>
    </row>
    <row r="2630" spans="15:16" x14ac:dyDescent="0.35">
      <c r="O2630" s="1">
        <v>38373</v>
      </c>
      <c r="P2630" s="3">
        <v>1167.869995</v>
      </c>
    </row>
    <row r="2631" spans="15:16" x14ac:dyDescent="0.35">
      <c r="O2631" s="1">
        <v>38372</v>
      </c>
      <c r="P2631" s="3">
        <v>1175.410034</v>
      </c>
    </row>
    <row r="2632" spans="15:16" x14ac:dyDescent="0.35">
      <c r="O2632" s="1">
        <v>38371</v>
      </c>
      <c r="P2632" s="3">
        <v>1184.630005</v>
      </c>
    </row>
    <row r="2633" spans="15:16" x14ac:dyDescent="0.35">
      <c r="O2633" s="1">
        <v>38370</v>
      </c>
      <c r="P2633" s="3">
        <v>1195.9799800000001</v>
      </c>
    </row>
    <row r="2634" spans="15:16" x14ac:dyDescent="0.35">
      <c r="O2634" s="1">
        <v>38366</v>
      </c>
      <c r="P2634" s="3">
        <v>1184.5200199999999</v>
      </c>
    </row>
    <row r="2635" spans="15:16" x14ac:dyDescent="0.35">
      <c r="O2635" s="1">
        <v>38365</v>
      </c>
      <c r="P2635" s="3">
        <v>1177.4499510000001</v>
      </c>
    </row>
    <row r="2636" spans="15:16" x14ac:dyDescent="0.35">
      <c r="O2636" s="1">
        <v>38364</v>
      </c>
      <c r="P2636" s="3">
        <v>1187.6999510000001</v>
      </c>
    </row>
    <row r="2637" spans="15:16" x14ac:dyDescent="0.35">
      <c r="O2637" s="1">
        <v>38363</v>
      </c>
      <c r="P2637" s="3">
        <v>1182.98999</v>
      </c>
    </row>
    <row r="2638" spans="15:16" x14ac:dyDescent="0.35">
      <c r="O2638" s="1">
        <v>38362</v>
      </c>
      <c r="P2638" s="3">
        <v>1190.25</v>
      </c>
    </row>
    <row r="2639" spans="15:16" x14ac:dyDescent="0.35">
      <c r="O2639" s="1">
        <v>38359</v>
      </c>
      <c r="P2639" s="3">
        <v>1186.1899410000001</v>
      </c>
    </row>
    <row r="2640" spans="15:16" x14ac:dyDescent="0.35">
      <c r="O2640" s="1">
        <v>38358</v>
      </c>
      <c r="P2640" s="3">
        <v>1187.8900149999999</v>
      </c>
    </row>
    <row r="2641" spans="15:16" x14ac:dyDescent="0.35">
      <c r="O2641" s="1">
        <v>38357</v>
      </c>
      <c r="P2641" s="3">
        <v>1183.73999</v>
      </c>
    </row>
    <row r="2642" spans="15:16" x14ac:dyDescent="0.35">
      <c r="O2642" s="1">
        <v>38356</v>
      </c>
      <c r="P2642" s="3">
        <v>1188.0500489999999</v>
      </c>
    </row>
    <row r="2643" spans="15:16" x14ac:dyDescent="0.35">
      <c r="O2643" s="1">
        <v>38355</v>
      </c>
      <c r="P2643" s="3">
        <v>1202.079956</v>
      </c>
    </row>
    <row r="2644" spans="15:16" x14ac:dyDescent="0.35">
      <c r="O2644" s="1">
        <v>38352</v>
      </c>
      <c r="P2644" s="3">
        <v>1211.920044</v>
      </c>
    </row>
    <row r="2645" spans="15:16" x14ac:dyDescent="0.35">
      <c r="O2645" s="1">
        <v>38351</v>
      </c>
      <c r="P2645" s="3">
        <v>1213.5500489999999</v>
      </c>
    </row>
    <row r="2646" spans="15:16" x14ac:dyDescent="0.35">
      <c r="O2646" s="1">
        <v>38350</v>
      </c>
      <c r="P2646" s="3">
        <v>1213.4499510000001</v>
      </c>
    </row>
    <row r="2647" spans="15:16" x14ac:dyDescent="0.35">
      <c r="O2647" s="1">
        <v>38349</v>
      </c>
      <c r="P2647" s="3">
        <v>1213.540039</v>
      </c>
    </row>
    <row r="2648" spans="15:16" x14ac:dyDescent="0.35">
      <c r="O2648" s="1">
        <v>38348</v>
      </c>
      <c r="P2648" s="3">
        <v>1204.920044</v>
      </c>
    </row>
    <row r="2649" spans="15:16" x14ac:dyDescent="0.35">
      <c r="O2649" s="1">
        <v>38344</v>
      </c>
      <c r="P2649" s="3">
        <v>1210.130005</v>
      </c>
    </row>
    <row r="2650" spans="15:16" x14ac:dyDescent="0.35">
      <c r="O2650" s="1">
        <v>38343</v>
      </c>
      <c r="P2650" s="3">
        <v>1209.5699460000001</v>
      </c>
    </row>
    <row r="2651" spans="15:16" x14ac:dyDescent="0.35">
      <c r="O2651" s="1">
        <v>38342</v>
      </c>
      <c r="P2651" s="3">
        <v>1205.4499510000001</v>
      </c>
    </row>
    <row r="2652" spans="15:16" x14ac:dyDescent="0.35">
      <c r="O2652" s="1">
        <v>38341</v>
      </c>
      <c r="P2652" s="3">
        <v>1194.650024</v>
      </c>
    </row>
    <row r="2653" spans="15:16" x14ac:dyDescent="0.35">
      <c r="O2653" s="1">
        <v>38338</v>
      </c>
      <c r="P2653" s="3">
        <v>1194.1999510000001</v>
      </c>
    </row>
    <row r="2654" spans="15:16" x14ac:dyDescent="0.35">
      <c r="O2654" s="1">
        <v>38337</v>
      </c>
      <c r="P2654" s="3">
        <v>1203.209961</v>
      </c>
    </row>
    <row r="2655" spans="15:16" x14ac:dyDescent="0.35">
      <c r="O2655" s="1">
        <v>38336</v>
      </c>
      <c r="P2655" s="3">
        <v>1205.719971</v>
      </c>
    </row>
    <row r="2656" spans="15:16" x14ac:dyDescent="0.35">
      <c r="O2656" s="1">
        <v>38335</v>
      </c>
      <c r="P2656" s="3">
        <v>1203.380005</v>
      </c>
    </row>
    <row r="2657" spans="15:16" x14ac:dyDescent="0.35">
      <c r="O2657" s="1">
        <v>38334</v>
      </c>
      <c r="P2657" s="3">
        <v>1198.6800539999999</v>
      </c>
    </row>
    <row r="2658" spans="15:16" x14ac:dyDescent="0.35">
      <c r="O2658" s="1">
        <v>38331</v>
      </c>
      <c r="P2658" s="3">
        <v>1188</v>
      </c>
    </row>
    <row r="2659" spans="15:16" x14ac:dyDescent="0.35">
      <c r="O2659" s="1">
        <v>38330</v>
      </c>
      <c r="P2659" s="3">
        <v>1189.23999</v>
      </c>
    </row>
    <row r="2660" spans="15:16" x14ac:dyDescent="0.35">
      <c r="O2660" s="1">
        <v>38329</v>
      </c>
      <c r="P2660" s="3">
        <v>1182.8100589999999</v>
      </c>
    </row>
    <row r="2661" spans="15:16" x14ac:dyDescent="0.35">
      <c r="O2661" s="1">
        <v>38328</v>
      </c>
      <c r="P2661" s="3">
        <v>1177.0699460000001</v>
      </c>
    </row>
    <row r="2662" spans="15:16" x14ac:dyDescent="0.35">
      <c r="O2662" s="1">
        <v>38327</v>
      </c>
      <c r="P2662" s="3">
        <v>1190.25</v>
      </c>
    </row>
    <row r="2663" spans="15:16" x14ac:dyDescent="0.35">
      <c r="O2663" s="1">
        <v>38324</v>
      </c>
      <c r="P2663" s="3">
        <v>1191.170044</v>
      </c>
    </row>
    <row r="2664" spans="15:16" x14ac:dyDescent="0.35">
      <c r="O2664" s="1">
        <v>38323</v>
      </c>
      <c r="P2664" s="3">
        <v>1190.329956</v>
      </c>
    </row>
    <row r="2665" spans="15:16" x14ac:dyDescent="0.35">
      <c r="O2665" s="1">
        <v>38322</v>
      </c>
      <c r="P2665" s="3">
        <v>1191.369995</v>
      </c>
    </row>
    <row r="2666" spans="15:16" x14ac:dyDescent="0.35">
      <c r="O2666" s="1">
        <v>38321</v>
      </c>
      <c r="P2666" s="3">
        <v>1173.8199460000001</v>
      </c>
    </row>
    <row r="2667" spans="15:16" x14ac:dyDescent="0.35">
      <c r="O2667" s="1">
        <v>38320</v>
      </c>
      <c r="P2667" s="3">
        <v>1178.5699460000001</v>
      </c>
    </row>
    <row r="2668" spans="15:16" x14ac:dyDescent="0.35">
      <c r="O2668" s="1">
        <v>38317</v>
      </c>
      <c r="P2668" s="3">
        <v>1182.650024</v>
      </c>
    </row>
    <row r="2669" spans="15:16" x14ac:dyDescent="0.35">
      <c r="O2669" s="1">
        <v>38315</v>
      </c>
      <c r="P2669" s="3">
        <v>1181.76001</v>
      </c>
    </row>
    <row r="2670" spans="15:16" x14ac:dyDescent="0.35">
      <c r="O2670" s="1">
        <v>38314</v>
      </c>
      <c r="P2670" s="3">
        <v>1176.9399410000001</v>
      </c>
    </row>
    <row r="2671" spans="15:16" x14ac:dyDescent="0.35">
      <c r="O2671" s="1">
        <v>38313</v>
      </c>
      <c r="P2671" s="3">
        <v>1177.23999</v>
      </c>
    </row>
    <row r="2672" spans="15:16" x14ac:dyDescent="0.35">
      <c r="O2672" s="1">
        <v>38310</v>
      </c>
      <c r="P2672" s="3">
        <v>1170.339966</v>
      </c>
    </row>
    <row r="2673" spans="15:16" x14ac:dyDescent="0.35">
      <c r="O2673" s="1">
        <v>38309</v>
      </c>
      <c r="P2673" s="3">
        <v>1183.5500489999999</v>
      </c>
    </row>
    <row r="2674" spans="15:16" x14ac:dyDescent="0.35">
      <c r="O2674" s="1">
        <v>38308</v>
      </c>
      <c r="P2674" s="3">
        <v>1181.9399410000001</v>
      </c>
    </row>
    <row r="2675" spans="15:16" x14ac:dyDescent="0.35">
      <c r="O2675" s="1">
        <v>38307</v>
      </c>
      <c r="P2675" s="3">
        <v>1175.4300539999999</v>
      </c>
    </row>
    <row r="2676" spans="15:16" x14ac:dyDescent="0.35">
      <c r="O2676" s="1">
        <v>38306</v>
      </c>
      <c r="P2676" s="3">
        <v>1183.8100589999999</v>
      </c>
    </row>
    <row r="2677" spans="15:16" x14ac:dyDescent="0.35">
      <c r="O2677" s="1">
        <v>38303</v>
      </c>
      <c r="P2677" s="3">
        <v>1184.170044</v>
      </c>
    </row>
    <row r="2678" spans="15:16" x14ac:dyDescent="0.35">
      <c r="O2678" s="1">
        <v>38302</v>
      </c>
      <c r="P2678" s="3">
        <v>1173.4799800000001</v>
      </c>
    </row>
    <row r="2679" spans="15:16" x14ac:dyDescent="0.35">
      <c r="O2679" s="1">
        <v>38301</v>
      </c>
      <c r="P2679" s="3">
        <v>1162.910034</v>
      </c>
    </row>
    <row r="2680" spans="15:16" x14ac:dyDescent="0.35">
      <c r="O2680" s="1">
        <v>38300</v>
      </c>
      <c r="P2680" s="3">
        <v>1164.079956</v>
      </c>
    </row>
    <row r="2681" spans="15:16" x14ac:dyDescent="0.35">
      <c r="O2681" s="1">
        <v>38299</v>
      </c>
      <c r="P2681" s="3">
        <v>1164.8900149999999</v>
      </c>
    </row>
    <row r="2682" spans="15:16" x14ac:dyDescent="0.35">
      <c r="O2682" s="1">
        <v>38296</v>
      </c>
      <c r="P2682" s="3">
        <v>1166.170044</v>
      </c>
    </row>
    <row r="2683" spans="15:16" x14ac:dyDescent="0.35">
      <c r="O2683" s="1">
        <v>38295</v>
      </c>
      <c r="P2683" s="3">
        <v>1161.670044</v>
      </c>
    </row>
    <row r="2684" spans="15:16" x14ac:dyDescent="0.35">
      <c r="O2684" s="1">
        <v>38294</v>
      </c>
      <c r="P2684" s="3">
        <v>1143.1999510000001</v>
      </c>
    </row>
    <row r="2685" spans="15:16" x14ac:dyDescent="0.35">
      <c r="O2685" s="1">
        <v>38293</v>
      </c>
      <c r="P2685" s="3">
        <v>1130.5600589999999</v>
      </c>
    </row>
    <row r="2686" spans="15:16" x14ac:dyDescent="0.35">
      <c r="O2686" s="1">
        <v>38292</v>
      </c>
      <c r="P2686" s="3">
        <v>1130.51001</v>
      </c>
    </row>
    <row r="2687" spans="15:16" x14ac:dyDescent="0.35">
      <c r="O2687" s="1">
        <v>38289</v>
      </c>
      <c r="P2687" s="3">
        <v>1130.1999510000001</v>
      </c>
    </row>
    <row r="2688" spans="15:16" x14ac:dyDescent="0.35">
      <c r="O2688" s="1">
        <v>38288</v>
      </c>
      <c r="P2688" s="3">
        <v>1127.4399410000001</v>
      </c>
    </row>
    <row r="2689" spans="15:16" x14ac:dyDescent="0.35">
      <c r="O2689" s="1">
        <v>38287</v>
      </c>
      <c r="P2689" s="3">
        <v>1125.400024</v>
      </c>
    </row>
    <row r="2690" spans="15:16" x14ac:dyDescent="0.35">
      <c r="O2690" s="1">
        <v>38286</v>
      </c>
      <c r="P2690" s="3">
        <v>1111.089966</v>
      </c>
    </row>
    <row r="2691" spans="15:16" x14ac:dyDescent="0.35">
      <c r="O2691" s="1">
        <v>38285</v>
      </c>
      <c r="P2691" s="3">
        <v>1094.8000489999999</v>
      </c>
    </row>
    <row r="2692" spans="15:16" x14ac:dyDescent="0.35">
      <c r="O2692" s="1">
        <v>38282</v>
      </c>
      <c r="P2692" s="3">
        <v>1095.73999</v>
      </c>
    </row>
    <row r="2693" spans="15:16" x14ac:dyDescent="0.35">
      <c r="O2693" s="1">
        <v>38281</v>
      </c>
      <c r="P2693" s="3">
        <v>1106.48999</v>
      </c>
    </row>
    <row r="2694" spans="15:16" x14ac:dyDescent="0.35">
      <c r="O2694" s="1">
        <v>38280</v>
      </c>
      <c r="P2694" s="3">
        <v>1103.660034</v>
      </c>
    </row>
    <row r="2695" spans="15:16" x14ac:dyDescent="0.35">
      <c r="O2695" s="1">
        <v>38279</v>
      </c>
      <c r="P2695" s="3">
        <v>1103.2299800000001</v>
      </c>
    </row>
    <row r="2696" spans="15:16" x14ac:dyDescent="0.35">
      <c r="O2696" s="1">
        <v>38278</v>
      </c>
      <c r="P2696" s="3">
        <v>1114.0200199999999</v>
      </c>
    </row>
    <row r="2697" spans="15:16" x14ac:dyDescent="0.35">
      <c r="O2697" s="1">
        <v>38275</v>
      </c>
      <c r="P2697" s="3">
        <v>1108.1999510000001</v>
      </c>
    </row>
    <row r="2698" spans="15:16" x14ac:dyDescent="0.35">
      <c r="O2698" s="1">
        <v>38274</v>
      </c>
      <c r="P2698" s="3">
        <v>1103.290039</v>
      </c>
    </row>
    <row r="2699" spans="15:16" x14ac:dyDescent="0.35">
      <c r="O2699" s="1">
        <v>38273</v>
      </c>
      <c r="P2699" s="3">
        <v>1113.650024</v>
      </c>
    </row>
    <row r="2700" spans="15:16" x14ac:dyDescent="0.35">
      <c r="O2700" s="1">
        <v>38272</v>
      </c>
      <c r="P2700" s="3">
        <v>1121.839966</v>
      </c>
    </row>
    <row r="2701" spans="15:16" x14ac:dyDescent="0.35">
      <c r="O2701" s="1">
        <v>38271</v>
      </c>
      <c r="P2701" s="3">
        <v>1124.3900149999999</v>
      </c>
    </row>
    <row r="2702" spans="15:16" x14ac:dyDescent="0.35">
      <c r="O2702" s="1">
        <v>38268</v>
      </c>
      <c r="P2702" s="3">
        <v>1122.1400149999999</v>
      </c>
    </row>
    <row r="2703" spans="15:16" x14ac:dyDescent="0.35">
      <c r="O2703" s="1">
        <v>38267</v>
      </c>
      <c r="P2703" s="3">
        <v>1130.650024</v>
      </c>
    </row>
    <row r="2704" spans="15:16" x14ac:dyDescent="0.35">
      <c r="O2704" s="1">
        <v>38266</v>
      </c>
      <c r="P2704" s="3">
        <v>1142.0500489999999</v>
      </c>
    </row>
    <row r="2705" spans="15:16" x14ac:dyDescent="0.35">
      <c r="O2705" s="1">
        <v>38265</v>
      </c>
      <c r="P2705" s="3">
        <v>1134.4799800000001</v>
      </c>
    </row>
    <row r="2706" spans="15:16" x14ac:dyDescent="0.35">
      <c r="O2706" s="1">
        <v>38264</v>
      </c>
      <c r="P2706" s="3">
        <v>1135.170044</v>
      </c>
    </row>
    <row r="2707" spans="15:16" x14ac:dyDescent="0.35">
      <c r="O2707" s="1">
        <v>38261</v>
      </c>
      <c r="P2707" s="3">
        <v>1131.5</v>
      </c>
    </row>
    <row r="2708" spans="15:16" x14ac:dyDescent="0.35">
      <c r="O2708" s="1">
        <v>38260</v>
      </c>
      <c r="P2708" s="3">
        <v>1114.579956</v>
      </c>
    </row>
    <row r="2709" spans="15:16" x14ac:dyDescent="0.35">
      <c r="O2709" s="1">
        <v>38259</v>
      </c>
      <c r="P2709" s="3">
        <v>1114.8000489999999</v>
      </c>
    </row>
    <row r="2710" spans="15:16" x14ac:dyDescent="0.35">
      <c r="O2710" s="1">
        <v>38258</v>
      </c>
      <c r="P2710" s="3">
        <v>1110.0600589999999</v>
      </c>
    </row>
    <row r="2711" spans="15:16" x14ac:dyDescent="0.35">
      <c r="O2711" s="1">
        <v>38257</v>
      </c>
      <c r="P2711" s="3">
        <v>1103.5200199999999</v>
      </c>
    </row>
    <row r="2712" spans="15:16" x14ac:dyDescent="0.35">
      <c r="O2712" s="1">
        <v>38254</v>
      </c>
      <c r="P2712" s="3">
        <v>1110.1099850000001</v>
      </c>
    </row>
    <row r="2713" spans="15:16" x14ac:dyDescent="0.35">
      <c r="O2713" s="1">
        <v>38253</v>
      </c>
      <c r="P2713" s="3">
        <v>1108.3599850000001</v>
      </c>
    </row>
    <row r="2714" spans="15:16" x14ac:dyDescent="0.35">
      <c r="O2714" s="1">
        <v>38252</v>
      </c>
      <c r="P2714" s="3">
        <v>1113.5600589999999</v>
      </c>
    </row>
    <row r="2715" spans="15:16" x14ac:dyDescent="0.35">
      <c r="O2715" s="1">
        <v>38251</v>
      </c>
      <c r="P2715" s="3">
        <v>1129.3000489999999</v>
      </c>
    </row>
    <row r="2716" spans="15:16" x14ac:dyDescent="0.35">
      <c r="O2716" s="1">
        <v>38250</v>
      </c>
      <c r="P2716" s="3">
        <v>1122.1999510000001</v>
      </c>
    </row>
    <row r="2717" spans="15:16" x14ac:dyDescent="0.35">
      <c r="O2717" s="1">
        <v>38247</v>
      </c>
      <c r="P2717" s="3">
        <v>1128.5500489999999</v>
      </c>
    </row>
    <row r="2718" spans="15:16" x14ac:dyDescent="0.35">
      <c r="O2718" s="1">
        <v>38246</v>
      </c>
      <c r="P2718" s="3">
        <v>1123.5</v>
      </c>
    </row>
    <row r="2719" spans="15:16" x14ac:dyDescent="0.35">
      <c r="O2719" s="1">
        <v>38245</v>
      </c>
      <c r="P2719" s="3">
        <v>1120.369995</v>
      </c>
    </row>
    <row r="2720" spans="15:16" x14ac:dyDescent="0.35">
      <c r="O2720" s="1">
        <v>38244</v>
      </c>
      <c r="P2720" s="3">
        <v>1128.329956</v>
      </c>
    </row>
    <row r="2721" spans="15:16" x14ac:dyDescent="0.35">
      <c r="O2721" s="1">
        <v>38243</v>
      </c>
      <c r="P2721" s="3">
        <v>1125.8199460000001</v>
      </c>
    </row>
    <row r="2722" spans="15:16" x14ac:dyDescent="0.35">
      <c r="O2722" s="1">
        <v>38240</v>
      </c>
      <c r="P2722" s="3">
        <v>1123.920044</v>
      </c>
    </row>
    <row r="2723" spans="15:16" x14ac:dyDescent="0.35">
      <c r="O2723" s="1">
        <v>38239</v>
      </c>
      <c r="P2723" s="3">
        <v>1118.380005</v>
      </c>
    </row>
    <row r="2724" spans="15:16" x14ac:dyDescent="0.35">
      <c r="O2724" s="1">
        <v>38238</v>
      </c>
      <c r="P2724" s="3">
        <v>1116.2700199999999</v>
      </c>
    </row>
    <row r="2725" spans="15:16" x14ac:dyDescent="0.35">
      <c r="O2725" s="1">
        <v>38237</v>
      </c>
      <c r="P2725" s="3">
        <v>1121.3000489999999</v>
      </c>
    </row>
    <row r="2726" spans="15:16" x14ac:dyDescent="0.35">
      <c r="O2726" s="1">
        <v>38233</v>
      </c>
      <c r="P2726" s="3">
        <v>1113.630005</v>
      </c>
    </row>
    <row r="2727" spans="15:16" x14ac:dyDescent="0.35">
      <c r="O2727" s="1">
        <v>38232</v>
      </c>
      <c r="P2727" s="3">
        <v>1118.3100589999999</v>
      </c>
    </row>
    <row r="2728" spans="15:16" x14ac:dyDescent="0.35">
      <c r="O2728" s="1">
        <v>38231</v>
      </c>
      <c r="P2728" s="3">
        <v>1105.910034</v>
      </c>
    </row>
    <row r="2729" spans="15:16" x14ac:dyDescent="0.35">
      <c r="O2729" s="1">
        <v>38230</v>
      </c>
      <c r="P2729" s="3">
        <v>1104.23999</v>
      </c>
    </row>
    <row r="2730" spans="15:16" x14ac:dyDescent="0.35">
      <c r="O2730" s="1">
        <v>38229</v>
      </c>
      <c r="P2730" s="3">
        <v>1099.150024</v>
      </c>
    </row>
    <row r="2731" spans="15:16" x14ac:dyDescent="0.35">
      <c r="O2731" s="1">
        <v>38226</v>
      </c>
      <c r="P2731" s="3">
        <v>1107.7700199999999</v>
      </c>
    </row>
    <row r="2732" spans="15:16" x14ac:dyDescent="0.35">
      <c r="O2732" s="1">
        <v>38225</v>
      </c>
      <c r="P2732" s="3">
        <v>1105.089966</v>
      </c>
    </row>
    <row r="2733" spans="15:16" x14ac:dyDescent="0.35">
      <c r="O2733" s="1">
        <v>38224</v>
      </c>
      <c r="P2733" s="3">
        <v>1104.959961</v>
      </c>
    </row>
    <row r="2734" spans="15:16" x14ac:dyDescent="0.35">
      <c r="O2734" s="1">
        <v>38223</v>
      </c>
      <c r="P2734" s="3">
        <v>1096.1899410000001</v>
      </c>
    </row>
    <row r="2735" spans="15:16" x14ac:dyDescent="0.35">
      <c r="O2735" s="1">
        <v>38222</v>
      </c>
      <c r="P2735" s="3">
        <v>1095.6800539999999</v>
      </c>
    </row>
    <row r="2736" spans="15:16" x14ac:dyDescent="0.35">
      <c r="O2736" s="1">
        <v>38219</v>
      </c>
      <c r="P2736" s="3">
        <v>1098.349976</v>
      </c>
    </row>
    <row r="2737" spans="15:16" x14ac:dyDescent="0.35">
      <c r="O2737" s="1">
        <v>38218</v>
      </c>
      <c r="P2737" s="3">
        <v>1091.2299800000001</v>
      </c>
    </row>
    <row r="2738" spans="15:16" x14ac:dyDescent="0.35">
      <c r="O2738" s="1">
        <v>38217</v>
      </c>
      <c r="P2738" s="3">
        <v>1095.170044</v>
      </c>
    </row>
    <row r="2739" spans="15:16" x14ac:dyDescent="0.35">
      <c r="O2739" s="1">
        <v>38216</v>
      </c>
      <c r="P2739" s="3">
        <v>1081.709961</v>
      </c>
    </row>
    <row r="2740" spans="15:16" x14ac:dyDescent="0.35">
      <c r="O2740" s="1">
        <v>38215</v>
      </c>
      <c r="P2740" s="3">
        <v>1079.339966</v>
      </c>
    </row>
    <row r="2741" spans="15:16" x14ac:dyDescent="0.35">
      <c r="O2741" s="1">
        <v>38212</v>
      </c>
      <c r="P2741" s="3">
        <v>1064.8000489999999</v>
      </c>
    </row>
    <row r="2742" spans="15:16" x14ac:dyDescent="0.35">
      <c r="O2742" s="1">
        <v>38211</v>
      </c>
      <c r="P2742" s="3">
        <v>1063.2299800000001</v>
      </c>
    </row>
    <row r="2743" spans="15:16" x14ac:dyDescent="0.35">
      <c r="O2743" s="1">
        <v>38210</v>
      </c>
      <c r="P2743" s="3">
        <v>1075.790039</v>
      </c>
    </row>
    <row r="2744" spans="15:16" x14ac:dyDescent="0.35">
      <c r="O2744" s="1">
        <v>38209</v>
      </c>
      <c r="P2744" s="3">
        <v>1079.040039</v>
      </c>
    </row>
    <row r="2745" spans="15:16" x14ac:dyDescent="0.35">
      <c r="O2745" s="1">
        <v>38208</v>
      </c>
      <c r="P2745" s="3">
        <v>1065.219971</v>
      </c>
    </row>
    <row r="2746" spans="15:16" x14ac:dyDescent="0.35">
      <c r="O2746" s="1">
        <v>38205</v>
      </c>
      <c r="P2746" s="3">
        <v>1063.969971</v>
      </c>
    </row>
    <row r="2747" spans="15:16" x14ac:dyDescent="0.35">
      <c r="O2747" s="1">
        <v>38204</v>
      </c>
      <c r="P2747" s="3">
        <v>1080.6999510000001</v>
      </c>
    </row>
    <row r="2748" spans="15:16" x14ac:dyDescent="0.35">
      <c r="O2748" s="1">
        <v>38203</v>
      </c>
      <c r="P2748" s="3">
        <v>1098.630005</v>
      </c>
    </row>
    <row r="2749" spans="15:16" x14ac:dyDescent="0.35">
      <c r="O2749" s="1">
        <v>38202</v>
      </c>
      <c r="P2749" s="3">
        <v>1099.6899410000001</v>
      </c>
    </row>
    <row r="2750" spans="15:16" x14ac:dyDescent="0.35">
      <c r="O2750" s="1">
        <v>38201</v>
      </c>
      <c r="P2750" s="3">
        <v>1106.619995</v>
      </c>
    </row>
    <row r="2751" spans="15:16" x14ac:dyDescent="0.35">
      <c r="O2751" s="1">
        <v>38198</v>
      </c>
      <c r="P2751" s="3">
        <v>1101.719971</v>
      </c>
    </row>
    <row r="2752" spans="15:16" x14ac:dyDescent="0.35">
      <c r="O2752" s="1">
        <v>38197</v>
      </c>
      <c r="P2752" s="3">
        <v>1100.4300539999999</v>
      </c>
    </row>
    <row r="2753" spans="15:16" x14ac:dyDescent="0.35">
      <c r="O2753" s="1">
        <v>38196</v>
      </c>
      <c r="P2753" s="3">
        <v>1095.420044</v>
      </c>
    </row>
    <row r="2754" spans="15:16" x14ac:dyDescent="0.35">
      <c r="O2754" s="1">
        <v>38195</v>
      </c>
      <c r="P2754" s="3">
        <v>1094.829956</v>
      </c>
    </row>
    <row r="2755" spans="15:16" x14ac:dyDescent="0.35">
      <c r="O2755" s="1">
        <v>38194</v>
      </c>
      <c r="P2755" s="3">
        <v>1084.0699460000001</v>
      </c>
    </row>
    <row r="2756" spans="15:16" x14ac:dyDescent="0.35">
      <c r="O2756" s="1">
        <v>38191</v>
      </c>
      <c r="P2756" s="3">
        <v>1086.1999510000001</v>
      </c>
    </row>
    <row r="2757" spans="15:16" x14ac:dyDescent="0.35">
      <c r="O2757" s="1">
        <v>38190</v>
      </c>
      <c r="P2757" s="3">
        <v>1096.839966</v>
      </c>
    </row>
    <row r="2758" spans="15:16" x14ac:dyDescent="0.35">
      <c r="O2758" s="1">
        <v>38189</v>
      </c>
      <c r="P2758" s="3">
        <v>1093.880005</v>
      </c>
    </row>
    <row r="2759" spans="15:16" x14ac:dyDescent="0.35">
      <c r="O2759" s="1">
        <v>38188</v>
      </c>
      <c r="P2759" s="3">
        <v>1108.670044</v>
      </c>
    </row>
    <row r="2760" spans="15:16" x14ac:dyDescent="0.35">
      <c r="O2760" s="1">
        <v>38187</v>
      </c>
      <c r="P2760" s="3">
        <v>1100.900024</v>
      </c>
    </row>
    <row r="2761" spans="15:16" x14ac:dyDescent="0.35">
      <c r="O2761" s="1">
        <v>38184</v>
      </c>
      <c r="P2761" s="3">
        <v>1101.3900149999999</v>
      </c>
    </row>
    <row r="2762" spans="15:16" x14ac:dyDescent="0.35">
      <c r="O2762" s="1">
        <v>38183</v>
      </c>
      <c r="P2762" s="3">
        <v>1106.6899410000001</v>
      </c>
    </row>
    <row r="2763" spans="15:16" x14ac:dyDescent="0.35">
      <c r="O2763" s="1">
        <v>38182</v>
      </c>
      <c r="P2763" s="3">
        <v>1111.469971</v>
      </c>
    </row>
    <row r="2764" spans="15:16" x14ac:dyDescent="0.35">
      <c r="O2764" s="1">
        <v>38181</v>
      </c>
      <c r="P2764" s="3">
        <v>1115.1400149999999</v>
      </c>
    </row>
    <row r="2765" spans="15:16" x14ac:dyDescent="0.35">
      <c r="O2765" s="1">
        <v>38180</v>
      </c>
      <c r="P2765" s="3">
        <v>1114.349976</v>
      </c>
    </row>
    <row r="2766" spans="15:16" x14ac:dyDescent="0.35">
      <c r="O2766" s="1">
        <v>38177</v>
      </c>
      <c r="P2766" s="3">
        <v>1112.8100589999999</v>
      </c>
    </row>
    <row r="2767" spans="15:16" x14ac:dyDescent="0.35">
      <c r="O2767" s="1">
        <v>38176</v>
      </c>
      <c r="P2767" s="3">
        <v>1109.1099850000001</v>
      </c>
    </row>
    <row r="2768" spans="15:16" x14ac:dyDescent="0.35">
      <c r="O2768" s="1">
        <v>38175</v>
      </c>
      <c r="P2768" s="3">
        <v>1118.329956</v>
      </c>
    </row>
    <row r="2769" spans="15:16" x14ac:dyDescent="0.35">
      <c r="O2769" s="1">
        <v>38174</v>
      </c>
      <c r="P2769" s="3">
        <v>1116.209961</v>
      </c>
    </row>
    <row r="2770" spans="15:16" x14ac:dyDescent="0.35">
      <c r="O2770" s="1">
        <v>38170</v>
      </c>
      <c r="P2770" s="3">
        <v>1125.380005</v>
      </c>
    </row>
    <row r="2771" spans="15:16" x14ac:dyDescent="0.35">
      <c r="O2771" s="1">
        <v>38169</v>
      </c>
      <c r="P2771" s="3">
        <v>1128.9399410000001</v>
      </c>
    </row>
    <row r="2772" spans="15:16" x14ac:dyDescent="0.35">
      <c r="O2772" s="1">
        <v>38168</v>
      </c>
      <c r="P2772" s="3">
        <v>1140.839966</v>
      </c>
    </row>
    <row r="2773" spans="15:16" x14ac:dyDescent="0.35">
      <c r="O2773" s="1">
        <v>38167</v>
      </c>
      <c r="P2773" s="3">
        <v>1136.1999510000001</v>
      </c>
    </row>
    <row r="2774" spans="15:16" x14ac:dyDescent="0.35">
      <c r="O2774" s="1">
        <v>38166</v>
      </c>
      <c r="P2774" s="3">
        <v>1133.349976</v>
      </c>
    </row>
    <row r="2775" spans="15:16" x14ac:dyDescent="0.35">
      <c r="O2775" s="1">
        <v>38163</v>
      </c>
      <c r="P2775" s="3">
        <v>1134.4300539999999</v>
      </c>
    </row>
    <row r="2776" spans="15:16" x14ac:dyDescent="0.35">
      <c r="O2776" s="1">
        <v>38162</v>
      </c>
      <c r="P2776" s="3">
        <v>1140.650024</v>
      </c>
    </row>
    <row r="2777" spans="15:16" x14ac:dyDescent="0.35">
      <c r="O2777" s="1">
        <v>38161</v>
      </c>
      <c r="P2777" s="3">
        <v>1144.0600589999999</v>
      </c>
    </row>
    <row r="2778" spans="15:16" x14ac:dyDescent="0.35">
      <c r="O2778" s="1">
        <v>38160</v>
      </c>
      <c r="P2778" s="3">
        <v>1134.410034</v>
      </c>
    </row>
    <row r="2779" spans="15:16" x14ac:dyDescent="0.35">
      <c r="O2779" s="1">
        <v>38159</v>
      </c>
      <c r="P2779" s="3">
        <v>1130.3000489999999</v>
      </c>
    </row>
    <row r="2780" spans="15:16" x14ac:dyDescent="0.35">
      <c r="O2780" s="1">
        <v>38156</v>
      </c>
      <c r="P2780" s="3">
        <v>1135.0200199999999</v>
      </c>
    </row>
    <row r="2781" spans="15:16" x14ac:dyDescent="0.35">
      <c r="O2781" s="1">
        <v>38155</v>
      </c>
      <c r="P2781" s="3">
        <v>1132.0500489999999</v>
      </c>
    </row>
    <row r="2782" spans="15:16" x14ac:dyDescent="0.35">
      <c r="O2782" s="1">
        <v>38154</v>
      </c>
      <c r="P2782" s="3">
        <v>1133.5600589999999</v>
      </c>
    </row>
    <row r="2783" spans="15:16" x14ac:dyDescent="0.35">
      <c r="O2783" s="1">
        <v>38153</v>
      </c>
      <c r="P2783" s="3">
        <v>1132.01001</v>
      </c>
    </row>
    <row r="2784" spans="15:16" x14ac:dyDescent="0.35">
      <c r="O2784" s="1">
        <v>38152</v>
      </c>
      <c r="P2784" s="3">
        <v>1125.290039</v>
      </c>
    </row>
    <row r="2785" spans="15:16" x14ac:dyDescent="0.35">
      <c r="O2785" s="1">
        <v>38148</v>
      </c>
      <c r="P2785" s="3">
        <v>1136.469971</v>
      </c>
    </row>
    <row r="2786" spans="15:16" x14ac:dyDescent="0.35">
      <c r="O2786" s="1">
        <v>38147</v>
      </c>
      <c r="P2786" s="3">
        <v>1131.329956</v>
      </c>
    </row>
    <row r="2787" spans="15:16" x14ac:dyDescent="0.35">
      <c r="O2787" s="1">
        <v>38146</v>
      </c>
      <c r="P2787" s="3">
        <v>1142.1800539999999</v>
      </c>
    </row>
    <row r="2788" spans="15:16" x14ac:dyDescent="0.35">
      <c r="O2788" s="1">
        <v>38145</v>
      </c>
      <c r="P2788" s="3">
        <v>1140.420044</v>
      </c>
    </row>
    <row r="2789" spans="15:16" x14ac:dyDescent="0.35">
      <c r="O2789" s="1">
        <v>38142</v>
      </c>
      <c r="P2789" s="3">
        <v>1122.5</v>
      </c>
    </row>
    <row r="2790" spans="15:16" x14ac:dyDescent="0.35">
      <c r="O2790" s="1">
        <v>38141</v>
      </c>
      <c r="P2790" s="3">
        <v>1116.6400149999999</v>
      </c>
    </row>
    <row r="2791" spans="15:16" x14ac:dyDescent="0.35">
      <c r="O2791" s="1">
        <v>38140</v>
      </c>
      <c r="P2791" s="3">
        <v>1124.98999</v>
      </c>
    </row>
    <row r="2792" spans="15:16" x14ac:dyDescent="0.35">
      <c r="O2792" s="1">
        <v>38139</v>
      </c>
      <c r="P2792" s="3">
        <v>1121.1999510000001</v>
      </c>
    </row>
    <row r="2793" spans="15:16" x14ac:dyDescent="0.35">
      <c r="O2793" s="1">
        <v>38135</v>
      </c>
      <c r="P2793" s="3">
        <v>1120.6800539999999</v>
      </c>
    </row>
    <row r="2794" spans="15:16" x14ac:dyDescent="0.35">
      <c r="O2794" s="1">
        <v>38134</v>
      </c>
      <c r="P2794" s="3">
        <v>1121.280029</v>
      </c>
    </row>
    <row r="2795" spans="15:16" x14ac:dyDescent="0.35">
      <c r="O2795" s="1">
        <v>38133</v>
      </c>
      <c r="P2795" s="3">
        <v>1114.9399410000001</v>
      </c>
    </row>
    <row r="2796" spans="15:16" x14ac:dyDescent="0.35">
      <c r="O2796" s="1">
        <v>38132</v>
      </c>
      <c r="P2796" s="3">
        <v>1113.0500489999999</v>
      </c>
    </row>
    <row r="2797" spans="15:16" x14ac:dyDescent="0.35">
      <c r="O2797" s="1">
        <v>38131</v>
      </c>
      <c r="P2797" s="3">
        <v>1095.410034</v>
      </c>
    </row>
    <row r="2798" spans="15:16" x14ac:dyDescent="0.35">
      <c r="O2798" s="1">
        <v>38128</v>
      </c>
      <c r="P2798" s="3">
        <v>1093.5600589999999</v>
      </c>
    </row>
    <row r="2799" spans="15:16" x14ac:dyDescent="0.35">
      <c r="O2799" s="1">
        <v>38127</v>
      </c>
      <c r="P2799" s="3">
        <v>1089.1899410000001</v>
      </c>
    </row>
    <row r="2800" spans="15:16" x14ac:dyDescent="0.35">
      <c r="O2800" s="1">
        <v>38126</v>
      </c>
      <c r="P2800" s="3">
        <v>1088.6800539999999</v>
      </c>
    </row>
    <row r="2801" spans="15:16" x14ac:dyDescent="0.35">
      <c r="O2801" s="1">
        <v>38125</v>
      </c>
      <c r="P2801" s="3">
        <v>1091.48999</v>
      </c>
    </row>
    <row r="2802" spans="15:16" x14ac:dyDescent="0.35">
      <c r="O2802" s="1">
        <v>38124</v>
      </c>
      <c r="P2802" s="3">
        <v>1084.099976</v>
      </c>
    </row>
    <row r="2803" spans="15:16" x14ac:dyDescent="0.35">
      <c r="O2803" s="1">
        <v>38121</v>
      </c>
      <c r="P2803" s="3">
        <v>1095.6999510000001</v>
      </c>
    </row>
    <row r="2804" spans="15:16" x14ac:dyDescent="0.35">
      <c r="O2804" s="1">
        <v>38120</v>
      </c>
      <c r="P2804" s="3">
        <v>1096.4399410000001</v>
      </c>
    </row>
    <row r="2805" spans="15:16" x14ac:dyDescent="0.35">
      <c r="O2805" s="1">
        <v>38119</v>
      </c>
      <c r="P2805" s="3">
        <v>1097.280029</v>
      </c>
    </row>
    <row r="2806" spans="15:16" x14ac:dyDescent="0.35">
      <c r="O2806" s="1">
        <v>38118</v>
      </c>
      <c r="P2806" s="3">
        <v>1095.4499510000001</v>
      </c>
    </row>
    <row r="2807" spans="15:16" x14ac:dyDescent="0.35">
      <c r="O2807" s="1">
        <v>38117</v>
      </c>
      <c r="P2807" s="3">
        <v>1087.119995</v>
      </c>
    </row>
    <row r="2808" spans="15:16" x14ac:dyDescent="0.35">
      <c r="O2808" s="1">
        <v>38114</v>
      </c>
      <c r="P2808" s="3">
        <v>1098.6999510000001</v>
      </c>
    </row>
    <row r="2809" spans="15:16" x14ac:dyDescent="0.35">
      <c r="O2809" s="1">
        <v>38113</v>
      </c>
      <c r="P2809" s="3">
        <v>1113.98999</v>
      </c>
    </row>
    <row r="2810" spans="15:16" x14ac:dyDescent="0.35">
      <c r="O2810" s="1">
        <v>38112</v>
      </c>
      <c r="P2810" s="3">
        <v>1121.530029</v>
      </c>
    </row>
    <row r="2811" spans="15:16" x14ac:dyDescent="0.35">
      <c r="O2811" s="1">
        <v>38111</v>
      </c>
      <c r="P2811" s="3">
        <v>1119.5500489999999</v>
      </c>
    </row>
    <row r="2812" spans="15:16" x14ac:dyDescent="0.35">
      <c r="O2812" s="1">
        <v>38110</v>
      </c>
      <c r="P2812" s="3">
        <v>1117.48999</v>
      </c>
    </row>
    <row r="2813" spans="15:16" x14ac:dyDescent="0.35">
      <c r="O2813" s="1">
        <v>38107</v>
      </c>
      <c r="P2813" s="3">
        <v>1107.3000489999999</v>
      </c>
    </row>
    <row r="2814" spans="15:16" x14ac:dyDescent="0.35">
      <c r="O2814" s="1">
        <v>38106</v>
      </c>
      <c r="P2814" s="3">
        <v>1113.8900149999999</v>
      </c>
    </row>
    <row r="2815" spans="15:16" x14ac:dyDescent="0.35">
      <c r="O2815" s="1">
        <v>38105</v>
      </c>
      <c r="P2815" s="3">
        <v>1122.410034</v>
      </c>
    </row>
    <row r="2816" spans="15:16" x14ac:dyDescent="0.35">
      <c r="O2816" s="1">
        <v>38104</v>
      </c>
      <c r="P2816" s="3">
        <v>1138.1099850000001</v>
      </c>
    </row>
    <row r="2817" spans="15:16" x14ac:dyDescent="0.35">
      <c r="O2817" s="1">
        <v>38103</v>
      </c>
      <c r="P2817" s="3">
        <v>1135.530029</v>
      </c>
    </row>
    <row r="2818" spans="15:16" x14ac:dyDescent="0.35">
      <c r="O2818" s="1">
        <v>38100</v>
      </c>
      <c r="P2818" s="3">
        <v>1140.599976</v>
      </c>
    </row>
    <row r="2819" spans="15:16" x14ac:dyDescent="0.35">
      <c r="O2819" s="1">
        <v>38099</v>
      </c>
      <c r="P2819" s="3">
        <v>1139.9300539999999</v>
      </c>
    </row>
    <row r="2820" spans="15:16" x14ac:dyDescent="0.35">
      <c r="O2820" s="1">
        <v>38098</v>
      </c>
      <c r="P2820" s="3">
        <v>1124.089966</v>
      </c>
    </row>
    <row r="2821" spans="15:16" x14ac:dyDescent="0.35">
      <c r="O2821" s="1">
        <v>38097</v>
      </c>
      <c r="P2821" s="3">
        <v>1118.150024</v>
      </c>
    </row>
    <row r="2822" spans="15:16" x14ac:dyDescent="0.35">
      <c r="O2822" s="1">
        <v>38096</v>
      </c>
      <c r="P2822" s="3">
        <v>1135.8199460000001</v>
      </c>
    </row>
    <row r="2823" spans="15:16" x14ac:dyDescent="0.35">
      <c r="O2823" s="1">
        <v>38093</v>
      </c>
      <c r="P2823" s="3">
        <v>1134.6099850000001</v>
      </c>
    </row>
    <row r="2824" spans="15:16" x14ac:dyDescent="0.35">
      <c r="O2824" s="1">
        <v>38092</v>
      </c>
      <c r="P2824" s="3">
        <v>1128.839966</v>
      </c>
    </row>
    <row r="2825" spans="15:16" x14ac:dyDescent="0.35">
      <c r="O2825" s="1">
        <v>38091</v>
      </c>
      <c r="P2825" s="3">
        <v>1128.170044</v>
      </c>
    </row>
    <row r="2826" spans="15:16" x14ac:dyDescent="0.35">
      <c r="O2826" s="1">
        <v>38090</v>
      </c>
      <c r="P2826" s="3">
        <v>1129.4399410000001</v>
      </c>
    </row>
    <row r="2827" spans="15:16" x14ac:dyDescent="0.35">
      <c r="O2827" s="1">
        <v>38089</v>
      </c>
      <c r="P2827" s="3">
        <v>1145.1999510000001</v>
      </c>
    </row>
    <row r="2828" spans="15:16" x14ac:dyDescent="0.35">
      <c r="O2828" s="1">
        <v>38085</v>
      </c>
      <c r="P2828" s="3">
        <v>1139.3199460000001</v>
      </c>
    </row>
    <row r="2829" spans="15:16" x14ac:dyDescent="0.35">
      <c r="O2829" s="1">
        <v>38084</v>
      </c>
      <c r="P2829" s="3">
        <v>1140.530029</v>
      </c>
    </row>
    <row r="2830" spans="15:16" x14ac:dyDescent="0.35">
      <c r="O2830" s="1">
        <v>38083</v>
      </c>
      <c r="P2830" s="3">
        <v>1148.160034</v>
      </c>
    </row>
    <row r="2831" spans="15:16" x14ac:dyDescent="0.35">
      <c r="O2831" s="1">
        <v>38082</v>
      </c>
      <c r="P2831" s="3">
        <v>1150.5699460000001</v>
      </c>
    </row>
    <row r="2832" spans="15:16" x14ac:dyDescent="0.35">
      <c r="O2832" s="1">
        <v>38079</v>
      </c>
      <c r="P2832" s="3">
        <v>1141.8100589999999</v>
      </c>
    </row>
    <row r="2833" spans="15:16" x14ac:dyDescent="0.35">
      <c r="O2833" s="1">
        <v>38078</v>
      </c>
      <c r="P2833" s="3">
        <v>1132.170044</v>
      </c>
    </row>
    <row r="2834" spans="15:16" x14ac:dyDescent="0.35">
      <c r="O2834" s="1">
        <v>38077</v>
      </c>
      <c r="P2834" s="3">
        <v>1126.209961</v>
      </c>
    </row>
    <row r="2835" spans="15:16" x14ac:dyDescent="0.35">
      <c r="O2835" s="1">
        <v>38076</v>
      </c>
      <c r="P2835" s="3">
        <v>1127</v>
      </c>
    </row>
    <row r="2836" spans="15:16" x14ac:dyDescent="0.35">
      <c r="O2836" s="1">
        <v>38075</v>
      </c>
      <c r="P2836" s="3">
        <v>1122.469971</v>
      </c>
    </row>
    <row r="2837" spans="15:16" x14ac:dyDescent="0.35">
      <c r="O2837" s="1">
        <v>38072</v>
      </c>
      <c r="P2837" s="3">
        <v>1108.0600589999999</v>
      </c>
    </row>
    <row r="2838" spans="15:16" x14ac:dyDescent="0.35">
      <c r="O2838" s="1">
        <v>38071</v>
      </c>
      <c r="P2838" s="3">
        <v>1109.1899410000001</v>
      </c>
    </row>
    <row r="2839" spans="15:16" x14ac:dyDescent="0.35">
      <c r="O2839" s="1">
        <v>38070</v>
      </c>
      <c r="P2839" s="3">
        <v>1091.329956</v>
      </c>
    </row>
    <row r="2840" spans="15:16" x14ac:dyDescent="0.35">
      <c r="O2840" s="1">
        <v>38069</v>
      </c>
      <c r="P2840" s="3">
        <v>1093.9499510000001</v>
      </c>
    </row>
    <row r="2841" spans="15:16" x14ac:dyDescent="0.35">
      <c r="O2841" s="1">
        <v>38068</v>
      </c>
      <c r="P2841" s="3">
        <v>1095.400024</v>
      </c>
    </row>
    <row r="2842" spans="15:16" x14ac:dyDescent="0.35">
      <c r="O2842" s="1">
        <v>38065</v>
      </c>
      <c r="P2842" s="3">
        <v>1109.780029</v>
      </c>
    </row>
    <row r="2843" spans="15:16" x14ac:dyDescent="0.35">
      <c r="O2843" s="1">
        <v>38064</v>
      </c>
      <c r="P2843" s="3">
        <v>1122.3199460000001</v>
      </c>
    </row>
    <row r="2844" spans="15:16" x14ac:dyDescent="0.35">
      <c r="O2844" s="1">
        <v>38063</v>
      </c>
      <c r="P2844" s="3">
        <v>1123.75</v>
      </c>
    </row>
    <row r="2845" spans="15:16" x14ac:dyDescent="0.35">
      <c r="O2845" s="1">
        <v>38062</v>
      </c>
      <c r="P2845" s="3">
        <v>1110.6999510000001</v>
      </c>
    </row>
    <row r="2846" spans="15:16" x14ac:dyDescent="0.35">
      <c r="O2846" s="1">
        <v>38061</v>
      </c>
      <c r="P2846" s="3">
        <v>1104.48999</v>
      </c>
    </row>
    <row r="2847" spans="15:16" x14ac:dyDescent="0.35">
      <c r="O2847" s="1">
        <v>38058</v>
      </c>
      <c r="P2847" s="3">
        <v>1120.5699460000001</v>
      </c>
    </row>
    <row r="2848" spans="15:16" x14ac:dyDescent="0.35">
      <c r="O2848" s="1">
        <v>38057</v>
      </c>
      <c r="P2848" s="3">
        <v>1106.780029</v>
      </c>
    </row>
    <row r="2849" spans="15:16" x14ac:dyDescent="0.35">
      <c r="O2849" s="1">
        <v>38056</v>
      </c>
      <c r="P2849" s="3">
        <v>1123.8900149999999</v>
      </c>
    </row>
    <row r="2850" spans="15:16" x14ac:dyDescent="0.35">
      <c r="O2850" s="1">
        <v>38055</v>
      </c>
      <c r="P2850" s="3">
        <v>1140.579956</v>
      </c>
    </row>
    <row r="2851" spans="15:16" x14ac:dyDescent="0.35">
      <c r="O2851" s="1">
        <v>38054</v>
      </c>
      <c r="P2851" s="3">
        <v>1147.1999510000001</v>
      </c>
    </row>
    <row r="2852" spans="15:16" x14ac:dyDescent="0.35">
      <c r="O2852" s="1">
        <v>38051</v>
      </c>
      <c r="P2852" s="3">
        <v>1156.8599850000001</v>
      </c>
    </row>
    <row r="2853" spans="15:16" x14ac:dyDescent="0.35">
      <c r="O2853" s="1">
        <v>38050</v>
      </c>
      <c r="P2853" s="3">
        <v>1154.869995</v>
      </c>
    </row>
    <row r="2854" spans="15:16" x14ac:dyDescent="0.35">
      <c r="O2854" s="1">
        <v>38049</v>
      </c>
      <c r="P2854" s="3">
        <v>1151.030029</v>
      </c>
    </row>
    <row r="2855" spans="15:16" x14ac:dyDescent="0.35">
      <c r="O2855" s="1">
        <v>38048</v>
      </c>
      <c r="P2855" s="3">
        <v>1149.099976</v>
      </c>
    </row>
    <row r="2856" spans="15:16" x14ac:dyDescent="0.35">
      <c r="O2856" s="1">
        <v>38047</v>
      </c>
      <c r="P2856" s="3">
        <v>1155.969971</v>
      </c>
    </row>
    <row r="2857" spans="15:16" x14ac:dyDescent="0.35">
      <c r="O2857" s="1">
        <v>38044</v>
      </c>
      <c r="P2857" s="3">
        <v>1144.9399410000001</v>
      </c>
    </row>
    <row r="2858" spans="15:16" x14ac:dyDescent="0.35">
      <c r="O2858" s="1">
        <v>38043</v>
      </c>
      <c r="P2858" s="3">
        <v>1144.910034</v>
      </c>
    </row>
    <row r="2859" spans="15:16" x14ac:dyDescent="0.35">
      <c r="O2859" s="1">
        <v>38042</v>
      </c>
      <c r="P2859" s="3">
        <v>1143.670044</v>
      </c>
    </row>
    <row r="2860" spans="15:16" x14ac:dyDescent="0.35">
      <c r="O2860" s="1">
        <v>38041</v>
      </c>
      <c r="P2860" s="3">
        <v>1139.089966</v>
      </c>
    </row>
    <row r="2861" spans="15:16" x14ac:dyDescent="0.35">
      <c r="O2861" s="1">
        <v>38040</v>
      </c>
      <c r="P2861" s="3">
        <v>1140.98999</v>
      </c>
    </row>
    <row r="2862" spans="15:16" x14ac:dyDescent="0.35">
      <c r="O2862" s="1">
        <v>38037</v>
      </c>
      <c r="P2862" s="3">
        <v>1144.1099850000001</v>
      </c>
    </row>
    <row r="2863" spans="15:16" x14ac:dyDescent="0.35">
      <c r="O2863" s="1">
        <v>38036</v>
      </c>
      <c r="P2863" s="3">
        <v>1147.0600589999999</v>
      </c>
    </row>
    <row r="2864" spans="15:16" x14ac:dyDescent="0.35">
      <c r="O2864" s="1">
        <v>38035</v>
      </c>
      <c r="P2864" s="3">
        <v>1151.8199460000001</v>
      </c>
    </row>
    <row r="2865" spans="15:16" x14ac:dyDescent="0.35">
      <c r="O2865" s="1">
        <v>38034</v>
      </c>
      <c r="P2865" s="3">
        <v>1156.98999</v>
      </c>
    </row>
    <row r="2866" spans="15:16" x14ac:dyDescent="0.35">
      <c r="O2866" s="1">
        <v>38030</v>
      </c>
      <c r="P2866" s="3">
        <v>1145.8100589999999</v>
      </c>
    </row>
    <row r="2867" spans="15:16" x14ac:dyDescent="0.35">
      <c r="O2867" s="1">
        <v>38029</v>
      </c>
      <c r="P2867" s="3">
        <v>1152.1099850000001</v>
      </c>
    </row>
    <row r="2868" spans="15:16" x14ac:dyDescent="0.35">
      <c r="O2868" s="1">
        <v>38028</v>
      </c>
      <c r="P2868" s="3">
        <v>1157.76001</v>
      </c>
    </row>
    <row r="2869" spans="15:16" x14ac:dyDescent="0.35">
      <c r="O2869" s="1">
        <v>38027</v>
      </c>
      <c r="P2869" s="3">
        <v>1145.540039</v>
      </c>
    </row>
    <row r="2870" spans="15:16" x14ac:dyDescent="0.35">
      <c r="O2870" s="1">
        <v>38026</v>
      </c>
      <c r="P2870" s="3">
        <v>1139.8100589999999</v>
      </c>
    </row>
    <row r="2871" spans="15:16" x14ac:dyDescent="0.35">
      <c r="O2871" s="1">
        <v>38023</v>
      </c>
      <c r="P2871" s="3">
        <v>1142.76001</v>
      </c>
    </row>
    <row r="2872" spans="15:16" x14ac:dyDescent="0.35">
      <c r="O2872" s="1">
        <v>38022</v>
      </c>
      <c r="P2872" s="3">
        <v>1128.589966</v>
      </c>
    </row>
    <row r="2873" spans="15:16" x14ac:dyDescent="0.35">
      <c r="O2873" s="1">
        <v>38021</v>
      </c>
      <c r="P2873" s="3">
        <v>1126.5200199999999</v>
      </c>
    </row>
    <row r="2874" spans="15:16" x14ac:dyDescent="0.35">
      <c r="O2874" s="1">
        <v>38020</v>
      </c>
      <c r="P2874" s="3">
        <v>1136.030029</v>
      </c>
    </row>
    <row r="2875" spans="15:16" x14ac:dyDescent="0.35">
      <c r="O2875" s="1">
        <v>38019</v>
      </c>
      <c r="P2875" s="3">
        <v>1135.26001</v>
      </c>
    </row>
    <row r="2876" spans="15:16" x14ac:dyDescent="0.35">
      <c r="O2876" s="1">
        <v>38016</v>
      </c>
      <c r="P2876" s="3">
        <v>1131.130005</v>
      </c>
    </row>
    <row r="2877" spans="15:16" x14ac:dyDescent="0.35">
      <c r="O2877" s="1">
        <v>38015</v>
      </c>
      <c r="P2877" s="3">
        <v>1134.1099850000001</v>
      </c>
    </row>
    <row r="2878" spans="15:16" x14ac:dyDescent="0.35">
      <c r="O2878" s="1">
        <v>38014</v>
      </c>
      <c r="P2878" s="3">
        <v>1128.4799800000001</v>
      </c>
    </row>
    <row r="2879" spans="15:16" x14ac:dyDescent="0.35">
      <c r="O2879" s="1">
        <v>38013</v>
      </c>
      <c r="P2879" s="3">
        <v>1144.0500489999999</v>
      </c>
    </row>
    <row r="2880" spans="15:16" x14ac:dyDescent="0.35">
      <c r="O2880" s="1">
        <v>38012</v>
      </c>
      <c r="P2880" s="3">
        <v>1155.369995</v>
      </c>
    </row>
    <row r="2881" spans="15:16" x14ac:dyDescent="0.35">
      <c r="O2881" s="1">
        <v>38009</v>
      </c>
      <c r="P2881" s="3">
        <v>1141.5500489999999</v>
      </c>
    </row>
    <row r="2882" spans="15:16" x14ac:dyDescent="0.35">
      <c r="O2882" s="1">
        <v>38008</v>
      </c>
      <c r="P2882" s="3">
        <v>1143.9399410000001</v>
      </c>
    </row>
    <row r="2883" spans="15:16" x14ac:dyDescent="0.35">
      <c r="O2883" s="1">
        <v>38007</v>
      </c>
      <c r="P2883" s="3">
        <v>1147.619995</v>
      </c>
    </row>
    <row r="2884" spans="15:16" x14ac:dyDescent="0.35">
      <c r="O2884" s="1">
        <v>38006</v>
      </c>
      <c r="P2884" s="3">
        <v>1138.7700199999999</v>
      </c>
    </row>
    <row r="2885" spans="15:16" x14ac:dyDescent="0.35">
      <c r="O2885" s="1">
        <v>38002</v>
      </c>
      <c r="P2885" s="3">
        <v>1139.829956</v>
      </c>
    </row>
    <row r="2886" spans="15:16" x14ac:dyDescent="0.35">
      <c r="O2886" s="1">
        <v>38001</v>
      </c>
      <c r="P2886" s="3">
        <v>1132.0500489999999</v>
      </c>
    </row>
    <row r="2887" spans="15:16" x14ac:dyDescent="0.35">
      <c r="O2887" s="1">
        <v>38000</v>
      </c>
      <c r="P2887" s="3">
        <v>1130.5200199999999</v>
      </c>
    </row>
    <row r="2888" spans="15:16" x14ac:dyDescent="0.35">
      <c r="O2888" s="1">
        <v>37999</v>
      </c>
      <c r="P2888" s="3">
        <v>1121.219971</v>
      </c>
    </row>
    <row r="2889" spans="15:16" x14ac:dyDescent="0.35">
      <c r="O2889" s="1">
        <v>37998</v>
      </c>
      <c r="P2889" s="3">
        <v>1127.2299800000001</v>
      </c>
    </row>
    <row r="2890" spans="15:16" x14ac:dyDescent="0.35">
      <c r="O2890" s="1">
        <v>37995</v>
      </c>
      <c r="P2890" s="3">
        <v>1121.8599850000001</v>
      </c>
    </row>
    <row r="2891" spans="15:16" x14ac:dyDescent="0.35">
      <c r="O2891" s="1">
        <v>37994</v>
      </c>
      <c r="P2891" s="3">
        <v>1131.920044</v>
      </c>
    </row>
    <row r="2892" spans="15:16" x14ac:dyDescent="0.35">
      <c r="O2892" s="1">
        <v>37993</v>
      </c>
      <c r="P2892" s="3">
        <v>1126.329956</v>
      </c>
    </row>
    <row r="2893" spans="15:16" x14ac:dyDescent="0.35">
      <c r="O2893" s="1">
        <v>37992</v>
      </c>
      <c r="P2893" s="3">
        <v>1123.670044</v>
      </c>
    </row>
    <row r="2894" spans="15:16" x14ac:dyDescent="0.35">
      <c r="O2894" s="1">
        <v>37991</v>
      </c>
      <c r="P2894" s="3">
        <v>1122.219971</v>
      </c>
    </row>
    <row r="2895" spans="15:16" x14ac:dyDescent="0.35">
      <c r="O2895" s="1">
        <v>37988</v>
      </c>
      <c r="P2895" s="3">
        <v>1108.4799800000001</v>
      </c>
    </row>
    <row r="2896" spans="15:16" x14ac:dyDescent="0.35">
      <c r="O2896" s="1">
        <v>37986</v>
      </c>
      <c r="P2896" s="3">
        <v>1111.920044</v>
      </c>
    </row>
    <row r="2897" spans="15:16" x14ac:dyDescent="0.35">
      <c r="O2897" s="1">
        <v>37985</v>
      </c>
      <c r="P2897" s="3">
        <v>1109.6400149999999</v>
      </c>
    </row>
    <row r="2898" spans="15:16" x14ac:dyDescent="0.35">
      <c r="O2898" s="1">
        <v>37984</v>
      </c>
      <c r="P2898" s="3">
        <v>1109.4799800000001</v>
      </c>
    </row>
    <row r="2899" spans="15:16" x14ac:dyDescent="0.35">
      <c r="O2899" s="1">
        <v>37981</v>
      </c>
      <c r="P2899" s="3">
        <v>1095.8900149999999</v>
      </c>
    </row>
    <row r="2900" spans="15:16" x14ac:dyDescent="0.35">
      <c r="O2900" s="1">
        <v>37979</v>
      </c>
      <c r="P2900" s="3">
        <v>1094.040039</v>
      </c>
    </row>
    <row r="2901" spans="15:16" x14ac:dyDescent="0.35">
      <c r="O2901" s="1">
        <v>37978</v>
      </c>
      <c r="P2901" s="3">
        <v>1096.0200199999999</v>
      </c>
    </row>
    <row r="2902" spans="15:16" x14ac:dyDescent="0.35">
      <c r="O2902" s="1">
        <v>37977</v>
      </c>
      <c r="P2902" s="3">
        <v>1092.9399410000001</v>
      </c>
    </row>
    <row r="2903" spans="15:16" x14ac:dyDescent="0.35">
      <c r="O2903" s="1">
        <v>37974</v>
      </c>
      <c r="P2903" s="3">
        <v>1088.660034</v>
      </c>
    </row>
    <row r="2904" spans="15:16" x14ac:dyDescent="0.35">
      <c r="O2904" s="1">
        <v>37973</v>
      </c>
      <c r="P2904" s="3">
        <v>1089.1800539999999</v>
      </c>
    </row>
    <row r="2905" spans="15:16" x14ac:dyDescent="0.35">
      <c r="O2905" s="1">
        <v>37972</v>
      </c>
      <c r="P2905" s="3">
        <v>1076.4799800000001</v>
      </c>
    </row>
    <row r="2906" spans="15:16" x14ac:dyDescent="0.35">
      <c r="O2906" s="1">
        <v>37971</v>
      </c>
      <c r="P2906" s="3">
        <v>1075.130005</v>
      </c>
    </row>
    <row r="2907" spans="15:16" x14ac:dyDescent="0.35">
      <c r="O2907" s="1">
        <v>37970</v>
      </c>
      <c r="P2907" s="3">
        <v>1068.040039</v>
      </c>
    </row>
    <row r="2908" spans="15:16" x14ac:dyDescent="0.35">
      <c r="O2908" s="1">
        <v>37967</v>
      </c>
      <c r="P2908" s="3">
        <v>1074.1400149999999</v>
      </c>
    </row>
    <row r="2909" spans="15:16" x14ac:dyDescent="0.35">
      <c r="O2909" s="1">
        <v>37966</v>
      </c>
      <c r="P2909" s="3">
        <v>1071.209961</v>
      </c>
    </row>
    <row r="2910" spans="15:16" x14ac:dyDescent="0.35">
      <c r="O2910" s="1">
        <v>37965</v>
      </c>
      <c r="P2910" s="3">
        <v>1059.0500489999999</v>
      </c>
    </row>
    <row r="2911" spans="15:16" x14ac:dyDescent="0.35">
      <c r="O2911" s="1">
        <v>37964</v>
      </c>
      <c r="P2911" s="3">
        <v>1060.1800539999999</v>
      </c>
    </row>
    <row r="2912" spans="15:16" x14ac:dyDescent="0.35">
      <c r="O2912" s="1">
        <v>37963</v>
      </c>
      <c r="P2912" s="3">
        <v>1069.3000489999999</v>
      </c>
    </row>
    <row r="2913" spans="15:16" x14ac:dyDescent="0.35">
      <c r="O2913" s="1">
        <v>37960</v>
      </c>
      <c r="P2913" s="3">
        <v>1061.5</v>
      </c>
    </row>
    <row r="2914" spans="15:16" x14ac:dyDescent="0.35">
      <c r="O2914" s="1">
        <v>37959</v>
      </c>
      <c r="P2914" s="3">
        <v>1069.719971</v>
      </c>
    </row>
    <row r="2915" spans="15:16" x14ac:dyDescent="0.35">
      <c r="O2915" s="1">
        <v>37958</v>
      </c>
      <c r="P2915" s="3">
        <v>1064.7299800000001</v>
      </c>
    </row>
    <row r="2916" spans="15:16" x14ac:dyDescent="0.35">
      <c r="O2916" s="1">
        <v>37957</v>
      </c>
      <c r="P2916" s="3">
        <v>1066.619995</v>
      </c>
    </row>
    <row r="2917" spans="15:16" x14ac:dyDescent="0.35">
      <c r="O2917" s="1">
        <v>37956</v>
      </c>
      <c r="P2917" s="3">
        <v>1070.119995</v>
      </c>
    </row>
    <row r="2918" spans="15:16" x14ac:dyDescent="0.35">
      <c r="O2918" s="1">
        <v>37953</v>
      </c>
      <c r="P2918" s="3">
        <v>1058.1999510000001</v>
      </c>
    </row>
    <row r="2919" spans="15:16" x14ac:dyDescent="0.35">
      <c r="O2919" s="1">
        <v>37951</v>
      </c>
      <c r="P2919" s="3">
        <v>1058.4499510000001</v>
      </c>
    </row>
    <row r="2920" spans="15:16" x14ac:dyDescent="0.35">
      <c r="O2920" s="1">
        <v>37950</v>
      </c>
      <c r="P2920" s="3">
        <v>1053.8900149999999</v>
      </c>
    </row>
    <row r="2921" spans="15:16" x14ac:dyDescent="0.35">
      <c r="O2921" s="1">
        <v>37949</v>
      </c>
      <c r="P2921" s="3">
        <v>1052.079956</v>
      </c>
    </row>
    <row r="2922" spans="15:16" x14ac:dyDescent="0.35">
      <c r="O2922" s="1">
        <v>37946</v>
      </c>
      <c r="P2922" s="3">
        <v>1035.280029</v>
      </c>
    </row>
    <row r="2923" spans="15:16" x14ac:dyDescent="0.35">
      <c r="O2923" s="1">
        <v>37945</v>
      </c>
      <c r="P2923" s="3">
        <v>1033.650024</v>
      </c>
    </row>
    <row r="2924" spans="15:16" x14ac:dyDescent="0.35">
      <c r="O2924" s="1">
        <v>37944</v>
      </c>
      <c r="P2924" s="3">
        <v>1042.4399410000001</v>
      </c>
    </row>
    <row r="2925" spans="15:16" x14ac:dyDescent="0.35">
      <c r="O2925" s="1">
        <v>37943</v>
      </c>
      <c r="P2925" s="3">
        <v>1034.150024</v>
      </c>
    </row>
    <row r="2926" spans="15:16" x14ac:dyDescent="0.35">
      <c r="O2926" s="1">
        <v>37942</v>
      </c>
      <c r="P2926" s="3">
        <v>1043.630005</v>
      </c>
    </row>
    <row r="2927" spans="15:16" x14ac:dyDescent="0.35">
      <c r="O2927" s="1">
        <v>37939</v>
      </c>
      <c r="P2927" s="3">
        <v>1050.349976</v>
      </c>
    </row>
    <row r="2928" spans="15:16" x14ac:dyDescent="0.35">
      <c r="O2928" s="1">
        <v>37938</v>
      </c>
      <c r="P2928" s="3">
        <v>1058.410034</v>
      </c>
    </row>
    <row r="2929" spans="15:16" x14ac:dyDescent="0.35">
      <c r="O2929" s="1">
        <v>37937</v>
      </c>
      <c r="P2929" s="3">
        <v>1058.530029</v>
      </c>
    </row>
    <row r="2930" spans="15:16" x14ac:dyDescent="0.35">
      <c r="O2930" s="1">
        <v>37936</v>
      </c>
      <c r="P2930" s="3">
        <v>1046.5699460000001</v>
      </c>
    </row>
    <row r="2931" spans="15:16" x14ac:dyDescent="0.35">
      <c r="O2931" s="1">
        <v>37935</v>
      </c>
      <c r="P2931" s="3">
        <v>1047.1099850000001</v>
      </c>
    </row>
    <row r="2932" spans="15:16" x14ac:dyDescent="0.35">
      <c r="O2932" s="1">
        <v>37932</v>
      </c>
      <c r="P2932" s="3">
        <v>1053.209961</v>
      </c>
    </row>
    <row r="2933" spans="15:16" x14ac:dyDescent="0.35">
      <c r="O2933" s="1">
        <v>37931</v>
      </c>
      <c r="P2933" s="3">
        <v>1058.0500489999999</v>
      </c>
    </row>
    <row r="2934" spans="15:16" x14ac:dyDescent="0.35">
      <c r="O2934" s="1">
        <v>37930</v>
      </c>
      <c r="P2934" s="3">
        <v>1051.8100589999999</v>
      </c>
    </row>
    <row r="2935" spans="15:16" x14ac:dyDescent="0.35">
      <c r="O2935" s="1">
        <v>37929</v>
      </c>
      <c r="P2935" s="3">
        <v>1053.25</v>
      </c>
    </row>
    <row r="2936" spans="15:16" x14ac:dyDescent="0.35">
      <c r="O2936" s="1">
        <v>37928</v>
      </c>
      <c r="P2936" s="3">
        <v>1059.0200199999999</v>
      </c>
    </row>
    <row r="2937" spans="15:16" x14ac:dyDescent="0.35">
      <c r="O2937" s="1">
        <v>37925</v>
      </c>
      <c r="P2937" s="3">
        <v>1050.709961</v>
      </c>
    </row>
    <row r="2938" spans="15:16" x14ac:dyDescent="0.35">
      <c r="O2938" s="1">
        <v>37924</v>
      </c>
      <c r="P2938" s="3">
        <v>1046.9399410000001</v>
      </c>
    </row>
    <row r="2939" spans="15:16" x14ac:dyDescent="0.35">
      <c r="O2939" s="1">
        <v>37923</v>
      </c>
      <c r="P2939" s="3">
        <v>1048.1099850000001</v>
      </c>
    </row>
    <row r="2940" spans="15:16" x14ac:dyDescent="0.35">
      <c r="O2940" s="1">
        <v>37922</v>
      </c>
      <c r="P2940" s="3">
        <v>1046.790039</v>
      </c>
    </row>
    <row r="2941" spans="15:16" x14ac:dyDescent="0.35">
      <c r="O2941" s="1">
        <v>37921</v>
      </c>
      <c r="P2941" s="3">
        <v>1031.130005</v>
      </c>
    </row>
    <row r="2942" spans="15:16" x14ac:dyDescent="0.35">
      <c r="O2942" s="1">
        <v>37918</v>
      </c>
      <c r="P2942" s="3">
        <v>1028.910034</v>
      </c>
    </row>
    <row r="2943" spans="15:16" x14ac:dyDescent="0.35">
      <c r="O2943" s="1">
        <v>37917</v>
      </c>
      <c r="P2943" s="3">
        <v>1033.7700199999999</v>
      </c>
    </row>
    <row r="2944" spans="15:16" x14ac:dyDescent="0.35">
      <c r="O2944" s="1">
        <v>37916</v>
      </c>
      <c r="P2944" s="3">
        <v>1030.3599850000001</v>
      </c>
    </row>
    <row r="2945" spans="15:16" x14ac:dyDescent="0.35">
      <c r="O2945" s="1">
        <v>37915</v>
      </c>
      <c r="P2945" s="3">
        <v>1046.030029</v>
      </c>
    </row>
    <row r="2946" spans="15:16" x14ac:dyDescent="0.35">
      <c r="O2946" s="1">
        <v>37914</v>
      </c>
      <c r="P2946" s="3">
        <v>1044.6800539999999</v>
      </c>
    </row>
    <row r="2947" spans="15:16" x14ac:dyDescent="0.35">
      <c r="O2947" s="1">
        <v>37911</v>
      </c>
      <c r="P2947" s="3">
        <v>1039.3199460000001</v>
      </c>
    </row>
    <row r="2948" spans="15:16" x14ac:dyDescent="0.35">
      <c r="O2948" s="1">
        <v>37910</v>
      </c>
      <c r="P2948" s="3">
        <v>1050.0699460000001</v>
      </c>
    </row>
    <row r="2949" spans="15:16" x14ac:dyDescent="0.35">
      <c r="O2949" s="1">
        <v>37909</v>
      </c>
      <c r="P2949" s="3">
        <v>1046.76001</v>
      </c>
    </row>
    <row r="2950" spans="15:16" x14ac:dyDescent="0.35">
      <c r="O2950" s="1">
        <v>37908</v>
      </c>
      <c r="P2950" s="3">
        <v>1049.4799800000001</v>
      </c>
    </row>
    <row r="2951" spans="15:16" x14ac:dyDescent="0.35">
      <c r="O2951" s="1">
        <v>37907</v>
      </c>
      <c r="P2951" s="3">
        <v>1045.349976</v>
      </c>
    </row>
    <row r="2952" spans="15:16" x14ac:dyDescent="0.35">
      <c r="O2952" s="1">
        <v>37904</v>
      </c>
      <c r="P2952" s="3">
        <v>1038.0600589999999</v>
      </c>
    </row>
    <row r="2953" spans="15:16" x14ac:dyDescent="0.35">
      <c r="O2953" s="1">
        <v>37903</v>
      </c>
      <c r="P2953" s="3">
        <v>1038.7299800000001</v>
      </c>
    </row>
    <row r="2954" spans="15:16" x14ac:dyDescent="0.35">
      <c r="O2954" s="1">
        <v>37902</v>
      </c>
      <c r="P2954" s="3">
        <v>1033.780029</v>
      </c>
    </row>
    <row r="2955" spans="15:16" x14ac:dyDescent="0.35">
      <c r="O2955" s="1">
        <v>37901</v>
      </c>
      <c r="P2955" s="3">
        <v>1039.25</v>
      </c>
    </row>
    <row r="2956" spans="15:16" x14ac:dyDescent="0.35">
      <c r="O2956" s="1">
        <v>37900</v>
      </c>
      <c r="P2956" s="3">
        <v>1034.349976</v>
      </c>
    </row>
    <row r="2957" spans="15:16" x14ac:dyDescent="0.35">
      <c r="O2957" s="1">
        <v>37897</v>
      </c>
      <c r="P2957" s="3">
        <v>1029.849976</v>
      </c>
    </row>
    <row r="2958" spans="15:16" x14ac:dyDescent="0.35">
      <c r="O2958" s="1">
        <v>37896</v>
      </c>
      <c r="P2958" s="3">
        <v>1020.23999</v>
      </c>
    </row>
    <row r="2959" spans="15:16" x14ac:dyDescent="0.35">
      <c r="O2959" s="1">
        <v>37895</v>
      </c>
      <c r="P2959" s="3">
        <v>1018.219971</v>
      </c>
    </row>
    <row r="2960" spans="15:16" x14ac:dyDescent="0.35">
      <c r="O2960" s="1">
        <v>37894</v>
      </c>
      <c r="P2960" s="3">
        <v>995.96997099999999</v>
      </c>
    </row>
    <row r="2961" spans="15:16" x14ac:dyDescent="0.35">
      <c r="O2961" s="1">
        <v>37893</v>
      </c>
      <c r="P2961" s="3">
        <v>1006.580017</v>
      </c>
    </row>
    <row r="2962" spans="15:16" x14ac:dyDescent="0.35">
      <c r="O2962" s="1">
        <v>37890</v>
      </c>
      <c r="P2962" s="3">
        <v>996.84997599999997</v>
      </c>
    </row>
    <row r="2963" spans="15:16" x14ac:dyDescent="0.35">
      <c r="O2963" s="1">
        <v>37889</v>
      </c>
      <c r="P2963" s="3">
        <v>1003.27002</v>
      </c>
    </row>
    <row r="2964" spans="15:16" x14ac:dyDescent="0.35">
      <c r="O2964" s="1">
        <v>37888</v>
      </c>
      <c r="P2964" s="3">
        <v>1009.380005</v>
      </c>
    </row>
    <row r="2965" spans="15:16" x14ac:dyDescent="0.35">
      <c r="O2965" s="1">
        <v>37887</v>
      </c>
      <c r="P2965" s="3">
        <v>1029.030029</v>
      </c>
    </row>
    <row r="2966" spans="15:16" x14ac:dyDescent="0.35">
      <c r="O2966" s="1">
        <v>37886</v>
      </c>
      <c r="P2966" s="3">
        <v>1022.820007</v>
      </c>
    </row>
    <row r="2967" spans="15:16" x14ac:dyDescent="0.35">
      <c r="O2967" s="1">
        <v>37883</v>
      </c>
      <c r="P2967" s="3">
        <v>1036.3000489999999</v>
      </c>
    </row>
    <row r="2968" spans="15:16" x14ac:dyDescent="0.35">
      <c r="O2968" s="1">
        <v>37882</v>
      </c>
      <c r="P2968" s="3">
        <v>1039.579956</v>
      </c>
    </row>
    <row r="2969" spans="15:16" x14ac:dyDescent="0.35">
      <c r="O2969" s="1">
        <v>37881</v>
      </c>
      <c r="P2969" s="3">
        <v>1025.969971</v>
      </c>
    </row>
    <row r="2970" spans="15:16" x14ac:dyDescent="0.35">
      <c r="O2970" s="1">
        <v>37880</v>
      </c>
      <c r="P2970" s="3">
        <v>1029.3199460000001</v>
      </c>
    </row>
    <row r="2971" spans="15:16" x14ac:dyDescent="0.35">
      <c r="O2971" s="1">
        <v>37879</v>
      </c>
      <c r="P2971" s="3">
        <v>1014.809998</v>
      </c>
    </row>
    <row r="2972" spans="15:16" x14ac:dyDescent="0.35">
      <c r="O2972" s="1">
        <v>37876</v>
      </c>
      <c r="P2972" s="3">
        <v>1018.630005</v>
      </c>
    </row>
    <row r="2973" spans="15:16" x14ac:dyDescent="0.35">
      <c r="O2973" s="1">
        <v>37875</v>
      </c>
      <c r="P2973" s="3">
        <v>1016.419983</v>
      </c>
    </row>
    <row r="2974" spans="15:16" x14ac:dyDescent="0.35">
      <c r="O2974" s="1">
        <v>37874</v>
      </c>
      <c r="P2974" s="3">
        <v>1010.919983</v>
      </c>
    </row>
    <row r="2975" spans="15:16" x14ac:dyDescent="0.35">
      <c r="O2975" s="1">
        <v>37873</v>
      </c>
      <c r="P2975" s="3">
        <v>1023.169983</v>
      </c>
    </row>
    <row r="2976" spans="15:16" x14ac:dyDescent="0.35">
      <c r="O2976" s="1">
        <v>37872</v>
      </c>
      <c r="P2976" s="3">
        <v>1031.6400149999999</v>
      </c>
    </row>
    <row r="2977" spans="15:16" x14ac:dyDescent="0.35">
      <c r="O2977" s="1">
        <v>37869</v>
      </c>
      <c r="P2977" s="3">
        <v>1021.3900149999999</v>
      </c>
    </row>
    <row r="2978" spans="15:16" x14ac:dyDescent="0.35">
      <c r="O2978" s="1">
        <v>37868</v>
      </c>
      <c r="P2978" s="3">
        <v>1027.969971</v>
      </c>
    </row>
    <row r="2979" spans="15:16" x14ac:dyDescent="0.35">
      <c r="O2979" s="1">
        <v>37867</v>
      </c>
      <c r="P2979" s="3">
        <v>1026.2700199999999</v>
      </c>
    </row>
    <row r="2980" spans="15:16" x14ac:dyDescent="0.35">
      <c r="O2980" s="1">
        <v>37866</v>
      </c>
      <c r="P2980" s="3">
        <v>1021.98999</v>
      </c>
    </row>
    <row r="2981" spans="15:16" x14ac:dyDescent="0.35">
      <c r="O2981" s="1">
        <v>37862</v>
      </c>
      <c r="P2981" s="3">
        <v>1008.01001</v>
      </c>
    </row>
    <row r="2982" spans="15:16" x14ac:dyDescent="0.35">
      <c r="O2982" s="1">
        <v>37861</v>
      </c>
      <c r="P2982" s="3">
        <v>1002.840027</v>
      </c>
    </row>
    <row r="2983" spans="15:16" x14ac:dyDescent="0.35">
      <c r="O2983" s="1">
        <v>37860</v>
      </c>
      <c r="P2983" s="3">
        <v>996.78997800000002</v>
      </c>
    </row>
    <row r="2984" spans="15:16" x14ac:dyDescent="0.35">
      <c r="O2984" s="1">
        <v>37859</v>
      </c>
      <c r="P2984" s="3">
        <v>996.72997999999995</v>
      </c>
    </row>
    <row r="2985" spans="15:16" x14ac:dyDescent="0.35">
      <c r="O2985" s="1">
        <v>37858</v>
      </c>
      <c r="P2985" s="3">
        <v>993.71002199999998</v>
      </c>
    </row>
    <row r="2986" spans="15:16" x14ac:dyDescent="0.35">
      <c r="O2986" s="1">
        <v>37855</v>
      </c>
      <c r="P2986" s="3">
        <v>993.05999799999995</v>
      </c>
    </row>
    <row r="2987" spans="15:16" x14ac:dyDescent="0.35">
      <c r="O2987" s="1">
        <v>37854</v>
      </c>
      <c r="P2987" s="3">
        <v>1003.27002</v>
      </c>
    </row>
    <row r="2988" spans="15:16" x14ac:dyDescent="0.35">
      <c r="O2988" s="1">
        <v>37853</v>
      </c>
      <c r="P2988" s="3">
        <v>1000.299988</v>
      </c>
    </row>
    <row r="2989" spans="15:16" x14ac:dyDescent="0.35">
      <c r="O2989" s="1">
        <v>37852</v>
      </c>
      <c r="P2989" s="3">
        <v>1002.349976</v>
      </c>
    </row>
    <row r="2990" spans="15:16" x14ac:dyDescent="0.35">
      <c r="O2990" s="1">
        <v>37851</v>
      </c>
      <c r="P2990" s="3">
        <v>999.73999000000003</v>
      </c>
    </row>
    <row r="2991" spans="15:16" x14ac:dyDescent="0.35">
      <c r="O2991" s="1">
        <v>37848</v>
      </c>
      <c r="P2991" s="3">
        <v>990.669983</v>
      </c>
    </row>
    <row r="2992" spans="15:16" x14ac:dyDescent="0.35">
      <c r="O2992" s="1">
        <v>37847</v>
      </c>
      <c r="P2992" s="3">
        <v>990.51000999999997</v>
      </c>
    </row>
    <row r="2993" spans="15:16" x14ac:dyDescent="0.35">
      <c r="O2993" s="1">
        <v>37846</v>
      </c>
      <c r="P2993" s="3">
        <v>984.03002900000001</v>
      </c>
    </row>
    <row r="2994" spans="15:16" x14ac:dyDescent="0.35">
      <c r="O2994" s="1">
        <v>37845</v>
      </c>
      <c r="P2994" s="3">
        <v>990.34997599999997</v>
      </c>
    </row>
    <row r="2995" spans="15:16" x14ac:dyDescent="0.35">
      <c r="O2995" s="1">
        <v>37844</v>
      </c>
      <c r="P2995" s="3">
        <v>980.59002699999996</v>
      </c>
    </row>
    <row r="2996" spans="15:16" x14ac:dyDescent="0.35">
      <c r="O2996" s="1">
        <v>37841</v>
      </c>
      <c r="P2996" s="3">
        <v>977.59002699999996</v>
      </c>
    </row>
    <row r="2997" spans="15:16" x14ac:dyDescent="0.35">
      <c r="O2997" s="1">
        <v>37840</v>
      </c>
      <c r="P2997" s="3">
        <v>974.11999500000002</v>
      </c>
    </row>
    <row r="2998" spans="15:16" x14ac:dyDescent="0.35">
      <c r="O2998" s="1">
        <v>37839</v>
      </c>
      <c r="P2998" s="3">
        <v>967.080017</v>
      </c>
    </row>
    <row r="2999" spans="15:16" x14ac:dyDescent="0.35">
      <c r="O2999" s="1">
        <v>37838</v>
      </c>
      <c r="P2999" s="3">
        <v>965.46002199999998</v>
      </c>
    </row>
    <row r="3000" spans="15:16" x14ac:dyDescent="0.35">
      <c r="O3000" s="1">
        <v>37837</v>
      </c>
      <c r="P3000" s="3">
        <v>982.82000700000003</v>
      </c>
    </row>
    <row r="3001" spans="15:16" x14ac:dyDescent="0.35">
      <c r="O3001" s="1">
        <v>37834</v>
      </c>
      <c r="P3001" s="3">
        <v>980.15002400000003</v>
      </c>
    </row>
    <row r="3002" spans="15:16" x14ac:dyDescent="0.35">
      <c r="O3002" s="1">
        <v>37833</v>
      </c>
      <c r="P3002" s="3">
        <v>990.30999799999995</v>
      </c>
    </row>
    <row r="3003" spans="15:16" x14ac:dyDescent="0.35">
      <c r="O3003" s="1">
        <v>37832</v>
      </c>
      <c r="P3003" s="3">
        <v>987.48999000000003</v>
      </c>
    </row>
    <row r="3004" spans="15:16" x14ac:dyDescent="0.35">
      <c r="O3004" s="1">
        <v>37831</v>
      </c>
      <c r="P3004" s="3">
        <v>989.28002900000001</v>
      </c>
    </row>
    <row r="3005" spans="15:16" x14ac:dyDescent="0.35">
      <c r="O3005" s="1">
        <v>37830</v>
      </c>
      <c r="P3005" s="3">
        <v>996.52002000000005</v>
      </c>
    </row>
    <row r="3006" spans="15:16" x14ac:dyDescent="0.35">
      <c r="O3006" s="1">
        <v>37827</v>
      </c>
      <c r="P3006" s="3">
        <v>998.67999299999997</v>
      </c>
    </row>
    <row r="3007" spans="15:16" x14ac:dyDescent="0.35">
      <c r="O3007" s="1">
        <v>37826</v>
      </c>
      <c r="P3007" s="3">
        <v>981.59997599999997</v>
      </c>
    </row>
    <row r="3008" spans="15:16" x14ac:dyDescent="0.35">
      <c r="O3008" s="1">
        <v>37825</v>
      </c>
      <c r="P3008" s="3">
        <v>988.60998500000005</v>
      </c>
    </row>
    <row r="3009" spans="15:16" x14ac:dyDescent="0.35">
      <c r="O3009" s="1">
        <v>37824</v>
      </c>
      <c r="P3009" s="3">
        <v>988.10998500000005</v>
      </c>
    </row>
    <row r="3010" spans="15:16" x14ac:dyDescent="0.35">
      <c r="O3010" s="1">
        <v>37823</v>
      </c>
      <c r="P3010" s="3">
        <v>978.79998799999998</v>
      </c>
    </row>
    <row r="3011" spans="15:16" x14ac:dyDescent="0.35">
      <c r="O3011" s="1">
        <v>37820</v>
      </c>
      <c r="P3011" s="3">
        <v>993.32000700000003</v>
      </c>
    </row>
    <row r="3012" spans="15:16" x14ac:dyDescent="0.35">
      <c r="O3012" s="1">
        <v>37819</v>
      </c>
      <c r="P3012" s="3">
        <v>981.72997999999995</v>
      </c>
    </row>
    <row r="3013" spans="15:16" x14ac:dyDescent="0.35">
      <c r="O3013" s="1">
        <v>37818</v>
      </c>
      <c r="P3013" s="3">
        <v>994.09002699999996</v>
      </c>
    </row>
    <row r="3014" spans="15:16" x14ac:dyDescent="0.35">
      <c r="O3014" s="1">
        <v>37817</v>
      </c>
      <c r="P3014" s="3">
        <v>1000.419983</v>
      </c>
    </row>
    <row r="3015" spans="15:16" x14ac:dyDescent="0.35">
      <c r="O3015" s="1">
        <v>37816</v>
      </c>
      <c r="P3015" s="3">
        <v>1003.8599850000001</v>
      </c>
    </row>
    <row r="3016" spans="15:16" x14ac:dyDescent="0.35">
      <c r="O3016" s="1">
        <v>37813</v>
      </c>
      <c r="P3016" s="3">
        <v>998.14001499999995</v>
      </c>
    </row>
    <row r="3017" spans="15:16" x14ac:dyDescent="0.35">
      <c r="O3017" s="1">
        <v>37812</v>
      </c>
      <c r="P3017" s="3">
        <v>988.70001200000002</v>
      </c>
    </row>
    <row r="3018" spans="15:16" x14ac:dyDescent="0.35">
      <c r="O3018" s="1">
        <v>37811</v>
      </c>
      <c r="P3018" s="3">
        <v>1002.210022</v>
      </c>
    </row>
    <row r="3019" spans="15:16" x14ac:dyDescent="0.35">
      <c r="O3019" s="1">
        <v>37810</v>
      </c>
      <c r="P3019" s="3">
        <v>1007.840027</v>
      </c>
    </row>
    <row r="3020" spans="15:16" x14ac:dyDescent="0.35">
      <c r="O3020" s="1">
        <v>37809</v>
      </c>
      <c r="P3020" s="3">
        <v>1004.419983</v>
      </c>
    </row>
    <row r="3021" spans="15:16" x14ac:dyDescent="0.35">
      <c r="O3021" s="1">
        <v>37805</v>
      </c>
      <c r="P3021" s="3">
        <v>985.70001200000002</v>
      </c>
    </row>
    <row r="3022" spans="15:16" x14ac:dyDescent="0.35">
      <c r="O3022" s="1">
        <v>37804</v>
      </c>
      <c r="P3022" s="3">
        <v>993.75</v>
      </c>
    </row>
    <row r="3023" spans="15:16" x14ac:dyDescent="0.35">
      <c r="O3023" s="1">
        <v>37803</v>
      </c>
      <c r="P3023" s="3">
        <v>982.32000700000003</v>
      </c>
    </row>
    <row r="3024" spans="15:16" x14ac:dyDescent="0.35">
      <c r="O3024" s="1">
        <v>37802</v>
      </c>
      <c r="P3024" s="3">
        <v>974.5</v>
      </c>
    </row>
    <row r="3025" spans="15:16" x14ac:dyDescent="0.35">
      <c r="O3025" s="1">
        <v>37799</v>
      </c>
      <c r="P3025" s="3">
        <v>976.21997099999999</v>
      </c>
    </row>
    <row r="3026" spans="15:16" x14ac:dyDescent="0.35">
      <c r="O3026" s="1">
        <v>37798</v>
      </c>
      <c r="P3026" s="3">
        <v>985.82000700000003</v>
      </c>
    </row>
    <row r="3027" spans="15:16" x14ac:dyDescent="0.35">
      <c r="O3027" s="1">
        <v>37797</v>
      </c>
      <c r="P3027" s="3">
        <v>975.32000700000003</v>
      </c>
    </row>
    <row r="3028" spans="15:16" x14ac:dyDescent="0.35">
      <c r="O3028" s="1">
        <v>37796</v>
      </c>
      <c r="P3028" s="3">
        <v>983.45001200000002</v>
      </c>
    </row>
    <row r="3029" spans="15:16" x14ac:dyDescent="0.35">
      <c r="O3029" s="1">
        <v>37795</v>
      </c>
      <c r="P3029" s="3">
        <v>981.64001499999995</v>
      </c>
    </row>
    <row r="3030" spans="15:16" x14ac:dyDescent="0.35">
      <c r="O3030" s="1">
        <v>37792</v>
      </c>
      <c r="P3030" s="3">
        <v>995.69000200000005</v>
      </c>
    </row>
    <row r="3031" spans="15:16" x14ac:dyDescent="0.35">
      <c r="O3031" s="1">
        <v>37791</v>
      </c>
      <c r="P3031" s="3">
        <v>994.70001200000002</v>
      </c>
    </row>
    <row r="3032" spans="15:16" x14ac:dyDescent="0.35">
      <c r="O3032" s="1">
        <v>37790</v>
      </c>
      <c r="P3032" s="3">
        <v>1010.090027</v>
      </c>
    </row>
    <row r="3033" spans="15:16" x14ac:dyDescent="0.35">
      <c r="O3033" s="1">
        <v>37789</v>
      </c>
      <c r="P3033" s="3">
        <v>1011.659973</v>
      </c>
    </row>
    <row r="3034" spans="15:16" x14ac:dyDescent="0.35">
      <c r="O3034" s="1">
        <v>37788</v>
      </c>
      <c r="P3034" s="3">
        <v>1010.73999</v>
      </c>
    </row>
    <row r="3035" spans="15:16" x14ac:dyDescent="0.35">
      <c r="O3035" s="1">
        <v>37785</v>
      </c>
      <c r="P3035" s="3">
        <v>988.60998500000005</v>
      </c>
    </row>
    <row r="3036" spans="15:16" x14ac:dyDescent="0.35">
      <c r="O3036" s="1">
        <v>37784</v>
      </c>
      <c r="P3036" s="3">
        <v>998.51000999999997</v>
      </c>
    </row>
    <row r="3037" spans="15:16" x14ac:dyDescent="0.35">
      <c r="O3037" s="1">
        <v>37783</v>
      </c>
      <c r="P3037" s="3">
        <v>997.47997999999995</v>
      </c>
    </row>
    <row r="3038" spans="15:16" x14ac:dyDescent="0.35">
      <c r="O3038" s="1">
        <v>37782</v>
      </c>
      <c r="P3038" s="3">
        <v>984.84002699999996</v>
      </c>
    </row>
    <row r="3039" spans="15:16" x14ac:dyDescent="0.35">
      <c r="O3039" s="1">
        <v>37781</v>
      </c>
      <c r="P3039" s="3">
        <v>975.92999299999997</v>
      </c>
    </row>
    <row r="3040" spans="15:16" x14ac:dyDescent="0.35">
      <c r="O3040" s="1">
        <v>37778</v>
      </c>
      <c r="P3040" s="3">
        <v>987.76000999999997</v>
      </c>
    </row>
    <row r="3041" spans="15:16" x14ac:dyDescent="0.35">
      <c r="O3041" s="1">
        <v>37777</v>
      </c>
      <c r="P3041" s="3">
        <v>990.14001499999995</v>
      </c>
    </row>
    <row r="3042" spans="15:16" x14ac:dyDescent="0.35">
      <c r="O3042" s="1">
        <v>37776</v>
      </c>
      <c r="P3042" s="3">
        <v>986.23999000000003</v>
      </c>
    </row>
    <row r="3043" spans="15:16" x14ac:dyDescent="0.35">
      <c r="O3043" s="1">
        <v>37775</v>
      </c>
      <c r="P3043" s="3">
        <v>971.55999799999995</v>
      </c>
    </row>
    <row r="3044" spans="15:16" x14ac:dyDescent="0.35">
      <c r="O3044" s="1">
        <v>37774</v>
      </c>
      <c r="P3044" s="3">
        <v>967</v>
      </c>
    </row>
    <row r="3045" spans="15:16" x14ac:dyDescent="0.35">
      <c r="O3045" s="1">
        <v>37771</v>
      </c>
      <c r="P3045" s="3">
        <v>963.59002699999996</v>
      </c>
    </row>
    <row r="3046" spans="15:16" x14ac:dyDescent="0.35">
      <c r="O3046" s="1">
        <v>37770</v>
      </c>
      <c r="P3046" s="3">
        <v>949.64001499999995</v>
      </c>
    </row>
    <row r="3047" spans="15:16" x14ac:dyDescent="0.35">
      <c r="O3047" s="1">
        <v>37769</v>
      </c>
      <c r="P3047" s="3">
        <v>953.21997099999999</v>
      </c>
    </row>
    <row r="3048" spans="15:16" x14ac:dyDescent="0.35">
      <c r="O3048" s="1">
        <v>37768</v>
      </c>
      <c r="P3048" s="3">
        <v>951.47997999999995</v>
      </c>
    </row>
    <row r="3049" spans="15:16" x14ac:dyDescent="0.35">
      <c r="O3049" s="1">
        <v>37764</v>
      </c>
      <c r="P3049" s="3">
        <v>933.21997099999999</v>
      </c>
    </row>
    <row r="3050" spans="15:16" x14ac:dyDescent="0.35">
      <c r="O3050" s="1">
        <v>37763</v>
      </c>
      <c r="P3050" s="3">
        <v>931.86999500000002</v>
      </c>
    </row>
    <row r="3051" spans="15:16" x14ac:dyDescent="0.35">
      <c r="O3051" s="1">
        <v>37762</v>
      </c>
      <c r="P3051" s="3">
        <v>923.419983</v>
      </c>
    </row>
    <row r="3052" spans="15:16" x14ac:dyDescent="0.35">
      <c r="O3052" s="1">
        <v>37761</v>
      </c>
      <c r="P3052" s="3">
        <v>919.72997999999995</v>
      </c>
    </row>
    <row r="3053" spans="15:16" x14ac:dyDescent="0.35">
      <c r="O3053" s="1">
        <v>37760</v>
      </c>
      <c r="P3053" s="3">
        <v>920.77002000000005</v>
      </c>
    </row>
    <row r="3054" spans="15:16" x14ac:dyDescent="0.35">
      <c r="O3054" s="1">
        <v>37757</v>
      </c>
      <c r="P3054" s="3">
        <v>944.29998799999998</v>
      </c>
    </row>
    <row r="3055" spans="15:16" x14ac:dyDescent="0.35">
      <c r="O3055" s="1">
        <v>37756</v>
      </c>
      <c r="P3055" s="3">
        <v>946.669983</v>
      </c>
    </row>
    <row r="3056" spans="15:16" x14ac:dyDescent="0.35">
      <c r="O3056" s="1">
        <v>37755</v>
      </c>
      <c r="P3056" s="3">
        <v>939.28002900000001</v>
      </c>
    </row>
    <row r="3057" spans="15:16" x14ac:dyDescent="0.35">
      <c r="O3057" s="1">
        <v>37754</v>
      </c>
      <c r="P3057" s="3">
        <v>942.29998799999998</v>
      </c>
    </row>
    <row r="3058" spans="15:16" x14ac:dyDescent="0.35">
      <c r="O3058" s="1">
        <v>37753</v>
      </c>
      <c r="P3058" s="3">
        <v>945.10998500000005</v>
      </c>
    </row>
    <row r="3059" spans="15:16" x14ac:dyDescent="0.35">
      <c r="O3059" s="1">
        <v>37750</v>
      </c>
      <c r="P3059" s="3">
        <v>933.40997300000004</v>
      </c>
    </row>
    <row r="3060" spans="15:16" x14ac:dyDescent="0.35">
      <c r="O3060" s="1">
        <v>37749</v>
      </c>
      <c r="P3060" s="3">
        <v>920.27002000000005</v>
      </c>
    </row>
    <row r="3061" spans="15:16" x14ac:dyDescent="0.35">
      <c r="O3061" s="1">
        <v>37748</v>
      </c>
      <c r="P3061" s="3">
        <v>929.61999500000002</v>
      </c>
    </row>
    <row r="3062" spans="15:16" x14ac:dyDescent="0.35">
      <c r="O3062" s="1">
        <v>37747</v>
      </c>
      <c r="P3062" s="3">
        <v>934.39001499999995</v>
      </c>
    </row>
    <row r="3063" spans="15:16" x14ac:dyDescent="0.35">
      <c r="O3063" s="1">
        <v>37746</v>
      </c>
      <c r="P3063" s="3">
        <v>926.54998799999998</v>
      </c>
    </row>
    <row r="3064" spans="15:16" x14ac:dyDescent="0.35">
      <c r="O3064" s="1">
        <v>37743</v>
      </c>
      <c r="P3064" s="3">
        <v>930.080017</v>
      </c>
    </row>
    <row r="3065" spans="15:16" x14ac:dyDescent="0.35">
      <c r="O3065" s="1">
        <v>37742</v>
      </c>
      <c r="P3065" s="3">
        <v>916.29998799999998</v>
      </c>
    </row>
    <row r="3066" spans="15:16" x14ac:dyDescent="0.35">
      <c r="O3066" s="1">
        <v>37741</v>
      </c>
      <c r="P3066" s="3">
        <v>916.919983</v>
      </c>
    </row>
    <row r="3067" spans="15:16" x14ac:dyDescent="0.35">
      <c r="O3067" s="1">
        <v>37740</v>
      </c>
      <c r="P3067" s="3">
        <v>917.84002699999996</v>
      </c>
    </row>
    <row r="3068" spans="15:16" x14ac:dyDescent="0.35">
      <c r="O3068" s="1">
        <v>37739</v>
      </c>
      <c r="P3068" s="3">
        <v>914.84002699999996</v>
      </c>
    </row>
    <row r="3069" spans="15:16" x14ac:dyDescent="0.35">
      <c r="O3069" s="1">
        <v>37736</v>
      </c>
      <c r="P3069" s="3">
        <v>898.80999799999995</v>
      </c>
    </row>
    <row r="3070" spans="15:16" x14ac:dyDescent="0.35">
      <c r="O3070" s="1">
        <v>37735</v>
      </c>
      <c r="P3070" s="3">
        <v>911.42999299999997</v>
      </c>
    </row>
    <row r="3071" spans="15:16" x14ac:dyDescent="0.35">
      <c r="O3071" s="1">
        <v>37734</v>
      </c>
      <c r="P3071" s="3">
        <v>919.02002000000005</v>
      </c>
    </row>
    <row r="3072" spans="15:16" x14ac:dyDescent="0.35">
      <c r="O3072" s="1">
        <v>37733</v>
      </c>
      <c r="P3072" s="3">
        <v>911.36999500000002</v>
      </c>
    </row>
    <row r="3073" spans="15:16" x14ac:dyDescent="0.35">
      <c r="O3073" s="1">
        <v>37732</v>
      </c>
      <c r="P3073" s="3">
        <v>892.01000999999997</v>
      </c>
    </row>
    <row r="3074" spans="15:16" x14ac:dyDescent="0.35">
      <c r="O3074" s="1">
        <v>37728</v>
      </c>
      <c r="P3074" s="3">
        <v>893.580017</v>
      </c>
    </row>
    <row r="3075" spans="15:16" x14ac:dyDescent="0.35">
      <c r="O3075" s="1">
        <v>37727</v>
      </c>
      <c r="P3075" s="3">
        <v>879.90997300000004</v>
      </c>
    </row>
    <row r="3076" spans="15:16" x14ac:dyDescent="0.35">
      <c r="O3076" s="1">
        <v>37726</v>
      </c>
      <c r="P3076" s="3">
        <v>890.80999799999995</v>
      </c>
    </row>
    <row r="3077" spans="15:16" x14ac:dyDescent="0.35">
      <c r="O3077" s="1">
        <v>37725</v>
      </c>
      <c r="P3077" s="3">
        <v>885.22997999999995</v>
      </c>
    </row>
    <row r="3078" spans="15:16" x14ac:dyDescent="0.35">
      <c r="O3078" s="1">
        <v>37722</v>
      </c>
      <c r="P3078" s="3">
        <v>868.29998799999998</v>
      </c>
    </row>
    <row r="3079" spans="15:16" x14ac:dyDescent="0.35">
      <c r="O3079" s="1">
        <v>37721</v>
      </c>
      <c r="P3079" s="3">
        <v>871.580017</v>
      </c>
    </row>
    <row r="3080" spans="15:16" x14ac:dyDescent="0.35">
      <c r="O3080" s="1">
        <v>37720</v>
      </c>
      <c r="P3080" s="3">
        <v>865.98999000000003</v>
      </c>
    </row>
    <row r="3081" spans="15:16" x14ac:dyDescent="0.35">
      <c r="O3081" s="1">
        <v>37719</v>
      </c>
      <c r="P3081" s="3">
        <v>878.28997800000002</v>
      </c>
    </row>
    <row r="3082" spans="15:16" x14ac:dyDescent="0.35">
      <c r="O3082" s="1">
        <v>37718</v>
      </c>
      <c r="P3082" s="3">
        <v>879.92999299999997</v>
      </c>
    </row>
    <row r="3083" spans="15:16" x14ac:dyDescent="0.35">
      <c r="O3083" s="1">
        <v>37715</v>
      </c>
      <c r="P3083" s="3">
        <v>878.84997599999997</v>
      </c>
    </row>
    <row r="3084" spans="15:16" x14ac:dyDescent="0.35">
      <c r="O3084" s="1">
        <v>37714</v>
      </c>
      <c r="P3084" s="3">
        <v>876.45001200000002</v>
      </c>
    </row>
    <row r="3085" spans="15:16" x14ac:dyDescent="0.35">
      <c r="O3085" s="1">
        <v>37713</v>
      </c>
      <c r="P3085" s="3">
        <v>880.90002400000003</v>
      </c>
    </row>
    <row r="3086" spans="15:16" x14ac:dyDescent="0.35">
      <c r="O3086" s="1">
        <v>37712</v>
      </c>
      <c r="P3086" s="3">
        <v>858.47997999999995</v>
      </c>
    </row>
    <row r="3087" spans="15:16" x14ac:dyDescent="0.35">
      <c r="O3087" s="1">
        <v>37711</v>
      </c>
      <c r="P3087" s="3">
        <v>848.17999299999997</v>
      </c>
    </row>
    <row r="3088" spans="15:16" x14ac:dyDescent="0.35">
      <c r="O3088" s="1">
        <v>37708</v>
      </c>
      <c r="P3088" s="3">
        <v>863.5</v>
      </c>
    </row>
    <row r="3089" spans="15:16" x14ac:dyDescent="0.35">
      <c r="O3089" s="1">
        <v>37707</v>
      </c>
      <c r="P3089" s="3">
        <v>868.52002000000005</v>
      </c>
    </row>
    <row r="3090" spans="15:16" x14ac:dyDescent="0.35">
      <c r="O3090" s="1">
        <v>37706</v>
      </c>
      <c r="P3090" s="3">
        <v>869.95001200000002</v>
      </c>
    </row>
    <row r="3091" spans="15:16" x14ac:dyDescent="0.35">
      <c r="O3091" s="1">
        <v>37705</v>
      </c>
      <c r="P3091" s="3">
        <v>874.73999000000003</v>
      </c>
    </row>
    <row r="3092" spans="15:16" x14ac:dyDescent="0.35">
      <c r="O3092" s="1">
        <v>37704</v>
      </c>
      <c r="P3092" s="3">
        <v>864.22997999999995</v>
      </c>
    </row>
    <row r="3093" spans="15:16" x14ac:dyDescent="0.35">
      <c r="O3093" s="1">
        <v>37701</v>
      </c>
      <c r="P3093" s="3">
        <v>895.78997800000002</v>
      </c>
    </row>
    <row r="3094" spans="15:16" x14ac:dyDescent="0.35">
      <c r="O3094" s="1">
        <v>37700</v>
      </c>
      <c r="P3094" s="3">
        <v>875.669983</v>
      </c>
    </row>
    <row r="3095" spans="15:16" x14ac:dyDescent="0.35">
      <c r="O3095" s="1">
        <v>37699</v>
      </c>
      <c r="P3095" s="3">
        <v>874.02002000000005</v>
      </c>
    </row>
    <row r="3096" spans="15:16" x14ac:dyDescent="0.35">
      <c r="O3096" s="1">
        <v>37698</v>
      </c>
      <c r="P3096" s="3">
        <v>866.45001200000002</v>
      </c>
    </row>
    <row r="3097" spans="15:16" x14ac:dyDescent="0.35">
      <c r="O3097" s="1">
        <v>37697</v>
      </c>
      <c r="P3097" s="3">
        <v>862.78997800000002</v>
      </c>
    </row>
    <row r="3098" spans="15:16" x14ac:dyDescent="0.35">
      <c r="O3098" s="1">
        <v>37694</v>
      </c>
      <c r="P3098" s="3">
        <v>833.27002000000005</v>
      </c>
    </row>
    <row r="3099" spans="15:16" x14ac:dyDescent="0.35">
      <c r="O3099" s="1">
        <v>37693</v>
      </c>
      <c r="P3099" s="3">
        <v>831.90002400000003</v>
      </c>
    </row>
    <row r="3100" spans="15:16" x14ac:dyDescent="0.35">
      <c r="O3100" s="1">
        <v>37692</v>
      </c>
      <c r="P3100" s="3">
        <v>804.19000200000005</v>
      </c>
    </row>
    <row r="3101" spans="15:16" x14ac:dyDescent="0.35">
      <c r="O3101" s="1">
        <v>37691</v>
      </c>
      <c r="P3101" s="3">
        <v>800.72997999999995</v>
      </c>
    </row>
    <row r="3102" spans="15:16" x14ac:dyDescent="0.35">
      <c r="O3102" s="1">
        <v>37690</v>
      </c>
      <c r="P3102" s="3">
        <v>807.47997999999995</v>
      </c>
    </row>
    <row r="3103" spans="15:16" x14ac:dyDescent="0.35">
      <c r="O3103" s="1">
        <v>37687</v>
      </c>
      <c r="P3103" s="3">
        <v>828.89001499999995</v>
      </c>
    </row>
    <row r="3104" spans="15:16" x14ac:dyDescent="0.35">
      <c r="O3104" s="1">
        <v>37686</v>
      </c>
      <c r="P3104" s="3">
        <v>822.09997599999997</v>
      </c>
    </row>
    <row r="3105" spans="15:16" x14ac:dyDescent="0.35">
      <c r="O3105" s="1">
        <v>37685</v>
      </c>
      <c r="P3105" s="3">
        <v>829.84997599999997</v>
      </c>
    </row>
    <row r="3106" spans="15:16" x14ac:dyDescent="0.35">
      <c r="O3106" s="1">
        <v>37684</v>
      </c>
      <c r="P3106" s="3">
        <v>821.98999000000003</v>
      </c>
    </row>
    <row r="3107" spans="15:16" x14ac:dyDescent="0.35">
      <c r="O3107" s="1">
        <v>37683</v>
      </c>
      <c r="P3107" s="3">
        <v>834.80999799999995</v>
      </c>
    </row>
    <row r="3108" spans="15:16" x14ac:dyDescent="0.35">
      <c r="O3108" s="1">
        <v>37680</v>
      </c>
      <c r="P3108" s="3">
        <v>841.15002400000003</v>
      </c>
    </row>
    <row r="3109" spans="15:16" x14ac:dyDescent="0.35">
      <c r="O3109" s="1">
        <v>37679</v>
      </c>
      <c r="P3109" s="3">
        <v>837.28002900000001</v>
      </c>
    </row>
    <row r="3110" spans="15:16" x14ac:dyDescent="0.35">
      <c r="O3110" s="1">
        <v>37678</v>
      </c>
      <c r="P3110" s="3">
        <v>827.54998799999998</v>
      </c>
    </row>
    <row r="3111" spans="15:16" x14ac:dyDescent="0.35">
      <c r="O3111" s="1">
        <v>37677</v>
      </c>
      <c r="P3111" s="3">
        <v>838.57000700000003</v>
      </c>
    </row>
    <row r="3112" spans="15:16" x14ac:dyDescent="0.35">
      <c r="O3112" s="1">
        <v>37676</v>
      </c>
      <c r="P3112" s="3">
        <v>832.580017</v>
      </c>
    </row>
    <row r="3113" spans="15:16" x14ac:dyDescent="0.35">
      <c r="O3113" s="1">
        <v>37673</v>
      </c>
      <c r="P3113" s="3">
        <v>848.169983</v>
      </c>
    </row>
    <row r="3114" spans="15:16" x14ac:dyDescent="0.35">
      <c r="O3114" s="1">
        <v>37672</v>
      </c>
      <c r="P3114" s="3">
        <v>837.09997599999997</v>
      </c>
    </row>
    <row r="3115" spans="15:16" x14ac:dyDescent="0.35">
      <c r="O3115" s="1">
        <v>37671</v>
      </c>
      <c r="P3115" s="3">
        <v>845.13000499999998</v>
      </c>
    </row>
    <row r="3116" spans="15:16" x14ac:dyDescent="0.35">
      <c r="O3116" s="1">
        <v>37670</v>
      </c>
      <c r="P3116" s="3">
        <v>851.169983</v>
      </c>
    </row>
    <row r="3117" spans="15:16" x14ac:dyDescent="0.35">
      <c r="O3117" s="1">
        <v>37666</v>
      </c>
      <c r="P3117" s="3">
        <v>834.89001499999995</v>
      </c>
    </row>
    <row r="3118" spans="15:16" x14ac:dyDescent="0.35">
      <c r="O3118" s="1">
        <v>37665</v>
      </c>
      <c r="P3118" s="3">
        <v>817.36999500000002</v>
      </c>
    </row>
    <row r="3119" spans="15:16" x14ac:dyDescent="0.35">
      <c r="O3119" s="1">
        <v>37664</v>
      </c>
      <c r="P3119" s="3">
        <v>818.67999299999997</v>
      </c>
    </row>
    <row r="3120" spans="15:16" x14ac:dyDescent="0.35">
      <c r="O3120" s="1">
        <v>37663</v>
      </c>
      <c r="P3120" s="3">
        <v>829.20001200000002</v>
      </c>
    </row>
    <row r="3121" spans="15:16" x14ac:dyDescent="0.35">
      <c r="O3121" s="1">
        <v>37662</v>
      </c>
      <c r="P3121" s="3">
        <v>835.96997099999999</v>
      </c>
    </row>
    <row r="3122" spans="15:16" x14ac:dyDescent="0.35">
      <c r="O3122" s="1">
        <v>37659</v>
      </c>
      <c r="P3122" s="3">
        <v>829.69000200000005</v>
      </c>
    </row>
    <row r="3123" spans="15:16" x14ac:dyDescent="0.35">
      <c r="O3123" s="1">
        <v>37658</v>
      </c>
      <c r="P3123" s="3">
        <v>838.15002400000003</v>
      </c>
    </row>
    <row r="3124" spans="15:16" x14ac:dyDescent="0.35">
      <c r="O3124" s="1">
        <v>37657</v>
      </c>
      <c r="P3124" s="3">
        <v>843.59002699999996</v>
      </c>
    </row>
    <row r="3125" spans="15:16" x14ac:dyDescent="0.35">
      <c r="O3125" s="1">
        <v>37656</v>
      </c>
      <c r="P3125" s="3">
        <v>848.20001200000002</v>
      </c>
    </row>
    <row r="3126" spans="15:16" x14ac:dyDescent="0.35">
      <c r="O3126" s="1">
        <v>37655</v>
      </c>
      <c r="P3126" s="3">
        <v>860.32000700000003</v>
      </c>
    </row>
    <row r="3127" spans="15:16" x14ac:dyDescent="0.35">
      <c r="O3127" s="1">
        <v>37652</v>
      </c>
      <c r="P3127" s="3">
        <v>855.70001200000002</v>
      </c>
    </row>
    <row r="3128" spans="15:16" x14ac:dyDescent="0.35">
      <c r="O3128" s="1">
        <v>37651</v>
      </c>
      <c r="P3128" s="3">
        <v>844.60998500000005</v>
      </c>
    </row>
    <row r="3129" spans="15:16" x14ac:dyDescent="0.35">
      <c r="O3129" s="1">
        <v>37650</v>
      </c>
      <c r="P3129" s="3">
        <v>864.35998500000005</v>
      </c>
    </row>
    <row r="3130" spans="15:16" x14ac:dyDescent="0.35">
      <c r="O3130" s="1">
        <v>37649</v>
      </c>
      <c r="P3130" s="3">
        <v>858.53997800000002</v>
      </c>
    </row>
    <row r="3131" spans="15:16" x14ac:dyDescent="0.35">
      <c r="O3131" s="1">
        <v>37648</v>
      </c>
      <c r="P3131" s="3">
        <v>847.47997999999995</v>
      </c>
    </row>
    <row r="3132" spans="15:16" x14ac:dyDescent="0.35">
      <c r="O3132" s="1">
        <v>37645</v>
      </c>
      <c r="P3132" s="3">
        <v>861.40002400000003</v>
      </c>
    </row>
    <row r="3133" spans="15:16" x14ac:dyDescent="0.35">
      <c r="O3133" s="1">
        <v>37644</v>
      </c>
      <c r="P3133" s="3">
        <v>887.34002699999996</v>
      </c>
    </row>
    <row r="3134" spans="15:16" x14ac:dyDescent="0.35">
      <c r="O3134" s="1">
        <v>37643</v>
      </c>
      <c r="P3134" s="3">
        <v>878.35998500000005</v>
      </c>
    </row>
    <row r="3135" spans="15:16" x14ac:dyDescent="0.35">
      <c r="O3135" s="1">
        <v>37642</v>
      </c>
      <c r="P3135" s="3">
        <v>887.61999500000002</v>
      </c>
    </row>
    <row r="3136" spans="15:16" x14ac:dyDescent="0.35">
      <c r="O3136" s="1">
        <v>37638</v>
      </c>
      <c r="P3136" s="3">
        <v>901.78002900000001</v>
      </c>
    </row>
    <row r="3137" spans="15:16" x14ac:dyDescent="0.35">
      <c r="O3137" s="1">
        <v>37637</v>
      </c>
      <c r="P3137" s="3">
        <v>914.59997599999997</v>
      </c>
    </row>
    <row r="3138" spans="15:16" x14ac:dyDescent="0.35">
      <c r="O3138" s="1">
        <v>37636</v>
      </c>
      <c r="P3138" s="3">
        <v>918.21997099999999</v>
      </c>
    </row>
    <row r="3139" spans="15:16" x14ac:dyDescent="0.35">
      <c r="O3139" s="1">
        <v>37635</v>
      </c>
      <c r="P3139" s="3">
        <v>931.65997300000004</v>
      </c>
    </row>
    <row r="3140" spans="15:16" x14ac:dyDescent="0.35">
      <c r="O3140" s="1">
        <v>37634</v>
      </c>
      <c r="P3140" s="3">
        <v>926.26000999999997</v>
      </c>
    </row>
    <row r="3141" spans="15:16" x14ac:dyDescent="0.35">
      <c r="O3141" s="1">
        <v>37631</v>
      </c>
      <c r="P3141" s="3">
        <v>927.57000700000003</v>
      </c>
    </row>
    <row r="3142" spans="15:16" x14ac:dyDescent="0.35">
      <c r="O3142" s="1">
        <v>37630</v>
      </c>
      <c r="P3142" s="3">
        <v>927.57000700000003</v>
      </c>
    </row>
    <row r="3143" spans="15:16" x14ac:dyDescent="0.35">
      <c r="O3143" s="1">
        <v>37629</v>
      </c>
      <c r="P3143" s="3">
        <v>909.92999299999997</v>
      </c>
    </row>
    <row r="3144" spans="15:16" x14ac:dyDescent="0.35">
      <c r="O3144" s="1">
        <v>37628</v>
      </c>
      <c r="P3144" s="3">
        <v>922.92999299999997</v>
      </c>
    </row>
    <row r="3145" spans="15:16" x14ac:dyDescent="0.35">
      <c r="O3145" s="1">
        <v>37627</v>
      </c>
      <c r="P3145" s="3">
        <v>929.01000999999997</v>
      </c>
    </row>
    <row r="3146" spans="15:16" x14ac:dyDescent="0.35">
      <c r="O3146" s="1">
        <v>37624</v>
      </c>
      <c r="P3146" s="3">
        <v>908.59002699999996</v>
      </c>
    </row>
    <row r="3147" spans="15:16" x14ac:dyDescent="0.35">
      <c r="O3147" s="1">
        <v>37623</v>
      </c>
      <c r="P3147" s="3">
        <v>909.03002900000001</v>
      </c>
    </row>
    <row r="3148" spans="15:16" x14ac:dyDescent="0.35">
      <c r="O3148" s="1">
        <v>37621</v>
      </c>
      <c r="P3148" s="3">
        <v>879.82000700000003</v>
      </c>
    </row>
    <row r="3149" spans="15:16" x14ac:dyDescent="0.35">
      <c r="O3149" s="1">
        <v>37620</v>
      </c>
      <c r="P3149" s="3">
        <v>879.39001499999995</v>
      </c>
    </row>
    <row r="3150" spans="15:16" x14ac:dyDescent="0.35">
      <c r="O3150" s="1">
        <v>37617</v>
      </c>
      <c r="P3150" s="3">
        <v>875.40002400000003</v>
      </c>
    </row>
    <row r="3151" spans="15:16" x14ac:dyDescent="0.35">
      <c r="O3151" s="1">
        <v>37616</v>
      </c>
      <c r="P3151" s="3">
        <v>889.65997300000004</v>
      </c>
    </row>
    <row r="3152" spans="15:16" x14ac:dyDescent="0.35">
      <c r="O3152" s="1">
        <v>37614</v>
      </c>
      <c r="P3152" s="3">
        <v>892.46997099999999</v>
      </c>
    </row>
    <row r="3153" spans="15:16" x14ac:dyDescent="0.35">
      <c r="O3153" s="1">
        <v>37613</v>
      </c>
      <c r="P3153" s="3">
        <v>897.38000499999998</v>
      </c>
    </row>
    <row r="3154" spans="15:16" x14ac:dyDescent="0.35">
      <c r="O3154" s="1">
        <v>37610</v>
      </c>
      <c r="P3154" s="3">
        <v>895.76000999999997</v>
      </c>
    </row>
    <row r="3155" spans="15:16" x14ac:dyDescent="0.35">
      <c r="O3155" s="1">
        <v>37609</v>
      </c>
      <c r="P3155" s="3">
        <v>884.25</v>
      </c>
    </row>
    <row r="3156" spans="15:16" x14ac:dyDescent="0.35">
      <c r="O3156" s="1">
        <v>37608</v>
      </c>
      <c r="P3156" s="3">
        <v>891.11999500000002</v>
      </c>
    </row>
    <row r="3157" spans="15:16" x14ac:dyDescent="0.35">
      <c r="O3157" s="1">
        <v>37607</v>
      </c>
      <c r="P3157" s="3">
        <v>902.98999000000003</v>
      </c>
    </row>
    <row r="3158" spans="15:16" x14ac:dyDescent="0.35">
      <c r="O3158" s="1">
        <v>37606</v>
      </c>
      <c r="P3158" s="3">
        <v>910.40002400000003</v>
      </c>
    </row>
    <row r="3159" spans="15:16" x14ac:dyDescent="0.35">
      <c r="O3159" s="1">
        <v>37603</v>
      </c>
      <c r="P3159" s="3">
        <v>889.47997999999995</v>
      </c>
    </row>
    <row r="3160" spans="15:16" x14ac:dyDescent="0.35">
      <c r="O3160" s="1">
        <v>37602</v>
      </c>
      <c r="P3160" s="3">
        <v>901.580017</v>
      </c>
    </row>
    <row r="3161" spans="15:16" x14ac:dyDescent="0.35">
      <c r="O3161" s="1">
        <v>37601</v>
      </c>
      <c r="P3161" s="3">
        <v>904.96002199999998</v>
      </c>
    </row>
    <row r="3162" spans="15:16" x14ac:dyDescent="0.35">
      <c r="O3162" s="1">
        <v>37600</v>
      </c>
      <c r="P3162" s="3">
        <v>904.45001200000002</v>
      </c>
    </row>
    <row r="3163" spans="15:16" x14ac:dyDescent="0.35">
      <c r="O3163" s="1">
        <v>37599</v>
      </c>
      <c r="P3163" s="3">
        <v>892</v>
      </c>
    </row>
    <row r="3164" spans="15:16" x14ac:dyDescent="0.35">
      <c r="O3164" s="1">
        <v>37596</v>
      </c>
      <c r="P3164" s="3">
        <v>912.22997999999995</v>
      </c>
    </row>
    <row r="3165" spans="15:16" x14ac:dyDescent="0.35">
      <c r="O3165" s="1">
        <v>37595</v>
      </c>
      <c r="P3165" s="3">
        <v>906.54998799999998</v>
      </c>
    </row>
    <row r="3166" spans="15:16" x14ac:dyDescent="0.35">
      <c r="O3166" s="1">
        <v>37594</v>
      </c>
      <c r="P3166" s="3">
        <v>917.580017</v>
      </c>
    </row>
    <row r="3167" spans="15:16" x14ac:dyDescent="0.35">
      <c r="O3167" s="1">
        <v>37593</v>
      </c>
      <c r="P3167" s="3">
        <v>920.75</v>
      </c>
    </row>
    <row r="3168" spans="15:16" x14ac:dyDescent="0.35">
      <c r="O3168" s="1">
        <v>37592</v>
      </c>
      <c r="P3168" s="3">
        <v>934.53002900000001</v>
      </c>
    </row>
    <row r="3169" spans="15:16" x14ac:dyDescent="0.35">
      <c r="O3169" s="1">
        <v>37589</v>
      </c>
      <c r="P3169" s="3">
        <v>936.30999799999995</v>
      </c>
    </row>
    <row r="3170" spans="15:16" x14ac:dyDescent="0.35">
      <c r="O3170" s="1">
        <v>37587</v>
      </c>
      <c r="P3170" s="3">
        <v>938.86999500000002</v>
      </c>
    </row>
    <row r="3171" spans="15:16" x14ac:dyDescent="0.35">
      <c r="O3171" s="1">
        <v>37586</v>
      </c>
      <c r="P3171" s="3">
        <v>913.30999799999995</v>
      </c>
    </row>
    <row r="3172" spans="15:16" x14ac:dyDescent="0.35">
      <c r="O3172" s="1">
        <v>37585</v>
      </c>
      <c r="P3172" s="3">
        <v>932.86999500000002</v>
      </c>
    </row>
    <row r="3173" spans="15:16" x14ac:dyDescent="0.35">
      <c r="O3173" s="1">
        <v>37582</v>
      </c>
      <c r="P3173" s="3">
        <v>930.54998799999998</v>
      </c>
    </row>
    <row r="3174" spans="15:16" x14ac:dyDescent="0.35">
      <c r="O3174" s="1">
        <v>37581</v>
      </c>
      <c r="P3174" s="3">
        <v>933.76000999999997</v>
      </c>
    </row>
    <row r="3175" spans="15:16" x14ac:dyDescent="0.35">
      <c r="O3175" s="1">
        <v>37580</v>
      </c>
      <c r="P3175" s="3">
        <v>914.15002400000003</v>
      </c>
    </row>
    <row r="3176" spans="15:16" x14ac:dyDescent="0.35">
      <c r="O3176" s="1">
        <v>37579</v>
      </c>
      <c r="P3176" s="3">
        <v>896.73999000000003</v>
      </c>
    </row>
    <row r="3177" spans="15:16" x14ac:dyDescent="0.35">
      <c r="O3177" s="1">
        <v>37578</v>
      </c>
      <c r="P3177" s="3">
        <v>900.35998500000005</v>
      </c>
    </row>
    <row r="3178" spans="15:16" x14ac:dyDescent="0.35">
      <c r="O3178" s="1">
        <v>37575</v>
      </c>
      <c r="P3178" s="3">
        <v>909.830017</v>
      </c>
    </row>
    <row r="3179" spans="15:16" x14ac:dyDescent="0.35">
      <c r="O3179" s="1">
        <v>37574</v>
      </c>
      <c r="P3179" s="3">
        <v>904.27002000000005</v>
      </c>
    </row>
    <row r="3180" spans="15:16" x14ac:dyDescent="0.35">
      <c r="O3180" s="1">
        <v>37573</v>
      </c>
      <c r="P3180" s="3">
        <v>882.53002900000001</v>
      </c>
    </row>
    <row r="3181" spans="15:16" x14ac:dyDescent="0.35">
      <c r="O3181" s="1">
        <v>37572</v>
      </c>
      <c r="P3181" s="3">
        <v>882.95001200000002</v>
      </c>
    </row>
    <row r="3182" spans="15:16" x14ac:dyDescent="0.35">
      <c r="O3182" s="1">
        <v>37571</v>
      </c>
      <c r="P3182" s="3">
        <v>876.19000200000005</v>
      </c>
    </row>
    <row r="3183" spans="15:16" x14ac:dyDescent="0.35">
      <c r="O3183" s="1">
        <v>37568</v>
      </c>
      <c r="P3183" s="3">
        <v>894.73999000000003</v>
      </c>
    </row>
    <row r="3184" spans="15:16" x14ac:dyDescent="0.35">
      <c r="O3184" s="1">
        <v>37567</v>
      </c>
      <c r="P3184" s="3">
        <v>902.65002400000003</v>
      </c>
    </row>
    <row r="3185" spans="15:16" x14ac:dyDescent="0.35">
      <c r="O3185" s="1">
        <v>37566</v>
      </c>
      <c r="P3185" s="3">
        <v>923.76000999999997</v>
      </c>
    </row>
    <row r="3186" spans="15:16" x14ac:dyDescent="0.35">
      <c r="O3186" s="1">
        <v>37565</v>
      </c>
      <c r="P3186" s="3">
        <v>915.39001499999995</v>
      </c>
    </row>
    <row r="3187" spans="15:16" x14ac:dyDescent="0.35">
      <c r="O3187" s="1">
        <v>37564</v>
      </c>
      <c r="P3187" s="3">
        <v>908.34997599999997</v>
      </c>
    </row>
    <row r="3188" spans="15:16" x14ac:dyDescent="0.35">
      <c r="O3188" s="1">
        <v>37561</v>
      </c>
      <c r="P3188" s="3">
        <v>900.96002199999998</v>
      </c>
    </row>
    <row r="3189" spans="15:16" x14ac:dyDescent="0.35">
      <c r="O3189" s="1">
        <v>37560</v>
      </c>
      <c r="P3189" s="3">
        <v>885.76000999999997</v>
      </c>
    </row>
    <row r="3190" spans="15:16" x14ac:dyDescent="0.35">
      <c r="O3190" s="1">
        <v>37559</v>
      </c>
      <c r="P3190" s="3">
        <v>890.71002199999998</v>
      </c>
    </row>
    <row r="3191" spans="15:16" x14ac:dyDescent="0.35">
      <c r="O3191" s="1">
        <v>37558</v>
      </c>
      <c r="P3191" s="3">
        <v>882.15002400000003</v>
      </c>
    </row>
    <row r="3192" spans="15:16" x14ac:dyDescent="0.35">
      <c r="O3192" s="1">
        <v>37557</v>
      </c>
      <c r="P3192" s="3">
        <v>890.22997999999995</v>
      </c>
    </row>
    <row r="3193" spans="15:16" x14ac:dyDescent="0.35">
      <c r="O3193" s="1">
        <v>37554</v>
      </c>
      <c r="P3193" s="3">
        <v>897.65002400000003</v>
      </c>
    </row>
    <row r="3194" spans="15:16" x14ac:dyDescent="0.35">
      <c r="O3194" s="1">
        <v>37553</v>
      </c>
      <c r="P3194" s="3">
        <v>882.5</v>
      </c>
    </row>
    <row r="3195" spans="15:16" x14ac:dyDescent="0.35">
      <c r="O3195" s="1">
        <v>37552</v>
      </c>
      <c r="P3195" s="3">
        <v>896.14001499999995</v>
      </c>
    </row>
    <row r="3196" spans="15:16" x14ac:dyDescent="0.35">
      <c r="O3196" s="1">
        <v>37551</v>
      </c>
      <c r="P3196" s="3">
        <v>890.15997300000004</v>
      </c>
    </row>
    <row r="3197" spans="15:16" x14ac:dyDescent="0.35">
      <c r="O3197" s="1">
        <v>37550</v>
      </c>
      <c r="P3197" s="3">
        <v>899.71997099999999</v>
      </c>
    </row>
    <row r="3198" spans="15:16" x14ac:dyDescent="0.35">
      <c r="O3198" s="1">
        <v>37547</v>
      </c>
      <c r="P3198" s="3">
        <v>884.39001499999995</v>
      </c>
    </row>
    <row r="3199" spans="15:16" x14ac:dyDescent="0.35">
      <c r="O3199" s="1">
        <v>37546</v>
      </c>
      <c r="P3199" s="3">
        <v>879.20001200000002</v>
      </c>
    </row>
    <row r="3200" spans="15:16" x14ac:dyDescent="0.35">
      <c r="O3200" s="1">
        <v>37545</v>
      </c>
      <c r="P3200" s="3">
        <v>860.02002000000005</v>
      </c>
    </row>
    <row r="3201" spans="15:16" x14ac:dyDescent="0.35">
      <c r="O3201" s="1">
        <v>37544</v>
      </c>
      <c r="P3201" s="3">
        <v>881.27002000000005</v>
      </c>
    </row>
    <row r="3202" spans="15:16" x14ac:dyDescent="0.35">
      <c r="O3202" s="1">
        <v>37543</v>
      </c>
      <c r="P3202" s="3">
        <v>841.44000200000005</v>
      </c>
    </row>
    <row r="3203" spans="15:16" x14ac:dyDescent="0.35">
      <c r="O3203" s="1">
        <v>37540</v>
      </c>
      <c r="P3203" s="3">
        <v>835.32000700000003</v>
      </c>
    </row>
    <row r="3204" spans="15:16" x14ac:dyDescent="0.35">
      <c r="O3204" s="1">
        <v>37539</v>
      </c>
      <c r="P3204" s="3">
        <v>803.919983</v>
      </c>
    </row>
    <row r="3205" spans="15:16" x14ac:dyDescent="0.35">
      <c r="O3205" s="1">
        <v>37538</v>
      </c>
      <c r="P3205" s="3">
        <v>776.76000999999997</v>
      </c>
    </row>
    <row r="3206" spans="15:16" x14ac:dyDescent="0.35">
      <c r="O3206" s="1">
        <v>37537</v>
      </c>
      <c r="P3206" s="3">
        <v>798.54998799999998</v>
      </c>
    </row>
    <row r="3207" spans="15:16" x14ac:dyDescent="0.35">
      <c r="O3207" s="1">
        <v>37536</v>
      </c>
      <c r="P3207" s="3">
        <v>785.28002900000001</v>
      </c>
    </row>
    <row r="3208" spans="15:16" x14ac:dyDescent="0.35">
      <c r="O3208" s="1">
        <v>37533</v>
      </c>
      <c r="P3208" s="3">
        <v>800.580017</v>
      </c>
    </row>
    <row r="3209" spans="15:16" x14ac:dyDescent="0.35">
      <c r="O3209" s="1">
        <v>37532</v>
      </c>
      <c r="P3209" s="3">
        <v>818.95001200000002</v>
      </c>
    </row>
    <row r="3210" spans="15:16" x14ac:dyDescent="0.35">
      <c r="O3210" s="1">
        <v>37531</v>
      </c>
      <c r="P3210" s="3">
        <v>827.90997300000004</v>
      </c>
    </row>
    <row r="3211" spans="15:16" x14ac:dyDescent="0.35">
      <c r="O3211" s="1">
        <v>37530</v>
      </c>
      <c r="P3211" s="3">
        <v>847.90997300000004</v>
      </c>
    </row>
    <row r="3212" spans="15:16" x14ac:dyDescent="0.35">
      <c r="O3212" s="1">
        <v>37529</v>
      </c>
      <c r="P3212" s="3">
        <v>815.28002900000001</v>
      </c>
    </row>
    <row r="3213" spans="15:16" x14ac:dyDescent="0.35">
      <c r="O3213" s="1">
        <v>37526</v>
      </c>
      <c r="P3213" s="3">
        <v>827.36999500000002</v>
      </c>
    </row>
    <row r="3214" spans="15:16" x14ac:dyDescent="0.35">
      <c r="O3214" s="1">
        <v>37525</v>
      </c>
      <c r="P3214" s="3">
        <v>854.95001200000002</v>
      </c>
    </row>
    <row r="3215" spans="15:16" x14ac:dyDescent="0.35">
      <c r="O3215" s="1">
        <v>37524</v>
      </c>
      <c r="P3215" s="3">
        <v>839.65997300000004</v>
      </c>
    </row>
    <row r="3216" spans="15:16" x14ac:dyDescent="0.35">
      <c r="O3216" s="1">
        <v>37523</v>
      </c>
      <c r="P3216" s="3">
        <v>819.28997800000002</v>
      </c>
    </row>
    <row r="3217" spans="15:16" x14ac:dyDescent="0.35">
      <c r="O3217" s="1">
        <v>37522</v>
      </c>
      <c r="P3217" s="3">
        <v>833.70001200000002</v>
      </c>
    </row>
    <row r="3218" spans="15:16" x14ac:dyDescent="0.35">
      <c r="O3218" s="1">
        <v>37519</v>
      </c>
      <c r="P3218" s="3">
        <v>845.39001499999995</v>
      </c>
    </row>
    <row r="3219" spans="15:16" x14ac:dyDescent="0.35">
      <c r="O3219" s="1">
        <v>37518</v>
      </c>
      <c r="P3219" s="3">
        <v>843.32000700000003</v>
      </c>
    </row>
    <row r="3220" spans="15:16" x14ac:dyDescent="0.35">
      <c r="O3220" s="1">
        <v>37517</v>
      </c>
      <c r="P3220" s="3">
        <v>869.46002199999998</v>
      </c>
    </row>
    <row r="3221" spans="15:16" x14ac:dyDescent="0.35">
      <c r="O3221" s="1">
        <v>37516</v>
      </c>
      <c r="P3221" s="3">
        <v>873.52002000000005</v>
      </c>
    </row>
    <row r="3222" spans="15:16" x14ac:dyDescent="0.35">
      <c r="O3222" s="1">
        <v>37515</v>
      </c>
      <c r="P3222" s="3">
        <v>891.09997599999997</v>
      </c>
    </row>
    <row r="3223" spans="15:16" x14ac:dyDescent="0.35">
      <c r="O3223" s="1">
        <v>37512</v>
      </c>
      <c r="P3223" s="3">
        <v>889.80999799999995</v>
      </c>
    </row>
    <row r="3224" spans="15:16" x14ac:dyDescent="0.35">
      <c r="O3224" s="1">
        <v>37511</v>
      </c>
      <c r="P3224" s="3">
        <v>886.90997300000004</v>
      </c>
    </row>
    <row r="3225" spans="15:16" x14ac:dyDescent="0.35">
      <c r="O3225" s="1">
        <v>37510</v>
      </c>
      <c r="P3225" s="3">
        <v>909.45001200000002</v>
      </c>
    </row>
    <row r="3226" spans="15:16" x14ac:dyDescent="0.35">
      <c r="O3226" s="1">
        <v>37509</v>
      </c>
      <c r="P3226" s="3">
        <v>909.580017</v>
      </c>
    </row>
    <row r="3227" spans="15:16" x14ac:dyDescent="0.35">
      <c r="O3227" s="1">
        <v>37508</v>
      </c>
      <c r="P3227" s="3">
        <v>902.96002199999998</v>
      </c>
    </row>
    <row r="3228" spans="15:16" x14ac:dyDescent="0.35">
      <c r="O3228" s="1">
        <v>37505</v>
      </c>
      <c r="P3228" s="3">
        <v>893.919983</v>
      </c>
    </row>
    <row r="3229" spans="15:16" x14ac:dyDescent="0.35">
      <c r="O3229" s="1">
        <v>37504</v>
      </c>
      <c r="P3229" s="3">
        <v>879.15002400000003</v>
      </c>
    </row>
    <row r="3230" spans="15:16" x14ac:dyDescent="0.35">
      <c r="O3230" s="1">
        <v>37503</v>
      </c>
      <c r="P3230" s="3">
        <v>893.40002400000003</v>
      </c>
    </row>
    <row r="3231" spans="15:16" x14ac:dyDescent="0.35">
      <c r="O3231" s="1">
        <v>37502</v>
      </c>
      <c r="P3231" s="3">
        <v>878.02002000000005</v>
      </c>
    </row>
    <row r="3232" spans="15:16" x14ac:dyDescent="0.35">
      <c r="O3232" s="1">
        <v>37498</v>
      </c>
      <c r="P3232" s="3">
        <v>916.07000700000003</v>
      </c>
    </row>
    <row r="3233" spans="15:16" x14ac:dyDescent="0.35">
      <c r="O3233" s="1">
        <v>37497</v>
      </c>
      <c r="P3233" s="3">
        <v>917.79998799999998</v>
      </c>
    </row>
    <row r="3234" spans="15:16" x14ac:dyDescent="0.35">
      <c r="O3234" s="1">
        <v>37496</v>
      </c>
      <c r="P3234" s="3">
        <v>917.86999500000002</v>
      </c>
    </row>
    <row r="3235" spans="15:16" x14ac:dyDescent="0.35">
      <c r="O3235" s="1">
        <v>37495</v>
      </c>
      <c r="P3235" s="3">
        <v>934.82000700000003</v>
      </c>
    </row>
    <row r="3236" spans="15:16" x14ac:dyDescent="0.35">
      <c r="O3236" s="1">
        <v>37494</v>
      </c>
      <c r="P3236" s="3">
        <v>947.95001200000002</v>
      </c>
    </row>
    <row r="3237" spans="15:16" x14ac:dyDescent="0.35">
      <c r="O3237" s="1">
        <v>37491</v>
      </c>
      <c r="P3237" s="3">
        <v>940.85998500000005</v>
      </c>
    </row>
    <row r="3238" spans="15:16" x14ac:dyDescent="0.35">
      <c r="O3238" s="1">
        <v>37490</v>
      </c>
      <c r="P3238" s="3">
        <v>962.70001200000002</v>
      </c>
    </row>
    <row r="3239" spans="15:16" x14ac:dyDescent="0.35">
      <c r="O3239" s="1">
        <v>37489</v>
      </c>
      <c r="P3239" s="3">
        <v>949.35998500000005</v>
      </c>
    </row>
    <row r="3240" spans="15:16" x14ac:dyDescent="0.35">
      <c r="O3240" s="1">
        <v>37488</v>
      </c>
      <c r="P3240" s="3">
        <v>937.42999299999997</v>
      </c>
    </row>
    <row r="3241" spans="15:16" x14ac:dyDescent="0.35">
      <c r="O3241" s="1">
        <v>37487</v>
      </c>
      <c r="P3241" s="3">
        <v>950.70001200000002</v>
      </c>
    </row>
    <row r="3242" spans="15:16" x14ac:dyDescent="0.35">
      <c r="O3242" s="1">
        <v>37484</v>
      </c>
      <c r="P3242" s="3">
        <v>928.77002000000005</v>
      </c>
    </row>
    <row r="3243" spans="15:16" x14ac:dyDescent="0.35">
      <c r="O3243" s="1">
        <v>37483</v>
      </c>
      <c r="P3243" s="3">
        <v>930.25</v>
      </c>
    </row>
    <row r="3244" spans="15:16" x14ac:dyDescent="0.35">
      <c r="O3244" s="1">
        <v>37482</v>
      </c>
      <c r="P3244" s="3">
        <v>919.61999500000002</v>
      </c>
    </row>
    <row r="3245" spans="15:16" x14ac:dyDescent="0.35">
      <c r="O3245" s="1">
        <v>37481</v>
      </c>
      <c r="P3245" s="3">
        <v>884.21002199999998</v>
      </c>
    </row>
    <row r="3246" spans="15:16" x14ac:dyDescent="0.35">
      <c r="O3246" s="1">
        <v>37480</v>
      </c>
      <c r="P3246" s="3">
        <v>903.79998799999998</v>
      </c>
    </row>
    <row r="3247" spans="15:16" x14ac:dyDescent="0.35">
      <c r="O3247" s="1">
        <v>37477</v>
      </c>
      <c r="P3247" s="3">
        <v>908.64001499999995</v>
      </c>
    </row>
    <row r="3248" spans="15:16" x14ac:dyDescent="0.35">
      <c r="O3248" s="1">
        <v>37476</v>
      </c>
      <c r="P3248" s="3">
        <v>905.46002199999998</v>
      </c>
    </row>
    <row r="3249" spans="15:16" x14ac:dyDescent="0.35">
      <c r="O3249" s="1">
        <v>37475</v>
      </c>
      <c r="P3249" s="3">
        <v>876.77002000000005</v>
      </c>
    </row>
    <row r="3250" spans="15:16" x14ac:dyDescent="0.35">
      <c r="O3250" s="1">
        <v>37474</v>
      </c>
      <c r="P3250" s="3">
        <v>859.57000700000003</v>
      </c>
    </row>
    <row r="3251" spans="15:16" x14ac:dyDescent="0.35">
      <c r="O3251" s="1">
        <v>37473</v>
      </c>
      <c r="P3251" s="3">
        <v>834.59997599999997</v>
      </c>
    </row>
    <row r="3252" spans="15:16" x14ac:dyDescent="0.35">
      <c r="O3252" s="1">
        <v>37470</v>
      </c>
      <c r="P3252" s="3">
        <v>864.23999000000003</v>
      </c>
    </row>
    <row r="3253" spans="15:16" x14ac:dyDescent="0.35">
      <c r="O3253" s="1">
        <v>37469</v>
      </c>
      <c r="P3253" s="3">
        <v>884.65997300000004</v>
      </c>
    </row>
    <row r="3254" spans="15:16" x14ac:dyDescent="0.35">
      <c r="O3254" s="1">
        <v>37468</v>
      </c>
      <c r="P3254" s="3">
        <v>911.61999500000002</v>
      </c>
    </row>
    <row r="3255" spans="15:16" x14ac:dyDescent="0.35">
      <c r="O3255" s="1">
        <v>37467</v>
      </c>
      <c r="P3255" s="3">
        <v>902.78002900000001</v>
      </c>
    </row>
    <row r="3256" spans="15:16" x14ac:dyDescent="0.35">
      <c r="O3256" s="1">
        <v>37466</v>
      </c>
      <c r="P3256" s="3">
        <v>898.96002199999998</v>
      </c>
    </row>
    <row r="3257" spans="15:16" x14ac:dyDescent="0.35">
      <c r="O3257" s="1">
        <v>37463</v>
      </c>
      <c r="P3257" s="3">
        <v>852.84002699999996</v>
      </c>
    </row>
    <row r="3258" spans="15:16" x14ac:dyDescent="0.35">
      <c r="O3258" s="1">
        <v>37462</v>
      </c>
      <c r="P3258" s="3">
        <v>838.67999299999997</v>
      </c>
    </row>
    <row r="3259" spans="15:16" x14ac:dyDescent="0.35">
      <c r="O3259" s="1">
        <v>37461</v>
      </c>
      <c r="P3259" s="3">
        <v>843.42999299999997</v>
      </c>
    </row>
    <row r="3260" spans="15:16" x14ac:dyDescent="0.35">
      <c r="O3260" s="1">
        <v>37460</v>
      </c>
      <c r="P3260" s="3">
        <v>797.70001200000002</v>
      </c>
    </row>
    <row r="3261" spans="15:16" x14ac:dyDescent="0.35">
      <c r="O3261" s="1">
        <v>37459</v>
      </c>
      <c r="P3261" s="3">
        <v>819.84997599999997</v>
      </c>
    </row>
    <row r="3262" spans="15:16" x14ac:dyDescent="0.35">
      <c r="O3262" s="1">
        <v>37456</v>
      </c>
      <c r="P3262" s="3">
        <v>847.75</v>
      </c>
    </row>
    <row r="3263" spans="15:16" x14ac:dyDescent="0.35">
      <c r="O3263" s="1">
        <v>37455</v>
      </c>
      <c r="P3263" s="3">
        <v>881.55999799999995</v>
      </c>
    </row>
    <row r="3264" spans="15:16" x14ac:dyDescent="0.35">
      <c r="O3264" s="1">
        <v>37454</v>
      </c>
      <c r="P3264" s="3">
        <v>906.03997800000002</v>
      </c>
    </row>
    <row r="3265" spans="15:16" x14ac:dyDescent="0.35">
      <c r="O3265" s="1">
        <v>37453</v>
      </c>
      <c r="P3265" s="3">
        <v>900.94000200000005</v>
      </c>
    </row>
    <row r="3266" spans="15:16" x14ac:dyDescent="0.35">
      <c r="O3266" s="1">
        <v>37452</v>
      </c>
      <c r="P3266" s="3">
        <v>917.92999299999997</v>
      </c>
    </row>
    <row r="3267" spans="15:16" x14ac:dyDescent="0.35">
      <c r="O3267" s="1">
        <v>37449</v>
      </c>
      <c r="P3267" s="3">
        <v>921.39001499999995</v>
      </c>
    </row>
    <row r="3268" spans="15:16" x14ac:dyDescent="0.35">
      <c r="O3268" s="1">
        <v>37448</v>
      </c>
      <c r="P3268" s="3">
        <v>927.36999500000002</v>
      </c>
    </row>
    <row r="3269" spans="15:16" x14ac:dyDescent="0.35">
      <c r="O3269" s="1">
        <v>37447</v>
      </c>
      <c r="P3269" s="3">
        <v>920.46997099999999</v>
      </c>
    </row>
    <row r="3270" spans="15:16" x14ac:dyDescent="0.35">
      <c r="O3270" s="1">
        <v>37446</v>
      </c>
      <c r="P3270" s="3">
        <v>952.830017</v>
      </c>
    </row>
    <row r="3271" spans="15:16" x14ac:dyDescent="0.35">
      <c r="O3271" s="1">
        <v>37445</v>
      </c>
      <c r="P3271" s="3">
        <v>976.97997999999995</v>
      </c>
    </row>
    <row r="3272" spans="15:16" x14ac:dyDescent="0.35">
      <c r="O3272" s="1">
        <v>37442</v>
      </c>
      <c r="P3272" s="3">
        <v>989.03002900000001</v>
      </c>
    </row>
    <row r="3273" spans="15:16" x14ac:dyDescent="0.35">
      <c r="O3273" s="1">
        <v>37440</v>
      </c>
      <c r="P3273" s="3">
        <v>953.98999000000003</v>
      </c>
    </row>
    <row r="3274" spans="15:16" x14ac:dyDescent="0.35">
      <c r="O3274" s="1">
        <v>37439</v>
      </c>
      <c r="P3274" s="3">
        <v>948.09002699999996</v>
      </c>
    </row>
    <row r="3275" spans="15:16" x14ac:dyDescent="0.35">
      <c r="O3275" s="1">
        <v>37438</v>
      </c>
      <c r="P3275" s="3">
        <v>968.65002400000003</v>
      </c>
    </row>
    <row r="3276" spans="15:16" x14ac:dyDescent="0.35">
      <c r="O3276" s="1">
        <v>37435</v>
      </c>
      <c r="P3276" s="3">
        <v>989.82000700000003</v>
      </c>
    </row>
    <row r="3277" spans="15:16" x14ac:dyDescent="0.35">
      <c r="O3277" s="1">
        <v>37434</v>
      </c>
      <c r="P3277" s="3">
        <v>990.64001499999995</v>
      </c>
    </row>
    <row r="3278" spans="15:16" x14ac:dyDescent="0.35">
      <c r="O3278" s="1">
        <v>37433</v>
      </c>
      <c r="P3278" s="3">
        <v>973.53002900000001</v>
      </c>
    </row>
    <row r="3279" spans="15:16" x14ac:dyDescent="0.35">
      <c r="O3279" s="1">
        <v>37432</v>
      </c>
      <c r="P3279" s="3">
        <v>976.14001499999995</v>
      </c>
    </row>
    <row r="3280" spans="15:16" x14ac:dyDescent="0.35">
      <c r="O3280" s="1">
        <v>37431</v>
      </c>
      <c r="P3280" s="3">
        <v>992.71997099999999</v>
      </c>
    </row>
    <row r="3281" spans="15:16" x14ac:dyDescent="0.35">
      <c r="O3281" s="1">
        <v>37428</v>
      </c>
      <c r="P3281" s="3">
        <v>989.14001499999995</v>
      </c>
    </row>
    <row r="3282" spans="15:16" x14ac:dyDescent="0.35">
      <c r="O3282" s="1">
        <v>37427</v>
      </c>
      <c r="P3282" s="3">
        <v>1006.289978</v>
      </c>
    </row>
    <row r="3283" spans="15:16" x14ac:dyDescent="0.35">
      <c r="O3283" s="1">
        <v>37426</v>
      </c>
      <c r="P3283" s="3">
        <v>1019.98999</v>
      </c>
    </row>
    <row r="3284" spans="15:16" x14ac:dyDescent="0.35">
      <c r="O3284" s="1">
        <v>37425</v>
      </c>
      <c r="P3284" s="3">
        <v>1037.1400149999999</v>
      </c>
    </row>
    <row r="3285" spans="15:16" x14ac:dyDescent="0.35">
      <c r="O3285" s="1">
        <v>37424</v>
      </c>
      <c r="P3285" s="3">
        <v>1036.170044</v>
      </c>
    </row>
    <row r="3286" spans="15:16" x14ac:dyDescent="0.35">
      <c r="O3286" s="1">
        <v>37421</v>
      </c>
      <c r="P3286" s="3">
        <v>1007.27002</v>
      </c>
    </row>
    <row r="3287" spans="15:16" x14ac:dyDescent="0.35">
      <c r="O3287" s="1">
        <v>37420</v>
      </c>
      <c r="P3287" s="3">
        <v>1009.559998</v>
      </c>
    </row>
    <row r="3288" spans="15:16" x14ac:dyDescent="0.35">
      <c r="O3288" s="1">
        <v>37419</v>
      </c>
      <c r="P3288" s="3">
        <v>1020.26001</v>
      </c>
    </row>
    <row r="3289" spans="15:16" x14ac:dyDescent="0.35">
      <c r="O3289" s="1">
        <v>37418</v>
      </c>
      <c r="P3289" s="3">
        <v>1013.599976</v>
      </c>
    </row>
    <row r="3290" spans="15:16" x14ac:dyDescent="0.35">
      <c r="O3290" s="1">
        <v>37417</v>
      </c>
      <c r="P3290" s="3">
        <v>1030.73999</v>
      </c>
    </row>
    <row r="3291" spans="15:16" x14ac:dyDescent="0.35">
      <c r="O3291" s="1">
        <v>37414</v>
      </c>
      <c r="P3291" s="3">
        <v>1027.530029</v>
      </c>
    </row>
    <row r="3292" spans="15:16" x14ac:dyDescent="0.35">
      <c r="O3292" s="1">
        <v>37413</v>
      </c>
      <c r="P3292" s="3">
        <v>1029.150024</v>
      </c>
    </row>
    <row r="3293" spans="15:16" x14ac:dyDescent="0.35">
      <c r="O3293" s="1">
        <v>37412</v>
      </c>
      <c r="P3293" s="3">
        <v>1049.900024</v>
      </c>
    </row>
    <row r="3294" spans="15:16" x14ac:dyDescent="0.35">
      <c r="O3294" s="1">
        <v>37411</v>
      </c>
      <c r="P3294" s="3">
        <v>1040.6899410000001</v>
      </c>
    </row>
    <row r="3295" spans="15:16" x14ac:dyDescent="0.35">
      <c r="O3295" s="1">
        <v>37410</v>
      </c>
      <c r="P3295" s="3">
        <v>1040.6800539999999</v>
      </c>
    </row>
    <row r="3296" spans="15:16" x14ac:dyDescent="0.35">
      <c r="O3296" s="1">
        <v>37407</v>
      </c>
      <c r="P3296" s="3">
        <v>1067.1400149999999</v>
      </c>
    </row>
    <row r="3297" spans="15:16" x14ac:dyDescent="0.35">
      <c r="O3297" s="1">
        <v>37406</v>
      </c>
      <c r="P3297" s="3">
        <v>1064.660034</v>
      </c>
    </row>
    <row r="3298" spans="15:16" x14ac:dyDescent="0.35">
      <c r="O3298" s="1">
        <v>37405</v>
      </c>
      <c r="P3298" s="3">
        <v>1067.660034</v>
      </c>
    </row>
    <row r="3299" spans="15:16" x14ac:dyDescent="0.35">
      <c r="O3299" s="1">
        <v>37404</v>
      </c>
      <c r="P3299" s="3">
        <v>1074.5500489999999</v>
      </c>
    </row>
    <row r="3300" spans="15:16" x14ac:dyDescent="0.35">
      <c r="O3300" s="1">
        <v>37400</v>
      </c>
      <c r="P3300" s="3">
        <v>1083.8199460000001</v>
      </c>
    </row>
    <row r="3301" spans="15:16" x14ac:dyDescent="0.35">
      <c r="O3301" s="1">
        <v>37399</v>
      </c>
      <c r="P3301" s="3">
        <v>1097.079956</v>
      </c>
    </row>
    <row r="3302" spans="15:16" x14ac:dyDescent="0.35">
      <c r="O3302" s="1">
        <v>37398</v>
      </c>
      <c r="P3302" s="3">
        <v>1086.0200199999999</v>
      </c>
    </row>
    <row r="3303" spans="15:16" x14ac:dyDescent="0.35">
      <c r="O3303" s="1">
        <v>37397</v>
      </c>
      <c r="P3303" s="3">
        <v>1079.880005</v>
      </c>
    </row>
    <row r="3304" spans="15:16" x14ac:dyDescent="0.35">
      <c r="O3304" s="1">
        <v>37396</v>
      </c>
      <c r="P3304" s="3">
        <v>1091.880005</v>
      </c>
    </row>
    <row r="3305" spans="15:16" x14ac:dyDescent="0.35">
      <c r="O3305" s="1">
        <v>37393</v>
      </c>
      <c r="P3305" s="3">
        <v>1106.589966</v>
      </c>
    </row>
    <row r="3306" spans="15:16" x14ac:dyDescent="0.35">
      <c r="O3306" s="1">
        <v>37392</v>
      </c>
      <c r="P3306" s="3">
        <v>1098.2299800000001</v>
      </c>
    </row>
    <row r="3307" spans="15:16" x14ac:dyDescent="0.35">
      <c r="O3307" s="1">
        <v>37391</v>
      </c>
      <c r="P3307" s="3">
        <v>1091.0699460000001</v>
      </c>
    </row>
    <row r="3308" spans="15:16" x14ac:dyDescent="0.35">
      <c r="O3308" s="1">
        <v>37390</v>
      </c>
      <c r="P3308" s="3">
        <v>1097.280029</v>
      </c>
    </row>
    <row r="3309" spans="15:16" x14ac:dyDescent="0.35">
      <c r="O3309" s="1">
        <v>37389</v>
      </c>
      <c r="P3309" s="3">
        <v>1074.5600589999999</v>
      </c>
    </row>
    <row r="3310" spans="15:16" x14ac:dyDescent="0.35">
      <c r="O3310" s="1">
        <v>37386</v>
      </c>
      <c r="P3310" s="3">
        <v>1054.98999</v>
      </c>
    </row>
    <row r="3311" spans="15:16" x14ac:dyDescent="0.35">
      <c r="O3311" s="1">
        <v>37385</v>
      </c>
      <c r="P3311" s="3">
        <v>1073.01001</v>
      </c>
    </row>
    <row r="3312" spans="15:16" x14ac:dyDescent="0.35">
      <c r="O3312" s="1">
        <v>37384</v>
      </c>
      <c r="P3312" s="3">
        <v>1088.849976</v>
      </c>
    </row>
    <row r="3313" spans="15:16" x14ac:dyDescent="0.35">
      <c r="O3313" s="1">
        <v>37383</v>
      </c>
      <c r="P3313" s="3">
        <v>1049.48999</v>
      </c>
    </row>
    <row r="3314" spans="15:16" x14ac:dyDescent="0.35">
      <c r="O3314" s="1">
        <v>37382</v>
      </c>
      <c r="P3314" s="3">
        <v>1052.670044</v>
      </c>
    </row>
    <row r="3315" spans="15:16" x14ac:dyDescent="0.35">
      <c r="O3315" s="1">
        <v>37379</v>
      </c>
      <c r="P3315" s="3">
        <v>1073.4300539999999</v>
      </c>
    </row>
    <row r="3316" spans="15:16" x14ac:dyDescent="0.35">
      <c r="O3316" s="1">
        <v>37378</v>
      </c>
      <c r="P3316" s="3">
        <v>1084.5600589999999</v>
      </c>
    </row>
    <row r="3317" spans="15:16" x14ac:dyDescent="0.35">
      <c r="O3317" s="1">
        <v>37377</v>
      </c>
      <c r="P3317" s="3">
        <v>1086.459961</v>
      </c>
    </row>
    <row r="3318" spans="15:16" x14ac:dyDescent="0.35">
      <c r="O3318" s="1">
        <v>37376</v>
      </c>
      <c r="P3318" s="3">
        <v>1076.920044</v>
      </c>
    </row>
    <row r="3319" spans="15:16" x14ac:dyDescent="0.35">
      <c r="O3319" s="1">
        <v>37375</v>
      </c>
      <c r="P3319" s="3">
        <v>1065.4499510000001</v>
      </c>
    </row>
    <row r="3320" spans="15:16" x14ac:dyDescent="0.35">
      <c r="O3320" s="1">
        <v>37372</v>
      </c>
      <c r="P3320" s="3">
        <v>1076.3199460000001</v>
      </c>
    </row>
    <row r="3321" spans="15:16" x14ac:dyDescent="0.35">
      <c r="O3321" s="1">
        <v>37371</v>
      </c>
      <c r="P3321" s="3">
        <v>1091.4799800000001</v>
      </c>
    </row>
    <row r="3322" spans="15:16" x14ac:dyDescent="0.35">
      <c r="O3322" s="1">
        <v>37370</v>
      </c>
      <c r="P3322" s="3">
        <v>1093.1400149999999</v>
      </c>
    </row>
    <row r="3323" spans="15:16" x14ac:dyDescent="0.35">
      <c r="O3323" s="1">
        <v>37369</v>
      </c>
      <c r="P3323" s="3">
        <v>1100.959961</v>
      </c>
    </row>
    <row r="3324" spans="15:16" x14ac:dyDescent="0.35">
      <c r="O3324" s="1">
        <v>37368</v>
      </c>
      <c r="P3324" s="3">
        <v>1107.829956</v>
      </c>
    </row>
    <row r="3325" spans="15:16" x14ac:dyDescent="0.35">
      <c r="O3325" s="1">
        <v>37365</v>
      </c>
      <c r="P3325" s="3">
        <v>1125.170044</v>
      </c>
    </row>
    <row r="3326" spans="15:16" x14ac:dyDescent="0.35">
      <c r="O3326" s="1">
        <v>37364</v>
      </c>
      <c r="P3326" s="3">
        <v>1124.469971</v>
      </c>
    </row>
    <row r="3327" spans="15:16" x14ac:dyDescent="0.35">
      <c r="O3327" s="1">
        <v>37363</v>
      </c>
      <c r="P3327" s="3">
        <v>1126.0699460000001</v>
      </c>
    </row>
    <row r="3328" spans="15:16" x14ac:dyDescent="0.35">
      <c r="O3328" s="1">
        <v>37362</v>
      </c>
      <c r="P3328" s="3">
        <v>1128.369995</v>
      </c>
    </row>
    <row r="3329" spans="15:16" x14ac:dyDescent="0.35">
      <c r="O3329" s="1">
        <v>37361</v>
      </c>
      <c r="P3329" s="3">
        <v>1102.5500489999999</v>
      </c>
    </row>
    <row r="3330" spans="15:16" x14ac:dyDescent="0.35">
      <c r="O3330" s="1">
        <v>37358</v>
      </c>
      <c r="P3330" s="3">
        <v>1111.01001</v>
      </c>
    </row>
    <row r="3331" spans="15:16" x14ac:dyDescent="0.35">
      <c r="O3331" s="1">
        <v>37357</v>
      </c>
      <c r="P3331" s="3">
        <v>1103.6899410000001</v>
      </c>
    </row>
    <row r="3332" spans="15:16" x14ac:dyDescent="0.35">
      <c r="O3332" s="1">
        <v>37356</v>
      </c>
      <c r="P3332" s="3">
        <v>1130.469971</v>
      </c>
    </row>
    <row r="3333" spans="15:16" x14ac:dyDescent="0.35">
      <c r="O3333" s="1">
        <v>37355</v>
      </c>
      <c r="P3333" s="3">
        <v>1117.8000489999999</v>
      </c>
    </row>
    <row r="3334" spans="15:16" x14ac:dyDescent="0.35">
      <c r="O3334" s="1">
        <v>37354</v>
      </c>
      <c r="P3334" s="3">
        <v>1125.290039</v>
      </c>
    </row>
    <row r="3335" spans="15:16" x14ac:dyDescent="0.35">
      <c r="O3335" s="1">
        <v>37351</v>
      </c>
      <c r="P3335" s="3">
        <v>1122.7299800000001</v>
      </c>
    </row>
    <row r="3336" spans="15:16" x14ac:dyDescent="0.35">
      <c r="O3336" s="1">
        <v>37350</v>
      </c>
      <c r="P3336" s="3">
        <v>1126.339966</v>
      </c>
    </row>
    <row r="3337" spans="15:16" x14ac:dyDescent="0.35">
      <c r="O3337" s="1">
        <v>37349</v>
      </c>
      <c r="P3337" s="3">
        <v>1125.400024</v>
      </c>
    </row>
    <row r="3338" spans="15:16" x14ac:dyDescent="0.35">
      <c r="O3338" s="1">
        <v>37348</v>
      </c>
      <c r="P3338" s="3">
        <v>1136.76001</v>
      </c>
    </row>
    <row r="3339" spans="15:16" x14ac:dyDescent="0.35">
      <c r="O3339" s="1">
        <v>37347</v>
      </c>
      <c r="P3339" s="3">
        <v>1146.540039</v>
      </c>
    </row>
    <row r="3340" spans="15:16" x14ac:dyDescent="0.35">
      <c r="O3340" s="1">
        <v>37343</v>
      </c>
      <c r="P3340" s="3">
        <v>1147.3900149999999</v>
      </c>
    </row>
    <row r="3341" spans="15:16" x14ac:dyDescent="0.35">
      <c r="O3341" s="1">
        <v>37342</v>
      </c>
      <c r="P3341" s="3">
        <v>1144.579956</v>
      </c>
    </row>
    <row r="3342" spans="15:16" x14ac:dyDescent="0.35">
      <c r="O3342" s="1">
        <v>37341</v>
      </c>
      <c r="P3342" s="3">
        <v>1138.48999</v>
      </c>
    </row>
    <row r="3343" spans="15:16" x14ac:dyDescent="0.35">
      <c r="O3343" s="1">
        <v>37340</v>
      </c>
      <c r="P3343" s="3">
        <v>1131.869995</v>
      </c>
    </row>
    <row r="3344" spans="15:16" x14ac:dyDescent="0.35">
      <c r="O3344" s="1">
        <v>37337</v>
      </c>
      <c r="P3344" s="3">
        <v>1148.6999510000001</v>
      </c>
    </row>
    <row r="3345" spans="15:16" x14ac:dyDescent="0.35">
      <c r="O3345" s="1">
        <v>37336</v>
      </c>
      <c r="P3345" s="3">
        <v>1153.589966</v>
      </c>
    </row>
    <row r="3346" spans="15:16" x14ac:dyDescent="0.35">
      <c r="O3346" s="1">
        <v>37335</v>
      </c>
      <c r="P3346" s="3">
        <v>1151.849976</v>
      </c>
    </row>
    <row r="3347" spans="15:16" x14ac:dyDescent="0.35">
      <c r="O3347" s="1">
        <v>37334</v>
      </c>
      <c r="P3347" s="3">
        <v>1170.290039</v>
      </c>
    </row>
    <row r="3348" spans="15:16" x14ac:dyDescent="0.35">
      <c r="O3348" s="1">
        <v>37333</v>
      </c>
      <c r="P3348" s="3">
        <v>1165.5500489999999</v>
      </c>
    </row>
    <row r="3349" spans="15:16" x14ac:dyDescent="0.35">
      <c r="O3349" s="1">
        <v>37330</v>
      </c>
      <c r="P3349" s="3">
        <v>1166.160034</v>
      </c>
    </row>
    <row r="3350" spans="15:16" x14ac:dyDescent="0.35">
      <c r="O3350" s="1">
        <v>37329</v>
      </c>
      <c r="P3350" s="3">
        <v>1153.040039</v>
      </c>
    </row>
    <row r="3351" spans="15:16" x14ac:dyDescent="0.35">
      <c r="O3351" s="1">
        <v>37328</v>
      </c>
      <c r="P3351" s="3">
        <v>1154.089966</v>
      </c>
    </row>
    <row r="3352" spans="15:16" x14ac:dyDescent="0.35">
      <c r="O3352" s="1">
        <v>37327</v>
      </c>
      <c r="P3352" s="3">
        <v>1165.579956</v>
      </c>
    </row>
    <row r="3353" spans="15:16" x14ac:dyDescent="0.35">
      <c r="O3353" s="1">
        <v>37326</v>
      </c>
      <c r="P3353" s="3">
        <v>1168.26001</v>
      </c>
    </row>
    <row r="3354" spans="15:16" x14ac:dyDescent="0.35">
      <c r="O3354" s="1">
        <v>37323</v>
      </c>
      <c r="P3354" s="3">
        <v>1164.3100589999999</v>
      </c>
    </row>
    <row r="3355" spans="15:16" x14ac:dyDescent="0.35">
      <c r="O3355" s="1">
        <v>37322</v>
      </c>
      <c r="P3355" s="3">
        <v>1157.540039</v>
      </c>
    </row>
    <row r="3356" spans="15:16" x14ac:dyDescent="0.35">
      <c r="O3356" s="1">
        <v>37321</v>
      </c>
      <c r="P3356" s="3">
        <v>1162.7700199999999</v>
      </c>
    </row>
    <row r="3357" spans="15:16" x14ac:dyDescent="0.35">
      <c r="O3357" s="1">
        <v>37320</v>
      </c>
      <c r="P3357" s="3">
        <v>1146.1400149999999</v>
      </c>
    </row>
    <row r="3358" spans="15:16" x14ac:dyDescent="0.35">
      <c r="O3358" s="1">
        <v>37319</v>
      </c>
      <c r="P3358" s="3">
        <v>1153.839966</v>
      </c>
    </row>
    <row r="3359" spans="15:16" x14ac:dyDescent="0.35">
      <c r="O3359" s="1">
        <v>37316</v>
      </c>
      <c r="P3359" s="3">
        <v>1131.780029</v>
      </c>
    </row>
    <row r="3360" spans="15:16" x14ac:dyDescent="0.35">
      <c r="O3360" s="1">
        <v>37315</v>
      </c>
      <c r="P3360" s="3">
        <v>1106.7299800000001</v>
      </c>
    </row>
    <row r="3361" spans="15:16" x14ac:dyDescent="0.35">
      <c r="O3361" s="1">
        <v>37314</v>
      </c>
      <c r="P3361" s="3">
        <v>1109.8900149999999</v>
      </c>
    </row>
    <row r="3362" spans="15:16" x14ac:dyDescent="0.35">
      <c r="O3362" s="1">
        <v>37313</v>
      </c>
      <c r="P3362" s="3">
        <v>1109.380005</v>
      </c>
    </row>
    <row r="3363" spans="15:16" x14ac:dyDescent="0.35">
      <c r="O3363" s="1">
        <v>37312</v>
      </c>
      <c r="P3363" s="3">
        <v>1109.4300539999999</v>
      </c>
    </row>
    <row r="3364" spans="15:16" x14ac:dyDescent="0.35">
      <c r="O3364" s="1">
        <v>37309</v>
      </c>
      <c r="P3364" s="3">
        <v>1089.839966</v>
      </c>
    </row>
    <row r="3365" spans="15:16" x14ac:dyDescent="0.35">
      <c r="O3365" s="1">
        <v>37308</v>
      </c>
      <c r="P3365" s="3">
        <v>1080.9499510000001</v>
      </c>
    </row>
    <row r="3366" spans="15:16" x14ac:dyDescent="0.35">
      <c r="O3366" s="1">
        <v>37307</v>
      </c>
      <c r="P3366" s="3">
        <v>1097.9799800000001</v>
      </c>
    </row>
    <row r="3367" spans="15:16" x14ac:dyDescent="0.35">
      <c r="O3367" s="1">
        <v>37306</v>
      </c>
      <c r="P3367" s="3">
        <v>1083.339966</v>
      </c>
    </row>
    <row r="3368" spans="15:16" x14ac:dyDescent="0.35">
      <c r="O3368" s="1">
        <v>37302</v>
      </c>
      <c r="P3368" s="3">
        <v>1104.1800539999999</v>
      </c>
    </row>
    <row r="3369" spans="15:16" x14ac:dyDescent="0.35">
      <c r="O3369" s="1">
        <v>37301</v>
      </c>
      <c r="P3369" s="3">
        <v>1116.4799800000001</v>
      </c>
    </row>
    <row r="3370" spans="15:16" x14ac:dyDescent="0.35">
      <c r="O3370" s="1">
        <v>37300</v>
      </c>
      <c r="P3370" s="3">
        <v>1118.51001</v>
      </c>
    </row>
    <row r="3371" spans="15:16" x14ac:dyDescent="0.35">
      <c r="O3371" s="1">
        <v>37299</v>
      </c>
      <c r="P3371" s="3">
        <v>1107.5</v>
      </c>
    </row>
    <row r="3372" spans="15:16" x14ac:dyDescent="0.35">
      <c r="O3372" s="1">
        <v>37298</v>
      </c>
      <c r="P3372" s="3">
        <v>1111.9399410000001</v>
      </c>
    </row>
    <row r="3373" spans="15:16" x14ac:dyDescent="0.35">
      <c r="O3373" s="1">
        <v>37295</v>
      </c>
      <c r="P3373" s="3">
        <v>1096.219971</v>
      </c>
    </row>
    <row r="3374" spans="15:16" x14ac:dyDescent="0.35">
      <c r="O3374" s="1">
        <v>37294</v>
      </c>
      <c r="P3374" s="3">
        <v>1080.170044</v>
      </c>
    </row>
    <row r="3375" spans="15:16" x14ac:dyDescent="0.35">
      <c r="O3375" s="1">
        <v>37293</v>
      </c>
      <c r="P3375" s="3">
        <v>1083.51001</v>
      </c>
    </row>
    <row r="3376" spans="15:16" x14ac:dyDescent="0.35">
      <c r="O3376" s="1">
        <v>37292</v>
      </c>
      <c r="P3376" s="3">
        <v>1090.0200199999999</v>
      </c>
    </row>
    <row r="3377" spans="15:16" x14ac:dyDescent="0.35">
      <c r="O3377" s="1">
        <v>37291</v>
      </c>
      <c r="P3377" s="3">
        <v>1094.4399410000001</v>
      </c>
    </row>
    <row r="3378" spans="15:16" x14ac:dyDescent="0.35">
      <c r="O3378" s="1">
        <v>37288</v>
      </c>
      <c r="P3378" s="3">
        <v>1122.1999510000001</v>
      </c>
    </row>
    <row r="3379" spans="15:16" x14ac:dyDescent="0.35">
      <c r="O3379" s="1">
        <v>37287</v>
      </c>
      <c r="P3379" s="3">
        <v>1130.1999510000001</v>
      </c>
    </row>
    <row r="3380" spans="15:16" x14ac:dyDescent="0.35">
      <c r="O3380" s="1">
        <v>37286</v>
      </c>
      <c r="P3380" s="3">
        <v>1113.5699460000001</v>
      </c>
    </row>
    <row r="3381" spans="15:16" x14ac:dyDescent="0.35">
      <c r="O3381" s="1">
        <v>37285</v>
      </c>
      <c r="P3381" s="3">
        <v>1100.6400149999999</v>
      </c>
    </row>
    <row r="3382" spans="15:16" x14ac:dyDescent="0.35">
      <c r="O3382" s="1">
        <v>37284</v>
      </c>
      <c r="P3382" s="3">
        <v>1133.0600589999999</v>
      </c>
    </row>
    <row r="3383" spans="15:16" x14ac:dyDescent="0.35">
      <c r="O3383" s="1">
        <v>37281</v>
      </c>
      <c r="P3383" s="3">
        <v>1133.280029</v>
      </c>
    </row>
    <row r="3384" spans="15:16" x14ac:dyDescent="0.35">
      <c r="O3384" s="1">
        <v>37280</v>
      </c>
      <c r="P3384" s="3">
        <v>1132.150024</v>
      </c>
    </row>
    <row r="3385" spans="15:16" x14ac:dyDescent="0.35">
      <c r="O3385" s="1">
        <v>37279</v>
      </c>
      <c r="P3385" s="3">
        <v>1128.1800539999999</v>
      </c>
    </row>
    <row r="3386" spans="15:16" x14ac:dyDescent="0.35">
      <c r="O3386" s="1">
        <v>37278</v>
      </c>
      <c r="P3386" s="3">
        <v>1119.3100589999999</v>
      </c>
    </row>
    <row r="3387" spans="15:16" x14ac:dyDescent="0.35">
      <c r="O3387" s="1">
        <v>37274</v>
      </c>
      <c r="P3387" s="3">
        <v>1127.579956</v>
      </c>
    </row>
    <row r="3388" spans="15:16" x14ac:dyDescent="0.35">
      <c r="O3388" s="1">
        <v>37273</v>
      </c>
      <c r="P3388" s="3">
        <v>1138.880005</v>
      </c>
    </row>
    <row r="3389" spans="15:16" x14ac:dyDescent="0.35">
      <c r="O3389" s="1">
        <v>37272</v>
      </c>
      <c r="P3389" s="3">
        <v>1127.5699460000001</v>
      </c>
    </row>
    <row r="3390" spans="15:16" x14ac:dyDescent="0.35">
      <c r="O3390" s="1">
        <v>37271</v>
      </c>
      <c r="P3390" s="3">
        <v>1146.1899410000001</v>
      </c>
    </row>
    <row r="3391" spans="15:16" x14ac:dyDescent="0.35">
      <c r="O3391" s="1">
        <v>37270</v>
      </c>
      <c r="P3391" s="3">
        <v>1138.410034</v>
      </c>
    </row>
    <row r="3392" spans="15:16" x14ac:dyDescent="0.35">
      <c r="O3392" s="1">
        <v>37267</v>
      </c>
      <c r="P3392" s="3">
        <v>1145.599976</v>
      </c>
    </row>
    <row r="3393" spans="15:16" x14ac:dyDescent="0.35">
      <c r="O3393" s="1">
        <v>37266</v>
      </c>
      <c r="P3393" s="3">
        <v>1156.5500489999999</v>
      </c>
    </row>
    <row r="3394" spans="15:16" x14ac:dyDescent="0.35">
      <c r="O3394" s="1">
        <v>37265</v>
      </c>
      <c r="P3394" s="3">
        <v>1155.1400149999999</v>
      </c>
    </row>
    <row r="3395" spans="15:16" x14ac:dyDescent="0.35">
      <c r="O3395" s="1">
        <v>37264</v>
      </c>
      <c r="P3395" s="3">
        <v>1160.709961</v>
      </c>
    </row>
    <row r="3396" spans="15:16" x14ac:dyDescent="0.35">
      <c r="O3396" s="1">
        <v>37263</v>
      </c>
      <c r="P3396" s="3">
        <v>1164.8900149999999</v>
      </c>
    </row>
    <row r="3397" spans="15:16" x14ac:dyDescent="0.35">
      <c r="O3397" s="1">
        <v>37260</v>
      </c>
      <c r="P3397" s="3">
        <v>1172.51001</v>
      </c>
    </row>
    <row r="3398" spans="15:16" x14ac:dyDescent="0.35">
      <c r="O3398" s="1">
        <v>37259</v>
      </c>
      <c r="P3398" s="3">
        <v>1165.2700199999999</v>
      </c>
    </row>
    <row r="3399" spans="15:16" x14ac:dyDescent="0.35">
      <c r="O3399" s="1">
        <v>37258</v>
      </c>
      <c r="P3399" s="3">
        <v>1154.670044</v>
      </c>
    </row>
    <row r="3400" spans="15:16" x14ac:dyDescent="0.35">
      <c r="O3400" s="1">
        <v>37256</v>
      </c>
      <c r="P3400" s="3">
        <v>1148.079956</v>
      </c>
    </row>
    <row r="3401" spans="15:16" x14ac:dyDescent="0.35">
      <c r="O3401" s="1">
        <v>37253</v>
      </c>
      <c r="P3401" s="3">
        <v>1161.0200199999999</v>
      </c>
    </row>
    <row r="3402" spans="15:16" x14ac:dyDescent="0.35">
      <c r="O3402" s="1">
        <v>37252</v>
      </c>
      <c r="P3402" s="3">
        <v>1157.130005</v>
      </c>
    </row>
    <row r="3403" spans="15:16" x14ac:dyDescent="0.35">
      <c r="O3403" s="1">
        <v>37251</v>
      </c>
      <c r="P3403" s="3">
        <v>1149.369995</v>
      </c>
    </row>
    <row r="3404" spans="15:16" x14ac:dyDescent="0.35">
      <c r="O3404" s="1">
        <v>37249</v>
      </c>
      <c r="P3404" s="3">
        <v>1144.650024</v>
      </c>
    </row>
    <row r="3405" spans="15:16" x14ac:dyDescent="0.35">
      <c r="O3405" s="1">
        <v>37246</v>
      </c>
      <c r="P3405" s="3">
        <v>1144.8900149999999</v>
      </c>
    </row>
    <row r="3406" spans="15:16" x14ac:dyDescent="0.35">
      <c r="O3406" s="1">
        <v>37245</v>
      </c>
      <c r="P3406" s="3">
        <v>1139.9300539999999</v>
      </c>
    </row>
    <row r="3407" spans="15:16" x14ac:dyDescent="0.35">
      <c r="O3407" s="1">
        <v>37244</v>
      </c>
      <c r="P3407" s="3">
        <v>1149.5600589999999</v>
      </c>
    </row>
    <row r="3408" spans="15:16" x14ac:dyDescent="0.35">
      <c r="O3408" s="1">
        <v>37243</v>
      </c>
      <c r="P3408" s="3">
        <v>1142.920044</v>
      </c>
    </row>
    <row r="3409" spans="15:16" x14ac:dyDescent="0.35">
      <c r="O3409" s="1">
        <v>37242</v>
      </c>
      <c r="P3409" s="3">
        <v>1134.3599850000001</v>
      </c>
    </row>
    <row r="3410" spans="15:16" x14ac:dyDescent="0.35">
      <c r="O3410" s="1">
        <v>37239</v>
      </c>
      <c r="P3410" s="3">
        <v>1123.089966</v>
      </c>
    </row>
    <row r="3411" spans="15:16" x14ac:dyDescent="0.35">
      <c r="O3411" s="1">
        <v>37238</v>
      </c>
      <c r="P3411" s="3">
        <v>1119.380005</v>
      </c>
    </row>
    <row r="3412" spans="15:16" x14ac:dyDescent="0.35">
      <c r="O3412" s="1">
        <v>37237</v>
      </c>
      <c r="P3412" s="3">
        <v>1137.0699460000001</v>
      </c>
    </row>
    <row r="3413" spans="15:16" x14ac:dyDescent="0.35">
      <c r="O3413" s="1">
        <v>37236</v>
      </c>
      <c r="P3413" s="3">
        <v>1136.76001</v>
      </c>
    </row>
    <row r="3414" spans="15:16" x14ac:dyDescent="0.35">
      <c r="O3414" s="1">
        <v>37235</v>
      </c>
      <c r="P3414" s="3">
        <v>1139.9300539999999</v>
      </c>
    </row>
    <row r="3415" spans="15:16" x14ac:dyDescent="0.35">
      <c r="O3415" s="1">
        <v>37232</v>
      </c>
      <c r="P3415" s="3">
        <v>1158.3100589999999</v>
      </c>
    </row>
    <row r="3416" spans="15:16" x14ac:dyDescent="0.35">
      <c r="O3416" s="1">
        <v>37231</v>
      </c>
      <c r="P3416" s="3">
        <v>1167.099976</v>
      </c>
    </row>
    <row r="3417" spans="15:16" x14ac:dyDescent="0.35">
      <c r="O3417" s="1">
        <v>37230</v>
      </c>
      <c r="P3417" s="3">
        <v>1170.349976</v>
      </c>
    </row>
    <row r="3418" spans="15:16" x14ac:dyDescent="0.35">
      <c r="O3418" s="1">
        <v>37229</v>
      </c>
      <c r="P3418" s="3">
        <v>1144.8000489999999</v>
      </c>
    </row>
    <row r="3419" spans="15:16" x14ac:dyDescent="0.35">
      <c r="O3419" s="1">
        <v>37228</v>
      </c>
      <c r="P3419" s="3">
        <v>1129.900024</v>
      </c>
    </row>
    <row r="3420" spans="15:16" x14ac:dyDescent="0.35">
      <c r="O3420" s="1">
        <v>37225</v>
      </c>
      <c r="P3420" s="3">
        <v>1139.4499510000001</v>
      </c>
    </row>
    <row r="3421" spans="15:16" x14ac:dyDescent="0.35">
      <c r="O3421" s="1">
        <v>37224</v>
      </c>
      <c r="P3421" s="3">
        <v>1140.1999510000001</v>
      </c>
    </row>
    <row r="3422" spans="15:16" x14ac:dyDescent="0.35">
      <c r="O3422" s="1">
        <v>37223</v>
      </c>
      <c r="P3422" s="3">
        <v>1128.5200199999999</v>
      </c>
    </row>
    <row r="3423" spans="15:16" x14ac:dyDescent="0.35">
      <c r="O3423" s="1">
        <v>37222</v>
      </c>
      <c r="P3423" s="3">
        <v>1149.5</v>
      </c>
    </row>
    <row r="3424" spans="15:16" x14ac:dyDescent="0.35">
      <c r="O3424" s="1">
        <v>37221</v>
      </c>
      <c r="P3424" s="3">
        <v>1157.420044</v>
      </c>
    </row>
    <row r="3425" spans="15:16" x14ac:dyDescent="0.35">
      <c r="O3425" s="1">
        <v>37218</v>
      </c>
      <c r="P3425" s="3">
        <v>1150.339966</v>
      </c>
    </row>
    <row r="3426" spans="15:16" x14ac:dyDescent="0.35">
      <c r="O3426" s="1">
        <v>37216</v>
      </c>
      <c r="P3426" s="3">
        <v>1137.030029</v>
      </c>
    </row>
    <row r="3427" spans="15:16" x14ac:dyDescent="0.35">
      <c r="O3427" s="1">
        <v>37215</v>
      </c>
      <c r="P3427" s="3">
        <v>1142.660034</v>
      </c>
    </row>
    <row r="3428" spans="15:16" x14ac:dyDescent="0.35">
      <c r="O3428" s="1">
        <v>37214</v>
      </c>
      <c r="P3428" s="3">
        <v>1151.0600589999999</v>
      </c>
    </row>
    <row r="3429" spans="15:16" x14ac:dyDescent="0.35">
      <c r="O3429" s="1">
        <v>37211</v>
      </c>
      <c r="P3429" s="3">
        <v>1138.650024</v>
      </c>
    </row>
    <row r="3430" spans="15:16" x14ac:dyDescent="0.35">
      <c r="O3430" s="1">
        <v>37210</v>
      </c>
      <c r="P3430" s="3">
        <v>1142.23999</v>
      </c>
    </row>
    <row r="3431" spans="15:16" x14ac:dyDescent="0.35">
      <c r="O3431" s="1">
        <v>37209</v>
      </c>
      <c r="P3431" s="3">
        <v>1141.209961</v>
      </c>
    </row>
    <row r="3432" spans="15:16" x14ac:dyDescent="0.35">
      <c r="O3432" s="1">
        <v>37208</v>
      </c>
      <c r="P3432" s="3">
        <v>1139.089966</v>
      </c>
    </row>
    <row r="3433" spans="15:16" x14ac:dyDescent="0.35">
      <c r="O3433" s="1">
        <v>37207</v>
      </c>
      <c r="P3433" s="3">
        <v>1118.329956</v>
      </c>
    </row>
    <row r="3434" spans="15:16" x14ac:dyDescent="0.35">
      <c r="O3434" s="1">
        <v>37204</v>
      </c>
      <c r="P3434" s="3">
        <v>1120.3100589999999</v>
      </c>
    </row>
    <row r="3435" spans="15:16" x14ac:dyDescent="0.35">
      <c r="O3435" s="1">
        <v>37203</v>
      </c>
      <c r="P3435" s="3">
        <v>1118.540039</v>
      </c>
    </row>
    <row r="3436" spans="15:16" x14ac:dyDescent="0.35">
      <c r="O3436" s="1">
        <v>37202</v>
      </c>
      <c r="P3436" s="3">
        <v>1115.8000489999999</v>
      </c>
    </row>
    <row r="3437" spans="15:16" x14ac:dyDescent="0.35">
      <c r="O3437" s="1">
        <v>37201</v>
      </c>
      <c r="P3437" s="3">
        <v>1118.8599850000001</v>
      </c>
    </row>
    <row r="3438" spans="15:16" x14ac:dyDescent="0.35">
      <c r="O3438" s="1">
        <v>37200</v>
      </c>
      <c r="P3438" s="3">
        <v>1102.839966</v>
      </c>
    </row>
    <row r="3439" spans="15:16" x14ac:dyDescent="0.35">
      <c r="O3439" s="1">
        <v>37197</v>
      </c>
      <c r="P3439" s="3">
        <v>1087.1999510000001</v>
      </c>
    </row>
    <row r="3440" spans="15:16" x14ac:dyDescent="0.35">
      <c r="O3440" s="1">
        <v>37196</v>
      </c>
      <c r="P3440" s="3">
        <v>1084.099976</v>
      </c>
    </row>
    <row r="3441" spans="15:16" x14ac:dyDescent="0.35">
      <c r="O3441" s="1">
        <v>37195</v>
      </c>
      <c r="P3441" s="3">
        <v>1059.780029</v>
      </c>
    </row>
    <row r="3442" spans="15:16" x14ac:dyDescent="0.35">
      <c r="O3442" s="1">
        <v>37194</v>
      </c>
      <c r="P3442" s="3">
        <v>1059.790039</v>
      </c>
    </row>
    <row r="3443" spans="15:16" x14ac:dyDescent="0.35">
      <c r="O3443" s="1">
        <v>37193</v>
      </c>
      <c r="P3443" s="3">
        <v>1078.3000489999999</v>
      </c>
    </row>
    <row r="3444" spans="15:16" x14ac:dyDescent="0.35">
      <c r="O3444" s="1">
        <v>37190</v>
      </c>
      <c r="P3444" s="3">
        <v>1104.6099850000001</v>
      </c>
    </row>
    <row r="3445" spans="15:16" x14ac:dyDescent="0.35">
      <c r="O3445" s="1">
        <v>37189</v>
      </c>
      <c r="P3445" s="3">
        <v>1100.089966</v>
      </c>
    </row>
    <row r="3446" spans="15:16" x14ac:dyDescent="0.35">
      <c r="O3446" s="1">
        <v>37188</v>
      </c>
      <c r="P3446" s="3">
        <v>1085.1999510000001</v>
      </c>
    </row>
    <row r="3447" spans="15:16" x14ac:dyDescent="0.35">
      <c r="O3447" s="1">
        <v>37187</v>
      </c>
      <c r="P3447" s="3">
        <v>1084.780029</v>
      </c>
    </row>
    <row r="3448" spans="15:16" x14ac:dyDescent="0.35">
      <c r="O3448" s="1">
        <v>37186</v>
      </c>
      <c r="P3448" s="3">
        <v>1089.900024</v>
      </c>
    </row>
    <row r="3449" spans="15:16" x14ac:dyDescent="0.35">
      <c r="O3449" s="1">
        <v>37183</v>
      </c>
      <c r="P3449" s="3">
        <v>1073.4799800000001</v>
      </c>
    </row>
    <row r="3450" spans="15:16" x14ac:dyDescent="0.35">
      <c r="O3450" s="1">
        <v>37182</v>
      </c>
      <c r="P3450" s="3">
        <v>1068.6099850000001</v>
      </c>
    </row>
    <row r="3451" spans="15:16" x14ac:dyDescent="0.35">
      <c r="O3451" s="1">
        <v>37181</v>
      </c>
      <c r="P3451" s="3">
        <v>1077.089966</v>
      </c>
    </row>
    <row r="3452" spans="15:16" x14ac:dyDescent="0.35">
      <c r="O3452" s="1">
        <v>37180</v>
      </c>
      <c r="P3452" s="3">
        <v>1097.540039</v>
      </c>
    </row>
    <row r="3453" spans="15:16" x14ac:dyDescent="0.35">
      <c r="O3453" s="1">
        <v>37179</v>
      </c>
      <c r="P3453" s="3">
        <v>1089.9799800000001</v>
      </c>
    </row>
    <row r="3454" spans="15:16" x14ac:dyDescent="0.35">
      <c r="O3454" s="1">
        <v>37176</v>
      </c>
      <c r="P3454" s="3">
        <v>1091.650024</v>
      </c>
    </row>
    <row r="3455" spans="15:16" x14ac:dyDescent="0.35">
      <c r="O3455" s="1">
        <v>37175</v>
      </c>
      <c r="P3455" s="3">
        <v>1097.4300539999999</v>
      </c>
    </row>
    <row r="3456" spans="15:16" x14ac:dyDescent="0.35">
      <c r="O3456" s="1">
        <v>37174</v>
      </c>
      <c r="P3456" s="3">
        <v>1080.98999</v>
      </c>
    </row>
    <row r="3457" spans="15:16" x14ac:dyDescent="0.35">
      <c r="O3457" s="1">
        <v>37173</v>
      </c>
      <c r="P3457" s="3">
        <v>1056.75</v>
      </c>
    </row>
    <row r="3458" spans="15:16" x14ac:dyDescent="0.35">
      <c r="O3458" s="1">
        <v>37172</v>
      </c>
      <c r="P3458" s="3">
        <v>1062.4399410000001</v>
      </c>
    </row>
    <row r="3459" spans="15:16" x14ac:dyDescent="0.35">
      <c r="O3459" s="1">
        <v>37169</v>
      </c>
      <c r="P3459" s="3">
        <v>1071.380005</v>
      </c>
    </row>
    <row r="3460" spans="15:16" x14ac:dyDescent="0.35">
      <c r="O3460" s="1">
        <v>37168</v>
      </c>
      <c r="P3460" s="3">
        <v>1069.630005</v>
      </c>
    </row>
    <row r="3461" spans="15:16" x14ac:dyDescent="0.35">
      <c r="O3461" s="1">
        <v>37167</v>
      </c>
      <c r="P3461" s="3">
        <v>1072.280029</v>
      </c>
    </row>
    <row r="3462" spans="15:16" x14ac:dyDescent="0.35">
      <c r="O3462" s="1">
        <v>37166</v>
      </c>
      <c r="P3462" s="3">
        <v>1051.329956</v>
      </c>
    </row>
    <row r="3463" spans="15:16" x14ac:dyDescent="0.35">
      <c r="O3463" s="1">
        <v>37165</v>
      </c>
      <c r="P3463" s="3">
        <v>1038.5500489999999</v>
      </c>
    </row>
    <row r="3464" spans="15:16" x14ac:dyDescent="0.35">
      <c r="O3464" s="1">
        <v>37162</v>
      </c>
      <c r="P3464" s="3">
        <v>1040.9399410000001</v>
      </c>
    </row>
    <row r="3465" spans="15:16" x14ac:dyDescent="0.35">
      <c r="O3465" s="1">
        <v>37161</v>
      </c>
      <c r="P3465" s="3">
        <v>1018.6099850000001</v>
      </c>
    </row>
    <row r="3466" spans="15:16" x14ac:dyDescent="0.35">
      <c r="O3466" s="1">
        <v>37160</v>
      </c>
      <c r="P3466" s="3">
        <v>1007.039978</v>
      </c>
    </row>
    <row r="3467" spans="15:16" x14ac:dyDescent="0.35">
      <c r="O3467" s="1">
        <v>37159</v>
      </c>
      <c r="P3467" s="3">
        <v>1012.27002</v>
      </c>
    </row>
    <row r="3468" spans="15:16" x14ac:dyDescent="0.35">
      <c r="O3468" s="1">
        <v>37158</v>
      </c>
      <c r="P3468" s="3">
        <v>1003.450012</v>
      </c>
    </row>
    <row r="3469" spans="15:16" x14ac:dyDescent="0.35">
      <c r="O3469" s="1">
        <v>37155</v>
      </c>
      <c r="P3469" s="3">
        <v>965.79998799999998</v>
      </c>
    </row>
    <row r="3470" spans="15:16" x14ac:dyDescent="0.35">
      <c r="O3470" s="1">
        <v>37154</v>
      </c>
      <c r="P3470" s="3">
        <v>984.53997800000002</v>
      </c>
    </row>
    <row r="3471" spans="15:16" x14ac:dyDescent="0.35">
      <c r="O3471" s="1">
        <v>37153</v>
      </c>
      <c r="P3471" s="3">
        <v>1016.099976</v>
      </c>
    </row>
    <row r="3472" spans="15:16" x14ac:dyDescent="0.35">
      <c r="O3472" s="1">
        <v>37152</v>
      </c>
      <c r="P3472" s="3">
        <v>1032.73999</v>
      </c>
    </row>
    <row r="3473" spans="15:16" x14ac:dyDescent="0.35">
      <c r="O3473" s="1">
        <v>37151</v>
      </c>
      <c r="P3473" s="3">
        <v>1038.7700199999999</v>
      </c>
    </row>
    <row r="3474" spans="15:16" x14ac:dyDescent="0.35">
      <c r="O3474" s="1">
        <v>37144</v>
      </c>
      <c r="P3474" s="3">
        <v>1092.540039</v>
      </c>
    </row>
    <row r="3475" spans="15:16" x14ac:dyDescent="0.35">
      <c r="O3475" s="1">
        <v>37141</v>
      </c>
      <c r="P3475" s="3">
        <v>1085.780029</v>
      </c>
    </row>
    <row r="3476" spans="15:16" x14ac:dyDescent="0.35">
      <c r="O3476" s="1">
        <v>37140</v>
      </c>
      <c r="P3476" s="3">
        <v>1106.400024</v>
      </c>
    </row>
    <row r="3477" spans="15:16" x14ac:dyDescent="0.35">
      <c r="O3477" s="1">
        <v>37139</v>
      </c>
      <c r="P3477" s="3">
        <v>1131.73999</v>
      </c>
    </row>
    <row r="3478" spans="15:16" x14ac:dyDescent="0.35">
      <c r="O3478" s="1">
        <v>37138</v>
      </c>
      <c r="P3478" s="3">
        <v>1132.9399410000001</v>
      </c>
    </row>
    <row r="3479" spans="15:16" x14ac:dyDescent="0.35">
      <c r="O3479" s="1">
        <v>37134</v>
      </c>
      <c r="P3479" s="3">
        <v>1133.579956</v>
      </c>
    </row>
    <row r="3480" spans="15:16" x14ac:dyDescent="0.35">
      <c r="O3480" s="1">
        <v>37133</v>
      </c>
      <c r="P3480" s="3">
        <v>1129.030029</v>
      </c>
    </row>
    <row r="3481" spans="15:16" x14ac:dyDescent="0.35">
      <c r="O3481" s="1">
        <v>37132</v>
      </c>
      <c r="P3481" s="3">
        <v>1148.5600589999999</v>
      </c>
    </row>
    <row r="3482" spans="15:16" x14ac:dyDescent="0.35">
      <c r="O3482" s="1">
        <v>37131</v>
      </c>
      <c r="P3482" s="3">
        <v>1161.51001</v>
      </c>
    </row>
    <row r="3483" spans="15:16" x14ac:dyDescent="0.35">
      <c r="O3483" s="1">
        <v>37130</v>
      </c>
      <c r="P3483" s="3">
        <v>1179.209961</v>
      </c>
    </row>
    <row r="3484" spans="15:16" x14ac:dyDescent="0.35">
      <c r="O3484" s="1">
        <v>37127</v>
      </c>
      <c r="P3484" s="3">
        <v>1184.9300539999999</v>
      </c>
    </row>
    <row r="3485" spans="15:16" x14ac:dyDescent="0.35">
      <c r="O3485" s="1">
        <v>37126</v>
      </c>
      <c r="P3485" s="3">
        <v>1162.089966</v>
      </c>
    </row>
    <row r="3486" spans="15:16" x14ac:dyDescent="0.35">
      <c r="O3486" s="1">
        <v>37125</v>
      </c>
      <c r="P3486" s="3">
        <v>1165.3100589999999</v>
      </c>
    </row>
    <row r="3487" spans="15:16" x14ac:dyDescent="0.35">
      <c r="O3487" s="1">
        <v>37124</v>
      </c>
      <c r="P3487" s="3">
        <v>1157.26001</v>
      </c>
    </row>
    <row r="3488" spans="15:16" x14ac:dyDescent="0.35">
      <c r="O3488" s="1">
        <v>37123</v>
      </c>
      <c r="P3488" s="3">
        <v>1171.410034</v>
      </c>
    </row>
    <row r="3489" spans="15:16" x14ac:dyDescent="0.35">
      <c r="O3489" s="1">
        <v>37120</v>
      </c>
      <c r="P3489" s="3">
        <v>1161.969971</v>
      </c>
    </row>
    <row r="3490" spans="15:16" x14ac:dyDescent="0.35">
      <c r="O3490" s="1">
        <v>37119</v>
      </c>
      <c r="P3490" s="3">
        <v>1181.660034</v>
      </c>
    </row>
    <row r="3491" spans="15:16" x14ac:dyDescent="0.35">
      <c r="O3491" s="1">
        <v>37118</v>
      </c>
      <c r="P3491" s="3">
        <v>1178.0200199999999</v>
      </c>
    </row>
    <row r="3492" spans="15:16" x14ac:dyDescent="0.35">
      <c r="O3492" s="1">
        <v>37117</v>
      </c>
      <c r="P3492" s="3">
        <v>1186.7299800000001</v>
      </c>
    </row>
    <row r="3493" spans="15:16" x14ac:dyDescent="0.35">
      <c r="O3493" s="1">
        <v>37116</v>
      </c>
      <c r="P3493" s="3">
        <v>1191.290039</v>
      </c>
    </row>
    <row r="3494" spans="15:16" x14ac:dyDescent="0.35">
      <c r="O3494" s="1">
        <v>37113</v>
      </c>
      <c r="P3494" s="3">
        <v>1190.160034</v>
      </c>
    </row>
    <row r="3495" spans="15:16" x14ac:dyDescent="0.35">
      <c r="O3495" s="1">
        <v>37112</v>
      </c>
      <c r="P3495" s="3">
        <v>1183.4300539999999</v>
      </c>
    </row>
    <row r="3496" spans="15:16" x14ac:dyDescent="0.35">
      <c r="O3496" s="1">
        <v>37111</v>
      </c>
      <c r="P3496" s="3">
        <v>1183.530029</v>
      </c>
    </row>
    <row r="3497" spans="15:16" x14ac:dyDescent="0.35">
      <c r="O3497" s="1">
        <v>37110</v>
      </c>
      <c r="P3497" s="3">
        <v>1204.400024</v>
      </c>
    </row>
    <row r="3498" spans="15:16" x14ac:dyDescent="0.35">
      <c r="O3498" s="1">
        <v>37109</v>
      </c>
      <c r="P3498" s="3">
        <v>1200.4799800000001</v>
      </c>
    </row>
    <row r="3499" spans="15:16" x14ac:dyDescent="0.35">
      <c r="O3499" s="1">
        <v>37106</v>
      </c>
      <c r="P3499" s="3">
        <v>1214.349976</v>
      </c>
    </row>
    <row r="3500" spans="15:16" x14ac:dyDescent="0.35">
      <c r="O3500" s="1">
        <v>37105</v>
      </c>
      <c r="P3500" s="3">
        <v>1220.75</v>
      </c>
    </row>
    <row r="3501" spans="15:16" x14ac:dyDescent="0.35">
      <c r="O3501" s="1">
        <v>37104</v>
      </c>
      <c r="P3501" s="3">
        <v>1215.9300539999999</v>
      </c>
    </row>
    <row r="3502" spans="15:16" x14ac:dyDescent="0.35">
      <c r="O3502" s="1">
        <v>37103</v>
      </c>
      <c r="P3502" s="3">
        <v>1211.2299800000001</v>
      </c>
    </row>
    <row r="3503" spans="15:16" x14ac:dyDescent="0.35">
      <c r="O3503" s="1">
        <v>37102</v>
      </c>
      <c r="P3503" s="3">
        <v>1204.5200199999999</v>
      </c>
    </row>
    <row r="3504" spans="15:16" x14ac:dyDescent="0.35">
      <c r="O3504" s="1">
        <v>37099</v>
      </c>
      <c r="P3504" s="3">
        <v>1205.8199460000001</v>
      </c>
    </row>
    <row r="3505" spans="15:16" x14ac:dyDescent="0.35">
      <c r="O3505" s="1">
        <v>37098</v>
      </c>
      <c r="P3505" s="3">
        <v>1202.9300539999999</v>
      </c>
    </row>
    <row r="3506" spans="15:16" x14ac:dyDescent="0.35">
      <c r="O3506" s="1">
        <v>37097</v>
      </c>
      <c r="P3506" s="3">
        <v>1190.48999</v>
      </c>
    </row>
    <row r="3507" spans="15:16" x14ac:dyDescent="0.35">
      <c r="O3507" s="1">
        <v>37096</v>
      </c>
      <c r="P3507" s="3">
        <v>1171.650024</v>
      </c>
    </row>
    <row r="3508" spans="15:16" x14ac:dyDescent="0.35">
      <c r="O3508" s="1">
        <v>37095</v>
      </c>
      <c r="P3508" s="3">
        <v>1191.030029</v>
      </c>
    </row>
    <row r="3509" spans="15:16" x14ac:dyDescent="0.35">
      <c r="O3509" s="1">
        <v>37092</v>
      </c>
      <c r="P3509" s="3">
        <v>1210.849976</v>
      </c>
    </row>
    <row r="3510" spans="15:16" x14ac:dyDescent="0.35">
      <c r="O3510" s="1">
        <v>37091</v>
      </c>
      <c r="P3510" s="3">
        <v>1215.0200199999999</v>
      </c>
    </row>
    <row r="3511" spans="15:16" x14ac:dyDescent="0.35">
      <c r="O3511" s="1">
        <v>37090</v>
      </c>
      <c r="P3511" s="3">
        <v>1207.709961</v>
      </c>
    </row>
    <row r="3512" spans="15:16" x14ac:dyDescent="0.35">
      <c r="O3512" s="1">
        <v>37089</v>
      </c>
      <c r="P3512" s="3">
        <v>1214.4399410000001</v>
      </c>
    </row>
    <row r="3513" spans="15:16" x14ac:dyDescent="0.35">
      <c r="O3513" s="1">
        <v>37088</v>
      </c>
      <c r="P3513" s="3">
        <v>1202.4499510000001</v>
      </c>
    </row>
    <row r="3514" spans="15:16" x14ac:dyDescent="0.35">
      <c r="O3514" s="1">
        <v>37085</v>
      </c>
      <c r="P3514" s="3">
        <v>1215.6800539999999</v>
      </c>
    </row>
    <row r="3515" spans="15:16" x14ac:dyDescent="0.35">
      <c r="O3515" s="1">
        <v>37084</v>
      </c>
      <c r="P3515" s="3">
        <v>1208.1400149999999</v>
      </c>
    </row>
    <row r="3516" spans="15:16" x14ac:dyDescent="0.35">
      <c r="O3516" s="1">
        <v>37083</v>
      </c>
      <c r="P3516" s="3">
        <v>1180.1800539999999</v>
      </c>
    </row>
    <row r="3517" spans="15:16" x14ac:dyDescent="0.35">
      <c r="O3517" s="1">
        <v>37082</v>
      </c>
      <c r="P3517" s="3">
        <v>1181.5200199999999</v>
      </c>
    </row>
    <row r="3518" spans="15:16" x14ac:dyDescent="0.35">
      <c r="O3518" s="1">
        <v>37081</v>
      </c>
      <c r="P3518" s="3">
        <v>1198.780029</v>
      </c>
    </row>
    <row r="3519" spans="15:16" x14ac:dyDescent="0.35">
      <c r="O3519" s="1">
        <v>37078</v>
      </c>
      <c r="P3519" s="3">
        <v>1190.589966</v>
      </c>
    </row>
    <row r="3520" spans="15:16" x14ac:dyDescent="0.35">
      <c r="O3520" s="1">
        <v>37077</v>
      </c>
      <c r="P3520" s="3">
        <v>1219.23999</v>
      </c>
    </row>
    <row r="3521" spans="15:16" x14ac:dyDescent="0.35">
      <c r="O3521" s="1">
        <v>37075</v>
      </c>
      <c r="P3521" s="3">
        <v>1234.4499510000001</v>
      </c>
    </row>
    <row r="3522" spans="15:16" x14ac:dyDescent="0.35">
      <c r="O3522" s="1">
        <v>37074</v>
      </c>
      <c r="P3522" s="3">
        <v>1236.719971</v>
      </c>
    </row>
    <row r="3523" spans="15:16" x14ac:dyDescent="0.35">
      <c r="O3523" s="1">
        <v>37071</v>
      </c>
      <c r="P3523" s="3">
        <v>1224.380005</v>
      </c>
    </row>
    <row r="3524" spans="15:16" x14ac:dyDescent="0.35">
      <c r="O3524" s="1">
        <v>37070</v>
      </c>
      <c r="P3524" s="3">
        <v>1226.1999510000001</v>
      </c>
    </row>
    <row r="3525" spans="15:16" x14ac:dyDescent="0.35">
      <c r="O3525" s="1">
        <v>37069</v>
      </c>
      <c r="P3525" s="3">
        <v>1211.0699460000001</v>
      </c>
    </row>
    <row r="3526" spans="15:16" x14ac:dyDescent="0.35">
      <c r="O3526" s="1">
        <v>37068</v>
      </c>
      <c r="P3526" s="3">
        <v>1216.76001</v>
      </c>
    </row>
    <row r="3527" spans="15:16" x14ac:dyDescent="0.35">
      <c r="O3527" s="1">
        <v>37067</v>
      </c>
      <c r="P3527" s="3">
        <v>1218.599976</v>
      </c>
    </row>
    <row r="3528" spans="15:16" x14ac:dyDescent="0.35">
      <c r="O3528" s="1">
        <v>37064</v>
      </c>
      <c r="P3528" s="3">
        <v>1225.349976</v>
      </c>
    </row>
    <row r="3529" spans="15:16" x14ac:dyDescent="0.35">
      <c r="O3529" s="1">
        <v>37063</v>
      </c>
      <c r="P3529" s="3">
        <v>1237.040039</v>
      </c>
    </row>
    <row r="3530" spans="15:16" x14ac:dyDescent="0.35">
      <c r="O3530" s="1">
        <v>37062</v>
      </c>
      <c r="P3530" s="3">
        <v>1223.1400149999999</v>
      </c>
    </row>
    <row r="3531" spans="15:16" x14ac:dyDescent="0.35">
      <c r="O3531" s="1">
        <v>37061</v>
      </c>
      <c r="P3531" s="3">
        <v>1212.579956</v>
      </c>
    </row>
    <row r="3532" spans="15:16" x14ac:dyDescent="0.35">
      <c r="O3532" s="1">
        <v>37060</v>
      </c>
      <c r="P3532" s="3">
        <v>1208.4300539999999</v>
      </c>
    </row>
    <row r="3533" spans="15:16" x14ac:dyDescent="0.35">
      <c r="O3533" s="1">
        <v>37057</v>
      </c>
      <c r="P3533" s="3">
        <v>1214.3599850000001</v>
      </c>
    </row>
    <row r="3534" spans="15:16" x14ac:dyDescent="0.35">
      <c r="O3534" s="1">
        <v>37056</v>
      </c>
      <c r="P3534" s="3">
        <v>1219.869995</v>
      </c>
    </row>
    <row r="3535" spans="15:16" x14ac:dyDescent="0.35">
      <c r="O3535" s="1">
        <v>37055</v>
      </c>
      <c r="P3535" s="3">
        <v>1241.599976</v>
      </c>
    </row>
    <row r="3536" spans="15:16" x14ac:dyDescent="0.35">
      <c r="O3536" s="1">
        <v>37054</v>
      </c>
      <c r="P3536" s="3">
        <v>1255.849976</v>
      </c>
    </row>
    <row r="3537" spans="15:16" x14ac:dyDescent="0.35">
      <c r="O3537" s="1">
        <v>37053</v>
      </c>
      <c r="P3537" s="3">
        <v>1254.3900149999999</v>
      </c>
    </row>
    <row r="3538" spans="15:16" x14ac:dyDescent="0.35">
      <c r="O3538" s="1">
        <v>37050</v>
      </c>
      <c r="P3538" s="3">
        <v>1264.959961</v>
      </c>
    </row>
    <row r="3539" spans="15:16" x14ac:dyDescent="0.35">
      <c r="O3539" s="1">
        <v>37049</v>
      </c>
      <c r="P3539" s="3">
        <v>1276.959961</v>
      </c>
    </row>
    <row r="3540" spans="15:16" x14ac:dyDescent="0.35">
      <c r="O3540" s="1">
        <v>37048</v>
      </c>
      <c r="P3540" s="3">
        <v>1270.030029</v>
      </c>
    </row>
    <row r="3541" spans="15:16" x14ac:dyDescent="0.35">
      <c r="O3541" s="1">
        <v>37047</v>
      </c>
      <c r="P3541" s="3">
        <v>1283.5699460000001</v>
      </c>
    </row>
    <row r="3542" spans="15:16" x14ac:dyDescent="0.35">
      <c r="O3542" s="1">
        <v>37046</v>
      </c>
      <c r="P3542" s="3">
        <v>1267.1099850000001</v>
      </c>
    </row>
    <row r="3543" spans="15:16" x14ac:dyDescent="0.35">
      <c r="O3543" s="1">
        <v>37043</v>
      </c>
      <c r="P3543" s="3">
        <v>1260.670044</v>
      </c>
    </row>
    <row r="3544" spans="15:16" x14ac:dyDescent="0.35">
      <c r="O3544" s="1">
        <v>37042</v>
      </c>
      <c r="P3544" s="3">
        <v>1255.8199460000001</v>
      </c>
    </row>
    <row r="3545" spans="15:16" x14ac:dyDescent="0.35">
      <c r="O3545" s="1">
        <v>37041</v>
      </c>
      <c r="P3545" s="3">
        <v>1248.079956</v>
      </c>
    </row>
    <row r="3546" spans="15:16" x14ac:dyDescent="0.35">
      <c r="O3546" s="1">
        <v>37040</v>
      </c>
      <c r="P3546" s="3">
        <v>1267.9300539999999</v>
      </c>
    </row>
    <row r="3547" spans="15:16" x14ac:dyDescent="0.35">
      <c r="O3547" s="1">
        <v>37036</v>
      </c>
      <c r="P3547" s="3">
        <v>1277.8900149999999</v>
      </c>
    </row>
    <row r="3548" spans="15:16" x14ac:dyDescent="0.35">
      <c r="O3548" s="1">
        <v>37035</v>
      </c>
      <c r="P3548" s="3">
        <v>1293.170044</v>
      </c>
    </row>
    <row r="3549" spans="15:16" x14ac:dyDescent="0.35">
      <c r="O3549" s="1">
        <v>37034</v>
      </c>
      <c r="P3549" s="3">
        <v>1289.0500489999999</v>
      </c>
    </row>
    <row r="3550" spans="15:16" x14ac:dyDescent="0.35">
      <c r="O3550" s="1">
        <v>37033</v>
      </c>
      <c r="P3550" s="3">
        <v>1309.380005</v>
      </c>
    </row>
    <row r="3551" spans="15:16" x14ac:dyDescent="0.35">
      <c r="O3551" s="1">
        <v>37032</v>
      </c>
      <c r="P3551" s="3">
        <v>1312.829956</v>
      </c>
    </row>
    <row r="3552" spans="15:16" x14ac:dyDescent="0.35">
      <c r="O3552" s="1">
        <v>37029</v>
      </c>
      <c r="P3552" s="3">
        <v>1291.959961</v>
      </c>
    </row>
    <row r="3553" spans="15:16" x14ac:dyDescent="0.35">
      <c r="O3553" s="1">
        <v>37028</v>
      </c>
      <c r="P3553" s="3">
        <v>1288.48999</v>
      </c>
    </row>
    <row r="3554" spans="15:16" x14ac:dyDescent="0.35">
      <c r="O3554" s="1">
        <v>37027</v>
      </c>
      <c r="P3554" s="3">
        <v>1284.98999</v>
      </c>
    </row>
    <row r="3555" spans="15:16" x14ac:dyDescent="0.35">
      <c r="O3555" s="1">
        <v>37026</v>
      </c>
      <c r="P3555" s="3">
        <v>1249.4399410000001</v>
      </c>
    </row>
    <row r="3556" spans="15:16" x14ac:dyDescent="0.35">
      <c r="O3556" s="1">
        <v>37025</v>
      </c>
      <c r="P3556" s="3">
        <v>1248.920044</v>
      </c>
    </row>
    <row r="3557" spans="15:16" x14ac:dyDescent="0.35">
      <c r="O3557" s="1">
        <v>37022</v>
      </c>
      <c r="P3557" s="3">
        <v>1245.670044</v>
      </c>
    </row>
    <row r="3558" spans="15:16" x14ac:dyDescent="0.35">
      <c r="O3558" s="1">
        <v>37021</v>
      </c>
      <c r="P3558" s="3">
        <v>1255.1800539999999</v>
      </c>
    </row>
    <row r="3559" spans="15:16" x14ac:dyDescent="0.35">
      <c r="O3559" s="1">
        <v>37020</v>
      </c>
      <c r="P3559" s="3">
        <v>1255.540039</v>
      </c>
    </row>
    <row r="3560" spans="15:16" x14ac:dyDescent="0.35">
      <c r="O3560" s="1">
        <v>37019</v>
      </c>
      <c r="P3560" s="3">
        <v>1261.1999510000001</v>
      </c>
    </row>
    <row r="3561" spans="15:16" x14ac:dyDescent="0.35">
      <c r="O3561" s="1">
        <v>37018</v>
      </c>
      <c r="P3561" s="3">
        <v>1263.51001</v>
      </c>
    </row>
    <row r="3562" spans="15:16" x14ac:dyDescent="0.35">
      <c r="O3562" s="1">
        <v>37015</v>
      </c>
      <c r="P3562" s="3">
        <v>1266.6099850000001</v>
      </c>
    </row>
    <row r="3563" spans="15:16" x14ac:dyDescent="0.35">
      <c r="O3563" s="1">
        <v>37014</v>
      </c>
      <c r="P3563" s="3">
        <v>1248.579956</v>
      </c>
    </row>
    <row r="3564" spans="15:16" x14ac:dyDescent="0.35">
      <c r="O3564" s="1">
        <v>37013</v>
      </c>
      <c r="P3564" s="3">
        <v>1267.4300539999999</v>
      </c>
    </row>
    <row r="3565" spans="15:16" x14ac:dyDescent="0.35">
      <c r="O3565" s="1">
        <v>37012</v>
      </c>
      <c r="P3565" s="3">
        <v>1266.4399410000001</v>
      </c>
    </row>
    <row r="3566" spans="15:16" x14ac:dyDescent="0.35">
      <c r="O3566" s="1">
        <v>37011</v>
      </c>
      <c r="P3566" s="3">
        <v>1249.459961</v>
      </c>
    </row>
    <row r="3567" spans="15:16" x14ac:dyDescent="0.35">
      <c r="O3567" s="1">
        <v>37008</v>
      </c>
      <c r="P3567" s="3">
        <v>1253.0500489999999</v>
      </c>
    </row>
    <row r="3568" spans="15:16" x14ac:dyDescent="0.35">
      <c r="O3568" s="1">
        <v>37007</v>
      </c>
      <c r="P3568" s="3">
        <v>1234.5200199999999</v>
      </c>
    </row>
    <row r="3569" spans="15:16" x14ac:dyDescent="0.35">
      <c r="O3569" s="1">
        <v>37006</v>
      </c>
      <c r="P3569" s="3">
        <v>1228.75</v>
      </c>
    </row>
    <row r="3570" spans="15:16" x14ac:dyDescent="0.35">
      <c r="O3570" s="1">
        <v>37005</v>
      </c>
      <c r="P3570" s="3">
        <v>1209.469971</v>
      </c>
    </row>
    <row r="3571" spans="15:16" x14ac:dyDescent="0.35">
      <c r="O3571" s="1">
        <v>37004</v>
      </c>
      <c r="P3571" s="3">
        <v>1224.3599850000001</v>
      </c>
    </row>
    <row r="3572" spans="15:16" x14ac:dyDescent="0.35">
      <c r="O3572" s="1">
        <v>37001</v>
      </c>
      <c r="P3572" s="3">
        <v>1242.9799800000001</v>
      </c>
    </row>
    <row r="3573" spans="15:16" x14ac:dyDescent="0.35">
      <c r="O3573" s="1">
        <v>37000</v>
      </c>
      <c r="P3573" s="3">
        <v>1253.6899410000001</v>
      </c>
    </row>
    <row r="3574" spans="15:16" x14ac:dyDescent="0.35">
      <c r="O3574" s="1">
        <v>36999</v>
      </c>
      <c r="P3574" s="3">
        <v>1238.160034</v>
      </c>
    </row>
    <row r="3575" spans="15:16" x14ac:dyDescent="0.35">
      <c r="O3575" s="1">
        <v>36998</v>
      </c>
      <c r="P3575" s="3">
        <v>1191.8100589999999</v>
      </c>
    </row>
    <row r="3576" spans="15:16" x14ac:dyDescent="0.35">
      <c r="O3576" s="1">
        <v>36997</v>
      </c>
      <c r="P3576" s="3">
        <v>1179.6800539999999</v>
      </c>
    </row>
    <row r="3577" spans="15:16" x14ac:dyDescent="0.35">
      <c r="O3577" s="1">
        <v>36993</v>
      </c>
      <c r="P3577" s="3">
        <v>1183.5</v>
      </c>
    </row>
    <row r="3578" spans="15:16" x14ac:dyDescent="0.35">
      <c r="O3578" s="1">
        <v>36992</v>
      </c>
      <c r="P3578" s="3">
        <v>1165.8900149999999</v>
      </c>
    </row>
    <row r="3579" spans="15:16" x14ac:dyDescent="0.35">
      <c r="O3579" s="1">
        <v>36991</v>
      </c>
      <c r="P3579" s="3">
        <v>1168.380005</v>
      </c>
    </row>
    <row r="3580" spans="15:16" x14ac:dyDescent="0.35">
      <c r="O3580" s="1">
        <v>36990</v>
      </c>
      <c r="P3580" s="3">
        <v>1137.589966</v>
      </c>
    </row>
    <row r="3581" spans="15:16" x14ac:dyDescent="0.35">
      <c r="O3581" s="1">
        <v>36987</v>
      </c>
      <c r="P3581" s="3">
        <v>1128.4300539999999</v>
      </c>
    </row>
    <row r="3582" spans="15:16" x14ac:dyDescent="0.35">
      <c r="O3582" s="1">
        <v>36986</v>
      </c>
      <c r="P3582" s="3">
        <v>1151.4399410000001</v>
      </c>
    </row>
    <row r="3583" spans="15:16" x14ac:dyDescent="0.35">
      <c r="O3583" s="1">
        <v>36985</v>
      </c>
      <c r="P3583" s="3">
        <v>1103.25</v>
      </c>
    </row>
    <row r="3584" spans="15:16" x14ac:dyDescent="0.35">
      <c r="O3584" s="1">
        <v>36984</v>
      </c>
      <c r="P3584" s="3">
        <v>1106.459961</v>
      </c>
    </row>
    <row r="3585" spans="15:16" x14ac:dyDescent="0.35">
      <c r="O3585" s="1">
        <v>36983</v>
      </c>
      <c r="P3585" s="3">
        <v>1145.869995</v>
      </c>
    </row>
    <row r="3586" spans="15:16" x14ac:dyDescent="0.35">
      <c r="O3586" s="1">
        <v>36980</v>
      </c>
      <c r="P3586" s="3">
        <v>1160.329956</v>
      </c>
    </row>
    <row r="3587" spans="15:16" x14ac:dyDescent="0.35">
      <c r="O3587" s="1">
        <v>36979</v>
      </c>
      <c r="P3587" s="3">
        <v>1147.9499510000001</v>
      </c>
    </row>
    <row r="3588" spans="15:16" x14ac:dyDescent="0.35">
      <c r="O3588" s="1">
        <v>36978</v>
      </c>
      <c r="P3588" s="3">
        <v>1153.290039</v>
      </c>
    </row>
    <row r="3589" spans="15:16" x14ac:dyDescent="0.35">
      <c r="O3589" s="1">
        <v>36977</v>
      </c>
      <c r="P3589" s="3">
        <v>1182.170044</v>
      </c>
    </row>
    <row r="3590" spans="15:16" x14ac:dyDescent="0.35">
      <c r="O3590" s="1">
        <v>36976</v>
      </c>
      <c r="P3590" s="3">
        <v>1152.6899410000001</v>
      </c>
    </row>
    <row r="3591" spans="15:16" x14ac:dyDescent="0.35">
      <c r="O3591" s="1">
        <v>36973</v>
      </c>
      <c r="P3591" s="3">
        <v>1139.829956</v>
      </c>
    </row>
    <row r="3592" spans="15:16" x14ac:dyDescent="0.35">
      <c r="O3592" s="1">
        <v>36972</v>
      </c>
      <c r="P3592" s="3">
        <v>1117.579956</v>
      </c>
    </row>
    <row r="3593" spans="15:16" x14ac:dyDescent="0.35">
      <c r="O3593" s="1">
        <v>36971</v>
      </c>
      <c r="P3593" s="3">
        <v>1122.1400149999999</v>
      </c>
    </row>
    <row r="3594" spans="15:16" x14ac:dyDescent="0.35">
      <c r="O3594" s="1">
        <v>36970</v>
      </c>
      <c r="P3594" s="3">
        <v>1142.619995</v>
      </c>
    </row>
    <row r="3595" spans="15:16" x14ac:dyDescent="0.35">
      <c r="O3595" s="1">
        <v>36969</v>
      </c>
      <c r="P3595" s="3">
        <v>1170.8100589999999</v>
      </c>
    </row>
    <row r="3596" spans="15:16" x14ac:dyDescent="0.35">
      <c r="O3596" s="1">
        <v>36966</v>
      </c>
      <c r="P3596" s="3">
        <v>1150.530029</v>
      </c>
    </row>
    <row r="3597" spans="15:16" x14ac:dyDescent="0.35">
      <c r="O3597" s="1">
        <v>36965</v>
      </c>
      <c r="P3597" s="3">
        <v>1173.5600589999999</v>
      </c>
    </row>
    <row r="3598" spans="15:16" x14ac:dyDescent="0.35">
      <c r="O3598" s="1">
        <v>36964</v>
      </c>
      <c r="P3598" s="3">
        <v>1166.709961</v>
      </c>
    </row>
    <row r="3599" spans="15:16" x14ac:dyDescent="0.35">
      <c r="O3599" s="1">
        <v>36963</v>
      </c>
      <c r="P3599" s="3">
        <v>1197.660034</v>
      </c>
    </row>
    <row r="3600" spans="15:16" x14ac:dyDescent="0.35">
      <c r="O3600" s="1">
        <v>36962</v>
      </c>
      <c r="P3600" s="3">
        <v>1180.160034</v>
      </c>
    </row>
    <row r="3601" spans="15:16" x14ac:dyDescent="0.35">
      <c r="O3601" s="1">
        <v>36959</v>
      </c>
      <c r="P3601" s="3">
        <v>1233.420044</v>
      </c>
    </row>
    <row r="3602" spans="15:16" x14ac:dyDescent="0.35">
      <c r="O3602" s="1">
        <v>36958</v>
      </c>
      <c r="P3602" s="3">
        <v>1264.73999</v>
      </c>
    </row>
    <row r="3603" spans="15:16" x14ac:dyDescent="0.35">
      <c r="O3603" s="1">
        <v>36957</v>
      </c>
      <c r="P3603" s="3">
        <v>1261.8900149999999</v>
      </c>
    </row>
    <row r="3604" spans="15:16" x14ac:dyDescent="0.35">
      <c r="O3604" s="1">
        <v>36956</v>
      </c>
      <c r="P3604" s="3">
        <v>1253.8000489999999</v>
      </c>
    </row>
    <row r="3605" spans="15:16" x14ac:dyDescent="0.35">
      <c r="O3605" s="1">
        <v>36955</v>
      </c>
      <c r="P3605" s="3">
        <v>1241.410034</v>
      </c>
    </row>
    <row r="3606" spans="15:16" x14ac:dyDescent="0.35">
      <c r="O3606" s="1">
        <v>36952</v>
      </c>
      <c r="P3606" s="3">
        <v>1234.1800539999999</v>
      </c>
    </row>
    <row r="3607" spans="15:16" x14ac:dyDescent="0.35">
      <c r="O3607" s="1">
        <v>36951</v>
      </c>
      <c r="P3607" s="3">
        <v>1241.2299800000001</v>
      </c>
    </row>
    <row r="3608" spans="15:16" x14ac:dyDescent="0.35">
      <c r="O3608" s="1">
        <v>36950</v>
      </c>
      <c r="P3608" s="3">
        <v>1239.9399410000001</v>
      </c>
    </row>
    <row r="3609" spans="15:16" x14ac:dyDescent="0.35">
      <c r="O3609" s="1">
        <v>36949</v>
      </c>
      <c r="P3609" s="3">
        <v>1257.9399410000001</v>
      </c>
    </row>
    <row r="3610" spans="15:16" x14ac:dyDescent="0.35">
      <c r="O3610" s="1">
        <v>36948</v>
      </c>
      <c r="P3610" s="3">
        <v>1267.650024</v>
      </c>
    </row>
    <row r="3611" spans="15:16" x14ac:dyDescent="0.35">
      <c r="O3611" s="1">
        <v>36945</v>
      </c>
      <c r="P3611" s="3">
        <v>1245.8599850000001</v>
      </c>
    </row>
    <row r="3612" spans="15:16" x14ac:dyDescent="0.35">
      <c r="O3612" s="1">
        <v>36944</v>
      </c>
      <c r="P3612" s="3">
        <v>1252.8199460000001</v>
      </c>
    </row>
    <row r="3613" spans="15:16" x14ac:dyDescent="0.35">
      <c r="O3613" s="1">
        <v>36943</v>
      </c>
      <c r="P3613" s="3">
        <v>1255.2700199999999</v>
      </c>
    </row>
    <row r="3614" spans="15:16" x14ac:dyDescent="0.35">
      <c r="O3614" s="1">
        <v>36942</v>
      </c>
      <c r="P3614" s="3">
        <v>1278.9399410000001</v>
      </c>
    </row>
    <row r="3615" spans="15:16" x14ac:dyDescent="0.35">
      <c r="O3615" s="1">
        <v>36938</v>
      </c>
      <c r="P3615" s="3">
        <v>1301.530029</v>
      </c>
    </row>
    <row r="3616" spans="15:16" x14ac:dyDescent="0.35">
      <c r="O3616" s="1">
        <v>36937</v>
      </c>
      <c r="P3616" s="3">
        <v>1326.6099850000001</v>
      </c>
    </row>
    <row r="3617" spans="15:16" x14ac:dyDescent="0.35">
      <c r="O3617" s="1">
        <v>36936</v>
      </c>
      <c r="P3617" s="3">
        <v>1315.920044</v>
      </c>
    </row>
    <row r="3618" spans="15:16" x14ac:dyDescent="0.35">
      <c r="O3618" s="1">
        <v>36935</v>
      </c>
      <c r="P3618" s="3">
        <v>1318.8000489999999</v>
      </c>
    </row>
    <row r="3619" spans="15:16" x14ac:dyDescent="0.35">
      <c r="O3619" s="1">
        <v>36934</v>
      </c>
      <c r="P3619" s="3">
        <v>1330.3100589999999</v>
      </c>
    </row>
    <row r="3620" spans="15:16" x14ac:dyDescent="0.35">
      <c r="O3620" s="1">
        <v>36931</v>
      </c>
      <c r="P3620" s="3">
        <v>1314.76001</v>
      </c>
    </row>
    <row r="3621" spans="15:16" x14ac:dyDescent="0.35">
      <c r="O3621" s="1">
        <v>36930</v>
      </c>
      <c r="P3621" s="3">
        <v>1332.530029</v>
      </c>
    </row>
    <row r="3622" spans="15:16" x14ac:dyDescent="0.35">
      <c r="O3622" s="1">
        <v>36929</v>
      </c>
      <c r="P3622" s="3">
        <v>1340.8900149999999</v>
      </c>
    </row>
    <row r="3623" spans="15:16" x14ac:dyDescent="0.35">
      <c r="O3623" s="1">
        <v>36928</v>
      </c>
      <c r="P3623" s="3">
        <v>1352.26001</v>
      </c>
    </row>
    <row r="3624" spans="15:16" x14ac:dyDescent="0.35">
      <c r="O3624" s="1">
        <v>36927</v>
      </c>
      <c r="P3624" s="3">
        <v>1354.3100589999999</v>
      </c>
    </row>
    <row r="3625" spans="15:16" x14ac:dyDescent="0.35">
      <c r="O3625" s="1">
        <v>36924</v>
      </c>
      <c r="P3625" s="3">
        <v>1349.469971</v>
      </c>
    </row>
    <row r="3626" spans="15:16" x14ac:dyDescent="0.35">
      <c r="O3626" s="1">
        <v>36923</v>
      </c>
      <c r="P3626" s="3">
        <v>1373.469971</v>
      </c>
    </row>
    <row r="3627" spans="15:16" x14ac:dyDescent="0.35">
      <c r="O3627" s="1">
        <v>36922</v>
      </c>
      <c r="P3627" s="3">
        <v>1366.01001</v>
      </c>
    </row>
    <row r="3628" spans="15:16" x14ac:dyDescent="0.35">
      <c r="O3628" s="1">
        <v>36921</v>
      </c>
      <c r="P3628" s="3">
        <v>1373.7299800000001</v>
      </c>
    </row>
    <row r="3629" spans="15:16" x14ac:dyDescent="0.35">
      <c r="O3629" s="1">
        <v>36920</v>
      </c>
      <c r="P3629" s="3">
        <v>1364.170044</v>
      </c>
    </row>
    <row r="3630" spans="15:16" x14ac:dyDescent="0.35">
      <c r="O3630" s="1">
        <v>36917</v>
      </c>
      <c r="P3630" s="3">
        <v>1354.9499510000001</v>
      </c>
    </row>
    <row r="3631" spans="15:16" x14ac:dyDescent="0.35">
      <c r="O3631" s="1">
        <v>36916</v>
      </c>
      <c r="P3631" s="3">
        <v>1357.51001</v>
      </c>
    </row>
    <row r="3632" spans="15:16" x14ac:dyDescent="0.35">
      <c r="O3632" s="1">
        <v>36915</v>
      </c>
      <c r="P3632" s="3">
        <v>1364.3000489999999</v>
      </c>
    </row>
    <row r="3633" spans="15:16" x14ac:dyDescent="0.35">
      <c r="O3633" s="1">
        <v>36914</v>
      </c>
      <c r="P3633" s="3">
        <v>1360.400024</v>
      </c>
    </row>
    <row r="3634" spans="15:16" x14ac:dyDescent="0.35">
      <c r="O3634" s="1">
        <v>36913</v>
      </c>
      <c r="P3634" s="3">
        <v>1342.900024</v>
      </c>
    </row>
    <row r="3635" spans="15:16" x14ac:dyDescent="0.35">
      <c r="O3635" s="1">
        <v>36910</v>
      </c>
      <c r="P3635" s="3">
        <v>1342.540039</v>
      </c>
    </row>
    <row r="3636" spans="15:16" x14ac:dyDescent="0.35">
      <c r="O3636" s="1">
        <v>36909</v>
      </c>
      <c r="P3636" s="3">
        <v>1347.969971</v>
      </c>
    </row>
    <row r="3637" spans="15:16" x14ac:dyDescent="0.35">
      <c r="O3637" s="1">
        <v>36908</v>
      </c>
      <c r="P3637" s="3">
        <v>1329.469971</v>
      </c>
    </row>
    <row r="3638" spans="15:16" x14ac:dyDescent="0.35">
      <c r="O3638" s="1">
        <v>36907</v>
      </c>
      <c r="P3638" s="3">
        <v>1326.650024</v>
      </c>
    </row>
    <row r="3639" spans="15:16" x14ac:dyDescent="0.35">
      <c r="O3639" s="1">
        <v>36903</v>
      </c>
      <c r="P3639" s="3">
        <v>1318.5500489999999</v>
      </c>
    </row>
    <row r="3640" spans="15:16" x14ac:dyDescent="0.35">
      <c r="O3640" s="1">
        <v>36902</v>
      </c>
      <c r="P3640" s="3">
        <v>1326.8199460000001</v>
      </c>
    </row>
    <row r="3641" spans="15:16" x14ac:dyDescent="0.35">
      <c r="O3641" s="1">
        <v>36901</v>
      </c>
      <c r="P3641" s="3">
        <v>1313.2700199999999</v>
      </c>
    </row>
    <row r="3642" spans="15:16" x14ac:dyDescent="0.35">
      <c r="O3642" s="1">
        <v>36900</v>
      </c>
      <c r="P3642" s="3">
        <v>1300.8000489999999</v>
      </c>
    </row>
    <row r="3643" spans="15:16" x14ac:dyDescent="0.35">
      <c r="O3643" s="1">
        <v>36899</v>
      </c>
      <c r="P3643" s="3">
        <v>1295.8599850000001</v>
      </c>
    </row>
    <row r="3644" spans="15:16" x14ac:dyDescent="0.35">
      <c r="O3644" s="1">
        <v>36896</v>
      </c>
      <c r="P3644" s="3">
        <v>1298.349976</v>
      </c>
    </row>
    <row r="3645" spans="15:16" x14ac:dyDescent="0.35">
      <c r="O3645" s="1">
        <v>36895</v>
      </c>
      <c r="P3645" s="3">
        <v>1333.339966</v>
      </c>
    </row>
    <row r="3646" spans="15:16" x14ac:dyDescent="0.35">
      <c r="O3646" s="1">
        <v>36894</v>
      </c>
      <c r="P3646" s="3">
        <v>1347.5600589999999</v>
      </c>
    </row>
    <row r="3647" spans="15:16" x14ac:dyDescent="0.35">
      <c r="O3647" s="1">
        <v>36893</v>
      </c>
      <c r="P3647" s="3">
        <v>1283.2700199999999</v>
      </c>
    </row>
    <row r="3648" spans="15:16" x14ac:dyDescent="0.35">
      <c r="O3648" s="1">
        <v>36889</v>
      </c>
      <c r="P3648" s="3">
        <v>1320.280029</v>
      </c>
    </row>
    <row r="3649" spans="15:16" x14ac:dyDescent="0.35">
      <c r="O3649" s="1">
        <v>36888</v>
      </c>
      <c r="P3649" s="3">
        <v>1334.219971</v>
      </c>
    </row>
    <row r="3650" spans="15:16" x14ac:dyDescent="0.35">
      <c r="O3650" s="1">
        <v>36887</v>
      </c>
      <c r="P3650" s="3">
        <v>1328.920044</v>
      </c>
    </row>
    <row r="3651" spans="15:16" x14ac:dyDescent="0.35">
      <c r="O3651" s="1">
        <v>36886</v>
      </c>
      <c r="P3651" s="3">
        <v>1315.1899410000001</v>
      </c>
    </row>
    <row r="3652" spans="15:16" x14ac:dyDescent="0.35">
      <c r="O3652" s="1">
        <v>36882</v>
      </c>
      <c r="P3652" s="3">
        <v>1305.9499510000001</v>
      </c>
    </row>
    <row r="3653" spans="15:16" x14ac:dyDescent="0.35">
      <c r="O3653" s="1">
        <v>36881</v>
      </c>
      <c r="P3653" s="3">
        <v>1274.8599850000001</v>
      </c>
    </row>
    <row r="3654" spans="15:16" x14ac:dyDescent="0.35">
      <c r="O3654" s="1">
        <v>36880</v>
      </c>
      <c r="P3654" s="3">
        <v>1264.73999</v>
      </c>
    </row>
    <row r="3655" spans="15:16" x14ac:dyDescent="0.35">
      <c r="O3655" s="1">
        <v>36879</v>
      </c>
      <c r="P3655" s="3">
        <v>1305.599976</v>
      </c>
    </row>
    <row r="3656" spans="15:16" x14ac:dyDescent="0.35">
      <c r="O3656" s="1">
        <v>36878</v>
      </c>
      <c r="P3656" s="3">
        <v>1322.73999</v>
      </c>
    </row>
    <row r="3657" spans="15:16" x14ac:dyDescent="0.35">
      <c r="O3657" s="1">
        <v>36875</v>
      </c>
      <c r="P3657" s="3">
        <v>1312.150024</v>
      </c>
    </row>
    <row r="3658" spans="15:16" x14ac:dyDescent="0.35">
      <c r="O3658" s="1">
        <v>36874</v>
      </c>
      <c r="P3658" s="3">
        <v>1340.9300539999999</v>
      </c>
    </row>
    <row r="3659" spans="15:16" x14ac:dyDescent="0.35">
      <c r="O3659" s="1">
        <v>36873</v>
      </c>
      <c r="P3659" s="3">
        <v>1359.98999</v>
      </c>
    </row>
    <row r="3660" spans="15:16" x14ac:dyDescent="0.35">
      <c r="O3660" s="1">
        <v>36872</v>
      </c>
      <c r="P3660" s="3">
        <v>1371.1800539999999</v>
      </c>
    </row>
    <row r="3661" spans="15:16" x14ac:dyDescent="0.35">
      <c r="O3661" s="1">
        <v>36871</v>
      </c>
      <c r="P3661" s="3">
        <v>1380.1999510000001</v>
      </c>
    </row>
    <row r="3662" spans="15:16" x14ac:dyDescent="0.35">
      <c r="O3662" s="1">
        <v>36868</v>
      </c>
      <c r="P3662" s="3">
        <v>1369.8900149999999</v>
      </c>
    </row>
    <row r="3663" spans="15:16" x14ac:dyDescent="0.35">
      <c r="O3663" s="1">
        <v>36867</v>
      </c>
      <c r="P3663" s="3">
        <v>1343.5500489999999</v>
      </c>
    </row>
    <row r="3664" spans="15:16" x14ac:dyDescent="0.35">
      <c r="O3664" s="1">
        <v>36866</v>
      </c>
      <c r="P3664" s="3">
        <v>1351.459961</v>
      </c>
    </row>
    <row r="3665" spans="15:16" x14ac:dyDescent="0.35">
      <c r="O3665" s="1">
        <v>36865</v>
      </c>
      <c r="P3665" s="3">
        <v>1376.540039</v>
      </c>
    </row>
    <row r="3666" spans="15:16" x14ac:dyDescent="0.35">
      <c r="O3666" s="1">
        <v>36864</v>
      </c>
      <c r="P3666" s="3">
        <v>1324.969971</v>
      </c>
    </row>
    <row r="3667" spans="15:16" x14ac:dyDescent="0.35">
      <c r="O3667" s="1">
        <v>36861</v>
      </c>
      <c r="P3667" s="3">
        <v>1315.2299800000001</v>
      </c>
    </row>
    <row r="3668" spans="15:16" x14ac:dyDescent="0.35">
      <c r="O3668" s="1">
        <v>36860</v>
      </c>
      <c r="P3668" s="3">
        <v>1314.9499510000001</v>
      </c>
    </row>
    <row r="3669" spans="15:16" x14ac:dyDescent="0.35">
      <c r="O3669" s="1">
        <v>36859</v>
      </c>
      <c r="P3669" s="3">
        <v>1341.9300539999999</v>
      </c>
    </row>
    <row r="3670" spans="15:16" x14ac:dyDescent="0.35">
      <c r="O3670" s="1">
        <v>36858</v>
      </c>
      <c r="P3670" s="3">
        <v>1336.089966</v>
      </c>
    </row>
    <row r="3671" spans="15:16" x14ac:dyDescent="0.35">
      <c r="O3671" s="1">
        <v>36857</v>
      </c>
      <c r="P3671" s="3">
        <v>1348.969971</v>
      </c>
    </row>
    <row r="3672" spans="15:16" x14ac:dyDescent="0.35">
      <c r="O3672" s="1">
        <v>36854</v>
      </c>
      <c r="P3672" s="3">
        <v>1341.7700199999999</v>
      </c>
    </row>
    <row r="3673" spans="15:16" x14ac:dyDescent="0.35">
      <c r="O3673" s="1">
        <v>36852</v>
      </c>
      <c r="P3673" s="3">
        <v>1322.3599850000001</v>
      </c>
    </row>
    <row r="3674" spans="15:16" x14ac:dyDescent="0.35">
      <c r="O3674" s="1">
        <v>36851</v>
      </c>
      <c r="P3674" s="3">
        <v>1347.349976</v>
      </c>
    </row>
    <row r="3675" spans="15:16" x14ac:dyDescent="0.35">
      <c r="O3675" s="1">
        <v>36850</v>
      </c>
      <c r="P3675" s="3">
        <v>1342.619995</v>
      </c>
    </row>
    <row r="3676" spans="15:16" x14ac:dyDescent="0.35">
      <c r="O3676" s="1">
        <v>36847</v>
      </c>
      <c r="P3676" s="3">
        <v>1367.719971</v>
      </c>
    </row>
    <row r="3677" spans="15:16" x14ac:dyDescent="0.35">
      <c r="O3677" s="1">
        <v>36846</v>
      </c>
      <c r="P3677" s="3">
        <v>1372.3199460000001</v>
      </c>
    </row>
    <row r="3678" spans="15:16" x14ac:dyDescent="0.35">
      <c r="O3678" s="1">
        <v>36845</v>
      </c>
      <c r="P3678" s="3">
        <v>1389.8100589999999</v>
      </c>
    </row>
    <row r="3679" spans="15:16" x14ac:dyDescent="0.35">
      <c r="O3679" s="1">
        <v>36844</v>
      </c>
      <c r="P3679" s="3">
        <v>1382.9499510000001</v>
      </c>
    </row>
    <row r="3680" spans="15:16" x14ac:dyDescent="0.35">
      <c r="O3680" s="1">
        <v>36843</v>
      </c>
      <c r="P3680" s="3">
        <v>1351.26001</v>
      </c>
    </row>
    <row r="3681" spans="15:16" x14ac:dyDescent="0.35">
      <c r="O3681" s="1">
        <v>36840</v>
      </c>
      <c r="P3681" s="3">
        <v>1365.9799800000001</v>
      </c>
    </row>
    <row r="3682" spans="15:16" x14ac:dyDescent="0.35">
      <c r="O3682" s="1">
        <v>36839</v>
      </c>
      <c r="P3682" s="3">
        <v>1400.1400149999999</v>
      </c>
    </row>
    <row r="3683" spans="15:16" x14ac:dyDescent="0.35">
      <c r="O3683" s="1">
        <v>36838</v>
      </c>
      <c r="P3683" s="3">
        <v>1409.280029</v>
      </c>
    </row>
    <row r="3684" spans="15:16" x14ac:dyDescent="0.35">
      <c r="O3684" s="1">
        <v>36837</v>
      </c>
      <c r="P3684" s="3">
        <v>1431.869995</v>
      </c>
    </row>
    <row r="3685" spans="15:16" x14ac:dyDescent="0.35">
      <c r="O3685" s="1">
        <v>36836</v>
      </c>
      <c r="P3685" s="3">
        <v>1432.1899410000001</v>
      </c>
    </row>
    <row r="3686" spans="15:16" x14ac:dyDescent="0.35">
      <c r="O3686" s="1">
        <v>36833</v>
      </c>
      <c r="P3686" s="3">
        <v>1426.6899410000001</v>
      </c>
    </row>
    <row r="3687" spans="15:16" x14ac:dyDescent="0.35">
      <c r="O3687" s="1">
        <v>36832</v>
      </c>
      <c r="P3687" s="3">
        <v>1428.3199460000001</v>
      </c>
    </row>
    <row r="3688" spans="15:16" x14ac:dyDescent="0.35">
      <c r="O3688" s="1">
        <v>36831</v>
      </c>
      <c r="P3688" s="3">
        <v>1421.219971</v>
      </c>
    </row>
    <row r="3689" spans="15:16" x14ac:dyDescent="0.35">
      <c r="O3689" s="1">
        <v>36830</v>
      </c>
      <c r="P3689" s="3">
        <v>1429.400024</v>
      </c>
    </row>
    <row r="3690" spans="15:16" x14ac:dyDescent="0.35">
      <c r="O3690" s="1">
        <v>36829</v>
      </c>
      <c r="P3690" s="3">
        <v>1398.660034</v>
      </c>
    </row>
    <row r="3691" spans="15:16" x14ac:dyDescent="0.35">
      <c r="O3691" s="1">
        <v>36826</v>
      </c>
      <c r="P3691" s="3">
        <v>1379.579956</v>
      </c>
    </row>
    <row r="3692" spans="15:16" x14ac:dyDescent="0.35">
      <c r="O3692" s="1">
        <v>36825</v>
      </c>
      <c r="P3692" s="3">
        <v>1364.4399410000001</v>
      </c>
    </row>
    <row r="3693" spans="15:16" x14ac:dyDescent="0.35">
      <c r="O3693" s="1">
        <v>36824</v>
      </c>
      <c r="P3693" s="3">
        <v>1364.900024</v>
      </c>
    </row>
    <row r="3694" spans="15:16" x14ac:dyDescent="0.35">
      <c r="O3694" s="1">
        <v>36823</v>
      </c>
      <c r="P3694" s="3">
        <v>1398.130005</v>
      </c>
    </row>
    <row r="3695" spans="15:16" x14ac:dyDescent="0.35">
      <c r="O3695" s="1">
        <v>36822</v>
      </c>
      <c r="P3695" s="3">
        <v>1395.780029</v>
      </c>
    </row>
    <row r="3696" spans="15:16" x14ac:dyDescent="0.35">
      <c r="O3696" s="1">
        <v>36819</v>
      </c>
      <c r="P3696" s="3">
        <v>1396.9300539999999</v>
      </c>
    </row>
    <row r="3697" spans="15:16" x14ac:dyDescent="0.35">
      <c r="O3697" s="1">
        <v>36818</v>
      </c>
      <c r="P3697" s="3">
        <v>1388.76001</v>
      </c>
    </row>
    <row r="3698" spans="15:16" x14ac:dyDescent="0.35">
      <c r="O3698" s="1">
        <v>36817</v>
      </c>
      <c r="P3698" s="3">
        <v>1342.130005</v>
      </c>
    </row>
    <row r="3699" spans="15:16" x14ac:dyDescent="0.35">
      <c r="O3699" s="1">
        <v>36816</v>
      </c>
      <c r="P3699" s="3">
        <v>1349.969971</v>
      </c>
    </row>
    <row r="3700" spans="15:16" x14ac:dyDescent="0.35">
      <c r="O3700" s="1">
        <v>36815</v>
      </c>
      <c r="P3700" s="3">
        <v>1374.619995</v>
      </c>
    </row>
    <row r="3701" spans="15:16" x14ac:dyDescent="0.35">
      <c r="O3701" s="1">
        <v>36812</v>
      </c>
      <c r="P3701" s="3">
        <v>1374.170044</v>
      </c>
    </row>
    <row r="3702" spans="15:16" x14ac:dyDescent="0.35">
      <c r="O3702" s="1">
        <v>36811</v>
      </c>
      <c r="P3702" s="3">
        <v>1329.780029</v>
      </c>
    </row>
    <row r="3703" spans="15:16" x14ac:dyDescent="0.35">
      <c r="O3703" s="1">
        <v>36810</v>
      </c>
      <c r="P3703" s="3">
        <v>1364.589966</v>
      </c>
    </row>
    <row r="3704" spans="15:16" x14ac:dyDescent="0.35">
      <c r="O3704" s="1">
        <v>36809</v>
      </c>
      <c r="P3704" s="3">
        <v>1387.0200199999999</v>
      </c>
    </row>
    <row r="3705" spans="15:16" x14ac:dyDescent="0.35">
      <c r="O3705" s="1">
        <v>36808</v>
      </c>
      <c r="P3705" s="3">
        <v>1402.030029</v>
      </c>
    </row>
    <row r="3706" spans="15:16" x14ac:dyDescent="0.35">
      <c r="O3706" s="1">
        <v>36805</v>
      </c>
      <c r="P3706" s="3">
        <v>1408.98999</v>
      </c>
    </row>
    <row r="3707" spans="15:16" x14ac:dyDescent="0.35">
      <c r="O3707" s="1">
        <v>36804</v>
      </c>
      <c r="P3707" s="3">
        <v>1436.280029</v>
      </c>
    </row>
    <row r="3708" spans="15:16" x14ac:dyDescent="0.35">
      <c r="O3708" s="1">
        <v>36803</v>
      </c>
      <c r="P3708" s="3">
        <v>1434.3199460000001</v>
      </c>
    </row>
    <row r="3709" spans="15:16" x14ac:dyDescent="0.35">
      <c r="O3709" s="1">
        <v>36802</v>
      </c>
      <c r="P3709" s="3">
        <v>1426.459961</v>
      </c>
    </row>
    <row r="3710" spans="15:16" x14ac:dyDescent="0.35">
      <c r="O3710" s="1">
        <v>36801</v>
      </c>
      <c r="P3710" s="3">
        <v>1436.2299800000001</v>
      </c>
    </row>
    <row r="3711" spans="15:16" x14ac:dyDescent="0.35">
      <c r="O3711" s="1">
        <v>36798</v>
      </c>
      <c r="P3711" s="3">
        <v>1436.51001</v>
      </c>
    </row>
    <row r="3712" spans="15:16" x14ac:dyDescent="0.35">
      <c r="O3712" s="1">
        <v>36797</v>
      </c>
      <c r="P3712" s="3">
        <v>1458.290039</v>
      </c>
    </row>
    <row r="3713" spans="15:16" x14ac:dyDescent="0.35">
      <c r="O3713" s="1">
        <v>36796</v>
      </c>
      <c r="P3713" s="3">
        <v>1426.5699460000001</v>
      </c>
    </row>
    <row r="3714" spans="15:16" x14ac:dyDescent="0.35">
      <c r="O3714" s="1">
        <v>36795</v>
      </c>
      <c r="P3714" s="3">
        <v>1427.209961</v>
      </c>
    </row>
    <row r="3715" spans="15:16" x14ac:dyDescent="0.35">
      <c r="O3715" s="1">
        <v>36794</v>
      </c>
      <c r="P3715" s="3">
        <v>1439.030029</v>
      </c>
    </row>
    <row r="3716" spans="15:16" x14ac:dyDescent="0.35">
      <c r="O3716" s="1">
        <v>36791</v>
      </c>
      <c r="P3716" s="3">
        <v>1448.719971</v>
      </c>
    </row>
    <row r="3717" spans="15:16" x14ac:dyDescent="0.35">
      <c r="O3717" s="1">
        <v>36790</v>
      </c>
      <c r="P3717" s="3">
        <v>1449.0500489999999</v>
      </c>
    </row>
    <row r="3718" spans="15:16" x14ac:dyDescent="0.35">
      <c r="O3718" s="1">
        <v>36789</v>
      </c>
      <c r="P3718" s="3">
        <v>1451.339966</v>
      </c>
    </row>
    <row r="3719" spans="15:16" x14ac:dyDescent="0.35">
      <c r="O3719" s="1">
        <v>36788</v>
      </c>
      <c r="P3719" s="3">
        <v>1459.900024</v>
      </c>
    </row>
    <row r="3720" spans="15:16" x14ac:dyDescent="0.35">
      <c r="O3720" s="1">
        <v>36787</v>
      </c>
      <c r="P3720" s="3">
        <v>1444.51001</v>
      </c>
    </row>
    <row r="3721" spans="15:16" x14ac:dyDescent="0.35">
      <c r="O3721" s="1">
        <v>36784</v>
      </c>
      <c r="P3721" s="3">
        <v>1465.8100589999999</v>
      </c>
    </row>
    <row r="3722" spans="15:16" x14ac:dyDescent="0.35">
      <c r="O3722" s="1">
        <v>36783</v>
      </c>
      <c r="P3722" s="3">
        <v>1480.869995</v>
      </c>
    </row>
    <row r="3723" spans="15:16" x14ac:dyDescent="0.35">
      <c r="O3723" s="1">
        <v>36782</v>
      </c>
      <c r="P3723" s="3">
        <v>1484.910034</v>
      </c>
    </row>
    <row r="3724" spans="15:16" x14ac:dyDescent="0.35">
      <c r="O3724" s="1">
        <v>36781</v>
      </c>
      <c r="P3724" s="3">
        <v>1481.98999</v>
      </c>
    </row>
    <row r="3725" spans="15:16" x14ac:dyDescent="0.35">
      <c r="O3725" s="1">
        <v>36780</v>
      </c>
      <c r="P3725" s="3">
        <v>1489.26001</v>
      </c>
    </row>
    <row r="3726" spans="15:16" x14ac:dyDescent="0.35">
      <c r="O3726" s="1">
        <v>36777</v>
      </c>
      <c r="P3726" s="3">
        <v>1494.5</v>
      </c>
    </row>
    <row r="3727" spans="15:16" x14ac:dyDescent="0.35">
      <c r="O3727" s="1">
        <v>36776</v>
      </c>
      <c r="P3727" s="3">
        <v>1502.51001</v>
      </c>
    </row>
    <row r="3728" spans="15:16" x14ac:dyDescent="0.35">
      <c r="O3728" s="1">
        <v>36775</v>
      </c>
      <c r="P3728" s="3">
        <v>1492.25</v>
      </c>
    </row>
    <row r="3729" spans="15:16" x14ac:dyDescent="0.35">
      <c r="O3729" s="1">
        <v>36774</v>
      </c>
      <c r="P3729" s="3">
        <v>1507.079956</v>
      </c>
    </row>
    <row r="3730" spans="15:16" x14ac:dyDescent="0.35">
      <c r="O3730" s="1">
        <v>36770</v>
      </c>
      <c r="P3730" s="3">
        <v>1520.7700199999999</v>
      </c>
    </row>
    <row r="3731" spans="15:16" x14ac:dyDescent="0.35">
      <c r="O3731" s="1">
        <v>36769</v>
      </c>
      <c r="P3731" s="3">
        <v>1517.6800539999999</v>
      </c>
    </row>
    <row r="3732" spans="15:16" x14ac:dyDescent="0.35">
      <c r="O3732" s="1">
        <v>36768</v>
      </c>
      <c r="P3732" s="3">
        <v>1502.589966</v>
      </c>
    </row>
    <row r="3733" spans="15:16" x14ac:dyDescent="0.35">
      <c r="O3733" s="1">
        <v>36767</v>
      </c>
      <c r="P3733" s="3">
        <v>1509.839966</v>
      </c>
    </row>
    <row r="3734" spans="15:16" x14ac:dyDescent="0.35">
      <c r="O3734" s="1">
        <v>36766</v>
      </c>
      <c r="P3734" s="3">
        <v>1514.089966</v>
      </c>
    </row>
    <row r="3735" spans="15:16" x14ac:dyDescent="0.35">
      <c r="O3735" s="1">
        <v>36763</v>
      </c>
      <c r="P3735" s="3">
        <v>1506.4499510000001</v>
      </c>
    </row>
    <row r="3736" spans="15:16" x14ac:dyDescent="0.35">
      <c r="O3736" s="1">
        <v>36762</v>
      </c>
      <c r="P3736" s="3">
        <v>1508.3100589999999</v>
      </c>
    </row>
    <row r="3737" spans="15:16" x14ac:dyDescent="0.35">
      <c r="O3737" s="1">
        <v>36761</v>
      </c>
      <c r="P3737" s="3">
        <v>1505.969971</v>
      </c>
    </row>
    <row r="3738" spans="15:16" x14ac:dyDescent="0.35">
      <c r="O3738" s="1">
        <v>36760</v>
      </c>
      <c r="P3738" s="3">
        <v>1498.130005</v>
      </c>
    </row>
    <row r="3739" spans="15:16" x14ac:dyDescent="0.35">
      <c r="O3739" s="1">
        <v>36759</v>
      </c>
      <c r="P3739" s="3">
        <v>1499.4799800000001</v>
      </c>
    </row>
    <row r="3740" spans="15:16" x14ac:dyDescent="0.35">
      <c r="O3740" s="1">
        <v>36756</v>
      </c>
      <c r="P3740" s="3">
        <v>1491.719971</v>
      </c>
    </row>
    <row r="3741" spans="15:16" x14ac:dyDescent="0.35">
      <c r="O3741" s="1">
        <v>36755</v>
      </c>
      <c r="P3741" s="3">
        <v>1496.0699460000001</v>
      </c>
    </row>
    <row r="3742" spans="15:16" x14ac:dyDescent="0.35">
      <c r="O3742" s="1">
        <v>36754</v>
      </c>
      <c r="P3742" s="3">
        <v>1479.849976</v>
      </c>
    </row>
    <row r="3743" spans="15:16" x14ac:dyDescent="0.35">
      <c r="O3743" s="1">
        <v>36753</v>
      </c>
      <c r="P3743" s="3">
        <v>1484.4300539999999</v>
      </c>
    </row>
    <row r="3744" spans="15:16" x14ac:dyDescent="0.35">
      <c r="O3744" s="1">
        <v>36752</v>
      </c>
      <c r="P3744" s="3">
        <v>1491.5600589999999</v>
      </c>
    </row>
    <row r="3745" spans="15:16" x14ac:dyDescent="0.35">
      <c r="O3745" s="1">
        <v>36749</v>
      </c>
      <c r="P3745" s="3">
        <v>1471.839966</v>
      </c>
    </row>
    <row r="3746" spans="15:16" x14ac:dyDescent="0.35">
      <c r="O3746" s="1">
        <v>36748</v>
      </c>
      <c r="P3746" s="3">
        <v>1460.25</v>
      </c>
    </row>
    <row r="3747" spans="15:16" x14ac:dyDescent="0.35">
      <c r="O3747" s="1">
        <v>36747</v>
      </c>
      <c r="P3747" s="3">
        <v>1472.869995</v>
      </c>
    </row>
    <row r="3748" spans="15:16" x14ac:dyDescent="0.35">
      <c r="O3748" s="1">
        <v>36746</v>
      </c>
      <c r="P3748" s="3">
        <v>1482.8000489999999</v>
      </c>
    </row>
    <row r="3749" spans="15:16" x14ac:dyDescent="0.35">
      <c r="O3749" s="1">
        <v>36745</v>
      </c>
      <c r="P3749" s="3">
        <v>1479.3199460000001</v>
      </c>
    </row>
    <row r="3750" spans="15:16" x14ac:dyDescent="0.35">
      <c r="O3750" s="1">
        <v>36742</v>
      </c>
      <c r="P3750" s="3">
        <v>1462.9300539999999</v>
      </c>
    </row>
    <row r="3751" spans="15:16" x14ac:dyDescent="0.35">
      <c r="O3751" s="1">
        <v>36741</v>
      </c>
      <c r="P3751" s="3">
        <v>1452.5600589999999</v>
      </c>
    </row>
    <row r="3752" spans="15:16" x14ac:dyDescent="0.35">
      <c r="O3752" s="1">
        <v>36740</v>
      </c>
      <c r="P3752" s="3">
        <v>1438.6999510000001</v>
      </c>
    </row>
    <row r="3753" spans="15:16" x14ac:dyDescent="0.35">
      <c r="O3753" s="1">
        <v>36739</v>
      </c>
      <c r="P3753" s="3">
        <v>1438.099976</v>
      </c>
    </row>
    <row r="3754" spans="15:16" x14ac:dyDescent="0.35">
      <c r="O3754" s="1">
        <v>36738</v>
      </c>
      <c r="P3754" s="3">
        <v>1430.829956</v>
      </c>
    </row>
    <row r="3755" spans="15:16" x14ac:dyDescent="0.35">
      <c r="O3755" s="1">
        <v>36735</v>
      </c>
      <c r="P3755" s="3">
        <v>1419.8900149999999</v>
      </c>
    </row>
    <row r="3756" spans="15:16" x14ac:dyDescent="0.35">
      <c r="O3756" s="1">
        <v>36734</v>
      </c>
      <c r="P3756" s="3">
        <v>1449.619995</v>
      </c>
    </row>
    <row r="3757" spans="15:16" x14ac:dyDescent="0.35">
      <c r="O3757" s="1">
        <v>36733</v>
      </c>
      <c r="P3757" s="3">
        <v>1452.420044</v>
      </c>
    </row>
    <row r="3758" spans="15:16" x14ac:dyDescent="0.35">
      <c r="O3758" s="1">
        <v>36732</v>
      </c>
      <c r="P3758" s="3">
        <v>1474.469971</v>
      </c>
    </row>
    <row r="3759" spans="15:16" x14ac:dyDescent="0.35">
      <c r="O3759" s="1">
        <v>36731</v>
      </c>
      <c r="P3759" s="3">
        <v>1464.290039</v>
      </c>
    </row>
    <row r="3760" spans="15:16" x14ac:dyDescent="0.35">
      <c r="O3760" s="1">
        <v>36728</v>
      </c>
      <c r="P3760" s="3">
        <v>1480.1899410000001</v>
      </c>
    </row>
    <row r="3761" spans="15:16" x14ac:dyDescent="0.35">
      <c r="O3761" s="1">
        <v>36727</v>
      </c>
      <c r="P3761" s="3">
        <v>1495.5699460000001</v>
      </c>
    </row>
    <row r="3762" spans="15:16" x14ac:dyDescent="0.35">
      <c r="O3762" s="1">
        <v>36726</v>
      </c>
      <c r="P3762" s="3">
        <v>1481.959961</v>
      </c>
    </row>
    <row r="3763" spans="15:16" x14ac:dyDescent="0.35">
      <c r="O3763" s="1">
        <v>36725</v>
      </c>
      <c r="P3763" s="3">
        <v>1493.73999</v>
      </c>
    </row>
    <row r="3764" spans="15:16" x14ac:dyDescent="0.35">
      <c r="O3764" s="1">
        <v>36724</v>
      </c>
      <c r="P3764" s="3">
        <v>1510.48999</v>
      </c>
    </row>
    <row r="3765" spans="15:16" x14ac:dyDescent="0.35">
      <c r="O3765" s="1">
        <v>36721</v>
      </c>
      <c r="P3765" s="3">
        <v>1509.9799800000001</v>
      </c>
    </row>
    <row r="3766" spans="15:16" x14ac:dyDescent="0.35">
      <c r="O3766" s="1">
        <v>36720</v>
      </c>
      <c r="P3766" s="3">
        <v>1495.839966</v>
      </c>
    </row>
    <row r="3767" spans="15:16" x14ac:dyDescent="0.35">
      <c r="O3767" s="1">
        <v>36719</v>
      </c>
      <c r="P3767" s="3">
        <v>1492.920044</v>
      </c>
    </row>
    <row r="3768" spans="15:16" x14ac:dyDescent="0.35">
      <c r="O3768" s="1">
        <v>36718</v>
      </c>
      <c r="P3768" s="3">
        <v>1480.880005</v>
      </c>
    </row>
    <row r="3769" spans="15:16" x14ac:dyDescent="0.35">
      <c r="O3769" s="1">
        <v>36717</v>
      </c>
      <c r="P3769" s="3">
        <v>1475.619995</v>
      </c>
    </row>
    <row r="3770" spans="15:16" x14ac:dyDescent="0.35">
      <c r="O3770" s="1">
        <v>36714</v>
      </c>
      <c r="P3770" s="3">
        <v>1478.900024</v>
      </c>
    </row>
    <row r="3771" spans="15:16" x14ac:dyDescent="0.35">
      <c r="O3771" s="1">
        <v>36713</v>
      </c>
      <c r="P3771" s="3">
        <v>1456.670044</v>
      </c>
    </row>
    <row r="3772" spans="15:16" x14ac:dyDescent="0.35">
      <c r="O3772" s="1">
        <v>36712</v>
      </c>
      <c r="P3772" s="3">
        <v>1446.2299800000001</v>
      </c>
    </row>
    <row r="3773" spans="15:16" x14ac:dyDescent="0.35">
      <c r="O3773" s="1">
        <v>36710</v>
      </c>
      <c r="P3773" s="3">
        <v>1469.540039</v>
      </c>
    </row>
    <row r="3774" spans="15:16" x14ac:dyDescent="0.35">
      <c r="O3774" s="1">
        <v>36707</v>
      </c>
      <c r="P3774" s="3">
        <v>1454.599976</v>
      </c>
    </row>
    <row r="3775" spans="15:16" x14ac:dyDescent="0.35">
      <c r="O3775" s="1">
        <v>36706</v>
      </c>
      <c r="P3775" s="3">
        <v>1442.3900149999999</v>
      </c>
    </row>
    <row r="3776" spans="15:16" x14ac:dyDescent="0.35">
      <c r="O3776" s="1">
        <v>36705</v>
      </c>
      <c r="P3776" s="3">
        <v>1454.8199460000001</v>
      </c>
    </row>
    <row r="3777" spans="15:16" x14ac:dyDescent="0.35">
      <c r="O3777" s="1">
        <v>36704</v>
      </c>
      <c r="P3777" s="3">
        <v>1450.5500489999999</v>
      </c>
    </row>
    <row r="3778" spans="15:16" x14ac:dyDescent="0.35">
      <c r="O3778" s="1">
        <v>36703</v>
      </c>
      <c r="P3778" s="3">
        <v>1455.3100589999999</v>
      </c>
    </row>
    <row r="3779" spans="15:16" x14ac:dyDescent="0.35">
      <c r="O3779" s="1">
        <v>36700</v>
      </c>
      <c r="P3779" s="3">
        <v>1441.4799800000001</v>
      </c>
    </row>
    <row r="3780" spans="15:16" x14ac:dyDescent="0.35">
      <c r="O3780" s="1">
        <v>36699</v>
      </c>
      <c r="P3780" s="3">
        <v>1452.1800539999999</v>
      </c>
    </row>
    <row r="3781" spans="15:16" x14ac:dyDescent="0.35">
      <c r="O3781" s="1">
        <v>36698</v>
      </c>
      <c r="P3781" s="3">
        <v>1479.130005</v>
      </c>
    </row>
    <row r="3782" spans="15:16" x14ac:dyDescent="0.35">
      <c r="O3782" s="1">
        <v>36697</v>
      </c>
      <c r="P3782" s="3">
        <v>1475.9499510000001</v>
      </c>
    </row>
    <row r="3783" spans="15:16" x14ac:dyDescent="0.35">
      <c r="O3783" s="1">
        <v>36696</v>
      </c>
      <c r="P3783" s="3">
        <v>1486</v>
      </c>
    </row>
    <row r="3784" spans="15:16" x14ac:dyDescent="0.35">
      <c r="O3784" s="1">
        <v>36693</v>
      </c>
      <c r="P3784" s="3">
        <v>1464.459961</v>
      </c>
    </row>
    <row r="3785" spans="15:16" x14ac:dyDescent="0.35">
      <c r="O3785" s="1">
        <v>36692</v>
      </c>
      <c r="P3785" s="3">
        <v>1478.7299800000001</v>
      </c>
    </row>
    <row r="3786" spans="15:16" x14ac:dyDescent="0.35">
      <c r="O3786" s="1">
        <v>36691</v>
      </c>
      <c r="P3786" s="3">
        <v>1470.540039</v>
      </c>
    </row>
    <row r="3787" spans="15:16" x14ac:dyDescent="0.35">
      <c r="O3787" s="1">
        <v>36690</v>
      </c>
      <c r="P3787" s="3">
        <v>1469.4399410000001</v>
      </c>
    </row>
    <row r="3788" spans="15:16" x14ac:dyDescent="0.35">
      <c r="O3788" s="1">
        <v>36689</v>
      </c>
      <c r="P3788" s="3">
        <v>1446</v>
      </c>
    </row>
    <row r="3789" spans="15:16" x14ac:dyDescent="0.35">
      <c r="O3789" s="1">
        <v>36686</v>
      </c>
      <c r="P3789" s="3">
        <v>1456.9499510000001</v>
      </c>
    </row>
    <row r="3790" spans="15:16" x14ac:dyDescent="0.35">
      <c r="O3790" s="1">
        <v>36685</v>
      </c>
      <c r="P3790" s="3">
        <v>1461.670044</v>
      </c>
    </row>
    <row r="3791" spans="15:16" x14ac:dyDescent="0.35">
      <c r="O3791" s="1">
        <v>36684</v>
      </c>
      <c r="P3791" s="3">
        <v>1471.3599850000001</v>
      </c>
    </row>
    <row r="3792" spans="15:16" x14ac:dyDescent="0.35">
      <c r="O3792" s="1">
        <v>36683</v>
      </c>
      <c r="P3792" s="3">
        <v>1457.839966</v>
      </c>
    </row>
    <row r="3793" spans="15:16" x14ac:dyDescent="0.35">
      <c r="O3793" s="1">
        <v>36682</v>
      </c>
      <c r="P3793" s="3">
        <v>1467.630005</v>
      </c>
    </row>
    <row r="3794" spans="15:16" x14ac:dyDescent="0.35">
      <c r="O3794" s="1">
        <v>36679</v>
      </c>
      <c r="P3794" s="3">
        <v>1477.26001</v>
      </c>
    </row>
    <row r="3795" spans="15:16" x14ac:dyDescent="0.35">
      <c r="O3795" s="1">
        <v>36678</v>
      </c>
      <c r="P3795" s="3">
        <v>1448.8100589999999</v>
      </c>
    </row>
    <row r="3796" spans="15:16" x14ac:dyDescent="0.35">
      <c r="O3796" s="1">
        <v>36677</v>
      </c>
      <c r="P3796" s="3">
        <v>1420.599976</v>
      </c>
    </row>
    <row r="3797" spans="15:16" x14ac:dyDescent="0.35">
      <c r="O3797" s="1">
        <v>36676</v>
      </c>
      <c r="P3797" s="3">
        <v>1422.4499510000001</v>
      </c>
    </row>
    <row r="3798" spans="15:16" x14ac:dyDescent="0.35">
      <c r="O3798" s="1">
        <v>36672</v>
      </c>
      <c r="P3798" s="3">
        <v>1378.0200199999999</v>
      </c>
    </row>
    <row r="3799" spans="15:16" x14ac:dyDescent="0.35">
      <c r="O3799" s="1">
        <v>36671</v>
      </c>
      <c r="P3799" s="3">
        <v>1381.5200199999999</v>
      </c>
    </row>
    <row r="3800" spans="15:16" x14ac:dyDescent="0.35">
      <c r="O3800" s="1">
        <v>36670</v>
      </c>
      <c r="P3800" s="3">
        <v>1399.0500489999999</v>
      </c>
    </row>
    <row r="3801" spans="15:16" x14ac:dyDescent="0.35">
      <c r="O3801" s="1">
        <v>36669</v>
      </c>
      <c r="P3801" s="3">
        <v>1373.8599850000001</v>
      </c>
    </row>
    <row r="3802" spans="15:16" x14ac:dyDescent="0.35">
      <c r="O3802" s="1">
        <v>36668</v>
      </c>
      <c r="P3802" s="3">
        <v>1400.719971</v>
      </c>
    </row>
    <row r="3803" spans="15:16" x14ac:dyDescent="0.35">
      <c r="O3803" s="1">
        <v>36665</v>
      </c>
      <c r="P3803" s="3">
        <v>1406.9499510000001</v>
      </c>
    </row>
    <row r="3804" spans="15:16" x14ac:dyDescent="0.35">
      <c r="O3804" s="1">
        <v>36664</v>
      </c>
      <c r="P3804" s="3">
        <v>1437.209961</v>
      </c>
    </row>
    <row r="3805" spans="15:16" x14ac:dyDescent="0.35">
      <c r="O3805" s="1">
        <v>36663</v>
      </c>
      <c r="P3805" s="3">
        <v>1447.8000489999999</v>
      </c>
    </row>
    <row r="3806" spans="15:16" x14ac:dyDescent="0.35">
      <c r="O3806" s="1">
        <v>36662</v>
      </c>
      <c r="P3806" s="3">
        <v>1466.040039</v>
      </c>
    </row>
    <row r="3807" spans="15:16" x14ac:dyDescent="0.35">
      <c r="O3807" s="1">
        <v>36661</v>
      </c>
      <c r="P3807" s="3">
        <v>1452.3599850000001</v>
      </c>
    </row>
    <row r="3808" spans="15:16" x14ac:dyDescent="0.35">
      <c r="O3808" s="1">
        <v>36658</v>
      </c>
      <c r="P3808" s="3">
        <v>1420.959961</v>
      </c>
    </row>
    <row r="3809" spans="15:16" x14ac:dyDescent="0.35">
      <c r="O3809" s="1">
        <v>36657</v>
      </c>
      <c r="P3809" s="3">
        <v>1407.8100589999999</v>
      </c>
    </row>
    <row r="3810" spans="15:16" x14ac:dyDescent="0.35">
      <c r="O3810" s="1">
        <v>36656</v>
      </c>
      <c r="P3810" s="3">
        <v>1383.0500489999999</v>
      </c>
    </row>
    <row r="3811" spans="15:16" x14ac:dyDescent="0.35">
      <c r="O3811" s="1">
        <v>36655</v>
      </c>
      <c r="P3811" s="3">
        <v>1412.1400149999999</v>
      </c>
    </row>
    <row r="3812" spans="15:16" x14ac:dyDescent="0.35">
      <c r="O3812" s="1">
        <v>36654</v>
      </c>
      <c r="P3812" s="3">
        <v>1424.170044</v>
      </c>
    </row>
    <row r="3813" spans="15:16" x14ac:dyDescent="0.35">
      <c r="O3813" s="1">
        <v>36651</v>
      </c>
      <c r="P3813" s="3">
        <v>1432.630005</v>
      </c>
    </row>
    <row r="3814" spans="15:16" x14ac:dyDescent="0.35">
      <c r="O3814" s="1">
        <v>36650</v>
      </c>
      <c r="P3814" s="3">
        <v>1409.5699460000001</v>
      </c>
    </row>
    <row r="3815" spans="15:16" x14ac:dyDescent="0.35">
      <c r="O3815" s="1">
        <v>36649</v>
      </c>
      <c r="P3815" s="3">
        <v>1415.099976</v>
      </c>
    </row>
    <row r="3816" spans="15:16" x14ac:dyDescent="0.35">
      <c r="O3816" s="1">
        <v>36648</v>
      </c>
      <c r="P3816" s="3">
        <v>1446.290039</v>
      </c>
    </row>
    <row r="3817" spans="15:16" x14ac:dyDescent="0.35">
      <c r="O3817" s="1">
        <v>36647</v>
      </c>
      <c r="P3817" s="3">
        <v>1468.25</v>
      </c>
    </row>
    <row r="3818" spans="15:16" x14ac:dyDescent="0.35">
      <c r="O3818" s="1">
        <v>36644</v>
      </c>
      <c r="P3818" s="3">
        <v>1452.4300539999999</v>
      </c>
    </row>
    <row r="3819" spans="15:16" x14ac:dyDescent="0.35">
      <c r="O3819" s="1">
        <v>36643</v>
      </c>
      <c r="P3819" s="3">
        <v>1464.920044</v>
      </c>
    </row>
    <row r="3820" spans="15:16" x14ac:dyDescent="0.35">
      <c r="O3820" s="1">
        <v>36642</v>
      </c>
      <c r="P3820" s="3">
        <v>1460.98999</v>
      </c>
    </row>
    <row r="3821" spans="15:16" x14ac:dyDescent="0.35">
      <c r="O3821" s="1">
        <v>36641</v>
      </c>
      <c r="P3821" s="3">
        <v>1477.4399410000001</v>
      </c>
    </row>
    <row r="3822" spans="15:16" x14ac:dyDescent="0.35">
      <c r="O3822" s="1">
        <v>36640</v>
      </c>
      <c r="P3822" s="3">
        <v>1429.8599850000001</v>
      </c>
    </row>
    <row r="3823" spans="15:16" x14ac:dyDescent="0.35">
      <c r="O3823" s="1">
        <v>36636</v>
      </c>
      <c r="P3823" s="3">
        <v>1434.540039</v>
      </c>
    </row>
    <row r="3824" spans="15:16" x14ac:dyDescent="0.35">
      <c r="O3824" s="1">
        <v>36635</v>
      </c>
      <c r="P3824" s="3">
        <v>1427.469971</v>
      </c>
    </row>
    <row r="3825" spans="15:16" x14ac:dyDescent="0.35">
      <c r="O3825" s="1">
        <v>36634</v>
      </c>
      <c r="P3825" s="3">
        <v>1441.6099850000001</v>
      </c>
    </row>
    <row r="3826" spans="15:16" x14ac:dyDescent="0.35">
      <c r="O3826" s="1">
        <v>36633</v>
      </c>
      <c r="P3826" s="3">
        <v>1401.4399410000001</v>
      </c>
    </row>
    <row r="3827" spans="15:16" x14ac:dyDescent="0.35">
      <c r="O3827" s="1">
        <v>36630</v>
      </c>
      <c r="P3827" s="3">
        <v>1356.5600589999999</v>
      </c>
    </row>
    <row r="3828" spans="15:16" x14ac:dyDescent="0.35">
      <c r="O3828" s="1">
        <v>36629</v>
      </c>
      <c r="P3828" s="3">
        <v>1440.51001</v>
      </c>
    </row>
    <row r="3829" spans="15:16" x14ac:dyDescent="0.35">
      <c r="O3829" s="1">
        <v>36628</v>
      </c>
      <c r="P3829" s="3">
        <v>1467.170044</v>
      </c>
    </row>
    <row r="3830" spans="15:16" x14ac:dyDescent="0.35">
      <c r="O3830" s="1">
        <v>36627</v>
      </c>
      <c r="P3830" s="3">
        <v>1500.589966</v>
      </c>
    </row>
    <row r="3831" spans="15:16" x14ac:dyDescent="0.35">
      <c r="O3831" s="1">
        <v>36626</v>
      </c>
      <c r="P3831" s="3">
        <v>1504.459961</v>
      </c>
    </row>
    <row r="3832" spans="15:16" x14ac:dyDescent="0.35">
      <c r="O3832" s="1">
        <v>36623</v>
      </c>
      <c r="P3832" s="3">
        <v>1516.349976</v>
      </c>
    </row>
    <row r="3833" spans="15:16" x14ac:dyDescent="0.35">
      <c r="O3833" s="1">
        <v>36622</v>
      </c>
      <c r="P3833" s="3">
        <v>1501.339966</v>
      </c>
    </row>
    <row r="3834" spans="15:16" x14ac:dyDescent="0.35">
      <c r="O3834" s="1">
        <v>36621</v>
      </c>
      <c r="P3834" s="3">
        <v>1487.369995</v>
      </c>
    </row>
    <row r="3835" spans="15:16" x14ac:dyDescent="0.35">
      <c r="O3835" s="1">
        <v>36620</v>
      </c>
      <c r="P3835" s="3">
        <v>1494.7299800000001</v>
      </c>
    </row>
    <row r="3836" spans="15:16" x14ac:dyDescent="0.35">
      <c r="O3836" s="1">
        <v>36619</v>
      </c>
      <c r="P3836" s="3">
        <v>1505.969971</v>
      </c>
    </row>
    <row r="3837" spans="15:16" x14ac:dyDescent="0.35">
      <c r="O3837" s="1">
        <v>36616</v>
      </c>
      <c r="P3837" s="3">
        <v>1498.579956</v>
      </c>
    </row>
    <row r="3838" spans="15:16" x14ac:dyDescent="0.35">
      <c r="O3838" s="1">
        <v>36615</v>
      </c>
      <c r="P3838" s="3">
        <v>1487.920044</v>
      </c>
    </row>
    <row r="3839" spans="15:16" x14ac:dyDescent="0.35">
      <c r="O3839" s="1">
        <v>36614</v>
      </c>
      <c r="P3839" s="3">
        <v>1508.5200199999999</v>
      </c>
    </row>
    <row r="3840" spans="15:16" x14ac:dyDescent="0.35">
      <c r="O3840" s="1">
        <v>36613</v>
      </c>
      <c r="P3840" s="3">
        <v>1507.7299800000001</v>
      </c>
    </row>
    <row r="3841" spans="15:16" x14ac:dyDescent="0.35">
      <c r="O3841" s="1">
        <v>36612</v>
      </c>
      <c r="P3841" s="3">
        <v>1523.8599850000001</v>
      </c>
    </row>
    <row r="3842" spans="15:16" x14ac:dyDescent="0.35">
      <c r="O3842" s="1">
        <v>36609</v>
      </c>
      <c r="P3842" s="3">
        <v>1527.459961</v>
      </c>
    </row>
    <row r="3843" spans="15:16" x14ac:dyDescent="0.35">
      <c r="O3843" s="1">
        <v>36608</v>
      </c>
      <c r="P3843" s="3">
        <v>1527.349976</v>
      </c>
    </row>
    <row r="3844" spans="15:16" x14ac:dyDescent="0.35">
      <c r="O3844" s="1">
        <v>36607</v>
      </c>
      <c r="P3844" s="3">
        <v>1500.6400149999999</v>
      </c>
    </row>
    <row r="3845" spans="15:16" x14ac:dyDescent="0.35">
      <c r="O3845" s="1">
        <v>36606</v>
      </c>
      <c r="P3845" s="3">
        <v>1493.869995</v>
      </c>
    </row>
    <row r="3846" spans="15:16" x14ac:dyDescent="0.35">
      <c r="O3846" s="1">
        <v>36605</v>
      </c>
      <c r="P3846" s="3">
        <v>1456.630005</v>
      </c>
    </row>
    <row r="3847" spans="15:16" x14ac:dyDescent="0.35">
      <c r="O3847" s="1">
        <v>36602</v>
      </c>
      <c r="P3847" s="3">
        <v>1464.469971</v>
      </c>
    </row>
    <row r="3848" spans="15:16" x14ac:dyDescent="0.35">
      <c r="O3848" s="1">
        <v>36601</v>
      </c>
      <c r="P3848" s="3">
        <v>1458.469971</v>
      </c>
    </row>
    <row r="3849" spans="15:16" x14ac:dyDescent="0.35">
      <c r="O3849" s="1">
        <v>36600</v>
      </c>
      <c r="P3849" s="3">
        <v>1392.1400149999999</v>
      </c>
    </row>
    <row r="3850" spans="15:16" x14ac:dyDescent="0.35">
      <c r="O3850" s="1">
        <v>36599</v>
      </c>
      <c r="P3850" s="3">
        <v>1359.150024</v>
      </c>
    </row>
    <row r="3851" spans="15:16" x14ac:dyDescent="0.35">
      <c r="O3851" s="1">
        <v>36598</v>
      </c>
      <c r="P3851" s="3">
        <v>1383.619995</v>
      </c>
    </row>
    <row r="3852" spans="15:16" x14ac:dyDescent="0.35">
      <c r="O3852" s="1">
        <v>36595</v>
      </c>
      <c r="P3852" s="3">
        <v>1395.0699460000001</v>
      </c>
    </row>
    <row r="3853" spans="15:16" x14ac:dyDescent="0.35">
      <c r="O3853" s="1">
        <v>36594</v>
      </c>
      <c r="P3853" s="3">
        <v>1401.6899410000001</v>
      </c>
    </row>
    <row r="3854" spans="15:16" x14ac:dyDescent="0.35">
      <c r="O3854" s="1">
        <v>36593</v>
      </c>
      <c r="P3854" s="3">
        <v>1366.6999510000001</v>
      </c>
    </row>
    <row r="3855" spans="15:16" x14ac:dyDescent="0.35">
      <c r="O3855" s="1">
        <v>36592</v>
      </c>
      <c r="P3855" s="3">
        <v>1355.619995</v>
      </c>
    </row>
    <row r="3856" spans="15:16" x14ac:dyDescent="0.35">
      <c r="O3856" s="1">
        <v>36591</v>
      </c>
      <c r="P3856" s="3">
        <v>1391.280029</v>
      </c>
    </row>
    <row r="3857" spans="15:16" x14ac:dyDescent="0.35">
      <c r="O3857" s="1">
        <v>36588</v>
      </c>
      <c r="P3857" s="3">
        <v>1409.170044</v>
      </c>
    </row>
    <row r="3858" spans="15:16" x14ac:dyDescent="0.35">
      <c r="O3858" s="1">
        <v>36587</v>
      </c>
      <c r="P3858" s="3">
        <v>1381.76001</v>
      </c>
    </row>
    <row r="3859" spans="15:16" x14ac:dyDescent="0.35">
      <c r="O3859" s="1">
        <v>36586</v>
      </c>
      <c r="P3859" s="3">
        <v>1379.1899410000001</v>
      </c>
    </row>
    <row r="3860" spans="15:16" x14ac:dyDescent="0.35">
      <c r="O3860" s="1">
        <v>36585</v>
      </c>
      <c r="P3860" s="3">
        <v>1366.420044</v>
      </c>
    </row>
    <row r="3861" spans="15:16" x14ac:dyDescent="0.35">
      <c r="O3861" s="1">
        <v>36584</v>
      </c>
      <c r="P3861" s="3">
        <v>1348.0500489999999</v>
      </c>
    </row>
    <row r="3862" spans="15:16" x14ac:dyDescent="0.35">
      <c r="O3862" s="1">
        <v>36581</v>
      </c>
      <c r="P3862" s="3">
        <v>1333.3599850000001</v>
      </c>
    </row>
    <row r="3863" spans="15:16" x14ac:dyDescent="0.35">
      <c r="O3863" s="1">
        <v>36580</v>
      </c>
      <c r="P3863" s="3">
        <v>1353.4300539999999</v>
      </c>
    </row>
    <row r="3864" spans="15:16" x14ac:dyDescent="0.35">
      <c r="O3864" s="1">
        <v>36579</v>
      </c>
      <c r="P3864" s="3">
        <v>1360.6899410000001</v>
      </c>
    </row>
    <row r="3865" spans="15:16" x14ac:dyDescent="0.35">
      <c r="O3865" s="1">
        <v>36578</v>
      </c>
      <c r="P3865" s="3">
        <v>1352.170044</v>
      </c>
    </row>
    <row r="3866" spans="15:16" x14ac:dyDescent="0.35">
      <c r="O3866" s="1">
        <v>36574</v>
      </c>
      <c r="P3866" s="3">
        <v>1346.089966</v>
      </c>
    </row>
    <row r="3867" spans="15:16" x14ac:dyDescent="0.35">
      <c r="O3867" s="1">
        <v>36573</v>
      </c>
      <c r="P3867" s="3">
        <v>1388.26001</v>
      </c>
    </row>
    <row r="3868" spans="15:16" x14ac:dyDescent="0.35">
      <c r="O3868" s="1">
        <v>36572</v>
      </c>
      <c r="P3868" s="3">
        <v>1387.670044</v>
      </c>
    </row>
    <row r="3869" spans="15:16" x14ac:dyDescent="0.35">
      <c r="O3869" s="1">
        <v>36571</v>
      </c>
      <c r="P3869" s="3">
        <v>1402.0500489999999</v>
      </c>
    </row>
    <row r="3870" spans="15:16" x14ac:dyDescent="0.35">
      <c r="O3870" s="1">
        <v>36570</v>
      </c>
      <c r="P3870" s="3">
        <v>1389.9399410000001</v>
      </c>
    </row>
    <row r="3871" spans="15:16" x14ac:dyDescent="0.35">
      <c r="O3871" s="1">
        <v>36567</v>
      </c>
      <c r="P3871" s="3">
        <v>1387.119995</v>
      </c>
    </row>
    <row r="3872" spans="15:16" x14ac:dyDescent="0.35">
      <c r="O3872" s="1">
        <v>36566</v>
      </c>
      <c r="P3872" s="3">
        <v>1416.829956</v>
      </c>
    </row>
    <row r="3873" spans="15:16" x14ac:dyDescent="0.35">
      <c r="O3873" s="1">
        <v>36565</v>
      </c>
      <c r="P3873" s="3">
        <v>1411.709961</v>
      </c>
    </row>
    <row r="3874" spans="15:16" x14ac:dyDescent="0.35">
      <c r="O3874" s="1">
        <v>36564</v>
      </c>
      <c r="P3874" s="3">
        <v>1441.719971</v>
      </c>
    </row>
    <row r="3875" spans="15:16" x14ac:dyDescent="0.35">
      <c r="O3875" s="1">
        <v>36563</v>
      </c>
      <c r="P3875" s="3">
        <v>1424.23999</v>
      </c>
    </row>
    <row r="3876" spans="15:16" x14ac:dyDescent="0.35">
      <c r="O3876" s="1">
        <v>36560</v>
      </c>
      <c r="P3876" s="3">
        <v>1424.369995</v>
      </c>
    </row>
    <row r="3877" spans="15:16" x14ac:dyDescent="0.35">
      <c r="O3877" s="1">
        <v>36559</v>
      </c>
      <c r="P3877" s="3">
        <v>1424.969971</v>
      </c>
    </row>
    <row r="3878" spans="15:16" x14ac:dyDescent="0.35">
      <c r="O3878" s="1">
        <v>36558</v>
      </c>
      <c r="P3878" s="3">
        <v>1409.119995</v>
      </c>
    </row>
    <row r="3879" spans="15:16" x14ac:dyDescent="0.35">
      <c r="O3879" s="1">
        <v>36557</v>
      </c>
      <c r="P3879" s="3">
        <v>1409.280029</v>
      </c>
    </row>
    <row r="3880" spans="15:16" x14ac:dyDescent="0.35">
      <c r="O3880" s="1">
        <v>36556</v>
      </c>
      <c r="P3880" s="3">
        <v>1394.459961</v>
      </c>
    </row>
    <row r="3881" spans="15:16" x14ac:dyDescent="0.35">
      <c r="O3881" s="1">
        <v>36553</v>
      </c>
      <c r="P3881" s="3">
        <v>1360.160034</v>
      </c>
    </row>
    <row r="3882" spans="15:16" x14ac:dyDescent="0.35">
      <c r="O3882" s="1">
        <v>36552</v>
      </c>
      <c r="P3882" s="3">
        <v>1398.5600589999999</v>
      </c>
    </row>
    <row r="3883" spans="15:16" x14ac:dyDescent="0.35">
      <c r="O3883" s="1">
        <v>36551</v>
      </c>
      <c r="P3883" s="3">
        <v>1404.089966</v>
      </c>
    </row>
    <row r="3884" spans="15:16" x14ac:dyDescent="0.35">
      <c r="O3884" s="1">
        <v>36550</v>
      </c>
      <c r="P3884" s="3">
        <v>1410.030029</v>
      </c>
    </row>
    <row r="3885" spans="15:16" x14ac:dyDescent="0.35">
      <c r="O3885" s="1">
        <v>36549</v>
      </c>
      <c r="P3885" s="3">
        <v>1401.530029</v>
      </c>
    </row>
    <row r="3886" spans="15:16" x14ac:dyDescent="0.35">
      <c r="O3886" s="1">
        <v>36546</v>
      </c>
      <c r="P3886" s="3">
        <v>1441.3599850000001</v>
      </c>
    </row>
    <row r="3887" spans="15:16" x14ac:dyDescent="0.35">
      <c r="O3887" s="1">
        <v>36545</v>
      </c>
      <c r="P3887" s="3">
        <v>1445.5699460000001</v>
      </c>
    </row>
    <row r="3888" spans="15:16" x14ac:dyDescent="0.35">
      <c r="O3888" s="1">
        <v>36544</v>
      </c>
      <c r="P3888" s="3">
        <v>1455.900024</v>
      </c>
    </row>
    <row r="3889" spans="15:16" x14ac:dyDescent="0.35">
      <c r="O3889" s="1">
        <v>36543</v>
      </c>
      <c r="P3889" s="3">
        <v>1455.1400149999999</v>
      </c>
    </row>
    <row r="3890" spans="15:16" x14ac:dyDescent="0.35">
      <c r="O3890" s="1">
        <v>36539</v>
      </c>
      <c r="P3890" s="3">
        <v>1465.150024</v>
      </c>
    </row>
    <row r="3891" spans="15:16" x14ac:dyDescent="0.35">
      <c r="O3891" s="1">
        <v>36538</v>
      </c>
      <c r="P3891" s="3">
        <v>1449.6800539999999</v>
      </c>
    </row>
    <row r="3892" spans="15:16" x14ac:dyDescent="0.35">
      <c r="O3892" s="1">
        <v>36537</v>
      </c>
      <c r="P3892" s="3">
        <v>1432.25</v>
      </c>
    </row>
    <row r="3893" spans="15:16" x14ac:dyDescent="0.35">
      <c r="O3893" s="1">
        <v>36536</v>
      </c>
      <c r="P3893" s="3">
        <v>1438.5600589999999</v>
      </c>
    </row>
    <row r="3894" spans="15:16" x14ac:dyDescent="0.35">
      <c r="O3894" s="1">
        <v>36535</v>
      </c>
      <c r="P3894" s="3">
        <v>1457.599976</v>
      </c>
    </row>
    <row r="3895" spans="15:16" x14ac:dyDescent="0.35">
      <c r="O3895" s="1">
        <v>36532</v>
      </c>
      <c r="P3895" s="3">
        <v>1441.469971</v>
      </c>
    </row>
    <row r="3896" spans="15:16" x14ac:dyDescent="0.35">
      <c r="O3896" s="1">
        <v>36531</v>
      </c>
      <c r="P3896" s="3">
        <v>1403.4499510000001</v>
      </c>
    </row>
    <row r="3897" spans="15:16" x14ac:dyDescent="0.35">
      <c r="O3897" s="1">
        <v>36530</v>
      </c>
      <c r="P3897" s="3">
        <v>1402.1099850000001</v>
      </c>
    </row>
    <row r="3898" spans="15:16" x14ac:dyDescent="0.35">
      <c r="O3898" s="1">
        <v>36529</v>
      </c>
      <c r="P3898" s="3">
        <v>1399.420044</v>
      </c>
    </row>
    <row r="3899" spans="15:16" x14ac:dyDescent="0.35">
      <c r="O3899" s="1">
        <v>36528</v>
      </c>
      <c r="P3899" s="3">
        <v>1455.219971</v>
      </c>
    </row>
    <row r="3900" spans="15:16" x14ac:dyDescent="0.35">
      <c r="O3900" s="1">
        <v>36525</v>
      </c>
      <c r="P3900" s="3">
        <v>1469.25</v>
      </c>
    </row>
    <row r="3901" spans="15:16" x14ac:dyDescent="0.35">
      <c r="O3901" s="1">
        <v>36524</v>
      </c>
      <c r="P3901" s="3">
        <v>1464.469971</v>
      </c>
    </row>
    <row r="3902" spans="15:16" x14ac:dyDescent="0.35">
      <c r="O3902" s="1">
        <v>36523</v>
      </c>
      <c r="P3902" s="3">
        <v>1463.459961</v>
      </c>
    </row>
    <row r="3903" spans="15:16" x14ac:dyDescent="0.35">
      <c r="O3903" s="1">
        <v>36522</v>
      </c>
      <c r="P3903" s="3">
        <v>1457.660034</v>
      </c>
    </row>
    <row r="3904" spans="15:16" x14ac:dyDescent="0.35">
      <c r="O3904" s="1">
        <v>36521</v>
      </c>
      <c r="P3904" s="3">
        <v>1457.099976</v>
      </c>
    </row>
    <row r="3905" spans="15:16" x14ac:dyDescent="0.35">
      <c r="O3905" s="1">
        <v>36517</v>
      </c>
      <c r="P3905" s="3">
        <v>1458.339966</v>
      </c>
    </row>
    <row r="3906" spans="15:16" x14ac:dyDescent="0.35">
      <c r="O3906" s="1">
        <v>36516</v>
      </c>
      <c r="P3906" s="3">
        <v>1436.130005</v>
      </c>
    </row>
    <row r="3907" spans="15:16" x14ac:dyDescent="0.35">
      <c r="O3907" s="1">
        <v>36515</v>
      </c>
      <c r="P3907" s="3">
        <v>1433.4300539999999</v>
      </c>
    </row>
    <row r="3908" spans="15:16" x14ac:dyDescent="0.35">
      <c r="O3908" s="1">
        <v>36514</v>
      </c>
      <c r="P3908" s="3">
        <v>1418.089966</v>
      </c>
    </row>
    <row r="3909" spans="15:16" x14ac:dyDescent="0.35">
      <c r="O3909" s="1">
        <v>36511</v>
      </c>
      <c r="P3909" s="3">
        <v>1421.030029</v>
      </c>
    </row>
    <row r="3910" spans="15:16" x14ac:dyDescent="0.35">
      <c r="O3910" s="1">
        <v>36510</v>
      </c>
      <c r="P3910" s="3">
        <v>1418.780029</v>
      </c>
    </row>
    <row r="3911" spans="15:16" x14ac:dyDescent="0.35">
      <c r="O3911" s="1">
        <v>36509</v>
      </c>
      <c r="P3911" s="3">
        <v>1413.329956</v>
      </c>
    </row>
    <row r="3912" spans="15:16" x14ac:dyDescent="0.35">
      <c r="O3912" s="1">
        <v>36508</v>
      </c>
      <c r="P3912" s="3">
        <v>1403.170044</v>
      </c>
    </row>
    <row r="3913" spans="15:16" x14ac:dyDescent="0.35">
      <c r="O3913" s="1">
        <v>36507</v>
      </c>
      <c r="P3913" s="3">
        <v>1415.219971</v>
      </c>
    </row>
    <row r="3914" spans="15:16" x14ac:dyDescent="0.35">
      <c r="O3914" s="1">
        <v>36504</v>
      </c>
      <c r="P3914" s="3">
        <v>1417.040039</v>
      </c>
    </row>
    <row r="3915" spans="15:16" x14ac:dyDescent="0.35">
      <c r="O3915" s="1">
        <v>36503</v>
      </c>
      <c r="P3915" s="3">
        <v>1408.1099850000001</v>
      </c>
    </row>
    <row r="3916" spans="15:16" x14ac:dyDescent="0.35">
      <c r="O3916" s="1">
        <v>36502</v>
      </c>
      <c r="P3916" s="3">
        <v>1403.880005</v>
      </c>
    </row>
    <row r="3917" spans="15:16" x14ac:dyDescent="0.35">
      <c r="O3917" s="1">
        <v>36501</v>
      </c>
      <c r="P3917" s="3">
        <v>1409.170044</v>
      </c>
    </row>
    <row r="3918" spans="15:16" x14ac:dyDescent="0.35">
      <c r="O3918" s="1">
        <v>36500</v>
      </c>
      <c r="P3918" s="3">
        <v>1423.329956</v>
      </c>
    </row>
    <row r="3919" spans="15:16" x14ac:dyDescent="0.35">
      <c r="O3919" s="1">
        <v>36497</v>
      </c>
      <c r="P3919" s="3">
        <v>1433.3000489999999</v>
      </c>
    </row>
    <row r="3920" spans="15:16" x14ac:dyDescent="0.35">
      <c r="O3920" s="1">
        <v>36496</v>
      </c>
      <c r="P3920" s="3">
        <v>1409.040039</v>
      </c>
    </row>
    <row r="3921" spans="15:16" x14ac:dyDescent="0.35">
      <c r="O3921" s="1">
        <v>36495</v>
      </c>
      <c r="P3921" s="3">
        <v>1397.719971</v>
      </c>
    </row>
    <row r="3922" spans="15:16" x14ac:dyDescent="0.35">
      <c r="O3922" s="1">
        <v>36494</v>
      </c>
      <c r="P3922" s="3">
        <v>1388.910034</v>
      </c>
    </row>
    <row r="3923" spans="15:16" x14ac:dyDescent="0.35">
      <c r="O3923" s="1">
        <v>36493</v>
      </c>
      <c r="P3923" s="3">
        <v>1407.829956</v>
      </c>
    </row>
    <row r="3924" spans="15:16" x14ac:dyDescent="0.35">
      <c r="O3924" s="1">
        <v>36490</v>
      </c>
      <c r="P3924" s="3">
        <v>1416.619995</v>
      </c>
    </row>
    <row r="3925" spans="15:16" x14ac:dyDescent="0.35">
      <c r="O3925" s="1">
        <v>36488</v>
      </c>
      <c r="P3925" s="3">
        <v>1417.079956</v>
      </c>
    </row>
    <row r="3926" spans="15:16" x14ac:dyDescent="0.35">
      <c r="O3926" s="1">
        <v>36487</v>
      </c>
      <c r="P3926" s="3">
        <v>1404.6400149999999</v>
      </c>
    </row>
    <row r="3927" spans="15:16" x14ac:dyDescent="0.35">
      <c r="O3927" s="1">
        <v>36486</v>
      </c>
      <c r="P3927" s="3">
        <v>1420.9399410000001</v>
      </c>
    </row>
    <row r="3928" spans="15:16" x14ac:dyDescent="0.35">
      <c r="O3928" s="1">
        <v>36483</v>
      </c>
      <c r="P3928" s="3">
        <v>1422</v>
      </c>
    </row>
    <row r="3929" spans="15:16" x14ac:dyDescent="0.35">
      <c r="O3929" s="1">
        <v>36482</v>
      </c>
      <c r="P3929" s="3">
        <v>1424.9399410000001</v>
      </c>
    </row>
    <row r="3930" spans="15:16" x14ac:dyDescent="0.35">
      <c r="O3930" s="1">
        <v>36481</v>
      </c>
      <c r="P3930" s="3">
        <v>1410.709961</v>
      </c>
    </row>
    <row r="3931" spans="15:16" x14ac:dyDescent="0.35">
      <c r="O3931" s="1">
        <v>36480</v>
      </c>
      <c r="P3931" s="3">
        <v>1420.0699460000001</v>
      </c>
    </row>
    <row r="3932" spans="15:16" x14ac:dyDescent="0.35">
      <c r="O3932" s="1">
        <v>36479</v>
      </c>
      <c r="P3932" s="3">
        <v>1394.3900149999999</v>
      </c>
    </row>
    <row r="3933" spans="15:16" x14ac:dyDescent="0.35">
      <c r="O3933" s="1">
        <v>36476</v>
      </c>
      <c r="P3933" s="3">
        <v>1396.0600589999999</v>
      </c>
    </row>
    <row r="3934" spans="15:16" x14ac:dyDescent="0.35">
      <c r="O3934" s="1">
        <v>36475</v>
      </c>
      <c r="P3934" s="3">
        <v>1381.459961</v>
      </c>
    </row>
    <row r="3935" spans="15:16" x14ac:dyDescent="0.35">
      <c r="O3935" s="1">
        <v>36474</v>
      </c>
      <c r="P3935" s="3">
        <v>1373.459961</v>
      </c>
    </row>
    <row r="3936" spans="15:16" x14ac:dyDescent="0.35">
      <c r="O3936" s="1">
        <v>36473</v>
      </c>
      <c r="P3936" s="3">
        <v>1365.280029</v>
      </c>
    </row>
    <row r="3937" spans="15:16" x14ac:dyDescent="0.35">
      <c r="O3937" s="1">
        <v>36472</v>
      </c>
      <c r="P3937" s="3">
        <v>1377.01001</v>
      </c>
    </row>
    <row r="3938" spans="15:16" x14ac:dyDescent="0.35">
      <c r="O3938" s="1">
        <v>36469</v>
      </c>
      <c r="P3938" s="3">
        <v>1370.2299800000001</v>
      </c>
    </row>
    <row r="3939" spans="15:16" x14ac:dyDescent="0.35">
      <c r="O3939" s="1">
        <v>36468</v>
      </c>
      <c r="P3939" s="3">
        <v>1362.6400149999999</v>
      </c>
    </row>
    <row r="3940" spans="15:16" x14ac:dyDescent="0.35">
      <c r="O3940" s="1">
        <v>36467</v>
      </c>
      <c r="P3940" s="3">
        <v>1354.9300539999999</v>
      </c>
    </row>
    <row r="3941" spans="15:16" x14ac:dyDescent="0.35">
      <c r="O3941" s="1">
        <v>36466</v>
      </c>
      <c r="P3941" s="3">
        <v>1347.73999</v>
      </c>
    </row>
    <row r="3942" spans="15:16" x14ac:dyDescent="0.35">
      <c r="O3942" s="1">
        <v>36465</v>
      </c>
      <c r="P3942" s="3">
        <v>1354.119995</v>
      </c>
    </row>
    <row r="3943" spans="15:16" x14ac:dyDescent="0.35">
      <c r="O3943" s="1">
        <v>36462</v>
      </c>
      <c r="P3943" s="3">
        <v>1362.9300539999999</v>
      </c>
    </row>
    <row r="3944" spans="15:16" x14ac:dyDescent="0.35">
      <c r="O3944" s="1">
        <v>36461</v>
      </c>
      <c r="P3944" s="3">
        <v>1342.4399410000001</v>
      </c>
    </row>
    <row r="3945" spans="15:16" x14ac:dyDescent="0.35">
      <c r="O3945" s="1">
        <v>36460</v>
      </c>
      <c r="P3945" s="3">
        <v>1296.709961</v>
      </c>
    </row>
    <row r="3946" spans="15:16" x14ac:dyDescent="0.35">
      <c r="O3946" s="1">
        <v>36459</v>
      </c>
      <c r="P3946" s="3">
        <v>1281.910034</v>
      </c>
    </row>
    <row r="3947" spans="15:16" x14ac:dyDescent="0.35">
      <c r="O3947" s="1">
        <v>36458</v>
      </c>
      <c r="P3947" s="3">
        <v>1293.630005</v>
      </c>
    </row>
    <row r="3948" spans="15:16" x14ac:dyDescent="0.35">
      <c r="O3948" s="1">
        <v>36455</v>
      </c>
      <c r="P3948" s="3">
        <v>1301.650024</v>
      </c>
    </row>
    <row r="3949" spans="15:16" x14ac:dyDescent="0.35">
      <c r="O3949" s="1">
        <v>36454</v>
      </c>
      <c r="P3949" s="3">
        <v>1283.6099850000001</v>
      </c>
    </row>
    <row r="3950" spans="15:16" x14ac:dyDescent="0.35">
      <c r="O3950" s="1">
        <v>36453</v>
      </c>
      <c r="P3950" s="3">
        <v>1289.4300539999999</v>
      </c>
    </row>
    <row r="3951" spans="15:16" x14ac:dyDescent="0.35">
      <c r="O3951" s="1">
        <v>36452</v>
      </c>
      <c r="P3951" s="3">
        <v>1261.3199460000001</v>
      </c>
    </row>
    <row r="3952" spans="15:16" x14ac:dyDescent="0.35">
      <c r="O3952" s="1">
        <v>36451</v>
      </c>
      <c r="P3952" s="3">
        <v>1254.130005</v>
      </c>
    </row>
    <row r="3953" spans="15:16" x14ac:dyDescent="0.35">
      <c r="O3953" s="1">
        <v>36448</v>
      </c>
      <c r="P3953" s="3">
        <v>1247.410034</v>
      </c>
    </row>
    <row r="3954" spans="15:16" x14ac:dyDescent="0.35">
      <c r="O3954" s="1">
        <v>36447</v>
      </c>
      <c r="P3954" s="3">
        <v>1283.420044</v>
      </c>
    </row>
    <row r="3955" spans="15:16" x14ac:dyDescent="0.35">
      <c r="O3955" s="1">
        <v>36446</v>
      </c>
      <c r="P3955" s="3">
        <v>1285.5500489999999</v>
      </c>
    </row>
    <row r="3956" spans="15:16" x14ac:dyDescent="0.35">
      <c r="O3956" s="1">
        <v>36445</v>
      </c>
      <c r="P3956" s="3">
        <v>1313.040039</v>
      </c>
    </row>
    <row r="3957" spans="15:16" x14ac:dyDescent="0.35">
      <c r="O3957" s="1">
        <v>36444</v>
      </c>
      <c r="P3957" s="3">
        <v>1335.209961</v>
      </c>
    </row>
    <row r="3958" spans="15:16" x14ac:dyDescent="0.35">
      <c r="O3958" s="1">
        <v>36441</v>
      </c>
      <c r="P3958" s="3">
        <v>1336.0200199999999</v>
      </c>
    </row>
    <row r="3959" spans="15:16" x14ac:dyDescent="0.35">
      <c r="O3959" s="1">
        <v>36440</v>
      </c>
      <c r="P3959" s="3">
        <v>1317.6400149999999</v>
      </c>
    </row>
    <row r="3960" spans="15:16" x14ac:dyDescent="0.35">
      <c r="O3960" s="1">
        <v>36439</v>
      </c>
      <c r="P3960" s="3">
        <v>1325.400024</v>
      </c>
    </row>
    <row r="3961" spans="15:16" x14ac:dyDescent="0.35">
      <c r="O3961" s="1">
        <v>36438</v>
      </c>
      <c r="P3961" s="3">
        <v>1301.349976</v>
      </c>
    </row>
    <row r="3962" spans="15:16" x14ac:dyDescent="0.35">
      <c r="O3962" s="1">
        <v>36437</v>
      </c>
      <c r="P3962" s="3">
        <v>1304.599976</v>
      </c>
    </row>
    <row r="3963" spans="15:16" x14ac:dyDescent="0.35">
      <c r="O3963" s="1">
        <v>36434</v>
      </c>
      <c r="P3963" s="3">
        <v>1282.8100589999999</v>
      </c>
    </row>
    <row r="3964" spans="15:16" x14ac:dyDescent="0.35">
      <c r="O3964" s="1">
        <v>36433</v>
      </c>
      <c r="P3964" s="3">
        <v>1282.709961</v>
      </c>
    </row>
    <row r="3965" spans="15:16" x14ac:dyDescent="0.35">
      <c r="O3965" s="1">
        <v>36432</v>
      </c>
      <c r="P3965" s="3">
        <v>1268.369995</v>
      </c>
    </row>
    <row r="3966" spans="15:16" x14ac:dyDescent="0.35">
      <c r="O3966" s="1">
        <v>36431</v>
      </c>
      <c r="P3966" s="3">
        <v>1282.1999510000001</v>
      </c>
    </row>
    <row r="3967" spans="15:16" x14ac:dyDescent="0.35">
      <c r="O3967" s="1">
        <v>36430</v>
      </c>
      <c r="P3967" s="3">
        <v>1283.3100589999999</v>
      </c>
    </row>
    <row r="3968" spans="15:16" x14ac:dyDescent="0.35">
      <c r="O3968" s="1">
        <v>36427</v>
      </c>
      <c r="P3968" s="3">
        <v>1277.3599850000001</v>
      </c>
    </row>
    <row r="3969" spans="15:16" x14ac:dyDescent="0.35">
      <c r="O3969" s="1">
        <v>36426</v>
      </c>
      <c r="P3969" s="3">
        <v>1280.410034</v>
      </c>
    </row>
    <row r="3970" spans="15:16" x14ac:dyDescent="0.35">
      <c r="O3970" s="1">
        <v>36425</v>
      </c>
      <c r="P3970" s="3">
        <v>1310.51001</v>
      </c>
    </row>
    <row r="3971" spans="15:16" x14ac:dyDescent="0.35">
      <c r="O3971" s="1">
        <v>36424</v>
      </c>
      <c r="P3971" s="3">
        <v>1307.579956</v>
      </c>
    </row>
    <row r="3972" spans="15:16" x14ac:dyDescent="0.35">
      <c r="O3972" s="1">
        <v>36423</v>
      </c>
      <c r="P3972" s="3">
        <v>1335.530029</v>
      </c>
    </row>
    <row r="3973" spans="15:16" x14ac:dyDescent="0.35">
      <c r="O3973" s="1">
        <v>36420</v>
      </c>
      <c r="P3973" s="3">
        <v>1335.420044</v>
      </c>
    </row>
    <row r="3974" spans="15:16" x14ac:dyDescent="0.35">
      <c r="O3974" s="1">
        <v>36419</v>
      </c>
      <c r="P3974" s="3">
        <v>1318.4799800000001</v>
      </c>
    </row>
    <row r="3975" spans="15:16" x14ac:dyDescent="0.35">
      <c r="O3975" s="1">
        <v>36418</v>
      </c>
      <c r="P3975" s="3">
        <v>1317.969971</v>
      </c>
    </row>
    <row r="3976" spans="15:16" x14ac:dyDescent="0.35">
      <c r="O3976" s="1">
        <v>36417</v>
      </c>
      <c r="P3976" s="3">
        <v>1336.290039</v>
      </c>
    </row>
    <row r="3977" spans="15:16" x14ac:dyDescent="0.35">
      <c r="O3977" s="1">
        <v>36416</v>
      </c>
      <c r="P3977" s="3">
        <v>1344.130005</v>
      </c>
    </row>
    <row r="3978" spans="15:16" x14ac:dyDescent="0.35">
      <c r="O3978" s="1">
        <v>36413</v>
      </c>
      <c r="P3978" s="3">
        <v>1351.660034</v>
      </c>
    </row>
    <row r="3979" spans="15:16" x14ac:dyDescent="0.35">
      <c r="O3979" s="1">
        <v>36412</v>
      </c>
      <c r="P3979" s="3">
        <v>1347.660034</v>
      </c>
    </row>
    <row r="3980" spans="15:16" x14ac:dyDescent="0.35">
      <c r="O3980" s="1">
        <v>36411</v>
      </c>
      <c r="P3980" s="3">
        <v>1344.150024</v>
      </c>
    </row>
    <row r="3981" spans="15:16" x14ac:dyDescent="0.35">
      <c r="O3981" s="1">
        <v>36410</v>
      </c>
      <c r="P3981" s="3">
        <v>1350.4499510000001</v>
      </c>
    </row>
    <row r="3982" spans="15:16" x14ac:dyDescent="0.35">
      <c r="O3982" s="1">
        <v>36406</v>
      </c>
      <c r="P3982" s="3">
        <v>1357.23999</v>
      </c>
    </row>
    <row r="3983" spans="15:16" x14ac:dyDescent="0.35">
      <c r="O3983" s="1">
        <v>36405</v>
      </c>
      <c r="P3983" s="3">
        <v>1319.1099850000001</v>
      </c>
    </row>
    <row r="3984" spans="15:16" x14ac:dyDescent="0.35">
      <c r="O3984" s="1">
        <v>36404</v>
      </c>
      <c r="P3984" s="3">
        <v>1331.0699460000001</v>
      </c>
    </row>
    <row r="3985" spans="15:16" x14ac:dyDescent="0.35">
      <c r="O3985" s="1">
        <v>36403</v>
      </c>
      <c r="P3985" s="3">
        <v>1320.410034</v>
      </c>
    </row>
    <row r="3986" spans="15:16" x14ac:dyDescent="0.35">
      <c r="O3986" s="1">
        <v>36402</v>
      </c>
      <c r="P3986" s="3">
        <v>1324.0200199999999</v>
      </c>
    </row>
    <row r="3987" spans="15:16" x14ac:dyDescent="0.35">
      <c r="O3987" s="1">
        <v>36399</v>
      </c>
      <c r="P3987" s="3">
        <v>1348.2700199999999</v>
      </c>
    </row>
    <row r="3988" spans="15:16" x14ac:dyDescent="0.35">
      <c r="O3988" s="1">
        <v>36398</v>
      </c>
      <c r="P3988" s="3">
        <v>1362.01001</v>
      </c>
    </row>
    <row r="3989" spans="15:16" x14ac:dyDescent="0.35">
      <c r="O3989" s="1">
        <v>36397</v>
      </c>
      <c r="P3989" s="3">
        <v>1381.790039</v>
      </c>
    </row>
    <row r="3990" spans="15:16" x14ac:dyDescent="0.35">
      <c r="O3990" s="1">
        <v>36396</v>
      </c>
      <c r="P3990" s="3">
        <v>1363.5</v>
      </c>
    </row>
    <row r="3991" spans="15:16" x14ac:dyDescent="0.35">
      <c r="O3991" s="1">
        <v>36395</v>
      </c>
      <c r="P3991" s="3">
        <v>1360.219971</v>
      </c>
    </row>
    <row r="3992" spans="15:16" x14ac:dyDescent="0.35">
      <c r="O3992" s="1">
        <v>36392</v>
      </c>
      <c r="P3992" s="3">
        <v>1336.6099850000001</v>
      </c>
    </row>
    <row r="3993" spans="15:16" x14ac:dyDescent="0.35">
      <c r="O3993" s="1">
        <v>36391</v>
      </c>
      <c r="P3993" s="3">
        <v>1323.589966</v>
      </c>
    </row>
    <row r="3994" spans="15:16" x14ac:dyDescent="0.35">
      <c r="O3994" s="1">
        <v>36390</v>
      </c>
      <c r="P3994" s="3">
        <v>1332.839966</v>
      </c>
    </row>
    <row r="3995" spans="15:16" x14ac:dyDescent="0.35">
      <c r="O3995" s="1">
        <v>36389</v>
      </c>
      <c r="P3995" s="3">
        <v>1344.160034</v>
      </c>
    </row>
    <row r="3996" spans="15:16" x14ac:dyDescent="0.35">
      <c r="O3996" s="1">
        <v>36388</v>
      </c>
      <c r="P3996" s="3">
        <v>1330.7700199999999</v>
      </c>
    </row>
    <row r="3997" spans="15:16" x14ac:dyDescent="0.35">
      <c r="O3997" s="1">
        <v>36385</v>
      </c>
      <c r="P3997" s="3">
        <v>1327.6800539999999</v>
      </c>
    </row>
    <row r="3998" spans="15:16" x14ac:dyDescent="0.35">
      <c r="O3998" s="1">
        <v>36384</v>
      </c>
      <c r="P3998" s="3">
        <v>1298.160034</v>
      </c>
    </row>
    <row r="3999" spans="15:16" x14ac:dyDescent="0.35">
      <c r="O3999" s="1">
        <v>36383</v>
      </c>
      <c r="P3999" s="3">
        <v>1301.9300539999999</v>
      </c>
    </row>
    <row r="4000" spans="15:16" x14ac:dyDescent="0.35">
      <c r="O4000" s="1">
        <v>36382</v>
      </c>
      <c r="P4000" s="3">
        <v>1281.4300539999999</v>
      </c>
    </row>
    <row r="4001" spans="15:16" x14ac:dyDescent="0.35">
      <c r="O4001" s="1">
        <v>36381</v>
      </c>
      <c r="P4001" s="3">
        <v>1297.8000489999999</v>
      </c>
    </row>
    <row r="4002" spans="15:16" x14ac:dyDescent="0.35">
      <c r="O4002" s="1">
        <v>36378</v>
      </c>
      <c r="P4002" s="3">
        <v>1300.290039</v>
      </c>
    </row>
    <row r="4003" spans="15:16" x14ac:dyDescent="0.35">
      <c r="O4003" s="1">
        <v>36377</v>
      </c>
      <c r="P4003" s="3">
        <v>1313.709961</v>
      </c>
    </row>
    <row r="4004" spans="15:16" x14ac:dyDescent="0.35">
      <c r="O4004" s="1">
        <v>36376</v>
      </c>
      <c r="P4004" s="3">
        <v>1305.329956</v>
      </c>
    </row>
    <row r="4005" spans="15:16" x14ac:dyDescent="0.35">
      <c r="O4005" s="1">
        <v>36375</v>
      </c>
      <c r="P4005" s="3">
        <v>1322.1800539999999</v>
      </c>
    </row>
    <row r="4006" spans="15:16" x14ac:dyDescent="0.35">
      <c r="O4006" s="1">
        <v>36374</v>
      </c>
      <c r="P4006" s="3">
        <v>1328.0500489999999</v>
      </c>
    </row>
    <row r="4007" spans="15:16" x14ac:dyDescent="0.35">
      <c r="O4007" s="1">
        <v>36371</v>
      </c>
      <c r="P4007" s="3">
        <v>1328.719971</v>
      </c>
    </row>
    <row r="4008" spans="15:16" x14ac:dyDescent="0.35">
      <c r="O4008" s="1">
        <v>36370</v>
      </c>
      <c r="P4008" s="3">
        <v>1341.030029</v>
      </c>
    </row>
    <row r="4009" spans="15:16" x14ac:dyDescent="0.35">
      <c r="O4009" s="1">
        <v>36369</v>
      </c>
      <c r="P4009" s="3">
        <v>1365.400024</v>
      </c>
    </row>
    <row r="4010" spans="15:16" x14ac:dyDescent="0.35">
      <c r="O4010" s="1">
        <v>36368</v>
      </c>
      <c r="P4010" s="3">
        <v>1362.839966</v>
      </c>
    </row>
    <row r="4011" spans="15:16" x14ac:dyDescent="0.35">
      <c r="O4011" s="1">
        <v>36367</v>
      </c>
      <c r="P4011" s="3">
        <v>1347.76001</v>
      </c>
    </row>
    <row r="4012" spans="15:16" x14ac:dyDescent="0.35">
      <c r="O4012" s="1">
        <v>36364</v>
      </c>
      <c r="P4012" s="3">
        <v>1356.9399410000001</v>
      </c>
    </row>
    <row r="4013" spans="15:16" x14ac:dyDescent="0.35">
      <c r="O4013" s="1">
        <v>36363</v>
      </c>
      <c r="P4013" s="3">
        <v>1360.969971</v>
      </c>
    </row>
    <row r="4014" spans="15:16" x14ac:dyDescent="0.35">
      <c r="O4014" s="1">
        <v>36362</v>
      </c>
      <c r="P4014" s="3">
        <v>1379.290039</v>
      </c>
    </row>
    <row r="4015" spans="15:16" x14ac:dyDescent="0.35">
      <c r="O4015" s="1">
        <v>36361</v>
      </c>
      <c r="P4015" s="3">
        <v>1377.099976</v>
      </c>
    </row>
    <row r="4016" spans="15:16" x14ac:dyDescent="0.35">
      <c r="O4016" s="1">
        <v>36360</v>
      </c>
      <c r="P4016" s="3">
        <v>1407.650024</v>
      </c>
    </row>
    <row r="4017" spans="15:16" x14ac:dyDescent="0.35">
      <c r="O4017" s="1">
        <v>36357</v>
      </c>
      <c r="P4017" s="3">
        <v>1418.780029</v>
      </c>
    </row>
    <row r="4018" spans="15:16" x14ac:dyDescent="0.35">
      <c r="O4018" s="1">
        <v>36356</v>
      </c>
      <c r="P4018" s="3">
        <v>1409.619995</v>
      </c>
    </row>
    <row r="4019" spans="15:16" x14ac:dyDescent="0.35">
      <c r="O4019" s="1">
        <v>36355</v>
      </c>
      <c r="P4019" s="3">
        <v>1398.170044</v>
      </c>
    </row>
    <row r="4020" spans="15:16" x14ac:dyDescent="0.35">
      <c r="O4020" s="1">
        <v>36354</v>
      </c>
      <c r="P4020" s="3">
        <v>1393.5600589999999</v>
      </c>
    </row>
    <row r="4021" spans="15:16" x14ac:dyDescent="0.35">
      <c r="O4021" s="1">
        <v>36353</v>
      </c>
      <c r="P4021" s="3">
        <v>1399.099976</v>
      </c>
    </row>
    <row r="4022" spans="15:16" x14ac:dyDescent="0.35">
      <c r="O4022" s="1">
        <v>36350</v>
      </c>
      <c r="P4022" s="3">
        <v>1403.280029</v>
      </c>
    </row>
    <row r="4023" spans="15:16" x14ac:dyDescent="0.35">
      <c r="O4023" s="1">
        <v>36349</v>
      </c>
      <c r="P4023" s="3">
        <v>1394.420044</v>
      </c>
    </row>
    <row r="4024" spans="15:16" x14ac:dyDescent="0.35">
      <c r="O4024" s="1">
        <v>36348</v>
      </c>
      <c r="P4024" s="3">
        <v>1395.8599850000001</v>
      </c>
    </row>
    <row r="4025" spans="15:16" x14ac:dyDescent="0.35">
      <c r="O4025" s="1">
        <v>36347</v>
      </c>
      <c r="P4025" s="3">
        <v>1388.119995</v>
      </c>
    </row>
    <row r="4026" spans="15:16" x14ac:dyDescent="0.35">
      <c r="O4026" s="1">
        <v>36343</v>
      </c>
      <c r="P4026" s="3">
        <v>1391.219971</v>
      </c>
    </row>
    <row r="4027" spans="15:16" x14ac:dyDescent="0.35">
      <c r="O4027" s="1">
        <v>36342</v>
      </c>
      <c r="P4027" s="3">
        <v>1380.959961</v>
      </c>
    </row>
    <row r="4028" spans="15:16" x14ac:dyDescent="0.35">
      <c r="O4028" s="1">
        <v>36341</v>
      </c>
      <c r="P4028" s="3">
        <v>1372.709961</v>
      </c>
    </row>
    <row r="4029" spans="15:16" x14ac:dyDescent="0.35">
      <c r="O4029" s="1">
        <v>36340</v>
      </c>
      <c r="P4029" s="3">
        <v>1351.4499510000001</v>
      </c>
    </row>
    <row r="4030" spans="15:16" x14ac:dyDescent="0.35">
      <c r="O4030" s="1">
        <v>36339</v>
      </c>
      <c r="P4030" s="3">
        <v>1331.349976</v>
      </c>
    </row>
    <row r="4031" spans="15:16" x14ac:dyDescent="0.35">
      <c r="O4031" s="1">
        <v>36336</v>
      </c>
      <c r="P4031" s="3">
        <v>1315.3100589999999</v>
      </c>
    </row>
    <row r="4032" spans="15:16" x14ac:dyDescent="0.35">
      <c r="O4032" s="1">
        <v>36335</v>
      </c>
      <c r="P4032" s="3">
        <v>1315.780029</v>
      </c>
    </row>
    <row r="4033" spans="15:16" x14ac:dyDescent="0.35">
      <c r="O4033" s="1">
        <v>36334</v>
      </c>
      <c r="P4033" s="3">
        <v>1333.0600589999999</v>
      </c>
    </row>
    <row r="4034" spans="15:16" x14ac:dyDescent="0.35">
      <c r="O4034" s="1">
        <v>36333</v>
      </c>
      <c r="P4034" s="3">
        <v>1335.880005</v>
      </c>
    </row>
    <row r="4035" spans="15:16" x14ac:dyDescent="0.35">
      <c r="O4035" s="1">
        <v>36332</v>
      </c>
      <c r="P4035" s="3">
        <v>1349</v>
      </c>
    </row>
    <row r="4036" spans="15:16" x14ac:dyDescent="0.35">
      <c r="O4036" s="1">
        <v>36329</v>
      </c>
      <c r="P4036" s="3">
        <v>1342.839966</v>
      </c>
    </row>
    <row r="4037" spans="15:16" x14ac:dyDescent="0.35">
      <c r="O4037" s="1">
        <v>36328</v>
      </c>
      <c r="P4037" s="3">
        <v>1339.900024</v>
      </c>
    </row>
    <row r="4038" spans="15:16" x14ac:dyDescent="0.35">
      <c r="O4038" s="1">
        <v>36327</v>
      </c>
      <c r="P4038" s="3">
        <v>1330.410034</v>
      </c>
    </row>
    <row r="4039" spans="15:16" x14ac:dyDescent="0.35">
      <c r="O4039" s="1">
        <v>36326</v>
      </c>
      <c r="P4039" s="3">
        <v>1301.160034</v>
      </c>
    </row>
    <row r="4040" spans="15:16" x14ac:dyDescent="0.35">
      <c r="O4040" s="1">
        <v>36325</v>
      </c>
      <c r="P4040" s="3">
        <v>1294</v>
      </c>
    </row>
    <row r="4041" spans="15:16" x14ac:dyDescent="0.35">
      <c r="O4041" s="1">
        <v>36322</v>
      </c>
      <c r="P4041" s="3">
        <v>1293.6400149999999</v>
      </c>
    </row>
    <row r="4042" spans="15:16" x14ac:dyDescent="0.35">
      <c r="O4042" s="1">
        <v>36321</v>
      </c>
      <c r="P4042" s="3">
        <v>1302.8199460000001</v>
      </c>
    </row>
    <row r="4043" spans="15:16" x14ac:dyDescent="0.35">
      <c r="O4043" s="1">
        <v>36320</v>
      </c>
      <c r="P4043" s="3">
        <v>1318.6400149999999</v>
      </c>
    </row>
    <row r="4044" spans="15:16" x14ac:dyDescent="0.35">
      <c r="O4044" s="1">
        <v>36319</v>
      </c>
      <c r="P4044" s="3">
        <v>1317.329956</v>
      </c>
    </row>
    <row r="4045" spans="15:16" x14ac:dyDescent="0.35">
      <c r="O4045" s="1">
        <v>36318</v>
      </c>
      <c r="P4045" s="3">
        <v>1334.5200199999999</v>
      </c>
    </row>
    <row r="4046" spans="15:16" x14ac:dyDescent="0.35">
      <c r="O4046" s="1">
        <v>36315</v>
      </c>
      <c r="P4046" s="3">
        <v>1327.75</v>
      </c>
    </row>
    <row r="4047" spans="15:16" x14ac:dyDescent="0.35">
      <c r="O4047" s="1">
        <v>36314</v>
      </c>
      <c r="P4047" s="3">
        <v>1299.540039</v>
      </c>
    </row>
    <row r="4048" spans="15:16" x14ac:dyDescent="0.35">
      <c r="O4048" s="1">
        <v>36313</v>
      </c>
      <c r="P4048" s="3">
        <v>1294.8100589999999</v>
      </c>
    </row>
    <row r="4049" spans="15:16" x14ac:dyDescent="0.35">
      <c r="O4049" s="1">
        <v>36312</v>
      </c>
      <c r="P4049" s="3">
        <v>1294.26001</v>
      </c>
    </row>
    <row r="4050" spans="15:16" x14ac:dyDescent="0.35">
      <c r="O4050" s="1">
        <v>36308</v>
      </c>
      <c r="P4050" s="3">
        <v>1301.839966</v>
      </c>
    </row>
    <row r="4051" spans="15:16" x14ac:dyDescent="0.35">
      <c r="O4051" s="1">
        <v>36307</v>
      </c>
      <c r="P4051" s="3">
        <v>1281.410034</v>
      </c>
    </row>
    <row r="4052" spans="15:16" x14ac:dyDescent="0.35">
      <c r="O4052" s="1">
        <v>36306</v>
      </c>
      <c r="P4052" s="3">
        <v>1304.76001</v>
      </c>
    </row>
    <row r="4053" spans="15:16" x14ac:dyDescent="0.35">
      <c r="O4053" s="1">
        <v>36305</v>
      </c>
      <c r="P4053" s="3">
        <v>1284.400024</v>
      </c>
    </row>
    <row r="4054" spans="15:16" x14ac:dyDescent="0.35">
      <c r="O4054" s="1">
        <v>36304</v>
      </c>
      <c r="P4054" s="3">
        <v>1306.650024</v>
      </c>
    </row>
    <row r="4055" spans="15:16" x14ac:dyDescent="0.35">
      <c r="O4055" s="1">
        <v>36301</v>
      </c>
      <c r="P4055" s="3">
        <v>1330.290039</v>
      </c>
    </row>
    <row r="4056" spans="15:16" x14ac:dyDescent="0.35">
      <c r="O4056" s="1">
        <v>36300</v>
      </c>
      <c r="P4056" s="3">
        <v>1338.829956</v>
      </c>
    </row>
    <row r="4057" spans="15:16" x14ac:dyDescent="0.35">
      <c r="O4057" s="1">
        <v>36299</v>
      </c>
      <c r="P4057" s="3">
        <v>1344.2299800000001</v>
      </c>
    </row>
    <row r="4058" spans="15:16" x14ac:dyDescent="0.35">
      <c r="O4058" s="1">
        <v>36298</v>
      </c>
      <c r="P4058" s="3">
        <v>1333.3199460000001</v>
      </c>
    </row>
    <row r="4059" spans="15:16" x14ac:dyDescent="0.35">
      <c r="O4059" s="1">
        <v>36297</v>
      </c>
      <c r="P4059" s="3">
        <v>1339.48999</v>
      </c>
    </row>
    <row r="4060" spans="15:16" x14ac:dyDescent="0.35">
      <c r="O4060" s="1">
        <v>36294</v>
      </c>
      <c r="P4060" s="3">
        <v>1337.8000489999999</v>
      </c>
    </row>
    <row r="4061" spans="15:16" x14ac:dyDescent="0.35">
      <c r="O4061" s="1">
        <v>36293</v>
      </c>
      <c r="P4061" s="3">
        <v>1367.5600589999999</v>
      </c>
    </row>
    <row r="4062" spans="15:16" x14ac:dyDescent="0.35">
      <c r="O4062" s="1">
        <v>36292</v>
      </c>
      <c r="P4062" s="3">
        <v>1364</v>
      </c>
    </row>
    <row r="4063" spans="15:16" x14ac:dyDescent="0.35">
      <c r="O4063" s="1">
        <v>36291</v>
      </c>
      <c r="P4063" s="3">
        <v>1355.6099850000001</v>
      </c>
    </row>
    <row r="4064" spans="15:16" x14ac:dyDescent="0.35">
      <c r="O4064" s="1">
        <v>36290</v>
      </c>
      <c r="P4064" s="3">
        <v>1340.3000489999999</v>
      </c>
    </row>
    <row r="4065" spans="15:16" x14ac:dyDescent="0.35">
      <c r="O4065" s="1">
        <v>36287</v>
      </c>
      <c r="P4065" s="3">
        <v>1345</v>
      </c>
    </row>
    <row r="4066" spans="15:16" x14ac:dyDescent="0.35">
      <c r="O4066" s="1">
        <v>36286</v>
      </c>
      <c r="P4066" s="3">
        <v>1332.0500489999999</v>
      </c>
    </row>
    <row r="4067" spans="15:16" x14ac:dyDescent="0.35">
      <c r="O4067" s="1">
        <v>36285</v>
      </c>
      <c r="P4067" s="3">
        <v>1347.3100589999999</v>
      </c>
    </row>
    <row r="4068" spans="15:16" x14ac:dyDescent="0.35">
      <c r="O4068" s="1">
        <v>36284</v>
      </c>
      <c r="P4068" s="3">
        <v>1332</v>
      </c>
    </row>
    <row r="4069" spans="15:16" x14ac:dyDescent="0.35">
      <c r="O4069" s="1">
        <v>36283</v>
      </c>
      <c r="P4069" s="3">
        <v>1354.630005</v>
      </c>
    </row>
    <row r="4070" spans="15:16" x14ac:dyDescent="0.35">
      <c r="O4070" s="1">
        <v>36280</v>
      </c>
      <c r="P4070" s="3">
        <v>1335.1800539999999</v>
      </c>
    </row>
    <row r="4071" spans="15:16" x14ac:dyDescent="0.35">
      <c r="O4071" s="1">
        <v>36279</v>
      </c>
      <c r="P4071" s="3">
        <v>1342.829956</v>
      </c>
    </row>
    <row r="4072" spans="15:16" x14ac:dyDescent="0.35">
      <c r="O4072" s="1">
        <v>36278</v>
      </c>
      <c r="P4072" s="3">
        <v>1350.910034</v>
      </c>
    </row>
    <row r="4073" spans="15:16" x14ac:dyDescent="0.35">
      <c r="O4073" s="1">
        <v>36277</v>
      </c>
      <c r="P4073" s="3">
        <v>1362.8000489999999</v>
      </c>
    </row>
    <row r="4074" spans="15:16" x14ac:dyDescent="0.35">
      <c r="O4074" s="1">
        <v>36276</v>
      </c>
      <c r="P4074" s="3">
        <v>1360.040039</v>
      </c>
    </row>
    <row r="4075" spans="15:16" x14ac:dyDescent="0.35">
      <c r="O4075" s="1">
        <v>36273</v>
      </c>
      <c r="P4075" s="3">
        <v>1356.849976</v>
      </c>
    </row>
    <row r="4076" spans="15:16" x14ac:dyDescent="0.35">
      <c r="O4076" s="1">
        <v>36272</v>
      </c>
      <c r="P4076" s="3">
        <v>1358.8199460000001</v>
      </c>
    </row>
    <row r="4077" spans="15:16" x14ac:dyDescent="0.35">
      <c r="O4077" s="1">
        <v>36271</v>
      </c>
      <c r="P4077" s="3">
        <v>1336.119995</v>
      </c>
    </row>
    <row r="4078" spans="15:16" x14ac:dyDescent="0.35">
      <c r="O4078" s="1">
        <v>36270</v>
      </c>
      <c r="P4078" s="3">
        <v>1306.170044</v>
      </c>
    </row>
    <row r="4079" spans="15:16" x14ac:dyDescent="0.35">
      <c r="O4079" s="1">
        <v>36269</v>
      </c>
      <c r="P4079" s="3">
        <v>1289.4799800000001</v>
      </c>
    </row>
    <row r="4080" spans="15:16" x14ac:dyDescent="0.35">
      <c r="O4080" s="1">
        <v>36266</v>
      </c>
      <c r="P4080" s="3">
        <v>1319</v>
      </c>
    </row>
    <row r="4081" spans="15:16" x14ac:dyDescent="0.35">
      <c r="O4081" s="1">
        <v>36265</v>
      </c>
      <c r="P4081" s="3">
        <v>1322.849976</v>
      </c>
    </row>
    <row r="4082" spans="15:16" x14ac:dyDescent="0.35">
      <c r="O4082" s="1">
        <v>36264</v>
      </c>
      <c r="P4082" s="3">
        <v>1328.4399410000001</v>
      </c>
    </row>
    <row r="4083" spans="15:16" x14ac:dyDescent="0.35">
      <c r="O4083" s="1">
        <v>36263</v>
      </c>
      <c r="P4083" s="3">
        <v>1349.8199460000001</v>
      </c>
    </row>
    <row r="4084" spans="15:16" x14ac:dyDescent="0.35">
      <c r="O4084" s="1">
        <v>36262</v>
      </c>
      <c r="P4084" s="3">
        <v>1358.630005</v>
      </c>
    </row>
    <row r="4085" spans="15:16" x14ac:dyDescent="0.35">
      <c r="O4085" s="1">
        <v>36259</v>
      </c>
      <c r="P4085" s="3">
        <v>1348.349976</v>
      </c>
    </row>
    <row r="4086" spans="15:16" x14ac:dyDescent="0.35">
      <c r="O4086" s="1">
        <v>36258</v>
      </c>
      <c r="P4086" s="3">
        <v>1343.9799800000001</v>
      </c>
    </row>
    <row r="4087" spans="15:16" x14ac:dyDescent="0.35">
      <c r="O4087" s="1">
        <v>36257</v>
      </c>
      <c r="P4087" s="3">
        <v>1326.8900149999999</v>
      </c>
    </row>
    <row r="4088" spans="15:16" x14ac:dyDescent="0.35">
      <c r="O4088" s="1">
        <v>36256</v>
      </c>
      <c r="P4088" s="3">
        <v>1317.8900149999999</v>
      </c>
    </row>
    <row r="4089" spans="15:16" x14ac:dyDescent="0.35">
      <c r="O4089" s="1">
        <v>36255</v>
      </c>
      <c r="P4089" s="3">
        <v>1321.119995</v>
      </c>
    </row>
    <row r="4090" spans="15:16" x14ac:dyDescent="0.35">
      <c r="O4090" s="1">
        <v>36251</v>
      </c>
      <c r="P4090" s="3">
        <v>1293.719971</v>
      </c>
    </row>
    <row r="4091" spans="15:16" x14ac:dyDescent="0.35">
      <c r="O4091" s="1">
        <v>36250</v>
      </c>
      <c r="P4091" s="3">
        <v>1286.369995</v>
      </c>
    </row>
    <row r="4092" spans="15:16" x14ac:dyDescent="0.35">
      <c r="O4092" s="1">
        <v>36249</v>
      </c>
      <c r="P4092" s="3">
        <v>1300.75</v>
      </c>
    </row>
    <row r="4093" spans="15:16" x14ac:dyDescent="0.35">
      <c r="O4093" s="1">
        <v>36248</v>
      </c>
      <c r="P4093" s="3">
        <v>1310.170044</v>
      </c>
    </row>
    <row r="4094" spans="15:16" x14ac:dyDescent="0.35">
      <c r="O4094" s="1">
        <v>36245</v>
      </c>
      <c r="P4094" s="3">
        <v>1282.8000489999999</v>
      </c>
    </row>
    <row r="4095" spans="15:16" x14ac:dyDescent="0.35">
      <c r="O4095" s="1">
        <v>36244</v>
      </c>
      <c r="P4095" s="3">
        <v>1289.98999</v>
      </c>
    </row>
    <row r="4096" spans="15:16" x14ac:dyDescent="0.35">
      <c r="O4096" s="1">
        <v>36243</v>
      </c>
      <c r="P4096" s="3">
        <v>1268.589966</v>
      </c>
    </row>
    <row r="4097" spans="15:16" x14ac:dyDescent="0.35">
      <c r="O4097" s="1">
        <v>36242</v>
      </c>
      <c r="P4097" s="3">
        <v>1262.1400149999999</v>
      </c>
    </row>
    <row r="4098" spans="15:16" x14ac:dyDescent="0.35">
      <c r="O4098" s="1">
        <v>36241</v>
      </c>
      <c r="P4098" s="3">
        <v>1297.01001</v>
      </c>
    </row>
    <row r="4099" spans="15:16" x14ac:dyDescent="0.35">
      <c r="O4099" s="1">
        <v>36238</v>
      </c>
      <c r="P4099" s="3">
        <v>1299.290039</v>
      </c>
    </row>
    <row r="4100" spans="15:16" x14ac:dyDescent="0.35">
      <c r="O4100" s="1">
        <v>36237</v>
      </c>
      <c r="P4100" s="3">
        <v>1316.5500489999999</v>
      </c>
    </row>
    <row r="4101" spans="15:16" x14ac:dyDescent="0.35">
      <c r="O4101" s="1">
        <v>36236</v>
      </c>
      <c r="P4101" s="3">
        <v>1297.8199460000001</v>
      </c>
    </row>
    <row r="4102" spans="15:16" x14ac:dyDescent="0.35">
      <c r="O4102" s="1">
        <v>36235</v>
      </c>
      <c r="P4102" s="3">
        <v>1306.380005</v>
      </c>
    </row>
    <row r="4103" spans="15:16" x14ac:dyDescent="0.35">
      <c r="O4103" s="1">
        <v>36234</v>
      </c>
      <c r="P4103" s="3">
        <v>1307.26001</v>
      </c>
    </row>
    <row r="4104" spans="15:16" x14ac:dyDescent="0.35">
      <c r="O4104" s="1">
        <v>36231</v>
      </c>
      <c r="P4104" s="3">
        <v>1294.589966</v>
      </c>
    </row>
    <row r="4105" spans="15:16" x14ac:dyDescent="0.35">
      <c r="O4105" s="1">
        <v>36230</v>
      </c>
      <c r="P4105" s="3">
        <v>1297.6800539999999</v>
      </c>
    </row>
    <row r="4106" spans="15:16" x14ac:dyDescent="0.35">
      <c r="O4106" s="1">
        <v>36229</v>
      </c>
      <c r="P4106" s="3">
        <v>1286.839966</v>
      </c>
    </row>
    <row r="4107" spans="15:16" x14ac:dyDescent="0.35">
      <c r="O4107" s="1">
        <v>36228</v>
      </c>
      <c r="P4107" s="3">
        <v>1279.839966</v>
      </c>
    </row>
    <row r="4108" spans="15:16" x14ac:dyDescent="0.35">
      <c r="O4108" s="1">
        <v>36227</v>
      </c>
      <c r="P4108" s="3">
        <v>1282.7299800000001</v>
      </c>
    </row>
    <row r="4109" spans="15:16" x14ac:dyDescent="0.35">
      <c r="O4109" s="1">
        <v>36224</v>
      </c>
      <c r="P4109" s="3">
        <v>1275.469971</v>
      </c>
    </row>
    <row r="4110" spans="15:16" x14ac:dyDescent="0.35">
      <c r="O4110" s="1">
        <v>36223</v>
      </c>
      <c r="P4110" s="3">
        <v>1246.6400149999999</v>
      </c>
    </row>
    <row r="4111" spans="15:16" x14ac:dyDescent="0.35">
      <c r="O4111" s="1">
        <v>36222</v>
      </c>
      <c r="P4111" s="3">
        <v>1227.6999510000001</v>
      </c>
    </row>
    <row r="4112" spans="15:16" x14ac:dyDescent="0.35">
      <c r="O4112" s="1">
        <v>36221</v>
      </c>
      <c r="P4112" s="3">
        <v>1225.5</v>
      </c>
    </row>
    <row r="4113" spans="15:16" x14ac:dyDescent="0.35">
      <c r="O4113" s="1">
        <v>36220</v>
      </c>
      <c r="P4113" s="3">
        <v>1236.160034</v>
      </c>
    </row>
    <row r="4114" spans="15:16" x14ac:dyDescent="0.35">
      <c r="O4114" s="1">
        <v>36217</v>
      </c>
      <c r="P4114" s="3">
        <v>1238.329956</v>
      </c>
    </row>
    <row r="4115" spans="15:16" x14ac:dyDescent="0.35">
      <c r="O4115" s="1">
        <v>36216</v>
      </c>
      <c r="P4115" s="3">
        <v>1245.0200199999999</v>
      </c>
    </row>
    <row r="4116" spans="15:16" x14ac:dyDescent="0.35">
      <c r="O4116" s="1">
        <v>36215</v>
      </c>
      <c r="P4116" s="3">
        <v>1253.410034</v>
      </c>
    </row>
    <row r="4117" spans="15:16" x14ac:dyDescent="0.35">
      <c r="O4117" s="1">
        <v>36214</v>
      </c>
      <c r="P4117" s="3">
        <v>1271.1800539999999</v>
      </c>
    </row>
    <row r="4118" spans="15:16" x14ac:dyDescent="0.35">
      <c r="O4118" s="1">
        <v>36213</v>
      </c>
      <c r="P4118" s="3">
        <v>1272.1400149999999</v>
      </c>
    </row>
    <row r="4119" spans="15:16" x14ac:dyDescent="0.35">
      <c r="O4119" s="1">
        <v>36210</v>
      </c>
      <c r="P4119" s="3">
        <v>1239.219971</v>
      </c>
    </row>
    <row r="4120" spans="15:16" x14ac:dyDescent="0.35">
      <c r="O4120" s="1">
        <v>36209</v>
      </c>
      <c r="P4120" s="3">
        <v>1237.280029</v>
      </c>
    </row>
    <row r="4121" spans="15:16" x14ac:dyDescent="0.35">
      <c r="O4121" s="1">
        <v>36208</v>
      </c>
      <c r="P4121" s="3">
        <v>1224.030029</v>
      </c>
    </row>
    <row r="4122" spans="15:16" x14ac:dyDescent="0.35">
      <c r="O4122" s="1">
        <v>36207</v>
      </c>
      <c r="P4122" s="3">
        <v>1241.869995</v>
      </c>
    </row>
    <row r="4123" spans="15:16" x14ac:dyDescent="0.35">
      <c r="O4123" s="1">
        <v>36203</v>
      </c>
      <c r="P4123" s="3">
        <v>1230.130005</v>
      </c>
    </row>
    <row r="4124" spans="15:16" x14ac:dyDescent="0.35">
      <c r="O4124" s="1">
        <v>36202</v>
      </c>
      <c r="P4124" s="3">
        <v>1254.040039</v>
      </c>
    </row>
    <row r="4125" spans="15:16" x14ac:dyDescent="0.35">
      <c r="O4125" s="1">
        <v>36201</v>
      </c>
      <c r="P4125" s="3">
        <v>1223.5500489999999</v>
      </c>
    </row>
    <row r="4126" spans="15:16" x14ac:dyDescent="0.35">
      <c r="O4126" s="1">
        <v>36200</v>
      </c>
      <c r="P4126" s="3">
        <v>1216.1400149999999</v>
      </c>
    </row>
    <row r="4127" spans="15:16" x14ac:dyDescent="0.35">
      <c r="O4127" s="1">
        <v>36199</v>
      </c>
      <c r="P4127" s="3">
        <v>1243.7700199999999</v>
      </c>
    </row>
    <row r="4128" spans="15:16" x14ac:dyDescent="0.35">
      <c r="O4128" s="1">
        <v>36196</v>
      </c>
      <c r="P4128" s="3">
        <v>1239.400024</v>
      </c>
    </row>
    <row r="4129" spans="15:16" x14ac:dyDescent="0.35">
      <c r="O4129" s="1">
        <v>36195</v>
      </c>
      <c r="P4129" s="3">
        <v>1248.48999</v>
      </c>
    </row>
    <row r="4130" spans="15:16" x14ac:dyDescent="0.35">
      <c r="O4130" s="1">
        <v>36194</v>
      </c>
      <c r="P4130" s="3">
        <v>1272.0699460000001</v>
      </c>
    </row>
    <row r="4131" spans="15:16" x14ac:dyDescent="0.35">
      <c r="O4131" s="1">
        <v>36193</v>
      </c>
      <c r="P4131" s="3">
        <v>1261.98999</v>
      </c>
    </row>
    <row r="4132" spans="15:16" x14ac:dyDescent="0.35">
      <c r="O4132" s="1">
        <v>36192</v>
      </c>
      <c r="P4132" s="3">
        <v>1273</v>
      </c>
    </row>
    <row r="4133" spans="15:16" x14ac:dyDescent="0.35">
      <c r="O4133" s="1">
        <v>36189</v>
      </c>
      <c r="P4133" s="3">
        <v>1279.6400149999999</v>
      </c>
    </row>
    <row r="4134" spans="15:16" x14ac:dyDescent="0.35">
      <c r="O4134" s="1">
        <v>36188</v>
      </c>
      <c r="P4134" s="3">
        <v>1265.369995</v>
      </c>
    </row>
    <row r="4135" spans="15:16" x14ac:dyDescent="0.35">
      <c r="O4135" s="1">
        <v>36187</v>
      </c>
      <c r="P4135" s="3">
        <v>1243.170044</v>
      </c>
    </row>
    <row r="4136" spans="15:16" x14ac:dyDescent="0.35">
      <c r="O4136" s="1">
        <v>36186</v>
      </c>
      <c r="P4136" s="3">
        <v>1252.3100589999999</v>
      </c>
    </row>
    <row r="4137" spans="15:16" x14ac:dyDescent="0.35">
      <c r="O4137" s="1">
        <v>36185</v>
      </c>
      <c r="P4137" s="3">
        <v>1233.9799800000001</v>
      </c>
    </row>
    <row r="4138" spans="15:16" x14ac:dyDescent="0.35">
      <c r="O4138" s="1">
        <v>36182</v>
      </c>
      <c r="P4138" s="3">
        <v>1225.1899410000001</v>
      </c>
    </row>
    <row r="4139" spans="15:16" x14ac:dyDescent="0.35">
      <c r="O4139" s="1">
        <v>36181</v>
      </c>
      <c r="P4139" s="3">
        <v>1235.160034</v>
      </c>
    </row>
    <row r="4140" spans="15:16" x14ac:dyDescent="0.35">
      <c r="O4140" s="1">
        <v>36180</v>
      </c>
      <c r="P4140" s="3">
        <v>1256.619995</v>
      </c>
    </row>
    <row r="4141" spans="15:16" x14ac:dyDescent="0.35">
      <c r="O4141" s="1">
        <v>36179</v>
      </c>
      <c r="P4141" s="3">
        <v>1252</v>
      </c>
    </row>
    <row r="4142" spans="15:16" x14ac:dyDescent="0.35">
      <c r="O4142" s="1">
        <v>36175</v>
      </c>
      <c r="P4142" s="3">
        <v>1243.26001</v>
      </c>
    </row>
    <row r="4143" spans="15:16" x14ac:dyDescent="0.35">
      <c r="O4143" s="1">
        <v>36174</v>
      </c>
      <c r="P4143" s="3">
        <v>1212.1899410000001</v>
      </c>
    </row>
    <row r="4144" spans="15:16" x14ac:dyDescent="0.35">
      <c r="O4144" s="1">
        <v>36173</v>
      </c>
      <c r="P4144" s="3">
        <v>1234.400024</v>
      </c>
    </row>
    <row r="4145" spans="15:16" x14ac:dyDescent="0.35">
      <c r="O4145" s="1">
        <v>36172</v>
      </c>
      <c r="P4145" s="3">
        <v>1239.51001</v>
      </c>
    </row>
    <row r="4146" spans="15:16" x14ac:dyDescent="0.35">
      <c r="O4146" s="1">
        <v>36171</v>
      </c>
      <c r="P4146" s="3">
        <v>1263.880005</v>
      </c>
    </row>
    <row r="4147" spans="15:16" x14ac:dyDescent="0.35">
      <c r="O4147" s="1">
        <v>36168</v>
      </c>
      <c r="P4147" s="3">
        <v>1275.089966</v>
      </c>
    </row>
    <row r="4148" spans="15:16" x14ac:dyDescent="0.35">
      <c r="O4148" s="1">
        <v>36167</v>
      </c>
      <c r="P4148" s="3">
        <v>1269.7299800000001</v>
      </c>
    </row>
    <row r="4149" spans="15:16" x14ac:dyDescent="0.35">
      <c r="O4149" s="1">
        <v>36166</v>
      </c>
      <c r="P4149" s="3">
        <v>1272.339966</v>
      </c>
    </row>
    <row r="4150" spans="15:16" x14ac:dyDescent="0.35">
      <c r="O4150" s="1">
        <v>36165</v>
      </c>
      <c r="P4150" s="3">
        <v>1244.780029</v>
      </c>
    </row>
    <row r="4151" spans="15:16" x14ac:dyDescent="0.35">
      <c r="O4151" s="1">
        <v>36164</v>
      </c>
      <c r="P4151" s="3">
        <v>1228.099976</v>
      </c>
    </row>
    <row r="4152" spans="15:16" x14ac:dyDescent="0.35">
      <c r="O4152" s="1">
        <v>36160</v>
      </c>
      <c r="P4152" s="3">
        <v>1229.2299800000001</v>
      </c>
    </row>
    <row r="4153" spans="15:16" x14ac:dyDescent="0.35">
      <c r="O4153" s="1">
        <v>36159</v>
      </c>
      <c r="P4153" s="3">
        <v>1231.9300539999999</v>
      </c>
    </row>
    <row r="4154" spans="15:16" x14ac:dyDescent="0.35">
      <c r="O4154" s="1">
        <v>36158</v>
      </c>
      <c r="P4154" s="3">
        <v>1241.8100589999999</v>
      </c>
    </row>
    <row r="4155" spans="15:16" x14ac:dyDescent="0.35">
      <c r="O4155" s="1">
        <v>36157</v>
      </c>
      <c r="P4155" s="3">
        <v>1225.48999</v>
      </c>
    </row>
    <row r="4156" spans="15:16" x14ac:dyDescent="0.35">
      <c r="O4156" s="1">
        <v>36153</v>
      </c>
      <c r="P4156" s="3">
        <v>1226.2700199999999</v>
      </c>
    </row>
    <row r="4157" spans="15:16" x14ac:dyDescent="0.35">
      <c r="O4157" s="1">
        <v>36152</v>
      </c>
      <c r="P4157" s="3">
        <v>1228.540039</v>
      </c>
    </row>
    <row r="4158" spans="15:16" x14ac:dyDescent="0.35">
      <c r="O4158" s="1">
        <v>36151</v>
      </c>
      <c r="P4158" s="3">
        <v>1203.5699460000001</v>
      </c>
    </row>
    <row r="4159" spans="15:16" x14ac:dyDescent="0.35">
      <c r="O4159" s="1">
        <v>36150</v>
      </c>
      <c r="P4159" s="3">
        <v>1202.839966</v>
      </c>
    </row>
    <row r="4160" spans="15:16" x14ac:dyDescent="0.35">
      <c r="O4160" s="1">
        <v>36147</v>
      </c>
      <c r="P4160" s="3">
        <v>1188.030029</v>
      </c>
    </row>
    <row r="4161" spans="15:16" x14ac:dyDescent="0.35">
      <c r="O4161" s="1">
        <v>36146</v>
      </c>
      <c r="P4161" s="3">
        <v>1179.9799800000001</v>
      </c>
    </row>
    <row r="4162" spans="15:16" x14ac:dyDescent="0.35">
      <c r="O4162" s="1">
        <v>36145</v>
      </c>
      <c r="P4162" s="3">
        <v>1161.9399410000001</v>
      </c>
    </row>
    <row r="4163" spans="15:16" x14ac:dyDescent="0.35">
      <c r="O4163" s="1">
        <v>36144</v>
      </c>
      <c r="P4163" s="3">
        <v>1162.829956</v>
      </c>
    </row>
    <row r="4164" spans="15:16" x14ac:dyDescent="0.35">
      <c r="O4164" s="1">
        <v>36143</v>
      </c>
      <c r="P4164" s="3">
        <v>1141.1999510000001</v>
      </c>
    </row>
    <row r="4165" spans="15:16" x14ac:dyDescent="0.35">
      <c r="O4165" s="1">
        <v>36140</v>
      </c>
      <c r="P4165" s="3">
        <v>1166.459961</v>
      </c>
    </row>
    <row r="4166" spans="15:16" x14ac:dyDescent="0.35">
      <c r="O4166" s="1">
        <v>36139</v>
      </c>
      <c r="P4166" s="3">
        <v>1165.0200199999999</v>
      </c>
    </row>
    <row r="4167" spans="15:16" x14ac:dyDescent="0.35">
      <c r="O4167" s="1">
        <v>36138</v>
      </c>
      <c r="P4167" s="3">
        <v>1183.48999</v>
      </c>
    </row>
    <row r="4168" spans="15:16" x14ac:dyDescent="0.35">
      <c r="O4168" s="1">
        <v>36137</v>
      </c>
      <c r="P4168" s="3">
        <v>1181.380005</v>
      </c>
    </row>
    <row r="4169" spans="15:16" x14ac:dyDescent="0.35">
      <c r="O4169" s="1">
        <v>36136</v>
      </c>
      <c r="P4169" s="3">
        <v>1187.6999510000001</v>
      </c>
    </row>
    <row r="4170" spans="15:16" x14ac:dyDescent="0.35">
      <c r="O4170" s="1">
        <v>36133</v>
      </c>
      <c r="P4170" s="3">
        <v>1176.73999</v>
      </c>
    </row>
    <row r="4171" spans="15:16" x14ac:dyDescent="0.35">
      <c r="O4171" s="1">
        <v>36132</v>
      </c>
      <c r="P4171" s="3">
        <v>1150.1400149999999</v>
      </c>
    </row>
    <row r="4172" spans="15:16" x14ac:dyDescent="0.35">
      <c r="O4172" s="1">
        <v>36131</v>
      </c>
      <c r="P4172" s="3">
        <v>1171.25</v>
      </c>
    </row>
    <row r="4173" spans="15:16" x14ac:dyDescent="0.35">
      <c r="O4173" s="1">
        <v>36130</v>
      </c>
      <c r="P4173" s="3">
        <v>1175.280029</v>
      </c>
    </row>
    <row r="4174" spans="15:16" x14ac:dyDescent="0.35">
      <c r="O4174" s="1">
        <v>36129</v>
      </c>
      <c r="P4174" s="3">
        <v>1163.630005</v>
      </c>
    </row>
    <row r="4175" spans="15:16" x14ac:dyDescent="0.35">
      <c r="O4175" s="1">
        <v>36126</v>
      </c>
      <c r="P4175" s="3">
        <v>1192.329956</v>
      </c>
    </row>
    <row r="4176" spans="15:16" x14ac:dyDescent="0.35">
      <c r="O4176" s="1">
        <v>36124</v>
      </c>
      <c r="P4176" s="3">
        <v>1186.869995</v>
      </c>
    </row>
    <row r="4177" spans="15:16" x14ac:dyDescent="0.35">
      <c r="O4177" s="1">
        <v>36123</v>
      </c>
      <c r="P4177" s="3">
        <v>1182.98999</v>
      </c>
    </row>
    <row r="4178" spans="15:16" x14ac:dyDescent="0.35">
      <c r="O4178" s="1">
        <v>36122</v>
      </c>
      <c r="P4178" s="3">
        <v>1188.209961</v>
      </c>
    </row>
    <row r="4179" spans="15:16" x14ac:dyDescent="0.35">
      <c r="O4179" s="1">
        <v>36119</v>
      </c>
      <c r="P4179" s="3">
        <v>1163.5500489999999</v>
      </c>
    </row>
    <row r="4180" spans="15:16" x14ac:dyDescent="0.35">
      <c r="O4180" s="1">
        <v>36118</v>
      </c>
      <c r="P4180" s="3">
        <v>1152.6099850000001</v>
      </c>
    </row>
    <row r="4181" spans="15:16" x14ac:dyDescent="0.35">
      <c r="O4181" s="1">
        <v>36117</v>
      </c>
      <c r="P4181" s="3">
        <v>1144.4799800000001</v>
      </c>
    </row>
    <row r="4182" spans="15:16" x14ac:dyDescent="0.35">
      <c r="O4182" s="1">
        <v>36116</v>
      </c>
      <c r="P4182" s="3">
        <v>1139.3199460000001</v>
      </c>
    </row>
    <row r="4183" spans="15:16" x14ac:dyDescent="0.35">
      <c r="O4183" s="1">
        <v>36115</v>
      </c>
      <c r="P4183" s="3">
        <v>1135.869995</v>
      </c>
    </row>
    <row r="4184" spans="15:16" x14ac:dyDescent="0.35">
      <c r="O4184" s="1">
        <v>36112</v>
      </c>
      <c r="P4184" s="3">
        <v>1125.719971</v>
      </c>
    </row>
    <row r="4185" spans="15:16" x14ac:dyDescent="0.35">
      <c r="O4185" s="1">
        <v>36111</v>
      </c>
      <c r="P4185" s="3">
        <v>1117.6899410000001</v>
      </c>
    </row>
    <row r="4186" spans="15:16" x14ac:dyDescent="0.35">
      <c r="O4186" s="1">
        <v>36110</v>
      </c>
      <c r="P4186" s="3">
        <v>1120.969971</v>
      </c>
    </row>
    <row r="4187" spans="15:16" x14ac:dyDescent="0.35">
      <c r="O4187" s="1">
        <v>36109</v>
      </c>
      <c r="P4187" s="3">
        <v>1128.26001</v>
      </c>
    </row>
    <row r="4188" spans="15:16" x14ac:dyDescent="0.35">
      <c r="O4188" s="1">
        <v>36108</v>
      </c>
      <c r="P4188" s="3">
        <v>1130.1999510000001</v>
      </c>
    </row>
    <row r="4189" spans="15:16" x14ac:dyDescent="0.35">
      <c r="O4189" s="1">
        <v>36105</v>
      </c>
      <c r="P4189" s="3">
        <v>1141.01001</v>
      </c>
    </row>
    <row r="4190" spans="15:16" x14ac:dyDescent="0.35">
      <c r="O4190" s="1">
        <v>36104</v>
      </c>
      <c r="P4190" s="3">
        <v>1133.849976</v>
      </c>
    </row>
    <row r="4191" spans="15:16" x14ac:dyDescent="0.35">
      <c r="O4191" s="1">
        <v>36103</v>
      </c>
      <c r="P4191" s="3">
        <v>1118.670044</v>
      </c>
    </row>
    <row r="4192" spans="15:16" x14ac:dyDescent="0.35">
      <c r="O4192" s="1">
        <v>36102</v>
      </c>
      <c r="P4192" s="3">
        <v>1110.839966</v>
      </c>
    </row>
    <row r="4193" spans="15:16" x14ac:dyDescent="0.35">
      <c r="O4193" s="1">
        <v>36101</v>
      </c>
      <c r="P4193" s="3">
        <v>1111.599976</v>
      </c>
    </row>
    <row r="4194" spans="15:16" x14ac:dyDescent="0.35">
      <c r="O4194" s="1">
        <v>36098</v>
      </c>
      <c r="P4194" s="3">
        <v>1098.670044</v>
      </c>
    </row>
    <row r="4195" spans="15:16" x14ac:dyDescent="0.35">
      <c r="O4195" s="1">
        <v>36097</v>
      </c>
      <c r="P4195" s="3">
        <v>1085.9300539999999</v>
      </c>
    </row>
    <row r="4196" spans="15:16" x14ac:dyDescent="0.35">
      <c r="O4196" s="1">
        <v>36096</v>
      </c>
      <c r="P4196" s="3">
        <v>1068.089966</v>
      </c>
    </row>
    <row r="4197" spans="15:16" x14ac:dyDescent="0.35">
      <c r="O4197" s="1">
        <v>36095</v>
      </c>
      <c r="P4197" s="3">
        <v>1065.339966</v>
      </c>
    </row>
    <row r="4198" spans="15:16" x14ac:dyDescent="0.35">
      <c r="O4198" s="1">
        <v>36094</v>
      </c>
      <c r="P4198" s="3">
        <v>1072.3199460000001</v>
      </c>
    </row>
    <row r="4199" spans="15:16" x14ac:dyDescent="0.35">
      <c r="O4199" s="1">
        <v>36091</v>
      </c>
      <c r="P4199" s="3">
        <v>1070.670044</v>
      </c>
    </row>
    <row r="4200" spans="15:16" x14ac:dyDescent="0.35">
      <c r="O4200" s="1">
        <v>36090</v>
      </c>
      <c r="P4200" s="3">
        <v>1078.4799800000001</v>
      </c>
    </row>
    <row r="4201" spans="15:16" x14ac:dyDescent="0.35">
      <c r="O4201" s="1">
        <v>36089</v>
      </c>
      <c r="P4201" s="3">
        <v>1069.920044</v>
      </c>
    </row>
    <row r="4202" spans="15:16" x14ac:dyDescent="0.35">
      <c r="O4202" s="1">
        <v>36088</v>
      </c>
      <c r="P4202" s="3">
        <v>1063.9300539999999</v>
      </c>
    </row>
    <row r="4203" spans="15:16" x14ac:dyDescent="0.35">
      <c r="O4203" s="1">
        <v>36087</v>
      </c>
      <c r="P4203" s="3">
        <v>1062.3900149999999</v>
      </c>
    </row>
    <row r="4204" spans="15:16" x14ac:dyDescent="0.35">
      <c r="O4204" s="1">
        <v>36084</v>
      </c>
      <c r="P4204" s="3">
        <v>1056.420044</v>
      </c>
    </row>
    <row r="4205" spans="15:16" x14ac:dyDescent="0.35">
      <c r="O4205" s="1">
        <v>36083</v>
      </c>
      <c r="P4205" s="3">
        <v>1047.48999</v>
      </c>
    </row>
    <row r="4206" spans="15:16" x14ac:dyDescent="0.35">
      <c r="O4206" s="1">
        <v>36082</v>
      </c>
      <c r="P4206" s="3">
        <v>1005.530029</v>
      </c>
    </row>
    <row r="4207" spans="15:16" x14ac:dyDescent="0.35">
      <c r="O4207" s="1">
        <v>36081</v>
      </c>
      <c r="P4207" s="3">
        <v>994.79998799999998</v>
      </c>
    </row>
    <row r="4208" spans="15:16" x14ac:dyDescent="0.35">
      <c r="O4208" s="1">
        <v>36080</v>
      </c>
      <c r="P4208" s="3">
        <v>997.71002199999998</v>
      </c>
    </row>
    <row r="4209" spans="15:16" x14ac:dyDescent="0.35">
      <c r="O4209" s="1">
        <v>36077</v>
      </c>
      <c r="P4209" s="3">
        <v>984.39001499999995</v>
      </c>
    </row>
    <row r="4210" spans="15:16" x14ac:dyDescent="0.35">
      <c r="O4210" s="1">
        <v>36076</v>
      </c>
      <c r="P4210" s="3">
        <v>959.44000200000005</v>
      </c>
    </row>
    <row r="4211" spans="15:16" x14ac:dyDescent="0.35">
      <c r="O4211" s="1">
        <v>36075</v>
      </c>
      <c r="P4211" s="3">
        <v>970.67999299999997</v>
      </c>
    </row>
    <row r="4212" spans="15:16" x14ac:dyDescent="0.35">
      <c r="O4212" s="1">
        <v>36074</v>
      </c>
      <c r="P4212" s="3">
        <v>984.59002699999996</v>
      </c>
    </row>
    <row r="4213" spans="15:16" x14ac:dyDescent="0.35">
      <c r="O4213" s="1">
        <v>36073</v>
      </c>
      <c r="P4213" s="3">
        <v>988.55999799999995</v>
      </c>
    </row>
    <row r="4214" spans="15:16" x14ac:dyDescent="0.35">
      <c r="O4214" s="1">
        <v>36070</v>
      </c>
      <c r="P4214" s="3">
        <v>1002.599976</v>
      </c>
    </row>
    <row r="4215" spans="15:16" x14ac:dyDescent="0.35">
      <c r="O4215" s="1">
        <v>36069</v>
      </c>
      <c r="P4215" s="3">
        <v>986.39001499999995</v>
      </c>
    </row>
    <row r="4216" spans="15:16" x14ac:dyDescent="0.35">
      <c r="O4216" s="1">
        <v>36068</v>
      </c>
      <c r="P4216" s="3">
        <v>1017.01001</v>
      </c>
    </row>
    <row r="4217" spans="15:16" x14ac:dyDescent="0.35">
      <c r="O4217" s="1">
        <v>36067</v>
      </c>
      <c r="P4217" s="3">
        <v>1049.0200199999999</v>
      </c>
    </row>
    <row r="4218" spans="15:16" x14ac:dyDescent="0.35">
      <c r="O4218" s="1">
        <v>36066</v>
      </c>
      <c r="P4218" s="3">
        <v>1048.6899410000001</v>
      </c>
    </row>
    <row r="4219" spans="15:16" x14ac:dyDescent="0.35">
      <c r="O4219" s="1">
        <v>36063</v>
      </c>
      <c r="P4219" s="3">
        <v>1044.75</v>
      </c>
    </row>
    <row r="4220" spans="15:16" x14ac:dyDescent="0.35">
      <c r="O4220" s="1">
        <v>36062</v>
      </c>
      <c r="P4220" s="3">
        <v>1042.719971</v>
      </c>
    </row>
    <row r="4221" spans="15:16" x14ac:dyDescent="0.35">
      <c r="O4221" s="1">
        <v>36061</v>
      </c>
      <c r="P4221" s="3">
        <v>1066.089966</v>
      </c>
    </row>
    <row r="4222" spans="15:16" x14ac:dyDescent="0.35">
      <c r="O4222" s="1">
        <v>36060</v>
      </c>
      <c r="P4222" s="3">
        <v>1029.630005</v>
      </c>
    </row>
    <row r="4223" spans="15:16" x14ac:dyDescent="0.35">
      <c r="O4223" s="1">
        <v>36059</v>
      </c>
      <c r="P4223" s="3">
        <v>1023.8900149999999</v>
      </c>
    </row>
    <row r="4224" spans="15:16" x14ac:dyDescent="0.35">
      <c r="O4224" s="1">
        <v>36056</v>
      </c>
      <c r="P4224" s="3">
        <v>1020.090027</v>
      </c>
    </row>
    <row r="4225" spans="15:16" x14ac:dyDescent="0.35">
      <c r="O4225" s="1">
        <v>36055</v>
      </c>
      <c r="P4225" s="3">
        <v>1018.869995</v>
      </c>
    </row>
    <row r="4226" spans="15:16" x14ac:dyDescent="0.35">
      <c r="O4226" s="1">
        <v>36054</v>
      </c>
      <c r="P4226" s="3">
        <v>1045.4799800000001</v>
      </c>
    </row>
    <row r="4227" spans="15:16" x14ac:dyDescent="0.35">
      <c r="O4227" s="1">
        <v>36053</v>
      </c>
      <c r="P4227" s="3">
        <v>1037.6800539999999</v>
      </c>
    </row>
    <row r="4228" spans="15:16" x14ac:dyDescent="0.35">
      <c r="O4228" s="1">
        <v>36052</v>
      </c>
      <c r="P4228" s="3">
        <v>1029.719971</v>
      </c>
    </row>
    <row r="4229" spans="15:16" x14ac:dyDescent="0.35">
      <c r="O4229" s="1">
        <v>36049</v>
      </c>
      <c r="P4229" s="3">
        <v>1009.059998</v>
      </c>
    </row>
    <row r="4230" spans="15:16" x14ac:dyDescent="0.35">
      <c r="O4230" s="1">
        <v>36048</v>
      </c>
      <c r="P4230" s="3">
        <v>980.19000200000005</v>
      </c>
    </row>
    <row r="4231" spans="15:16" x14ac:dyDescent="0.35">
      <c r="O4231" s="1">
        <v>36047</v>
      </c>
      <c r="P4231" s="3">
        <v>1006.200012</v>
      </c>
    </row>
    <row r="4232" spans="15:16" x14ac:dyDescent="0.35">
      <c r="O4232" s="1">
        <v>36046</v>
      </c>
      <c r="P4232" s="3">
        <v>1023.460022</v>
      </c>
    </row>
    <row r="4233" spans="15:16" x14ac:dyDescent="0.35">
      <c r="O4233" s="1">
        <v>36042</v>
      </c>
      <c r="P4233" s="3">
        <v>973.89001499999995</v>
      </c>
    </row>
    <row r="4234" spans="15:16" x14ac:dyDescent="0.35">
      <c r="O4234" s="1">
        <v>36041</v>
      </c>
      <c r="P4234" s="3">
        <v>982.26000999999997</v>
      </c>
    </row>
    <row r="4235" spans="15:16" x14ac:dyDescent="0.35">
      <c r="O4235" s="1">
        <v>36040</v>
      </c>
      <c r="P4235" s="3">
        <v>990.47997999999995</v>
      </c>
    </row>
    <row r="4236" spans="15:16" x14ac:dyDescent="0.35">
      <c r="O4236" s="1">
        <v>36039</v>
      </c>
      <c r="P4236" s="3">
        <v>994.26000999999997</v>
      </c>
    </row>
    <row r="4237" spans="15:16" x14ac:dyDescent="0.35">
      <c r="O4237" s="1">
        <v>36038</v>
      </c>
      <c r="P4237" s="3">
        <v>957.28002900000001</v>
      </c>
    </row>
    <row r="4238" spans="15:16" x14ac:dyDescent="0.35">
      <c r="O4238" s="1">
        <v>36035</v>
      </c>
      <c r="P4238" s="3">
        <v>1027.1400149999999</v>
      </c>
    </row>
    <row r="4239" spans="15:16" x14ac:dyDescent="0.35">
      <c r="O4239" s="1">
        <v>36034</v>
      </c>
      <c r="P4239" s="3">
        <v>1042.589966</v>
      </c>
    </row>
    <row r="4240" spans="15:16" x14ac:dyDescent="0.35">
      <c r="O4240" s="1">
        <v>36033</v>
      </c>
      <c r="P4240" s="3">
        <v>1084.1899410000001</v>
      </c>
    </row>
    <row r="4241" spans="15:16" x14ac:dyDescent="0.35">
      <c r="O4241" s="1">
        <v>36032</v>
      </c>
      <c r="P4241" s="3">
        <v>1092.849976</v>
      </c>
    </row>
    <row r="4242" spans="15:16" x14ac:dyDescent="0.35">
      <c r="O4242" s="1">
        <v>36031</v>
      </c>
      <c r="P4242" s="3">
        <v>1088.1400149999999</v>
      </c>
    </row>
    <row r="4243" spans="15:16" x14ac:dyDescent="0.35">
      <c r="O4243" s="1">
        <v>36028</v>
      </c>
      <c r="P4243" s="3">
        <v>1081.23999</v>
      </c>
    </row>
    <row r="4244" spans="15:16" x14ac:dyDescent="0.35">
      <c r="O4244" s="1">
        <v>36027</v>
      </c>
      <c r="P4244" s="3">
        <v>1091.599976</v>
      </c>
    </row>
    <row r="4245" spans="15:16" x14ac:dyDescent="0.35">
      <c r="O4245" s="1">
        <v>36026</v>
      </c>
      <c r="P4245" s="3">
        <v>1098.0600589999999</v>
      </c>
    </row>
    <row r="4246" spans="15:16" x14ac:dyDescent="0.35">
      <c r="O4246" s="1">
        <v>36025</v>
      </c>
      <c r="P4246" s="3">
        <v>1101.1999510000001</v>
      </c>
    </row>
    <row r="4247" spans="15:16" x14ac:dyDescent="0.35">
      <c r="O4247" s="1">
        <v>36024</v>
      </c>
      <c r="P4247" s="3">
        <v>1083.670044</v>
      </c>
    </row>
    <row r="4248" spans="15:16" x14ac:dyDescent="0.35">
      <c r="O4248" s="1">
        <v>36021</v>
      </c>
      <c r="P4248" s="3">
        <v>1062.75</v>
      </c>
    </row>
    <row r="4249" spans="15:16" x14ac:dyDescent="0.35">
      <c r="O4249" s="1">
        <v>36020</v>
      </c>
      <c r="P4249" s="3">
        <v>1074.910034</v>
      </c>
    </row>
    <row r="4250" spans="15:16" x14ac:dyDescent="0.35">
      <c r="O4250" s="1">
        <v>36019</v>
      </c>
      <c r="P4250" s="3">
        <v>1084.219971</v>
      </c>
    </row>
    <row r="4251" spans="15:16" x14ac:dyDescent="0.35">
      <c r="O4251" s="1">
        <v>36018</v>
      </c>
      <c r="P4251" s="3">
        <v>1068.9799800000001</v>
      </c>
    </row>
    <row r="4252" spans="15:16" x14ac:dyDescent="0.35">
      <c r="O4252" s="1">
        <v>36017</v>
      </c>
      <c r="P4252" s="3">
        <v>1083.1400149999999</v>
      </c>
    </row>
    <row r="4253" spans="15:16" x14ac:dyDescent="0.35">
      <c r="O4253" s="1">
        <v>36014</v>
      </c>
      <c r="P4253" s="3">
        <v>1089.4499510000001</v>
      </c>
    </row>
    <row r="4254" spans="15:16" x14ac:dyDescent="0.35">
      <c r="O4254" s="1">
        <v>36013</v>
      </c>
      <c r="P4254" s="3">
        <v>1089.630005</v>
      </c>
    </row>
    <row r="4255" spans="15:16" x14ac:dyDescent="0.35">
      <c r="O4255" s="1">
        <v>36012</v>
      </c>
      <c r="P4255" s="3">
        <v>1081.4300539999999</v>
      </c>
    </row>
    <row r="4256" spans="15:16" x14ac:dyDescent="0.35">
      <c r="O4256" s="1">
        <v>36011</v>
      </c>
      <c r="P4256" s="3">
        <v>1072.119995</v>
      </c>
    </row>
    <row r="4257" spans="15:16" x14ac:dyDescent="0.35">
      <c r="O4257" s="1">
        <v>36010</v>
      </c>
      <c r="P4257" s="3">
        <v>1112.4399410000001</v>
      </c>
    </row>
    <row r="4258" spans="15:16" x14ac:dyDescent="0.35">
      <c r="O4258" s="1">
        <v>36007</v>
      </c>
      <c r="P4258" s="3">
        <v>1120.670044</v>
      </c>
    </row>
    <row r="4259" spans="15:16" x14ac:dyDescent="0.35">
      <c r="O4259" s="1">
        <v>36006</v>
      </c>
      <c r="P4259" s="3">
        <v>1142.9499510000001</v>
      </c>
    </row>
    <row r="4260" spans="15:16" x14ac:dyDescent="0.35">
      <c r="O4260" s="1">
        <v>36005</v>
      </c>
      <c r="P4260" s="3">
        <v>1125.209961</v>
      </c>
    </row>
    <row r="4261" spans="15:16" x14ac:dyDescent="0.35">
      <c r="O4261" s="1">
        <v>36004</v>
      </c>
      <c r="P4261" s="3">
        <v>1130.23999</v>
      </c>
    </row>
    <row r="4262" spans="15:16" x14ac:dyDescent="0.35">
      <c r="O4262" s="1">
        <v>36003</v>
      </c>
      <c r="P4262" s="3">
        <v>1147.2700199999999</v>
      </c>
    </row>
    <row r="4263" spans="15:16" x14ac:dyDescent="0.35">
      <c r="O4263" s="1">
        <v>36000</v>
      </c>
      <c r="P4263" s="3">
        <v>1140.8000489999999</v>
      </c>
    </row>
    <row r="4264" spans="15:16" x14ac:dyDescent="0.35">
      <c r="O4264" s="1">
        <v>35999</v>
      </c>
      <c r="P4264" s="3">
        <v>1139.75</v>
      </c>
    </row>
    <row r="4265" spans="15:16" x14ac:dyDescent="0.35">
      <c r="O4265" s="1">
        <v>35998</v>
      </c>
      <c r="P4265" s="3">
        <v>1164.079956</v>
      </c>
    </row>
    <row r="4266" spans="15:16" x14ac:dyDescent="0.35">
      <c r="O4266" s="1">
        <v>35997</v>
      </c>
      <c r="P4266" s="3">
        <v>1165.0699460000001</v>
      </c>
    </row>
    <row r="4267" spans="15:16" x14ac:dyDescent="0.35">
      <c r="O4267" s="1">
        <v>35996</v>
      </c>
      <c r="P4267" s="3">
        <v>1184.099976</v>
      </c>
    </row>
    <row r="4268" spans="15:16" x14ac:dyDescent="0.35">
      <c r="O4268" s="1">
        <v>35993</v>
      </c>
      <c r="P4268" s="3">
        <v>1186.75</v>
      </c>
    </row>
    <row r="4269" spans="15:16" x14ac:dyDescent="0.35">
      <c r="O4269" s="1">
        <v>35992</v>
      </c>
      <c r="P4269" s="3">
        <v>1183.98999</v>
      </c>
    </row>
    <row r="4270" spans="15:16" x14ac:dyDescent="0.35">
      <c r="O4270" s="1">
        <v>35991</v>
      </c>
      <c r="P4270" s="3">
        <v>1174.8100589999999</v>
      </c>
    </row>
    <row r="4271" spans="15:16" x14ac:dyDescent="0.35">
      <c r="O4271" s="1">
        <v>35990</v>
      </c>
      <c r="P4271" s="3">
        <v>1177.579956</v>
      </c>
    </row>
    <row r="4272" spans="15:16" x14ac:dyDescent="0.35">
      <c r="O4272" s="1">
        <v>35989</v>
      </c>
      <c r="P4272" s="3">
        <v>1165.1899410000001</v>
      </c>
    </row>
    <row r="4273" spans="15:16" x14ac:dyDescent="0.35">
      <c r="O4273" s="1">
        <v>35986</v>
      </c>
      <c r="P4273" s="3">
        <v>1164.329956</v>
      </c>
    </row>
    <row r="4274" spans="15:16" x14ac:dyDescent="0.35">
      <c r="O4274" s="1">
        <v>35985</v>
      </c>
      <c r="P4274" s="3">
        <v>1158.5600589999999</v>
      </c>
    </row>
    <row r="4275" spans="15:16" x14ac:dyDescent="0.35">
      <c r="O4275" s="1">
        <v>35984</v>
      </c>
      <c r="P4275" s="3">
        <v>1166.380005</v>
      </c>
    </row>
    <row r="4276" spans="15:16" x14ac:dyDescent="0.35">
      <c r="O4276" s="1">
        <v>35983</v>
      </c>
      <c r="P4276" s="3">
        <v>1154.660034</v>
      </c>
    </row>
    <row r="4277" spans="15:16" x14ac:dyDescent="0.35">
      <c r="O4277" s="1">
        <v>35982</v>
      </c>
      <c r="P4277" s="3">
        <v>1157.329956</v>
      </c>
    </row>
    <row r="4278" spans="15:16" x14ac:dyDescent="0.35">
      <c r="O4278" s="1">
        <v>35978</v>
      </c>
      <c r="P4278" s="3">
        <v>1146.420044</v>
      </c>
    </row>
    <row r="4279" spans="15:16" x14ac:dyDescent="0.35">
      <c r="O4279" s="1">
        <v>35977</v>
      </c>
      <c r="P4279" s="3">
        <v>1148.5600589999999</v>
      </c>
    </row>
    <row r="4280" spans="15:16" x14ac:dyDescent="0.35">
      <c r="O4280" s="1">
        <v>35976</v>
      </c>
      <c r="P4280" s="3">
        <v>1133.839966</v>
      </c>
    </row>
    <row r="4281" spans="15:16" x14ac:dyDescent="0.35">
      <c r="O4281" s="1">
        <v>35975</v>
      </c>
      <c r="P4281" s="3">
        <v>1138.48999</v>
      </c>
    </row>
    <row r="4282" spans="15:16" x14ac:dyDescent="0.35">
      <c r="O4282" s="1">
        <v>35972</v>
      </c>
      <c r="P4282" s="3">
        <v>1133.1999510000001</v>
      </c>
    </row>
    <row r="4283" spans="15:16" x14ac:dyDescent="0.35">
      <c r="O4283" s="1">
        <v>35971</v>
      </c>
      <c r="P4283" s="3">
        <v>1129.280029</v>
      </c>
    </row>
    <row r="4284" spans="15:16" x14ac:dyDescent="0.35">
      <c r="O4284" s="1">
        <v>35970</v>
      </c>
      <c r="P4284" s="3">
        <v>1132.880005</v>
      </c>
    </row>
    <row r="4285" spans="15:16" x14ac:dyDescent="0.35">
      <c r="O4285" s="1">
        <v>35969</v>
      </c>
      <c r="P4285" s="3">
        <v>1119.48999</v>
      </c>
    </row>
    <row r="4286" spans="15:16" x14ac:dyDescent="0.35">
      <c r="O4286" s="1">
        <v>35968</v>
      </c>
      <c r="P4286" s="3">
        <v>1103.209961</v>
      </c>
    </row>
    <row r="4287" spans="15:16" x14ac:dyDescent="0.35">
      <c r="O4287" s="1">
        <v>35965</v>
      </c>
      <c r="P4287" s="3">
        <v>1100.650024</v>
      </c>
    </row>
    <row r="4288" spans="15:16" x14ac:dyDescent="0.35">
      <c r="O4288" s="1">
        <v>35964</v>
      </c>
      <c r="P4288" s="3">
        <v>1106.369995</v>
      </c>
    </row>
    <row r="4289" spans="15:16" x14ac:dyDescent="0.35">
      <c r="O4289" s="1">
        <v>35963</v>
      </c>
      <c r="P4289" s="3">
        <v>1107.1099850000001</v>
      </c>
    </row>
    <row r="4290" spans="15:16" x14ac:dyDescent="0.35">
      <c r="O4290" s="1">
        <v>35962</v>
      </c>
      <c r="P4290" s="3">
        <v>1087.589966</v>
      </c>
    </row>
    <row r="4291" spans="15:16" x14ac:dyDescent="0.35">
      <c r="O4291" s="1">
        <v>35961</v>
      </c>
      <c r="P4291" s="3">
        <v>1077.01001</v>
      </c>
    </row>
    <row r="4292" spans="15:16" x14ac:dyDescent="0.35">
      <c r="O4292" s="1">
        <v>35958</v>
      </c>
      <c r="P4292" s="3">
        <v>1098.839966</v>
      </c>
    </row>
    <row r="4293" spans="15:16" x14ac:dyDescent="0.35">
      <c r="O4293" s="1">
        <v>35957</v>
      </c>
      <c r="P4293" s="3">
        <v>1094.579956</v>
      </c>
    </row>
    <row r="4294" spans="15:16" x14ac:dyDescent="0.35">
      <c r="O4294" s="1">
        <v>35956</v>
      </c>
      <c r="P4294" s="3">
        <v>1112.280029</v>
      </c>
    </row>
    <row r="4295" spans="15:16" x14ac:dyDescent="0.35">
      <c r="O4295" s="1">
        <v>35955</v>
      </c>
      <c r="P4295" s="3">
        <v>1118.410034</v>
      </c>
    </row>
    <row r="4296" spans="15:16" x14ac:dyDescent="0.35">
      <c r="O4296" s="1">
        <v>35954</v>
      </c>
      <c r="P4296" s="3">
        <v>1115.719971</v>
      </c>
    </row>
    <row r="4297" spans="15:16" x14ac:dyDescent="0.35">
      <c r="O4297" s="1">
        <v>35951</v>
      </c>
      <c r="P4297" s="3">
        <v>1113.8599850000001</v>
      </c>
    </row>
    <row r="4298" spans="15:16" x14ac:dyDescent="0.35">
      <c r="O4298" s="1">
        <v>35950</v>
      </c>
      <c r="P4298" s="3">
        <v>1094.829956</v>
      </c>
    </row>
    <row r="4299" spans="15:16" x14ac:dyDescent="0.35">
      <c r="O4299" s="1">
        <v>35949</v>
      </c>
      <c r="P4299" s="3">
        <v>1082.7299800000001</v>
      </c>
    </row>
    <row r="4300" spans="15:16" x14ac:dyDescent="0.35">
      <c r="O4300" s="1">
        <v>35948</v>
      </c>
      <c r="P4300" s="3">
        <v>1093.219971</v>
      </c>
    </row>
    <row r="4301" spans="15:16" x14ac:dyDescent="0.35">
      <c r="O4301" s="1">
        <v>35947</v>
      </c>
      <c r="P4301" s="3">
        <v>1090.9799800000001</v>
      </c>
    </row>
    <row r="4302" spans="15:16" x14ac:dyDescent="0.35">
      <c r="O4302" s="1">
        <v>35944</v>
      </c>
      <c r="P4302" s="3">
        <v>1090.8199460000001</v>
      </c>
    </row>
    <row r="4303" spans="15:16" x14ac:dyDescent="0.35">
      <c r="O4303" s="1">
        <v>35943</v>
      </c>
      <c r="P4303" s="3">
        <v>1097.599976</v>
      </c>
    </row>
    <row r="4304" spans="15:16" x14ac:dyDescent="0.35">
      <c r="O4304" s="1">
        <v>35942</v>
      </c>
      <c r="P4304" s="3">
        <v>1092.2299800000001</v>
      </c>
    </row>
    <row r="4305" spans="15:16" x14ac:dyDescent="0.35">
      <c r="O4305" s="1">
        <v>35941</v>
      </c>
      <c r="P4305" s="3">
        <v>1094.0200199999999</v>
      </c>
    </row>
    <row r="4306" spans="15:16" x14ac:dyDescent="0.35">
      <c r="O4306" s="1">
        <v>35937</v>
      </c>
      <c r="P4306" s="3">
        <v>1110.469971</v>
      </c>
    </row>
    <row r="4307" spans="15:16" x14ac:dyDescent="0.35">
      <c r="O4307" s="1">
        <v>35936</v>
      </c>
      <c r="P4307" s="3">
        <v>1114.6400149999999</v>
      </c>
    </row>
    <row r="4308" spans="15:16" x14ac:dyDescent="0.35">
      <c r="O4308" s="1">
        <v>35935</v>
      </c>
      <c r="P4308" s="3">
        <v>1119.0600589999999</v>
      </c>
    </row>
    <row r="4309" spans="15:16" x14ac:dyDescent="0.35">
      <c r="O4309" s="1">
        <v>35934</v>
      </c>
      <c r="P4309" s="3">
        <v>1109.5200199999999</v>
      </c>
    </row>
    <row r="4310" spans="15:16" x14ac:dyDescent="0.35">
      <c r="O4310" s="1">
        <v>35933</v>
      </c>
      <c r="P4310" s="3">
        <v>1105.8199460000001</v>
      </c>
    </row>
    <row r="4311" spans="15:16" x14ac:dyDescent="0.35">
      <c r="O4311" s="1">
        <v>35930</v>
      </c>
      <c r="P4311" s="3">
        <v>1108.7299800000001</v>
      </c>
    </row>
    <row r="4312" spans="15:16" x14ac:dyDescent="0.35">
      <c r="O4312" s="1">
        <v>35929</v>
      </c>
      <c r="P4312" s="3">
        <v>1117.369995</v>
      </c>
    </row>
    <row r="4313" spans="15:16" x14ac:dyDescent="0.35">
      <c r="O4313" s="1">
        <v>35928</v>
      </c>
      <c r="P4313" s="3">
        <v>1118.8599850000001</v>
      </c>
    </row>
    <row r="4314" spans="15:16" x14ac:dyDescent="0.35">
      <c r="O4314" s="1">
        <v>35927</v>
      </c>
      <c r="P4314" s="3">
        <v>1115.790039</v>
      </c>
    </row>
    <row r="4315" spans="15:16" x14ac:dyDescent="0.35">
      <c r="O4315" s="1">
        <v>35926</v>
      </c>
      <c r="P4315" s="3">
        <v>1106.6400149999999</v>
      </c>
    </row>
    <row r="4316" spans="15:16" x14ac:dyDescent="0.35">
      <c r="O4316" s="1">
        <v>35923</v>
      </c>
      <c r="P4316" s="3">
        <v>1108.1400149999999</v>
      </c>
    </row>
    <row r="4317" spans="15:16" x14ac:dyDescent="0.35">
      <c r="O4317" s="1">
        <v>35922</v>
      </c>
      <c r="P4317" s="3">
        <v>1095.1400149999999</v>
      </c>
    </row>
    <row r="4318" spans="15:16" x14ac:dyDescent="0.35">
      <c r="O4318" s="1">
        <v>35921</v>
      </c>
      <c r="P4318" s="3">
        <v>1104.920044</v>
      </c>
    </row>
    <row r="4319" spans="15:16" x14ac:dyDescent="0.35">
      <c r="O4319" s="1">
        <v>35920</v>
      </c>
      <c r="P4319" s="3">
        <v>1115.5</v>
      </c>
    </row>
    <row r="4320" spans="15:16" x14ac:dyDescent="0.35">
      <c r="O4320" s="1">
        <v>35919</v>
      </c>
      <c r="P4320" s="3">
        <v>1122.0699460000001</v>
      </c>
    </row>
    <row r="4321" spans="15:16" x14ac:dyDescent="0.35">
      <c r="O4321" s="1">
        <v>35916</v>
      </c>
      <c r="P4321" s="3">
        <v>1121</v>
      </c>
    </row>
    <row r="4322" spans="15:16" x14ac:dyDescent="0.35">
      <c r="O4322" s="1">
        <v>35915</v>
      </c>
      <c r="P4322" s="3">
        <v>1111.75</v>
      </c>
    </row>
    <row r="4323" spans="15:16" x14ac:dyDescent="0.35">
      <c r="O4323" s="1">
        <v>35914</v>
      </c>
      <c r="P4323" s="3">
        <v>1094.619995</v>
      </c>
    </row>
    <row r="4324" spans="15:16" x14ac:dyDescent="0.35">
      <c r="O4324" s="1">
        <v>35913</v>
      </c>
      <c r="P4324" s="3">
        <v>1085.1099850000001</v>
      </c>
    </row>
    <row r="4325" spans="15:16" x14ac:dyDescent="0.35">
      <c r="O4325" s="1">
        <v>35912</v>
      </c>
      <c r="P4325" s="3">
        <v>1086.540039</v>
      </c>
    </row>
    <row r="4326" spans="15:16" x14ac:dyDescent="0.35">
      <c r="O4326" s="1">
        <v>35909</v>
      </c>
      <c r="P4326" s="3">
        <v>1107.900024</v>
      </c>
    </row>
    <row r="4327" spans="15:16" x14ac:dyDescent="0.35">
      <c r="O4327" s="1">
        <v>35908</v>
      </c>
      <c r="P4327" s="3">
        <v>1119.579956</v>
      </c>
    </row>
    <row r="4328" spans="15:16" x14ac:dyDescent="0.35">
      <c r="O4328" s="1">
        <v>35907</v>
      </c>
      <c r="P4328" s="3">
        <v>1130.540039</v>
      </c>
    </row>
    <row r="4329" spans="15:16" x14ac:dyDescent="0.35">
      <c r="O4329" s="1">
        <v>35906</v>
      </c>
      <c r="P4329" s="3">
        <v>1126.670044</v>
      </c>
    </row>
    <row r="4330" spans="15:16" x14ac:dyDescent="0.35">
      <c r="O4330" s="1">
        <v>35905</v>
      </c>
      <c r="P4330" s="3">
        <v>1123.650024</v>
      </c>
    </row>
    <row r="4331" spans="15:16" x14ac:dyDescent="0.35">
      <c r="O4331" s="1">
        <v>35902</v>
      </c>
      <c r="P4331" s="3">
        <v>1122.719971</v>
      </c>
    </row>
    <row r="4332" spans="15:16" x14ac:dyDescent="0.35">
      <c r="O4332" s="1">
        <v>35901</v>
      </c>
      <c r="P4332" s="3">
        <v>1108.170044</v>
      </c>
    </row>
    <row r="4333" spans="15:16" x14ac:dyDescent="0.35">
      <c r="O4333" s="1">
        <v>35900</v>
      </c>
      <c r="P4333" s="3">
        <v>1119.3199460000001</v>
      </c>
    </row>
    <row r="4334" spans="15:16" x14ac:dyDescent="0.35">
      <c r="O4334" s="1">
        <v>35899</v>
      </c>
      <c r="P4334" s="3">
        <v>1115.75</v>
      </c>
    </row>
    <row r="4335" spans="15:16" x14ac:dyDescent="0.35">
      <c r="O4335" s="1">
        <v>35898</v>
      </c>
      <c r="P4335" s="3">
        <v>1109.6899410000001</v>
      </c>
    </row>
    <row r="4336" spans="15:16" x14ac:dyDescent="0.35">
      <c r="O4336" s="1">
        <v>35894</v>
      </c>
      <c r="P4336" s="3">
        <v>1110.670044</v>
      </c>
    </row>
    <row r="4337" spans="15:16" x14ac:dyDescent="0.35">
      <c r="O4337" s="1">
        <v>35893</v>
      </c>
      <c r="P4337" s="3">
        <v>1101.650024</v>
      </c>
    </row>
    <row r="4338" spans="15:16" x14ac:dyDescent="0.35">
      <c r="O4338" s="1">
        <v>35892</v>
      </c>
      <c r="P4338" s="3">
        <v>1109.5500489999999</v>
      </c>
    </row>
    <row r="4339" spans="15:16" x14ac:dyDescent="0.35">
      <c r="O4339" s="1">
        <v>35891</v>
      </c>
      <c r="P4339" s="3">
        <v>1121.380005</v>
      </c>
    </row>
    <row r="4340" spans="15:16" x14ac:dyDescent="0.35">
      <c r="O4340" s="1">
        <v>35888</v>
      </c>
      <c r="P4340" s="3">
        <v>1122.6999510000001</v>
      </c>
    </row>
    <row r="4341" spans="15:16" x14ac:dyDescent="0.35">
      <c r="O4341" s="1">
        <v>35887</v>
      </c>
      <c r="P4341" s="3">
        <v>1120.01001</v>
      </c>
    </row>
    <row r="4342" spans="15:16" x14ac:dyDescent="0.35">
      <c r="O4342" s="1">
        <v>35886</v>
      </c>
      <c r="P4342" s="3">
        <v>1108.150024</v>
      </c>
    </row>
    <row r="4343" spans="15:16" x14ac:dyDescent="0.35">
      <c r="O4343" s="1">
        <v>35885</v>
      </c>
      <c r="P4343" s="3">
        <v>1101.75</v>
      </c>
    </row>
    <row r="4344" spans="15:16" x14ac:dyDescent="0.35">
      <c r="O4344" s="1">
        <v>35884</v>
      </c>
      <c r="P4344" s="3">
        <v>1093.599976</v>
      </c>
    </row>
    <row r="4345" spans="15:16" x14ac:dyDescent="0.35">
      <c r="O4345" s="1">
        <v>35881</v>
      </c>
      <c r="P4345" s="3">
        <v>1095.4399410000001</v>
      </c>
    </row>
    <row r="4346" spans="15:16" x14ac:dyDescent="0.35">
      <c r="O4346" s="1">
        <v>35880</v>
      </c>
      <c r="P4346" s="3">
        <v>1100.8000489999999</v>
      </c>
    </row>
    <row r="4347" spans="15:16" x14ac:dyDescent="0.35">
      <c r="O4347" s="1">
        <v>35879</v>
      </c>
      <c r="P4347" s="3">
        <v>1101.9300539999999</v>
      </c>
    </row>
    <row r="4348" spans="15:16" x14ac:dyDescent="0.35">
      <c r="O4348" s="1">
        <v>35878</v>
      </c>
      <c r="P4348" s="3">
        <v>1105.650024</v>
      </c>
    </row>
    <row r="4349" spans="15:16" x14ac:dyDescent="0.35">
      <c r="O4349" s="1">
        <v>35877</v>
      </c>
      <c r="P4349" s="3">
        <v>1095.5500489999999</v>
      </c>
    </row>
    <row r="4350" spans="15:16" x14ac:dyDescent="0.35">
      <c r="O4350" s="1">
        <v>35874</v>
      </c>
      <c r="P4350" s="3">
        <v>1099.160034</v>
      </c>
    </row>
    <row r="4351" spans="15:16" x14ac:dyDescent="0.35">
      <c r="O4351" s="1">
        <v>35873</v>
      </c>
      <c r="P4351" s="3">
        <v>1089.73999</v>
      </c>
    </row>
    <row r="4352" spans="15:16" x14ac:dyDescent="0.35">
      <c r="O4352" s="1">
        <v>35872</v>
      </c>
      <c r="P4352" s="3">
        <v>1085.5200199999999</v>
      </c>
    </row>
    <row r="4353" spans="15:16" x14ac:dyDescent="0.35">
      <c r="O4353" s="1">
        <v>35871</v>
      </c>
      <c r="P4353" s="3">
        <v>1080.4499510000001</v>
      </c>
    </row>
    <row r="4354" spans="15:16" x14ac:dyDescent="0.35">
      <c r="O4354" s="1">
        <v>35870</v>
      </c>
      <c r="P4354" s="3">
        <v>1079.2700199999999</v>
      </c>
    </row>
    <row r="4355" spans="15:16" x14ac:dyDescent="0.35">
      <c r="O4355" s="1">
        <v>35867</v>
      </c>
      <c r="P4355" s="3">
        <v>1068.6099850000001</v>
      </c>
    </row>
    <row r="4356" spans="15:16" x14ac:dyDescent="0.35">
      <c r="O4356" s="1">
        <v>35866</v>
      </c>
      <c r="P4356" s="3">
        <v>1069.920044</v>
      </c>
    </row>
    <row r="4357" spans="15:16" x14ac:dyDescent="0.35">
      <c r="O4357" s="1">
        <v>35865</v>
      </c>
      <c r="P4357" s="3">
        <v>1068.469971</v>
      </c>
    </row>
    <row r="4358" spans="15:16" x14ac:dyDescent="0.35">
      <c r="O4358" s="1">
        <v>35864</v>
      </c>
      <c r="P4358" s="3">
        <v>1064.25</v>
      </c>
    </row>
    <row r="4359" spans="15:16" x14ac:dyDescent="0.35">
      <c r="O4359" s="1">
        <v>35863</v>
      </c>
      <c r="P4359" s="3">
        <v>1052.3100589999999</v>
      </c>
    </row>
    <row r="4360" spans="15:16" x14ac:dyDescent="0.35">
      <c r="O4360" s="1">
        <v>35860</v>
      </c>
      <c r="P4360" s="3">
        <v>1055.6899410000001</v>
      </c>
    </row>
    <row r="4361" spans="15:16" x14ac:dyDescent="0.35">
      <c r="O4361" s="1">
        <v>35859</v>
      </c>
      <c r="P4361" s="3">
        <v>1035.0500489999999</v>
      </c>
    </row>
    <row r="4362" spans="15:16" x14ac:dyDescent="0.35">
      <c r="O4362" s="1">
        <v>35858</v>
      </c>
      <c r="P4362" s="3">
        <v>1047.329956</v>
      </c>
    </row>
    <row r="4363" spans="15:16" x14ac:dyDescent="0.35">
      <c r="O4363" s="1">
        <v>35857</v>
      </c>
      <c r="P4363" s="3">
        <v>1052.0200199999999</v>
      </c>
    </row>
    <row r="4364" spans="15:16" x14ac:dyDescent="0.35">
      <c r="O4364" s="1">
        <v>35856</v>
      </c>
      <c r="P4364" s="3">
        <v>1047.6999510000001</v>
      </c>
    </row>
    <row r="4365" spans="15:16" x14ac:dyDescent="0.35">
      <c r="O4365" s="1">
        <v>35853</v>
      </c>
      <c r="P4365" s="3">
        <v>1049.339966</v>
      </c>
    </row>
    <row r="4366" spans="15:16" x14ac:dyDescent="0.35">
      <c r="O4366" s="1">
        <v>35852</v>
      </c>
      <c r="P4366" s="3">
        <v>1048.670044</v>
      </c>
    </row>
    <row r="4367" spans="15:16" x14ac:dyDescent="0.35">
      <c r="O4367" s="1">
        <v>35851</v>
      </c>
      <c r="P4367" s="3">
        <v>1042.900024</v>
      </c>
    </row>
    <row r="4368" spans="15:16" x14ac:dyDescent="0.35">
      <c r="O4368" s="1">
        <v>35850</v>
      </c>
      <c r="P4368" s="3">
        <v>1030.5600589999999</v>
      </c>
    </row>
    <row r="4369" spans="15:16" x14ac:dyDescent="0.35">
      <c r="O4369" s="1">
        <v>35849</v>
      </c>
      <c r="P4369" s="3">
        <v>1038.1400149999999</v>
      </c>
    </row>
    <row r="4370" spans="15:16" x14ac:dyDescent="0.35">
      <c r="O4370" s="1">
        <v>35846</v>
      </c>
      <c r="P4370" s="3">
        <v>1034.209961</v>
      </c>
    </row>
    <row r="4371" spans="15:16" x14ac:dyDescent="0.35">
      <c r="O4371" s="1">
        <v>35845</v>
      </c>
      <c r="P4371" s="3">
        <v>1028.280029</v>
      </c>
    </row>
    <row r="4372" spans="15:16" x14ac:dyDescent="0.35">
      <c r="O4372" s="1">
        <v>35844</v>
      </c>
      <c r="P4372" s="3">
        <v>1032.079956</v>
      </c>
    </row>
    <row r="4373" spans="15:16" x14ac:dyDescent="0.35">
      <c r="O4373" s="1">
        <v>35843</v>
      </c>
      <c r="P4373" s="3">
        <v>1022.76001</v>
      </c>
    </row>
    <row r="4374" spans="15:16" x14ac:dyDescent="0.35">
      <c r="O4374" s="1">
        <v>35839</v>
      </c>
      <c r="P4374" s="3">
        <v>1020.090027</v>
      </c>
    </row>
    <row r="4375" spans="15:16" x14ac:dyDescent="0.35">
      <c r="O4375" s="1">
        <v>35838</v>
      </c>
      <c r="P4375" s="3">
        <v>1024.1400149999999</v>
      </c>
    </row>
    <row r="4376" spans="15:16" x14ac:dyDescent="0.35">
      <c r="O4376" s="1">
        <v>35837</v>
      </c>
      <c r="P4376" s="3">
        <v>1020.01001</v>
      </c>
    </row>
    <row r="4377" spans="15:16" x14ac:dyDescent="0.35">
      <c r="O4377" s="1">
        <v>35836</v>
      </c>
      <c r="P4377" s="3">
        <v>1019.01001</v>
      </c>
    </row>
    <row r="4378" spans="15:16" x14ac:dyDescent="0.35">
      <c r="O4378" s="1">
        <v>35835</v>
      </c>
      <c r="P4378" s="3">
        <v>1010.73999</v>
      </c>
    </row>
    <row r="4379" spans="15:16" x14ac:dyDescent="0.35">
      <c r="O4379" s="1">
        <v>35832</v>
      </c>
      <c r="P4379" s="3">
        <v>1012.460022</v>
      </c>
    </row>
    <row r="4380" spans="15:16" x14ac:dyDescent="0.35">
      <c r="O4380" s="1">
        <v>35831</v>
      </c>
      <c r="P4380" s="3">
        <v>1003.539978</v>
      </c>
    </row>
    <row r="4381" spans="15:16" x14ac:dyDescent="0.35">
      <c r="O4381" s="1">
        <v>35830</v>
      </c>
      <c r="P4381" s="3">
        <v>1006.900024</v>
      </c>
    </row>
    <row r="4382" spans="15:16" x14ac:dyDescent="0.35">
      <c r="O4382" s="1">
        <v>35829</v>
      </c>
      <c r="P4382" s="3">
        <v>1006</v>
      </c>
    </row>
    <row r="4383" spans="15:16" x14ac:dyDescent="0.35">
      <c r="O4383" s="1">
        <v>35828</v>
      </c>
      <c r="P4383" s="3">
        <v>1001.27002</v>
      </c>
    </row>
    <row r="4384" spans="15:16" x14ac:dyDescent="0.35">
      <c r="O4384" s="1">
        <v>35825</v>
      </c>
      <c r="P4384" s="3">
        <v>980.28002900000001</v>
      </c>
    </row>
    <row r="4385" spans="15:16" x14ac:dyDescent="0.35">
      <c r="O4385" s="1">
        <v>35824</v>
      </c>
      <c r="P4385" s="3">
        <v>985.48999000000003</v>
      </c>
    </row>
    <row r="4386" spans="15:16" x14ac:dyDescent="0.35">
      <c r="O4386" s="1">
        <v>35823</v>
      </c>
      <c r="P4386" s="3">
        <v>977.46002199999998</v>
      </c>
    </row>
    <row r="4387" spans="15:16" x14ac:dyDescent="0.35">
      <c r="O4387" s="1">
        <v>35822</v>
      </c>
      <c r="P4387" s="3">
        <v>969.02002000000005</v>
      </c>
    </row>
    <row r="4388" spans="15:16" x14ac:dyDescent="0.35">
      <c r="O4388" s="1">
        <v>35821</v>
      </c>
      <c r="P4388" s="3">
        <v>956.95001200000002</v>
      </c>
    </row>
    <row r="4389" spans="15:16" x14ac:dyDescent="0.35">
      <c r="O4389" s="1">
        <v>35818</v>
      </c>
      <c r="P4389" s="3">
        <v>957.59002699999996</v>
      </c>
    </row>
    <row r="4390" spans="15:16" x14ac:dyDescent="0.35">
      <c r="O4390" s="1">
        <v>35817</v>
      </c>
      <c r="P4390" s="3">
        <v>963.03997800000002</v>
      </c>
    </row>
    <row r="4391" spans="15:16" x14ac:dyDescent="0.35">
      <c r="O4391" s="1">
        <v>35816</v>
      </c>
      <c r="P4391" s="3">
        <v>970.80999799999995</v>
      </c>
    </row>
    <row r="4392" spans="15:16" x14ac:dyDescent="0.35">
      <c r="O4392" s="1">
        <v>35815</v>
      </c>
      <c r="P4392" s="3">
        <v>978.59997599999997</v>
      </c>
    </row>
    <row r="4393" spans="15:16" x14ac:dyDescent="0.35">
      <c r="O4393" s="1">
        <v>35811</v>
      </c>
      <c r="P4393" s="3">
        <v>961.51000999999997</v>
      </c>
    </row>
    <row r="4394" spans="15:16" x14ac:dyDescent="0.35">
      <c r="O4394" s="1">
        <v>35810</v>
      </c>
      <c r="P4394" s="3">
        <v>950.72997999999995</v>
      </c>
    </row>
    <row r="4395" spans="15:16" x14ac:dyDescent="0.35">
      <c r="O4395" s="1">
        <v>35809</v>
      </c>
      <c r="P4395" s="3">
        <v>957.94000200000005</v>
      </c>
    </row>
    <row r="4396" spans="15:16" x14ac:dyDescent="0.35">
      <c r="O4396" s="1">
        <v>35808</v>
      </c>
      <c r="P4396" s="3">
        <v>952.11999500000002</v>
      </c>
    </row>
    <row r="4397" spans="15:16" x14ac:dyDescent="0.35">
      <c r="O4397" s="1">
        <v>35807</v>
      </c>
      <c r="P4397" s="3">
        <v>939.21002199999998</v>
      </c>
    </row>
    <row r="4398" spans="15:16" x14ac:dyDescent="0.35">
      <c r="O4398" s="1">
        <v>35804</v>
      </c>
      <c r="P4398" s="3">
        <v>927.69000200000005</v>
      </c>
    </row>
    <row r="4399" spans="15:16" x14ac:dyDescent="0.35">
      <c r="O4399" s="1">
        <v>35803</v>
      </c>
      <c r="P4399" s="3">
        <v>956.04998799999998</v>
      </c>
    </row>
    <row r="4400" spans="15:16" x14ac:dyDescent="0.35">
      <c r="O4400" s="1">
        <v>35802</v>
      </c>
      <c r="P4400" s="3">
        <v>964</v>
      </c>
    </row>
    <row r="4401" spans="15:16" x14ac:dyDescent="0.35">
      <c r="O4401" s="1">
        <v>35801</v>
      </c>
      <c r="P4401" s="3">
        <v>966.580017</v>
      </c>
    </row>
    <row r="4402" spans="15:16" x14ac:dyDescent="0.35">
      <c r="O4402" s="1">
        <v>35800</v>
      </c>
      <c r="P4402" s="3">
        <v>977.07000700000003</v>
      </c>
    </row>
    <row r="4403" spans="15:16" x14ac:dyDescent="0.35">
      <c r="O4403" s="1">
        <v>35797</v>
      </c>
      <c r="P4403" s="3">
        <v>975.03997800000002</v>
      </c>
    </row>
    <row r="4404" spans="15:16" x14ac:dyDescent="0.35">
      <c r="O4404" s="1">
        <v>35795</v>
      </c>
      <c r="P4404" s="3">
        <v>970.42999299999997</v>
      </c>
    </row>
    <row r="4405" spans="15:16" x14ac:dyDescent="0.35">
      <c r="O4405" s="1">
        <v>35794</v>
      </c>
      <c r="P4405" s="3">
        <v>970.84002699999996</v>
      </c>
    </row>
    <row r="4406" spans="15:16" x14ac:dyDescent="0.35">
      <c r="O4406" s="1">
        <v>35793</v>
      </c>
      <c r="P4406" s="3">
        <v>953.34997599999997</v>
      </c>
    </row>
    <row r="4407" spans="15:16" x14ac:dyDescent="0.35">
      <c r="O4407" s="1">
        <v>35790</v>
      </c>
      <c r="P4407" s="3">
        <v>936.46002199999998</v>
      </c>
    </row>
    <row r="4408" spans="15:16" x14ac:dyDescent="0.35">
      <c r="O4408" s="1">
        <v>35788</v>
      </c>
      <c r="P4408" s="3">
        <v>932.70001200000002</v>
      </c>
    </row>
    <row r="4409" spans="15:16" x14ac:dyDescent="0.35">
      <c r="O4409" s="1">
        <v>35787</v>
      </c>
      <c r="P4409" s="3">
        <v>939.13000499999998</v>
      </c>
    </row>
    <row r="4410" spans="15:16" x14ac:dyDescent="0.35">
      <c r="O4410" s="1">
        <v>35786</v>
      </c>
      <c r="P4410" s="3">
        <v>953.70001200000002</v>
      </c>
    </row>
    <row r="4411" spans="15:16" x14ac:dyDescent="0.35">
      <c r="O4411" s="1">
        <v>35783</v>
      </c>
      <c r="P4411" s="3">
        <v>946.78002900000001</v>
      </c>
    </row>
    <row r="4412" spans="15:16" x14ac:dyDescent="0.35">
      <c r="O4412" s="1">
        <v>35782</v>
      </c>
      <c r="P4412" s="3">
        <v>955.29998799999998</v>
      </c>
    </row>
    <row r="4413" spans="15:16" x14ac:dyDescent="0.35">
      <c r="O4413" s="1">
        <v>35781</v>
      </c>
      <c r="P4413" s="3">
        <v>965.53997800000002</v>
      </c>
    </row>
    <row r="4414" spans="15:16" x14ac:dyDescent="0.35">
      <c r="O4414" s="1">
        <v>35780</v>
      </c>
      <c r="P4414" s="3">
        <v>968.03997800000002</v>
      </c>
    </row>
    <row r="4415" spans="15:16" x14ac:dyDescent="0.35">
      <c r="O4415" s="1">
        <v>35779</v>
      </c>
      <c r="P4415" s="3">
        <v>963.39001499999995</v>
      </c>
    </row>
    <row r="4416" spans="15:16" x14ac:dyDescent="0.35">
      <c r="O4416" s="1">
        <v>35776</v>
      </c>
      <c r="P4416" s="3">
        <v>953.39001499999995</v>
      </c>
    </row>
    <row r="4417" spans="15:16" x14ac:dyDescent="0.35">
      <c r="O4417" s="1">
        <v>35775</v>
      </c>
      <c r="P4417" s="3">
        <v>954.94000200000005</v>
      </c>
    </row>
    <row r="4418" spans="15:16" x14ac:dyDescent="0.35">
      <c r="O4418" s="1">
        <v>35774</v>
      </c>
      <c r="P4418" s="3">
        <v>969.78997800000002</v>
      </c>
    </row>
    <row r="4419" spans="15:16" x14ac:dyDescent="0.35">
      <c r="O4419" s="1">
        <v>35773</v>
      </c>
      <c r="P4419" s="3">
        <v>975.78002900000001</v>
      </c>
    </row>
    <row r="4420" spans="15:16" x14ac:dyDescent="0.35">
      <c r="O4420" s="1">
        <v>35772</v>
      </c>
      <c r="P4420" s="3">
        <v>982.36999500000002</v>
      </c>
    </row>
    <row r="4421" spans="15:16" x14ac:dyDescent="0.35">
      <c r="O4421" s="1">
        <v>35769</v>
      </c>
      <c r="P4421" s="3">
        <v>983.78997800000002</v>
      </c>
    </row>
    <row r="4422" spans="15:16" x14ac:dyDescent="0.35">
      <c r="O4422" s="1">
        <v>35768</v>
      </c>
      <c r="P4422" s="3">
        <v>973.09997599999997</v>
      </c>
    </row>
    <row r="4423" spans="15:16" x14ac:dyDescent="0.35">
      <c r="O4423" s="1">
        <v>35767</v>
      </c>
      <c r="P4423" s="3">
        <v>976.77002000000005</v>
      </c>
    </row>
    <row r="4424" spans="15:16" x14ac:dyDescent="0.35">
      <c r="O4424" s="1">
        <v>35766</v>
      </c>
      <c r="P4424" s="3">
        <v>971.67999299999997</v>
      </c>
    </row>
    <row r="4425" spans="15:16" x14ac:dyDescent="0.35">
      <c r="O4425" s="1">
        <v>35765</v>
      </c>
      <c r="P4425" s="3">
        <v>974.77002000000005</v>
      </c>
    </row>
    <row r="4426" spans="15:16" x14ac:dyDescent="0.35">
      <c r="O4426" s="1">
        <v>35762</v>
      </c>
      <c r="P4426" s="3">
        <v>955.40002400000003</v>
      </c>
    </row>
    <row r="4427" spans="15:16" x14ac:dyDescent="0.35">
      <c r="O4427" s="1">
        <v>35760</v>
      </c>
      <c r="P4427" s="3">
        <v>951.64001499999995</v>
      </c>
    </row>
    <row r="4428" spans="15:16" x14ac:dyDescent="0.35">
      <c r="O4428" s="1">
        <v>35759</v>
      </c>
      <c r="P4428" s="3">
        <v>950.82000700000003</v>
      </c>
    </row>
    <row r="4429" spans="15:16" x14ac:dyDescent="0.35">
      <c r="O4429" s="1">
        <v>35758</v>
      </c>
      <c r="P4429" s="3">
        <v>946.669983</v>
      </c>
    </row>
    <row r="4430" spans="15:16" x14ac:dyDescent="0.35">
      <c r="O4430" s="1">
        <v>35755</v>
      </c>
      <c r="P4430" s="3">
        <v>963.09002699999996</v>
      </c>
    </row>
    <row r="4431" spans="15:16" x14ac:dyDescent="0.35">
      <c r="O4431" s="1">
        <v>35754</v>
      </c>
      <c r="P4431" s="3">
        <v>958.97997999999995</v>
      </c>
    </row>
    <row r="4432" spans="15:16" x14ac:dyDescent="0.35">
      <c r="O4432" s="1">
        <v>35753</v>
      </c>
      <c r="P4432" s="3">
        <v>944.59002699999996</v>
      </c>
    </row>
    <row r="4433" spans="15:16" x14ac:dyDescent="0.35">
      <c r="O4433" s="1">
        <v>35752</v>
      </c>
      <c r="P4433" s="3">
        <v>938.22997999999995</v>
      </c>
    </row>
    <row r="4434" spans="15:16" x14ac:dyDescent="0.35">
      <c r="O4434" s="1">
        <v>35751</v>
      </c>
      <c r="P4434" s="3">
        <v>946.20001200000002</v>
      </c>
    </row>
    <row r="4435" spans="15:16" x14ac:dyDescent="0.35">
      <c r="O4435" s="1">
        <v>35748</v>
      </c>
      <c r="P4435" s="3">
        <v>928.34997599999997</v>
      </c>
    </row>
    <row r="4436" spans="15:16" x14ac:dyDescent="0.35">
      <c r="O4436" s="1">
        <v>35747</v>
      </c>
      <c r="P4436" s="3">
        <v>916.65997300000004</v>
      </c>
    </row>
    <row r="4437" spans="15:16" x14ac:dyDescent="0.35">
      <c r="O4437" s="1">
        <v>35746</v>
      </c>
      <c r="P4437" s="3">
        <v>905.96002199999998</v>
      </c>
    </row>
    <row r="4438" spans="15:16" x14ac:dyDescent="0.35">
      <c r="O4438" s="1">
        <v>35745</v>
      </c>
      <c r="P4438" s="3">
        <v>923.78002900000001</v>
      </c>
    </row>
    <row r="4439" spans="15:16" x14ac:dyDescent="0.35">
      <c r="O4439" s="1">
        <v>35744</v>
      </c>
      <c r="P4439" s="3">
        <v>921.13000499999998</v>
      </c>
    </row>
    <row r="4440" spans="15:16" x14ac:dyDescent="0.35">
      <c r="O4440" s="1">
        <v>35741</v>
      </c>
      <c r="P4440" s="3">
        <v>927.51000999999997</v>
      </c>
    </row>
    <row r="4441" spans="15:16" x14ac:dyDescent="0.35">
      <c r="O4441" s="1">
        <v>35740</v>
      </c>
      <c r="P4441" s="3">
        <v>938.03002900000001</v>
      </c>
    </row>
    <row r="4442" spans="15:16" x14ac:dyDescent="0.35">
      <c r="O4442" s="1">
        <v>35739</v>
      </c>
      <c r="P4442" s="3">
        <v>942.76000999999997</v>
      </c>
    </row>
    <row r="4443" spans="15:16" x14ac:dyDescent="0.35">
      <c r="O4443" s="1">
        <v>35738</v>
      </c>
      <c r="P4443" s="3">
        <v>940.76000999999997</v>
      </c>
    </row>
    <row r="4444" spans="15:16" x14ac:dyDescent="0.35">
      <c r="O4444" s="1">
        <v>35737</v>
      </c>
      <c r="P4444" s="3">
        <v>938.98999000000003</v>
      </c>
    </row>
    <row r="4445" spans="15:16" x14ac:dyDescent="0.35">
      <c r="O4445" s="1">
        <v>35734</v>
      </c>
      <c r="P4445" s="3">
        <v>914.61999500000002</v>
      </c>
    </row>
    <row r="4446" spans="15:16" x14ac:dyDescent="0.35">
      <c r="O4446" s="1">
        <v>35733</v>
      </c>
      <c r="P4446" s="3">
        <v>903.67999299999997</v>
      </c>
    </row>
    <row r="4447" spans="15:16" x14ac:dyDescent="0.35">
      <c r="O4447" s="1">
        <v>35732</v>
      </c>
      <c r="P4447" s="3">
        <v>919.15997300000004</v>
      </c>
    </row>
    <row r="4448" spans="15:16" x14ac:dyDescent="0.35">
      <c r="O4448" s="1">
        <v>35731</v>
      </c>
      <c r="P4448" s="3">
        <v>921.84997599999997</v>
      </c>
    </row>
    <row r="4449" spans="15:16" x14ac:dyDescent="0.35">
      <c r="O4449" s="1">
        <v>35730</v>
      </c>
      <c r="P4449" s="3">
        <v>876.98999000000003</v>
      </c>
    </row>
    <row r="4450" spans="15:16" x14ac:dyDescent="0.35">
      <c r="O4450" s="1">
        <v>35727</v>
      </c>
      <c r="P4450" s="3">
        <v>941.64001499999995</v>
      </c>
    </row>
    <row r="4451" spans="15:16" x14ac:dyDescent="0.35">
      <c r="O4451" s="1">
        <v>35726</v>
      </c>
      <c r="P4451" s="3">
        <v>950.69000200000005</v>
      </c>
    </row>
    <row r="4452" spans="15:16" x14ac:dyDescent="0.35">
      <c r="O4452" s="1">
        <v>35725</v>
      </c>
      <c r="P4452" s="3">
        <v>968.48999000000003</v>
      </c>
    </row>
    <row r="4453" spans="15:16" x14ac:dyDescent="0.35">
      <c r="O4453" s="1">
        <v>35724</v>
      </c>
      <c r="P4453" s="3">
        <v>972.28002900000001</v>
      </c>
    </row>
    <row r="4454" spans="15:16" x14ac:dyDescent="0.35">
      <c r="O4454" s="1">
        <v>35723</v>
      </c>
      <c r="P4454" s="3">
        <v>955.60998500000005</v>
      </c>
    </row>
    <row r="4455" spans="15:16" x14ac:dyDescent="0.35">
      <c r="O4455" s="1">
        <v>35720</v>
      </c>
      <c r="P4455" s="3">
        <v>944.15997300000004</v>
      </c>
    </row>
    <row r="4456" spans="15:16" x14ac:dyDescent="0.35">
      <c r="O4456" s="1">
        <v>35719</v>
      </c>
      <c r="P4456" s="3">
        <v>955.25</v>
      </c>
    </row>
    <row r="4457" spans="15:16" x14ac:dyDescent="0.35">
      <c r="O4457" s="1">
        <v>35718</v>
      </c>
      <c r="P4457" s="3">
        <v>965.71997099999999</v>
      </c>
    </row>
    <row r="4458" spans="15:16" x14ac:dyDescent="0.35">
      <c r="O4458" s="1">
        <v>35717</v>
      </c>
      <c r="P4458" s="3">
        <v>970.28002900000001</v>
      </c>
    </row>
    <row r="4459" spans="15:16" x14ac:dyDescent="0.35">
      <c r="O4459" s="1">
        <v>35716</v>
      </c>
      <c r="P4459" s="3">
        <v>968.09997599999997</v>
      </c>
    </row>
    <row r="4460" spans="15:16" x14ac:dyDescent="0.35">
      <c r="O4460" s="1">
        <v>35713</v>
      </c>
      <c r="P4460" s="3">
        <v>966.97997999999995</v>
      </c>
    </row>
    <row r="4461" spans="15:16" x14ac:dyDescent="0.35">
      <c r="O4461" s="1">
        <v>35712</v>
      </c>
      <c r="P4461" s="3">
        <v>970.61999500000002</v>
      </c>
    </row>
    <row r="4462" spans="15:16" x14ac:dyDescent="0.35">
      <c r="O4462" s="1">
        <v>35711</v>
      </c>
      <c r="P4462" s="3">
        <v>973.84002699999996</v>
      </c>
    </row>
    <row r="4463" spans="15:16" x14ac:dyDescent="0.35">
      <c r="O4463" s="1">
        <v>35710</v>
      </c>
      <c r="P4463" s="3">
        <v>983.11999500000002</v>
      </c>
    </row>
    <row r="4464" spans="15:16" x14ac:dyDescent="0.35">
      <c r="O4464" s="1">
        <v>35709</v>
      </c>
      <c r="P4464" s="3">
        <v>972.69000200000005</v>
      </c>
    </row>
    <row r="4465" spans="15:16" x14ac:dyDescent="0.35">
      <c r="O4465" s="1">
        <v>35706</v>
      </c>
      <c r="P4465" s="3">
        <v>965.03002900000001</v>
      </c>
    </row>
    <row r="4466" spans="15:16" x14ac:dyDescent="0.35">
      <c r="O4466" s="1">
        <v>35705</v>
      </c>
      <c r="P4466" s="3">
        <v>960.46002199999998</v>
      </c>
    </row>
    <row r="4467" spans="15:16" x14ac:dyDescent="0.35">
      <c r="O4467" s="1">
        <v>35704</v>
      </c>
      <c r="P4467" s="3">
        <v>955.40997300000004</v>
      </c>
    </row>
    <row r="4468" spans="15:16" x14ac:dyDescent="0.35">
      <c r="O4468" s="1">
        <v>35703</v>
      </c>
      <c r="P4468" s="3">
        <v>947.28002900000001</v>
      </c>
    </row>
    <row r="4469" spans="15:16" x14ac:dyDescent="0.35">
      <c r="O4469" s="1">
        <v>35702</v>
      </c>
      <c r="P4469" s="3">
        <v>953.34002699999996</v>
      </c>
    </row>
    <row r="4470" spans="15:16" x14ac:dyDescent="0.35">
      <c r="O4470" s="1">
        <v>35699</v>
      </c>
      <c r="P4470" s="3">
        <v>945.21997099999999</v>
      </c>
    </row>
    <row r="4471" spans="15:16" x14ac:dyDescent="0.35">
      <c r="O4471" s="1">
        <v>35698</v>
      </c>
      <c r="P4471" s="3">
        <v>937.90997300000004</v>
      </c>
    </row>
    <row r="4472" spans="15:16" x14ac:dyDescent="0.35">
      <c r="O4472" s="1">
        <v>35697</v>
      </c>
      <c r="P4472" s="3">
        <v>944.47997999999995</v>
      </c>
    </row>
    <row r="4473" spans="15:16" x14ac:dyDescent="0.35">
      <c r="O4473" s="1">
        <v>35696</v>
      </c>
      <c r="P4473" s="3">
        <v>951.92999299999997</v>
      </c>
    </row>
    <row r="4474" spans="15:16" x14ac:dyDescent="0.35">
      <c r="O4474" s="1">
        <v>35695</v>
      </c>
      <c r="P4474" s="3">
        <v>955.42999299999997</v>
      </c>
    </row>
    <row r="4475" spans="15:16" x14ac:dyDescent="0.35">
      <c r="O4475" s="1">
        <v>35692</v>
      </c>
      <c r="P4475" s="3">
        <v>950.51000999999997</v>
      </c>
    </row>
    <row r="4476" spans="15:16" x14ac:dyDescent="0.35">
      <c r="O4476" s="1">
        <v>35691</v>
      </c>
      <c r="P4476" s="3">
        <v>947.28997800000002</v>
      </c>
    </row>
    <row r="4477" spans="15:16" x14ac:dyDescent="0.35">
      <c r="O4477" s="1">
        <v>35690</v>
      </c>
      <c r="P4477" s="3">
        <v>943</v>
      </c>
    </row>
    <row r="4478" spans="15:16" x14ac:dyDescent="0.35">
      <c r="O4478" s="1">
        <v>35689</v>
      </c>
      <c r="P4478" s="3">
        <v>945.64001499999995</v>
      </c>
    </row>
    <row r="4479" spans="15:16" x14ac:dyDescent="0.35">
      <c r="O4479" s="1">
        <v>35688</v>
      </c>
      <c r="P4479" s="3">
        <v>919.77002000000005</v>
      </c>
    </row>
    <row r="4480" spans="15:16" x14ac:dyDescent="0.35">
      <c r="O4480" s="1">
        <v>35685</v>
      </c>
      <c r="P4480" s="3">
        <v>923.90997300000004</v>
      </c>
    </row>
    <row r="4481" spans="15:16" x14ac:dyDescent="0.35">
      <c r="O4481" s="1">
        <v>35684</v>
      </c>
      <c r="P4481" s="3">
        <v>912.59002699999996</v>
      </c>
    </row>
    <row r="4482" spans="15:16" x14ac:dyDescent="0.35">
      <c r="O4482" s="1">
        <v>35683</v>
      </c>
      <c r="P4482" s="3">
        <v>919.03002900000001</v>
      </c>
    </row>
    <row r="4483" spans="15:16" x14ac:dyDescent="0.35">
      <c r="O4483" s="1">
        <v>35682</v>
      </c>
      <c r="P4483" s="3">
        <v>933.61999500000002</v>
      </c>
    </row>
    <row r="4484" spans="15:16" x14ac:dyDescent="0.35">
      <c r="O4484" s="1">
        <v>35681</v>
      </c>
      <c r="P4484" s="3">
        <v>931.20001200000002</v>
      </c>
    </row>
    <row r="4485" spans="15:16" x14ac:dyDescent="0.35">
      <c r="O4485" s="1">
        <v>35678</v>
      </c>
      <c r="P4485" s="3">
        <v>929.04998799999998</v>
      </c>
    </row>
    <row r="4486" spans="15:16" x14ac:dyDescent="0.35">
      <c r="O4486" s="1">
        <v>35677</v>
      </c>
      <c r="P4486" s="3">
        <v>930.86999500000002</v>
      </c>
    </row>
    <row r="4487" spans="15:16" x14ac:dyDescent="0.35">
      <c r="O4487" s="1">
        <v>35676</v>
      </c>
      <c r="P4487" s="3">
        <v>927.85998500000005</v>
      </c>
    </row>
    <row r="4488" spans="15:16" x14ac:dyDescent="0.35">
      <c r="O4488" s="1">
        <v>35675</v>
      </c>
      <c r="P4488" s="3">
        <v>927.580017</v>
      </c>
    </row>
    <row r="4489" spans="15:16" x14ac:dyDescent="0.35">
      <c r="O4489" s="1">
        <v>35671</v>
      </c>
      <c r="P4489" s="3">
        <v>899.46997099999999</v>
      </c>
    </row>
    <row r="4490" spans="15:16" x14ac:dyDescent="0.35">
      <c r="O4490" s="1">
        <v>35670</v>
      </c>
      <c r="P4490" s="3">
        <v>903.669983</v>
      </c>
    </row>
    <row r="4491" spans="15:16" x14ac:dyDescent="0.35">
      <c r="O4491" s="1">
        <v>35669</v>
      </c>
      <c r="P4491" s="3">
        <v>913.70001200000002</v>
      </c>
    </row>
    <row r="4492" spans="15:16" x14ac:dyDescent="0.35">
      <c r="O4492" s="1">
        <v>35668</v>
      </c>
      <c r="P4492" s="3">
        <v>913.02002000000005</v>
      </c>
    </row>
    <row r="4493" spans="15:16" x14ac:dyDescent="0.35">
      <c r="O4493" s="1">
        <v>35667</v>
      </c>
      <c r="P4493" s="3">
        <v>920.15997300000004</v>
      </c>
    </row>
    <row r="4494" spans="15:16" x14ac:dyDescent="0.35">
      <c r="O4494" s="1">
        <v>35664</v>
      </c>
      <c r="P4494" s="3">
        <v>923.53997800000002</v>
      </c>
    </row>
    <row r="4495" spans="15:16" x14ac:dyDescent="0.35">
      <c r="O4495" s="1">
        <v>35663</v>
      </c>
      <c r="P4495" s="3">
        <v>925.04998799999998</v>
      </c>
    </row>
    <row r="4496" spans="15:16" x14ac:dyDescent="0.35">
      <c r="O4496" s="1">
        <v>35662</v>
      </c>
      <c r="P4496" s="3">
        <v>939.34997599999997</v>
      </c>
    </row>
    <row r="4497" spans="15:16" x14ac:dyDescent="0.35">
      <c r="O4497" s="1">
        <v>35661</v>
      </c>
      <c r="P4497" s="3">
        <v>926.01000999999997</v>
      </c>
    </row>
    <row r="4498" spans="15:16" x14ac:dyDescent="0.35">
      <c r="O4498" s="1">
        <v>35660</v>
      </c>
      <c r="P4498" s="3">
        <v>912.48999000000003</v>
      </c>
    </row>
    <row r="4499" spans="15:16" x14ac:dyDescent="0.35">
      <c r="O4499" s="1">
        <v>35657</v>
      </c>
      <c r="P4499" s="3">
        <v>900.80999799999995</v>
      </c>
    </row>
    <row r="4500" spans="15:16" x14ac:dyDescent="0.35">
      <c r="O4500" s="1">
        <v>35656</v>
      </c>
      <c r="P4500" s="3">
        <v>924.77002000000005</v>
      </c>
    </row>
    <row r="4501" spans="15:16" x14ac:dyDescent="0.35">
      <c r="O4501" s="1">
        <v>35655</v>
      </c>
      <c r="P4501" s="3">
        <v>922.02002000000005</v>
      </c>
    </row>
    <row r="4502" spans="15:16" x14ac:dyDescent="0.35">
      <c r="O4502" s="1">
        <v>35654</v>
      </c>
      <c r="P4502" s="3">
        <v>926.53002900000001</v>
      </c>
    </row>
    <row r="4503" spans="15:16" x14ac:dyDescent="0.35">
      <c r="O4503" s="1">
        <v>35653</v>
      </c>
      <c r="P4503" s="3">
        <v>937</v>
      </c>
    </row>
    <row r="4504" spans="15:16" x14ac:dyDescent="0.35">
      <c r="O4504" s="1">
        <v>35650</v>
      </c>
      <c r="P4504" s="3">
        <v>933.53997800000002</v>
      </c>
    </row>
    <row r="4505" spans="15:16" x14ac:dyDescent="0.35">
      <c r="O4505" s="1">
        <v>35649</v>
      </c>
      <c r="P4505" s="3">
        <v>951.19000200000005</v>
      </c>
    </row>
    <row r="4506" spans="15:16" x14ac:dyDescent="0.35">
      <c r="O4506" s="1">
        <v>35648</v>
      </c>
      <c r="P4506" s="3">
        <v>960.32000700000003</v>
      </c>
    </row>
    <row r="4507" spans="15:16" x14ac:dyDescent="0.35">
      <c r="O4507" s="1">
        <v>35647</v>
      </c>
      <c r="P4507" s="3">
        <v>952.36999500000002</v>
      </c>
    </row>
    <row r="4508" spans="15:16" x14ac:dyDescent="0.35">
      <c r="O4508" s="1">
        <v>35646</v>
      </c>
      <c r="P4508" s="3">
        <v>950.29998799999998</v>
      </c>
    </row>
    <row r="4509" spans="15:16" x14ac:dyDescent="0.35">
      <c r="O4509" s="1">
        <v>35643</v>
      </c>
      <c r="P4509" s="3">
        <v>947.14001499999995</v>
      </c>
    </row>
    <row r="4510" spans="15:16" x14ac:dyDescent="0.35">
      <c r="O4510" s="1">
        <v>35642</v>
      </c>
      <c r="P4510" s="3">
        <v>954.30999799999995</v>
      </c>
    </row>
    <row r="4511" spans="15:16" x14ac:dyDescent="0.35">
      <c r="O4511" s="1">
        <v>35641</v>
      </c>
      <c r="P4511" s="3">
        <v>952.28997800000002</v>
      </c>
    </row>
    <row r="4512" spans="15:16" x14ac:dyDescent="0.35">
      <c r="O4512" s="1">
        <v>35640</v>
      </c>
      <c r="P4512" s="3">
        <v>942.28997800000002</v>
      </c>
    </row>
    <row r="4513" spans="15:16" x14ac:dyDescent="0.35">
      <c r="O4513" s="1">
        <v>35639</v>
      </c>
      <c r="P4513" s="3">
        <v>936.45001200000002</v>
      </c>
    </row>
    <row r="4514" spans="15:16" x14ac:dyDescent="0.35">
      <c r="O4514" s="1">
        <v>35636</v>
      </c>
      <c r="P4514" s="3">
        <v>938.78997800000002</v>
      </c>
    </row>
    <row r="4515" spans="15:16" x14ac:dyDescent="0.35">
      <c r="O4515" s="1">
        <v>35635</v>
      </c>
      <c r="P4515" s="3">
        <v>940.29998799999998</v>
      </c>
    </row>
    <row r="4516" spans="15:16" x14ac:dyDescent="0.35">
      <c r="O4516" s="1">
        <v>35634</v>
      </c>
      <c r="P4516" s="3">
        <v>936.55999799999995</v>
      </c>
    </row>
    <row r="4517" spans="15:16" x14ac:dyDescent="0.35">
      <c r="O4517" s="1">
        <v>35633</v>
      </c>
      <c r="P4517" s="3">
        <v>933.97997999999995</v>
      </c>
    </row>
    <row r="4518" spans="15:16" x14ac:dyDescent="0.35">
      <c r="O4518" s="1">
        <v>35632</v>
      </c>
      <c r="P4518" s="3">
        <v>912.94000200000005</v>
      </c>
    </row>
    <row r="4519" spans="15:16" x14ac:dyDescent="0.35">
      <c r="O4519" s="1">
        <v>35629</v>
      </c>
      <c r="P4519" s="3">
        <v>915.29998799999998</v>
      </c>
    </row>
    <row r="4520" spans="15:16" x14ac:dyDescent="0.35">
      <c r="O4520" s="1">
        <v>35628</v>
      </c>
      <c r="P4520" s="3">
        <v>931.60998500000005</v>
      </c>
    </row>
    <row r="4521" spans="15:16" x14ac:dyDescent="0.35">
      <c r="O4521" s="1">
        <v>35627</v>
      </c>
      <c r="P4521" s="3">
        <v>936.59002699999996</v>
      </c>
    </row>
    <row r="4522" spans="15:16" x14ac:dyDescent="0.35">
      <c r="O4522" s="1">
        <v>35626</v>
      </c>
      <c r="P4522" s="3">
        <v>925.76000999999997</v>
      </c>
    </row>
    <row r="4523" spans="15:16" x14ac:dyDescent="0.35">
      <c r="O4523" s="1">
        <v>35625</v>
      </c>
      <c r="P4523" s="3">
        <v>918.38000499999998</v>
      </c>
    </row>
    <row r="4524" spans="15:16" x14ac:dyDescent="0.35">
      <c r="O4524" s="1">
        <v>35622</v>
      </c>
      <c r="P4524" s="3">
        <v>916.67999299999997</v>
      </c>
    </row>
    <row r="4525" spans="15:16" x14ac:dyDescent="0.35">
      <c r="O4525" s="1">
        <v>35621</v>
      </c>
      <c r="P4525" s="3">
        <v>913.78002900000001</v>
      </c>
    </row>
    <row r="4526" spans="15:16" x14ac:dyDescent="0.35">
      <c r="O4526" s="1">
        <v>35620</v>
      </c>
      <c r="P4526" s="3">
        <v>907.53997800000002</v>
      </c>
    </row>
    <row r="4527" spans="15:16" x14ac:dyDescent="0.35">
      <c r="O4527" s="1">
        <v>35619</v>
      </c>
      <c r="P4527" s="3">
        <v>918.75</v>
      </c>
    </row>
    <row r="4528" spans="15:16" x14ac:dyDescent="0.35">
      <c r="O4528" s="1">
        <v>35618</v>
      </c>
      <c r="P4528" s="3">
        <v>912.20001200000002</v>
      </c>
    </row>
    <row r="4529" spans="15:16" x14ac:dyDescent="0.35">
      <c r="O4529" s="1">
        <v>35614</v>
      </c>
      <c r="P4529" s="3">
        <v>916.919983</v>
      </c>
    </row>
    <row r="4530" spans="15:16" x14ac:dyDescent="0.35">
      <c r="O4530" s="1">
        <v>35613</v>
      </c>
      <c r="P4530" s="3">
        <v>904.03002900000001</v>
      </c>
    </row>
    <row r="4531" spans="15:16" x14ac:dyDescent="0.35">
      <c r="O4531" s="1">
        <v>35612</v>
      </c>
      <c r="P4531" s="3">
        <v>891.03002900000001</v>
      </c>
    </row>
    <row r="4532" spans="15:16" x14ac:dyDescent="0.35">
      <c r="O4532" s="1">
        <v>35611</v>
      </c>
      <c r="P4532" s="3">
        <v>885.14001499999995</v>
      </c>
    </row>
    <row r="4533" spans="15:16" x14ac:dyDescent="0.35">
      <c r="O4533" s="1">
        <v>35608</v>
      </c>
      <c r="P4533" s="3">
        <v>887.29998799999998</v>
      </c>
    </row>
    <row r="4534" spans="15:16" x14ac:dyDescent="0.35">
      <c r="O4534" s="1">
        <v>35607</v>
      </c>
      <c r="P4534" s="3">
        <v>883.67999299999997</v>
      </c>
    </row>
    <row r="4535" spans="15:16" x14ac:dyDescent="0.35">
      <c r="O4535" s="1">
        <v>35606</v>
      </c>
      <c r="P4535" s="3">
        <v>888.98999000000003</v>
      </c>
    </row>
    <row r="4536" spans="15:16" x14ac:dyDescent="0.35">
      <c r="O4536" s="1">
        <v>35605</v>
      </c>
      <c r="P4536" s="3">
        <v>896.34002699999996</v>
      </c>
    </row>
    <row r="4537" spans="15:16" x14ac:dyDescent="0.35">
      <c r="O4537" s="1">
        <v>35604</v>
      </c>
      <c r="P4537" s="3">
        <v>878.61999500000002</v>
      </c>
    </row>
    <row r="4538" spans="15:16" x14ac:dyDescent="0.35">
      <c r="O4538" s="1">
        <v>35601</v>
      </c>
      <c r="P4538" s="3">
        <v>898.70001200000002</v>
      </c>
    </row>
    <row r="4539" spans="15:16" x14ac:dyDescent="0.35">
      <c r="O4539" s="1">
        <v>35600</v>
      </c>
      <c r="P4539" s="3">
        <v>897.98999000000003</v>
      </c>
    </row>
    <row r="4540" spans="15:16" x14ac:dyDescent="0.35">
      <c r="O4540" s="1">
        <v>35599</v>
      </c>
      <c r="P4540" s="3">
        <v>889.05999799999995</v>
      </c>
    </row>
    <row r="4541" spans="15:16" x14ac:dyDescent="0.35">
      <c r="O4541" s="1">
        <v>35598</v>
      </c>
      <c r="P4541" s="3">
        <v>894.419983</v>
      </c>
    </row>
    <row r="4542" spans="15:16" x14ac:dyDescent="0.35">
      <c r="O4542" s="1">
        <v>35597</v>
      </c>
      <c r="P4542" s="3">
        <v>893.90002400000003</v>
      </c>
    </row>
    <row r="4543" spans="15:16" x14ac:dyDescent="0.35">
      <c r="O4543" s="1">
        <v>35594</v>
      </c>
      <c r="P4543" s="3">
        <v>893.27002000000005</v>
      </c>
    </row>
    <row r="4544" spans="15:16" x14ac:dyDescent="0.35">
      <c r="O4544" s="1">
        <v>35593</v>
      </c>
      <c r="P4544" s="3">
        <v>883.46002199999998</v>
      </c>
    </row>
    <row r="4545" spans="15:16" x14ac:dyDescent="0.35">
      <c r="O4545" s="1">
        <v>35592</v>
      </c>
      <c r="P4545" s="3">
        <v>869.57000700000003</v>
      </c>
    </row>
    <row r="4546" spans="15:16" x14ac:dyDescent="0.35">
      <c r="O4546" s="1">
        <v>35591</v>
      </c>
      <c r="P4546" s="3">
        <v>865.27002000000005</v>
      </c>
    </row>
    <row r="4547" spans="15:16" x14ac:dyDescent="0.35">
      <c r="O4547" s="1">
        <v>35590</v>
      </c>
      <c r="P4547" s="3">
        <v>862.90997300000004</v>
      </c>
    </row>
    <row r="4548" spans="15:16" x14ac:dyDescent="0.35">
      <c r="O4548" s="1">
        <v>35587</v>
      </c>
      <c r="P4548" s="3">
        <v>858.01000999999997</v>
      </c>
    </row>
    <row r="4549" spans="15:16" x14ac:dyDescent="0.35">
      <c r="O4549" s="1">
        <v>35586</v>
      </c>
      <c r="P4549" s="3">
        <v>843.42999299999997</v>
      </c>
    </row>
    <row r="4550" spans="15:16" x14ac:dyDescent="0.35">
      <c r="O4550" s="1">
        <v>35585</v>
      </c>
      <c r="P4550" s="3">
        <v>840.10998500000005</v>
      </c>
    </row>
    <row r="4551" spans="15:16" x14ac:dyDescent="0.35">
      <c r="O4551" s="1">
        <v>35584</v>
      </c>
      <c r="P4551" s="3">
        <v>845.47997999999995</v>
      </c>
    </row>
    <row r="4552" spans="15:16" x14ac:dyDescent="0.35">
      <c r="O4552" s="1">
        <v>35583</v>
      </c>
      <c r="P4552" s="3">
        <v>846.35998500000005</v>
      </c>
    </row>
    <row r="4553" spans="15:16" x14ac:dyDescent="0.35">
      <c r="O4553" s="1">
        <v>35580</v>
      </c>
      <c r="P4553" s="3">
        <v>848.28002900000001</v>
      </c>
    </row>
    <row r="4554" spans="15:16" x14ac:dyDescent="0.35">
      <c r="O4554" s="1">
        <v>35579</v>
      </c>
      <c r="P4554" s="3">
        <v>844.080017</v>
      </c>
    </row>
    <row r="4555" spans="15:16" x14ac:dyDescent="0.35">
      <c r="O4555" s="1">
        <v>35578</v>
      </c>
      <c r="P4555" s="3">
        <v>847.21002199999998</v>
      </c>
    </row>
    <row r="4556" spans="15:16" x14ac:dyDescent="0.35">
      <c r="O4556" s="1">
        <v>35577</v>
      </c>
      <c r="P4556" s="3">
        <v>849.71002199999998</v>
      </c>
    </row>
    <row r="4557" spans="15:16" x14ac:dyDescent="0.35">
      <c r="O4557" s="1">
        <v>35573</v>
      </c>
      <c r="P4557" s="3">
        <v>847.03002900000001</v>
      </c>
    </row>
    <row r="4558" spans="15:16" x14ac:dyDescent="0.35">
      <c r="O4558" s="1">
        <v>35572</v>
      </c>
      <c r="P4558" s="3">
        <v>835.65997300000004</v>
      </c>
    </row>
    <row r="4559" spans="15:16" x14ac:dyDescent="0.35">
      <c r="O4559" s="1">
        <v>35571</v>
      </c>
      <c r="P4559" s="3">
        <v>839.34997599999997</v>
      </c>
    </row>
    <row r="4560" spans="15:16" x14ac:dyDescent="0.35">
      <c r="O4560" s="1">
        <v>35570</v>
      </c>
      <c r="P4560" s="3">
        <v>841.65997300000004</v>
      </c>
    </row>
    <row r="4561" spans="15:16" x14ac:dyDescent="0.35">
      <c r="O4561" s="1">
        <v>35569</v>
      </c>
      <c r="P4561" s="3">
        <v>833.27002000000005</v>
      </c>
    </row>
    <row r="4562" spans="15:16" x14ac:dyDescent="0.35">
      <c r="O4562" s="1">
        <v>35566</v>
      </c>
      <c r="P4562" s="3">
        <v>829.75</v>
      </c>
    </row>
    <row r="4563" spans="15:16" x14ac:dyDescent="0.35">
      <c r="O4563" s="1">
        <v>35565</v>
      </c>
      <c r="P4563" s="3">
        <v>841.88000499999998</v>
      </c>
    </row>
    <row r="4564" spans="15:16" x14ac:dyDescent="0.35">
      <c r="O4564" s="1">
        <v>35564</v>
      </c>
      <c r="P4564" s="3">
        <v>836.03997800000002</v>
      </c>
    </row>
    <row r="4565" spans="15:16" x14ac:dyDescent="0.35">
      <c r="O4565" s="1">
        <v>35563</v>
      </c>
      <c r="P4565" s="3">
        <v>833.13000499999998</v>
      </c>
    </row>
    <row r="4566" spans="15:16" x14ac:dyDescent="0.35">
      <c r="O4566" s="1">
        <v>35562</v>
      </c>
      <c r="P4566" s="3">
        <v>837.65997300000004</v>
      </c>
    </row>
    <row r="4567" spans="15:16" x14ac:dyDescent="0.35">
      <c r="O4567" s="1">
        <v>35559</v>
      </c>
      <c r="P4567" s="3">
        <v>824.78002900000001</v>
      </c>
    </row>
    <row r="4568" spans="15:16" x14ac:dyDescent="0.35">
      <c r="O4568" s="1">
        <v>35558</v>
      </c>
      <c r="P4568" s="3">
        <v>820.26000999999997</v>
      </c>
    </row>
    <row r="4569" spans="15:16" x14ac:dyDescent="0.35">
      <c r="O4569" s="1">
        <v>35557</v>
      </c>
      <c r="P4569" s="3">
        <v>815.61999500000002</v>
      </c>
    </row>
    <row r="4570" spans="15:16" x14ac:dyDescent="0.35">
      <c r="O4570" s="1">
        <v>35556</v>
      </c>
      <c r="P4570" s="3">
        <v>827.76000999999997</v>
      </c>
    </row>
    <row r="4571" spans="15:16" x14ac:dyDescent="0.35">
      <c r="O4571" s="1">
        <v>35555</v>
      </c>
      <c r="P4571" s="3">
        <v>830.28997800000002</v>
      </c>
    </row>
    <row r="4572" spans="15:16" x14ac:dyDescent="0.35">
      <c r="O4572" s="1">
        <v>35552</v>
      </c>
      <c r="P4572" s="3">
        <v>812.96997099999999</v>
      </c>
    </row>
    <row r="4573" spans="15:16" x14ac:dyDescent="0.35">
      <c r="O4573" s="1">
        <v>35551</v>
      </c>
      <c r="P4573" s="3">
        <v>798.53002900000001</v>
      </c>
    </row>
    <row r="4574" spans="15:16" x14ac:dyDescent="0.35">
      <c r="O4574" s="1">
        <v>35550</v>
      </c>
      <c r="P4574" s="3">
        <v>801.34002699999996</v>
      </c>
    </row>
    <row r="4575" spans="15:16" x14ac:dyDescent="0.35">
      <c r="O4575" s="1">
        <v>35549</v>
      </c>
      <c r="P4575" s="3">
        <v>794.04998799999998</v>
      </c>
    </row>
    <row r="4576" spans="15:16" x14ac:dyDescent="0.35">
      <c r="O4576" s="1">
        <v>35548</v>
      </c>
      <c r="P4576" s="3">
        <v>772.96002199999998</v>
      </c>
    </row>
    <row r="4577" spans="15:16" x14ac:dyDescent="0.35">
      <c r="O4577" s="1">
        <v>35545</v>
      </c>
      <c r="P4577" s="3">
        <v>765.36999500000002</v>
      </c>
    </row>
    <row r="4578" spans="15:16" x14ac:dyDescent="0.35">
      <c r="O4578" s="1">
        <v>35544</v>
      </c>
      <c r="P4578" s="3">
        <v>771.17999299999997</v>
      </c>
    </row>
    <row r="4579" spans="15:16" x14ac:dyDescent="0.35">
      <c r="O4579" s="1">
        <v>35543</v>
      </c>
      <c r="P4579" s="3">
        <v>773.64001499999995</v>
      </c>
    </row>
    <row r="4580" spans="15:16" x14ac:dyDescent="0.35">
      <c r="O4580" s="1">
        <v>35542</v>
      </c>
      <c r="P4580" s="3">
        <v>774.60998500000005</v>
      </c>
    </row>
    <row r="4581" spans="15:16" x14ac:dyDescent="0.35">
      <c r="O4581" s="1">
        <v>35541</v>
      </c>
      <c r="P4581" s="3">
        <v>760.36999500000002</v>
      </c>
    </row>
    <row r="4582" spans="15:16" x14ac:dyDescent="0.35">
      <c r="O4582" s="1">
        <v>35538</v>
      </c>
      <c r="P4582" s="3">
        <v>766.34002699999996</v>
      </c>
    </row>
    <row r="4583" spans="15:16" x14ac:dyDescent="0.35">
      <c r="O4583" s="1">
        <v>35537</v>
      </c>
      <c r="P4583" s="3">
        <v>761.77002000000005</v>
      </c>
    </row>
    <row r="4584" spans="15:16" x14ac:dyDescent="0.35">
      <c r="O4584" s="1">
        <v>35536</v>
      </c>
      <c r="P4584" s="3">
        <v>763.53002900000001</v>
      </c>
    </row>
    <row r="4585" spans="15:16" x14ac:dyDescent="0.35">
      <c r="O4585" s="1">
        <v>35535</v>
      </c>
      <c r="P4585" s="3">
        <v>754.71997099999999</v>
      </c>
    </row>
    <row r="4586" spans="15:16" x14ac:dyDescent="0.35">
      <c r="O4586" s="1">
        <v>35534</v>
      </c>
      <c r="P4586" s="3">
        <v>743.72997999999995</v>
      </c>
    </row>
    <row r="4587" spans="15:16" x14ac:dyDescent="0.35">
      <c r="O4587" s="1">
        <v>35531</v>
      </c>
      <c r="P4587" s="3">
        <v>737.65002400000003</v>
      </c>
    </row>
    <row r="4588" spans="15:16" x14ac:dyDescent="0.35">
      <c r="O4588" s="1">
        <v>35530</v>
      </c>
      <c r="P4588" s="3">
        <v>758.34002699999996</v>
      </c>
    </row>
    <row r="4589" spans="15:16" x14ac:dyDescent="0.35">
      <c r="O4589" s="1">
        <v>35529</v>
      </c>
      <c r="P4589" s="3">
        <v>760.59997599999997</v>
      </c>
    </row>
    <row r="4590" spans="15:16" x14ac:dyDescent="0.35">
      <c r="O4590" s="1">
        <v>35528</v>
      </c>
      <c r="P4590" s="3">
        <v>766.11999500000002</v>
      </c>
    </row>
    <row r="4591" spans="15:16" x14ac:dyDescent="0.35">
      <c r="O4591" s="1">
        <v>35527</v>
      </c>
      <c r="P4591" s="3">
        <v>762.13000499999998</v>
      </c>
    </row>
    <row r="4592" spans="15:16" x14ac:dyDescent="0.35">
      <c r="O4592" s="1">
        <v>35524</v>
      </c>
      <c r="P4592" s="3">
        <v>757.90002400000003</v>
      </c>
    </row>
    <row r="4593" spans="15:16" x14ac:dyDescent="0.35">
      <c r="O4593" s="1">
        <v>35523</v>
      </c>
      <c r="P4593" s="3">
        <v>750.32000700000003</v>
      </c>
    </row>
    <row r="4594" spans="15:16" x14ac:dyDescent="0.35">
      <c r="O4594" s="1">
        <v>35522</v>
      </c>
      <c r="P4594" s="3">
        <v>750.10998500000005</v>
      </c>
    </row>
    <row r="4595" spans="15:16" x14ac:dyDescent="0.35">
      <c r="O4595" s="1">
        <v>35521</v>
      </c>
      <c r="P4595" s="3">
        <v>759.64001499999995</v>
      </c>
    </row>
    <row r="4596" spans="15:16" x14ac:dyDescent="0.35">
      <c r="O4596" s="1">
        <v>35520</v>
      </c>
      <c r="P4596" s="3">
        <v>757.11999500000002</v>
      </c>
    </row>
    <row r="4597" spans="15:16" x14ac:dyDescent="0.35">
      <c r="O4597" s="1">
        <v>35516</v>
      </c>
      <c r="P4597" s="3">
        <v>773.88000499999998</v>
      </c>
    </row>
    <row r="4598" spans="15:16" x14ac:dyDescent="0.35">
      <c r="O4598" s="1">
        <v>35515</v>
      </c>
      <c r="P4598" s="3">
        <v>790.5</v>
      </c>
    </row>
    <row r="4599" spans="15:16" x14ac:dyDescent="0.35">
      <c r="O4599" s="1">
        <v>35514</v>
      </c>
      <c r="P4599" s="3">
        <v>789.07000700000003</v>
      </c>
    </row>
    <row r="4600" spans="15:16" x14ac:dyDescent="0.35">
      <c r="O4600" s="1">
        <v>35513</v>
      </c>
      <c r="P4600" s="3">
        <v>790.89001499999995</v>
      </c>
    </row>
    <row r="4601" spans="15:16" x14ac:dyDescent="0.35">
      <c r="O4601" s="1">
        <v>35510</v>
      </c>
      <c r="P4601" s="3">
        <v>784.09997599999997</v>
      </c>
    </row>
    <row r="4602" spans="15:16" x14ac:dyDescent="0.35">
      <c r="O4602" s="1">
        <v>35509</v>
      </c>
      <c r="P4602" s="3">
        <v>782.65002400000003</v>
      </c>
    </row>
    <row r="4603" spans="15:16" x14ac:dyDescent="0.35">
      <c r="O4603" s="1">
        <v>35508</v>
      </c>
      <c r="P4603" s="3">
        <v>785.77002000000005</v>
      </c>
    </row>
    <row r="4604" spans="15:16" x14ac:dyDescent="0.35">
      <c r="O4604" s="1">
        <v>35507</v>
      </c>
      <c r="P4604" s="3">
        <v>789.65997300000004</v>
      </c>
    </row>
    <row r="4605" spans="15:16" x14ac:dyDescent="0.35">
      <c r="O4605" s="1">
        <v>35506</v>
      </c>
      <c r="P4605" s="3">
        <v>795.71002199999998</v>
      </c>
    </row>
    <row r="4606" spans="15:16" x14ac:dyDescent="0.35">
      <c r="O4606" s="1">
        <v>35503</v>
      </c>
      <c r="P4606" s="3">
        <v>793.169983</v>
      </c>
    </row>
    <row r="4607" spans="15:16" x14ac:dyDescent="0.35">
      <c r="O4607" s="1">
        <v>35502</v>
      </c>
      <c r="P4607" s="3">
        <v>789.55999799999995</v>
      </c>
    </row>
    <row r="4608" spans="15:16" x14ac:dyDescent="0.35">
      <c r="O4608" s="1">
        <v>35501</v>
      </c>
      <c r="P4608" s="3">
        <v>804.26000999999997</v>
      </c>
    </row>
    <row r="4609" spans="15:16" x14ac:dyDescent="0.35">
      <c r="O4609" s="1">
        <v>35500</v>
      </c>
      <c r="P4609" s="3">
        <v>811.34002699999996</v>
      </c>
    </row>
    <row r="4610" spans="15:16" x14ac:dyDescent="0.35">
      <c r="O4610" s="1">
        <v>35499</v>
      </c>
      <c r="P4610" s="3">
        <v>813.65002400000003</v>
      </c>
    </row>
    <row r="4611" spans="15:16" x14ac:dyDescent="0.35">
      <c r="O4611" s="1">
        <v>35496</v>
      </c>
      <c r="P4611" s="3">
        <v>804.96997099999999</v>
      </c>
    </row>
    <row r="4612" spans="15:16" x14ac:dyDescent="0.35">
      <c r="O4612" s="1">
        <v>35495</v>
      </c>
      <c r="P4612" s="3">
        <v>798.55999799999995</v>
      </c>
    </row>
    <row r="4613" spans="15:16" x14ac:dyDescent="0.35">
      <c r="O4613" s="1">
        <v>35494</v>
      </c>
      <c r="P4613" s="3">
        <v>801.98999000000003</v>
      </c>
    </row>
    <row r="4614" spans="15:16" x14ac:dyDescent="0.35">
      <c r="O4614" s="1">
        <v>35493</v>
      </c>
      <c r="P4614" s="3">
        <v>790.95001200000002</v>
      </c>
    </row>
    <row r="4615" spans="15:16" x14ac:dyDescent="0.35">
      <c r="O4615" s="1">
        <v>35492</v>
      </c>
      <c r="P4615" s="3">
        <v>795.30999799999995</v>
      </c>
    </row>
    <row r="4616" spans="15:16" x14ac:dyDescent="0.35">
      <c r="O4616" s="1">
        <v>35489</v>
      </c>
      <c r="P4616" s="3">
        <v>790.82000700000003</v>
      </c>
    </row>
    <row r="4617" spans="15:16" x14ac:dyDescent="0.35">
      <c r="O4617" s="1">
        <v>35488</v>
      </c>
      <c r="P4617" s="3">
        <v>795.07000700000003</v>
      </c>
    </row>
    <row r="4618" spans="15:16" x14ac:dyDescent="0.35">
      <c r="O4618" s="1">
        <v>35487</v>
      </c>
      <c r="P4618" s="3">
        <v>805.67999299999997</v>
      </c>
    </row>
    <row r="4619" spans="15:16" x14ac:dyDescent="0.35">
      <c r="O4619" s="1">
        <v>35486</v>
      </c>
      <c r="P4619" s="3">
        <v>812.03002900000001</v>
      </c>
    </row>
    <row r="4620" spans="15:16" x14ac:dyDescent="0.35">
      <c r="O4620" s="1">
        <v>35485</v>
      </c>
      <c r="P4620" s="3">
        <v>810.28002900000001</v>
      </c>
    </row>
    <row r="4621" spans="15:16" x14ac:dyDescent="0.35">
      <c r="O4621" s="1">
        <v>35482</v>
      </c>
      <c r="P4621" s="3">
        <v>801.77002000000005</v>
      </c>
    </row>
    <row r="4622" spans="15:16" x14ac:dyDescent="0.35">
      <c r="O4622" s="1">
        <v>35481</v>
      </c>
      <c r="P4622" s="3">
        <v>802.79998799999998</v>
      </c>
    </row>
    <row r="4623" spans="15:16" x14ac:dyDescent="0.35">
      <c r="O4623" s="1">
        <v>35480</v>
      </c>
      <c r="P4623" s="3">
        <v>812.48999000000003</v>
      </c>
    </row>
    <row r="4624" spans="15:16" x14ac:dyDescent="0.35">
      <c r="O4624" s="1">
        <v>35479</v>
      </c>
      <c r="P4624" s="3">
        <v>816.28997800000002</v>
      </c>
    </row>
    <row r="4625" spans="15:16" x14ac:dyDescent="0.35">
      <c r="O4625" s="1">
        <v>35475</v>
      </c>
      <c r="P4625" s="3">
        <v>808.47997999999995</v>
      </c>
    </row>
    <row r="4626" spans="15:16" x14ac:dyDescent="0.35">
      <c r="O4626" s="1">
        <v>35474</v>
      </c>
      <c r="P4626" s="3">
        <v>811.82000700000003</v>
      </c>
    </row>
    <row r="4627" spans="15:16" x14ac:dyDescent="0.35">
      <c r="O4627" s="1">
        <v>35473</v>
      </c>
      <c r="P4627" s="3">
        <v>802.77002000000005</v>
      </c>
    </row>
    <row r="4628" spans="15:16" x14ac:dyDescent="0.35">
      <c r="O4628" s="1">
        <v>35472</v>
      </c>
      <c r="P4628" s="3">
        <v>789.59002699999996</v>
      </c>
    </row>
    <row r="4629" spans="15:16" x14ac:dyDescent="0.35">
      <c r="O4629" s="1">
        <v>35471</v>
      </c>
      <c r="P4629" s="3">
        <v>785.42999299999997</v>
      </c>
    </row>
    <row r="4630" spans="15:16" x14ac:dyDescent="0.35">
      <c r="O4630" s="1">
        <v>35468</v>
      </c>
      <c r="P4630" s="3">
        <v>789.55999799999995</v>
      </c>
    </row>
    <row r="4631" spans="15:16" x14ac:dyDescent="0.35">
      <c r="O4631" s="1">
        <v>35467</v>
      </c>
      <c r="P4631" s="3">
        <v>780.15002400000003</v>
      </c>
    </row>
    <row r="4632" spans="15:16" x14ac:dyDescent="0.35">
      <c r="O4632" s="1">
        <v>35466</v>
      </c>
      <c r="P4632" s="3">
        <v>778.28002900000001</v>
      </c>
    </row>
    <row r="4633" spans="15:16" x14ac:dyDescent="0.35">
      <c r="O4633" s="1">
        <v>35465</v>
      </c>
      <c r="P4633" s="3">
        <v>789.26000999999997</v>
      </c>
    </row>
    <row r="4634" spans="15:16" x14ac:dyDescent="0.35">
      <c r="O4634" s="1">
        <v>35464</v>
      </c>
      <c r="P4634" s="3">
        <v>786.72997999999995</v>
      </c>
    </row>
    <row r="4635" spans="15:16" x14ac:dyDescent="0.35">
      <c r="O4635" s="1">
        <v>35461</v>
      </c>
      <c r="P4635" s="3">
        <v>786.15997300000004</v>
      </c>
    </row>
    <row r="4636" spans="15:16" x14ac:dyDescent="0.35">
      <c r="O4636" s="1">
        <v>35460</v>
      </c>
      <c r="P4636" s="3">
        <v>784.169983</v>
      </c>
    </row>
    <row r="4637" spans="15:16" x14ac:dyDescent="0.35">
      <c r="O4637" s="1">
        <v>35459</v>
      </c>
      <c r="P4637" s="3">
        <v>772.5</v>
      </c>
    </row>
    <row r="4638" spans="15:16" x14ac:dyDescent="0.35">
      <c r="O4638" s="1">
        <v>35458</v>
      </c>
      <c r="P4638" s="3">
        <v>765.02002000000005</v>
      </c>
    </row>
    <row r="4639" spans="15:16" x14ac:dyDescent="0.35">
      <c r="O4639" s="1">
        <v>35457</v>
      </c>
      <c r="P4639" s="3">
        <v>765.02002000000005</v>
      </c>
    </row>
    <row r="4640" spans="15:16" x14ac:dyDescent="0.35">
      <c r="O4640" s="1">
        <v>35454</v>
      </c>
      <c r="P4640" s="3">
        <v>770.52002000000005</v>
      </c>
    </row>
    <row r="4641" spans="15:16" x14ac:dyDescent="0.35">
      <c r="O4641" s="1">
        <v>35453</v>
      </c>
      <c r="P4641" s="3">
        <v>777.55999799999995</v>
      </c>
    </row>
    <row r="4642" spans="15:16" x14ac:dyDescent="0.35">
      <c r="O4642" s="1">
        <v>35452</v>
      </c>
      <c r="P4642" s="3">
        <v>786.22997999999995</v>
      </c>
    </row>
    <row r="4643" spans="15:16" x14ac:dyDescent="0.35">
      <c r="O4643" s="1">
        <v>35451</v>
      </c>
      <c r="P4643" s="3">
        <v>782.71997099999999</v>
      </c>
    </row>
    <row r="4644" spans="15:16" x14ac:dyDescent="0.35">
      <c r="O4644" s="1">
        <v>35450</v>
      </c>
      <c r="P4644" s="3">
        <v>776.70001200000002</v>
      </c>
    </row>
    <row r="4645" spans="15:16" x14ac:dyDescent="0.35">
      <c r="O4645" s="1">
        <v>35447</v>
      </c>
      <c r="P4645" s="3">
        <v>776.169983</v>
      </c>
    </row>
    <row r="4646" spans="15:16" x14ac:dyDescent="0.35">
      <c r="O4646" s="1">
        <v>35446</v>
      </c>
      <c r="P4646" s="3">
        <v>769.75</v>
      </c>
    </row>
    <row r="4647" spans="15:16" x14ac:dyDescent="0.35">
      <c r="O4647" s="1">
        <v>35445</v>
      </c>
      <c r="P4647" s="3">
        <v>767.20001200000002</v>
      </c>
    </row>
    <row r="4648" spans="15:16" x14ac:dyDescent="0.35">
      <c r="O4648" s="1">
        <v>35444</v>
      </c>
      <c r="P4648" s="3">
        <v>768.85998500000005</v>
      </c>
    </row>
    <row r="4649" spans="15:16" x14ac:dyDescent="0.35">
      <c r="O4649" s="1">
        <v>35443</v>
      </c>
      <c r="P4649" s="3">
        <v>759.51000999999997</v>
      </c>
    </row>
    <row r="4650" spans="15:16" x14ac:dyDescent="0.35">
      <c r="O4650" s="1">
        <v>35440</v>
      </c>
      <c r="P4650" s="3">
        <v>759.5</v>
      </c>
    </row>
    <row r="4651" spans="15:16" x14ac:dyDescent="0.35">
      <c r="O4651" s="1">
        <v>35439</v>
      </c>
      <c r="P4651" s="3">
        <v>754.84997599999997</v>
      </c>
    </row>
    <row r="4652" spans="15:16" x14ac:dyDescent="0.35">
      <c r="O4652" s="1">
        <v>35438</v>
      </c>
      <c r="P4652" s="3">
        <v>748.40997300000004</v>
      </c>
    </row>
    <row r="4653" spans="15:16" x14ac:dyDescent="0.35">
      <c r="O4653" s="1">
        <v>35437</v>
      </c>
      <c r="P4653" s="3">
        <v>753.22997999999995</v>
      </c>
    </row>
    <row r="4654" spans="15:16" x14ac:dyDescent="0.35">
      <c r="O4654" s="1">
        <v>35436</v>
      </c>
      <c r="P4654" s="3">
        <v>747.65002400000003</v>
      </c>
    </row>
    <row r="4655" spans="15:16" x14ac:dyDescent="0.35">
      <c r="O4655" s="1">
        <v>35433</v>
      </c>
      <c r="P4655" s="3">
        <v>748.03002900000001</v>
      </c>
    </row>
    <row r="4656" spans="15:16" x14ac:dyDescent="0.35">
      <c r="O4656" s="1">
        <v>35432</v>
      </c>
      <c r="P4656" s="3">
        <v>737.01000999999997</v>
      </c>
    </row>
    <row r="4657" spans="15:16" x14ac:dyDescent="0.35">
      <c r="O4657" s="1">
        <v>35430</v>
      </c>
      <c r="P4657" s="3">
        <v>740.73999000000003</v>
      </c>
    </row>
    <row r="4658" spans="15:16" x14ac:dyDescent="0.35">
      <c r="O4658" s="1">
        <v>35429</v>
      </c>
      <c r="P4658" s="3">
        <v>753.84997599999997</v>
      </c>
    </row>
    <row r="4659" spans="15:16" x14ac:dyDescent="0.35">
      <c r="O4659" s="1">
        <v>35426</v>
      </c>
      <c r="P4659" s="3">
        <v>756.78997800000002</v>
      </c>
    </row>
    <row r="4660" spans="15:16" x14ac:dyDescent="0.35">
      <c r="O4660" s="1">
        <v>35425</v>
      </c>
      <c r="P4660" s="3">
        <v>755.82000700000003</v>
      </c>
    </row>
    <row r="4661" spans="15:16" x14ac:dyDescent="0.35">
      <c r="O4661" s="1">
        <v>35423</v>
      </c>
      <c r="P4661" s="3">
        <v>751.03002900000001</v>
      </c>
    </row>
    <row r="4662" spans="15:16" x14ac:dyDescent="0.35">
      <c r="O4662" s="1">
        <v>35422</v>
      </c>
      <c r="P4662" s="3">
        <v>746.919983</v>
      </c>
    </row>
    <row r="4663" spans="15:16" x14ac:dyDescent="0.35">
      <c r="O4663" s="1">
        <v>35419</v>
      </c>
      <c r="P4663" s="3">
        <v>748.86999500000002</v>
      </c>
    </row>
    <row r="4664" spans="15:16" x14ac:dyDescent="0.35">
      <c r="O4664" s="1">
        <v>35418</v>
      </c>
      <c r="P4664" s="3">
        <v>745.76000999999997</v>
      </c>
    </row>
    <row r="4665" spans="15:16" x14ac:dyDescent="0.35">
      <c r="O4665" s="1">
        <v>35417</v>
      </c>
      <c r="P4665" s="3">
        <v>731.53997800000002</v>
      </c>
    </row>
    <row r="4666" spans="15:16" x14ac:dyDescent="0.35">
      <c r="O4666" s="1">
        <v>35416</v>
      </c>
      <c r="P4666" s="3">
        <v>726.03997800000002</v>
      </c>
    </row>
    <row r="4667" spans="15:16" x14ac:dyDescent="0.35">
      <c r="O4667" s="1">
        <v>35415</v>
      </c>
      <c r="P4667" s="3">
        <v>720.97997999999995</v>
      </c>
    </row>
    <row r="4668" spans="15:16" x14ac:dyDescent="0.35">
      <c r="O4668" s="1">
        <v>35412</v>
      </c>
      <c r="P4668" s="3">
        <v>728.64001499999995</v>
      </c>
    </row>
    <row r="4669" spans="15:16" x14ac:dyDescent="0.35">
      <c r="O4669" s="1">
        <v>35411</v>
      </c>
      <c r="P4669" s="3">
        <v>729.29998799999998</v>
      </c>
    </row>
    <row r="4670" spans="15:16" x14ac:dyDescent="0.35">
      <c r="O4670" s="1">
        <v>35410</v>
      </c>
      <c r="P4670" s="3">
        <v>740.72997999999995</v>
      </c>
    </row>
    <row r="4671" spans="15:16" x14ac:dyDescent="0.35">
      <c r="O4671" s="1">
        <v>35409</v>
      </c>
      <c r="P4671" s="3">
        <v>747.53997800000002</v>
      </c>
    </row>
    <row r="4672" spans="15:16" x14ac:dyDescent="0.35">
      <c r="O4672" s="1">
        <v>35408</v>
      </c>
      <c r="P4672" s="3">
        <v>749.76000999999997</v>
      </c>
    </row>
    <row r="4673" spans="15:16" x14ac:dyDescent="0.35">
      <c r="O4673" s="1">
        <v>35405</v>
      </c>
      <c r="P4673" s="3">
        <v>739.59997599999997</v>
      </c>
    </row>
    <row r="4674" spans="15:16" x14ac:dyDescent="0.35">
      <c r="O4674" s="1">
        <v>35404</v>
      </c>
      <c r="P4674" s="3">
        <v>744.38000499999998</v>
      </c>
    </row>
    <row r="4675" spans="15:16" x14ac:dyDescent="0.35">
      <c r="O4675" s="1">
        <v>35403</v>
      </c>
      <c r="P4675" s="3">
        <v>745.09997599999997</v>
      </c>
    </row>
    <row r="4676" spans="15:16" x14ac:dyDescent="0.35">
      <c r="O4676" s="1">
        <v>35402</v>
      </c>
      <c r="P4676" s="3">
        <v>748.28002900000001</v>
      </c>
    </row>
    <row r="4677" spans="15:16" x14ac:dyDescent="0.35">
      <c r="O4677" s="1">
        <v>35401</v>
      </c>
      <c r="P4677" s="3">
        <v>756.55999799999995</v>
      </c>
    </row>
    <row r="4678" spans="15:16" x14ac:dyDescent="0.35">
      <c r="O4678" s="1">
        <v>35398</v>
      </c>
      <c r="P4678" s="3">
        <v>757.02002000000005</v>
      </c>
    </row>
    <row r="4679" spans="15:16" x14ac:dyDescent="0.35">
      <c r="O4679" s="1">
        <v>35396</v>
      </c>
      <c r="P4679" s="3">
        <v>755</v>
      </c>
    </row>
    <row r="4680" spans="15:16" x14ac:dyDescent="0.35">
      <c r="O4680" s="1">
        <v>35395</v>
      </c>
      <c r="P4680" s="3">
        <v>755.96002199999998</v>
      </c>
    </row>
    <row r="4681" spans="15:16" x14ac:dyDescent="0.35">
      <c r="O4681" s="1">
        <v>35394</v>
      </c>
      <c r="P4681" s="3">
        <v>757.03002900000001</v>
      </c>
    </row>
    <row r="4682" spans="15:16" x14ac:dyDescent="0.35">
      <c r="O4682" s="1">
        <v>35391</v>
      </c>
      <c r="P4682" s="3">
        <v>748.72997999999995</v>
      </c>
    </row>
    <row r="4683" spans="15:16" x14ac:dyDescent="0.35">
      <c r="O4683" s="1">
        <v>35390</v>
      </c>
      <c r="P4683" s="3">
        <v>742.75</v>
      </c>
    </row>
    <row r="4684" spans="15:16" x14ac:dyDescent="0.35">
      <c r="O4684" s="1">
        <v>35389</v>
      </c>
      <c r="P4684" s="3">
        <v>743.95001200000002</v>
      </c>
    </row>
    <row r="4685" spans="15:16" x14ac:dyDescent="0.35">
      <c r="O4685" s="1">
        <v>35388</v>
      </c>
      <c r="P4685" s="3">
        <v>742.15997300000004</v>
      </c>
    </row>
    <row r="4686" spans="15:16" x14ac:dyDescent="0.35">
      <c r="O4686" s="1">
        <v>35387</v>
      </c>
      <c r="P4686" s="3">
        <v>737.02002000000005</v>
      </c>
    </row>
    <row r="4687" spans="15:16" x14ac:dyDescent="0.35">
      <c r="O4687" s="1">
        <v>35384</v>
      </c>
      <c r="P4687" s="3">
        <v>737.61999500000002</v>
      </c>
    </row>
    <row r="4688" spans="15:16" x14ac:dyDescent="0.35">
      <c r="O4688" s="1">
        <v>35383</v>
      </c>
      <c r="P4688" s="3">
        <v>735.88000499999998</v>
      </c>
    </row>
    <row r="4689" spans="15:16" x14ac:dyDescent="0.35">
      <c r="O4689" s="1">
        <v>35382</v>
      </c>
      <c r="P4689" s="3">
        <v>731.13000499999998</v>
      </c>
    </row>
    <row r="4690" spans="15:16" x14ac:dyDescent="0.35">
      <c r="O4690" s="1">
        <v>35381</v>
      </c>
      <c r="P4690" s="3">
        <v>729.55999799999995</v>
      </c>
    </row>
    <row r="4691" spans="15:16" x14ac:dyDescent="0.35">
      <c r="O4691" s="1">
        <v>35380</v>
      </c>
      <c r="P4691" s="3">
        <v>731.86999500000002</v>
      </c>
    </row>
    <row r="4692" spans="15:16" x14ac:dyDescent="0.35">
      <c r="O4692" s="1">
        <v>35377</v>
      </c>
      <c r="P4692" s="3">
        <v>730.82000700000003</v>
      </c>
    </row>
    <row r="4693" spans="15:16" x14ac:dyDescent="0.35">
      <c r="O4693" s="1">
        <v>35376</v>
      </c>
      <c r="P4693" s="3">
        <v>727.65002400000003</v>
      </c>
    </row>
    <row r="4694" spans="15:16" x14ac:dyDescent="0.35">
      <c r="O4694" s="1">
        <v>35375</v>
      </c>
      <c r="P4694" s="3">
        <v>724.59002699999996</v>
      </c>
    </row>
    <row r="4695" spans="15:16" x14ac:dyDescent="0.35">
      <c r="O4695" s="1">
        <v>35374</v>
      </c>
      <c r="P4695" s="3">
        <v>714.14001499999995</v>
      </c>
    </row>
    <row r="4696" spans="15:16" x14ac:dyDescent="0.35">
      <c r="O4696" s="1">
        <v>35373</v>
      </c>
      <c r="P4696" s="3">
        <v>706.72997999999995</v>
      </c>
    </row>
    <row r="4697" spans="15:16" x14ac:dyDescent="0.35">
      <c r="O4697" s="1">
        <v>35370</v>
      </c>
      <c r="P4697" s="3">
        <v>703.77002000000005</v>
      </c>
    </row>
    <row r="4698" spans="15:16" x14ac:dyDescent="0.35">
      <c r="O4698" s="1">
        <v>35369</v>
      </c>
      <c r="P4698" s="3">
        <v>705.27002000000005</v>
      </c>
    </row>
    <row r="4699" spans="15:16" x14ac:dyDescent="0.35">
      <c r="O4699" s="1">
        <v>35368</v>
      </c>
      <c r="P4699" s="3">
        <v>700.90002400000003</v>
      </c>
    </row>
    <row r="4700" spans="15:16" x14ac:dyDescent="0.35">
      <c r="O4700" s="1">
        <v>35367</v>
      </c>
      <c r="P4700" s="3">
        <v>701.5</v>
      </c>
    </row>
    <row r="4701" spans="15:16" x14ac:dyDescent="0.35">
      <c r="O4701" s="1">
        <v>35366</v>
      </c>
      <c r="P4701" s="3">
        <v>697.26000999999997</v>
      </c>
    </row>
    <row r="4702" spans="15:16" x14ac:dyDescent="0.35">
      <c r="O4702" s="1">
        <v>35363</v>
      </c>
      <c r="P4702" s="3">
        <v>700.919983</v>
      </c>
    </row>
    <row r="4703" spans="15:16" x14ac:dyDescent="0.35">
      <c r="O4703" s="1">
        <v>35362</v>
      </c>
      <c r="P4703" s="3">
        <v>702.28997800000002</v>
      </c>
    </row>
    <row r="4704" spans="15:16" x14ac:dyDescent="0.35">
      <c r="O4704" s="1">
        <v>35361</v>
      </c>
      <c r="P4704" s="3">
        <v>707.27002000000005</v>
      </c>
    </row>
    <row r="4705" spans="15:16" x14ac:dyDescent="0.35">
      <c r="O4705" s="1">
        <v>35360</v>
      </c>
      <c r="P4705" s="3">
        <v>706.57000700000003</v>
      </c>
    </row>
    <row r="4706" spans="15:16" x14ac:dyDescent="0.35">
      <c r="O4706" s="1">
        <v>35359</v>
      </c>
      <c r="P4706" s="3">
        <v>709.84997599999997</v>
      </c>
    </row>
    <row r="4707" spans="15:16" x14ac:dyDescent="0.35">
      <c r="O4707" s="1">
        <v>35356</v>
      </c>
      <c r="P4707" s="3">
        <v>710.82000700000003</v>
      </c>
    </row>
    <row r="4708" spans="15:16" x14ac:dyDescent="0.35">
      <c r="O4708" s="1">
        <v>35355</v>
      </c>
      <c r="P4708" s="3">
        <v>706.98999000000003</v>
      </c>
    </row>
    <row r="4709" spans="15:16" x14ac:dyDescent="0.35">
      <c r="O4709" s="1">
        <v>35354</v>
      </c>
      <c r="P4709" s="3">
        <v>704.40997300000004</v>
      </c>
    </row>
    <row r="4710" spans="15:16" x14ac:dyDescent="0.35">
      <c r="O4710" s="1">
        <v>35353</v>
      </c>
      <c r="P4710" s="3">
        <v>702.57000700000003</v>
      </c>
    </row>
    <row r="4711" spans="15:16" x14ac:dyDescent="0.35">
      <c r="O4711" s="1">
        <v>35352</v>
      </c>
      <c r="P4711" s="3">
        <v>703.53997800000002</v>
      </c>
    </row>
    <row r="4712" spans="15:16" x14ac:dyDescent="0.35">
      <c r="O4712" s="1">
        <v>35349</v>
      </c>
      <c r="P4712" s="3">
        <v>700.65997300000004</v>
      </c>
    </row>
    <row r="4713" spans="15:16" x14ac:dyDescent="0.35">
      <c r="O4713" s="1">
        <v>35348</v>
      </c>
      <c r="P4713" s="3">
        <v>694.60998500000005</v>
      </c>
    </row>
    <row r="4714" spans="15:16" x14ac:dyDescent="0.35">
      <c r="O4714" s="1">
        <v>35347</v>
      </c>
      <c r="P4714" s="3">
        <v>696.73999000000003</v>
      </c>
    </row>
    <row r="4715" spans="15:16" x14ac:dyDescent="0.35">
      <c r="O4715" s="1">
        <v>35346</v>
      </c>
      <c r="P4715" s="3">
        <v>700.64001499999995</v>
      </c>
    </row>
    <row r="4716" spans="15:16" x14ac:dyDescent="0.35">
      <c r="O4716" s="1">
        <v>35345</v>
      </c>
      <c r="P4716" s="3">
        <v>703.34002699999996</v>
      </c>
    </row>
    <row r="4717" spans="15:16" x14ac:dyDescent="0.35">
      <c r="O4717" s="1">
        <v>35342</v>
      </c>
      <c r="P4717" s="3">
        <v>701.46002199999998</v>
      </c>
    </row>
    <row r="4718" spans="15:16" x14ac:dyDescent="0.35">
      <c r="O4718" s="1">
        <v>35341</v>
      </c>
      <c r="P4718" s="3">
        <v>692.78002900000001</v>
      </c>
    </row>
    <row r="4719" spans="15:16" x14ac:dyDescent="0.35">
      <c r="O4719" s="1">
        <v>35340</v>
      </c>
      <c r="P4719" s="3">
        <v>694.01000999999997</v>
      </c>
    </row>
    <row r="4720" spans="15:16" x14ac:dyDescent="0.35">
      <c r="O4720" s="1">
        <v>35339</v>
      </c>
      <c r="P4720" s="3">
        <v>689.080017</v>
      </c>
    </row>
    <row r="4721" spans="15:16" x14ac:dyDescent="0.35">
      <c r="O4721" s="1">
        <v>35338</v>
      </c>
      <c r="P4721" s="3">
        <v>687.330017</v>
      </c>
    </row>
    <row r="4722" spans="15:16" x14ac:dyDescent="0.35">
      <c r="O4722" s="1">
        <v>35335</v>
      </c>
      <c r="P4722" s="3">
        <v>686.19000200000005</v>
      </c>
    </row>
    <row r="4723" spans="15:16" x14ac:dyDescent="0.35">
      <c r="O4723" s="1">
        <v>35334</v>
      </c>
      <c r="P4723" s="3">
        <v>685.85998500000005</v>
      </c>
    </row>
    <row r="4724" spans="15:16" x14ac:dyDescent="0.35">
      <c r="O4724" s="1">
        <v>35333</v>
      </c>
      <c r="P4724" s="3">
        <v>685.830017</v>
      </c>
    </row>
    <row r="4725" spans="15:16" x14ac:dyDescent="0.35">
      <c r="O4725" s="1">
        <v>35332</v>
      </c>
      <c r="P4725" s="3">
        <v>685.60998500000005</v>
      </c>
    </row>
    <row r="4726" spans="15:16" x14ac:dyDescent="0.35">
      <c r="O4726" s="1">
        <v>35331</v>
      </c>
      <c r="P4726" s="3">
        <v>686.47997999999995</v>
      </c>
    </row>
    <row r="4727" spans="15:16" x14ac:dyDescent="0.35">
      <c r="O4727" s="1">
        <v>35328</v>
      </c>
      <c r="P4727" s="3">
        <v>687.03002900000001</v>
      </c>
    </row>
    <row r="4728" spans="15:16" x14ac:dyDescent="0.35">
      <c r="O4728" s="1">
        <v>35327</v>
      </c>
      <c r="P4728" s="3">
        <v>683</v>
      </c>
    </row>
    <row r="4729" spans="15:16" x14ac:dyDescent="0.35">
      <c r="O4729" s="1">
        <v>35326</v>
      </c>
      <c r="P4729" s="3">
        <v>681.46997099999999</v>
      </c>
    </row>
    <row r="4730" spans="15:16" x14ac:dyDescent="0.35">
      <c r="O4730" s="1">
        <v>35325</v>
      </c>
      <c r="P4730" s="3">
        <v>682.94000200000005</v>
      </c>
    </row>
    <row r="4731" spans="15:16" x14ac:dyDescent="0.35">
      <c r="O4731" s="1">
        <v>35324</v>
      </c>
      <c r="P4731" s="3">
        <v>683.97997999999995</v>
      </c>
    </row>
    <row r="4732" spans="15:16" x14ac:dyDescent="0.35">
      <c r="O4732" s="1">
        <v>35321</v>
      </c>
      <c r="P4732" s="3">
        <v>680.53997800000002</v>
      </c>
    </row>
    <row r="4733" spans="15:16" x14ac:dyDescent="0.35">
      <c r="O4733" s="1">
        <v>35320</v>
      </c>
      <c r="P4733" s="3">
        <v>671.15002400000003</v>
      </c>
    </row>
    <row r="4734" spans="15:16" x14ac:dyDescent="0.35">
      <c r="O4734" s="1">
        <v>35319</v>
      </c>
      <c r="P4734" s="3">
        <v>667.28002900000001</v>
      </c>
    </row>
    <row r="4735" spans="15:16" x14ac:dyDescent="0.35">
      <c r="O4735" s="1">
        <v>35318</v>
      </c>
      <c r="P4735" s="3">
        <v>663.80999799999995</v>
      </c>
    </row>
    <row r="4736" spans="15:16" x14ac:dyDescent="0.35">
      <c r="O4736" s="1">
        <v>35317</v>
      </c>
      <c r="P4736" s="3">
        <v>663.76000999999997</v>
      </c>
    </row>
    <row r="4737" spans="15:16" x14ac:dyDescent="0.35">
      <c r="O4737" s="1">
        <v>35314</v>
      </c>
      <c r="P4737" s="3">
        <v>655.67999299999997</v>
      </c>
    </row>
    <row r="4738" spans="15:16" x14ac:dyDescent="0.35">
      <c r="O4738" s="1">
        <v>35313</v>
      </c>
      <c r="P4738" s="3">
        <v>649.44000200000005</v>
      </c>
    </row>
    <row r="4739" spans="15:16" x14ac:dyDescent="0.35">
      <c r="O4739" s="1">
        <v>35312</v>
      </c>
      <c r="P4739" s="3">
        <v>655.60998500000005</v>
      </c>
    </row>
    <row r="4740" spans="15:16" x14ac:dyDescent="0.35">
      <c r="O4740" s="1">
        <v>35311</v>
      </c>
      <c r="P4740" s="3">
        <v>654.71997099999999</v>
      </c>
    </row>
    <row r="4741" spans="15:16" x14ac:dyDescent="0.35">
      <c r="O4741" s="1">
        <v>35307</v>
      </c>
      <c r="P4741" s="3">
        <v>651.98999000000003</v>
      </c>
    </row>
    <row r="4742" spans="15:16" x14ac:dyDescent="0.35">
      <c r="O4742" s="1">
        <v>35306</v>
      </c>
      <c r="P4742" s="3">
        <v>657.40002400000003</v>
      </c>
    </row>
    <row r="4743" spans="15:16" x14ac:dyDescent="0.35">
      <c r="O4743" s="1">
        <v>35305</v>
      </c>
      <c r="P4743" s="3">
        <v>664.80999799999995</v>
      </c>
    </row>
    <row r="4744" spans="15:16" x14ac:dyDescent="0.35">
      <c r="O4744" s="1">
        <v>35304</v>
      </c>
      <c r="P4744" s="3">
        <v>666.40002400000003</v>
      </c>
    </row>
    <row r="4745" spans="15:16" x14ac:dyDescent="0.35">
      <c r="O4745" s="1">
        <v>35303</v>
      </c>
      <c r="P4745" s="3">
        <v>663.88000499999998</v>
      </c>
    </row>
    <row r="4746" spans="15:16" x14ac:dyDescent="0.35">
      <c r="O4746" s="1">
        <v>35300</v>
      </c>
      <c r="P4746" s="3">
        <v>667.03002900000001</v>
      </c>
    </row>
    <row r="4747" spans="15:16" x14ac:dyDescent="0.35">
      <c r="O4747" s="1">
        <v>35299</v>
      </c>
      <c r="P4747" s="3">
        <v>670.67999299999997</v>
      </c>
    </row>
    <row r="4748" spans="15:16" x14ac:dyDescent="0.35">
      <c r="O4748" s="1">
        <v>35298</v>
      </c>
      <c r="P4748" s="3">
        <v>665.07000700000003</v>
      </c>
    </row>
    <row r="4749" spans="15:16" x14ac:dyDescent="0.35">
      <c r="O4749" s="1">
        <v>35297</v>
      </c>
      <c r="P4749" s="3">
        <v>665.69000200000005</v>
      </c>
    </row>
    <row r="4750" spans="15:16" x14ac:dyDescent="0.35">
      <c r="O4750" s="1">
        <v>35296</v>
      </c>
      <c r="P4750" s="3">
        <v>666.580017</v>
      </c>
    </row>
    <row r="4751" spans="15:16" x14ac:dyDescent="0.35">
      <c r="O4751" s="1">
        <v>35293</v>
      </c>
      <c r="P4751" s="3">
        <v>665.21002199999998</v>
      </c>
    </row>
    <row r="4752" spans="15:16" x14ac:dyDescent="0.35">
      <c r="O4752" s="1">
        <v>35292</v>
      </c>
      <c r="P4752" s="3">
        <v>662.28002900000001</v>
      </c>
    </row>
    <row r="4753" spans="15:16" x14ac:dyDescent="0.35">
      <c r="O4753" s="1">
        <v>35291</v>
      </c>
      <c r="P4753" s="3">
        <v>662.04998799999998</v>
      </c>
    </row>
    <row r="4754" spans="15:16" x14ac:dyDescent="0.35">
      <c r="O4754" s="1">
        <v>35290</v>
      </c>
      <c r="P4754" s="3">
        <v>660.20001200000002</v>
      </c>
    </row>
    <row r="4755" spans="15:16" x14ac:dyDescent="0.35">
      <c r="O4755" s="1">
        <v>35289</v>
      </c>
      <c r="P4755" s="3">
        <v>665.77002000000005</v>
      </c>
    </row>
    <row r="4756" spans="15:16" x14ac:dyDescent="0.35">
      <c r="O4756" s="1">
        <v>35286</v>
      </c>
      <c r="P4756" s="3">
        <v>662.09997599999997</v>
      </c>
    </row>
    <row r="4757" spans="15:16" x14ac:dyDescent="0.35">
      <c r="O4757" s="1">
        <v>35285</v>
      </c>
      <c r="P4757" s="3">
        <v>662.59002699999996</v>
      </c>
    </row>
    <row r="4758" spans="15:16" x14ac:dyDescent="0.35">
      <c r="O4758" s="1">
        <v>35284</v>
      </c>
      <c r="P4758" s="3">
        <v>664.15997300000004</v>
      </c>
    </row>
    <row r="4759" spans="15:16" x14ac:dyDescent="0.35">
      <c r="O4759" s="1">
        <v>35283</v>
      </c>
      <c r="P4759" s="3">
        <v>662.38000499999998</v>
      </c>
    </row>
    <row r="4760" spans="15:16" x14ac:dyDescent="0.35">
      <c r="O4760" s="1">
        <v>35282</v>
      </c>
      <c r="P4760" s="3">
        <v>660.22997999999995</v>
      </c>
    </row>
    <row r="4761" spans="15:16" x14ac:dyDescent="0.35">
      <c r="O4761" s="1">
        <v>35279</v>
      </c>
      <c r="P4761" s="3">
        <v>662.48999000000003</v>
      </c>
    </row>
    <row r="4762" spans="15:16" x14ac:dyDescent="0.35">
      <c r="O4762" s="1">
        <v>35278</v>
      </c>
      <c r="P4762" s="3">
        <v>650.02002000000005</v>
      </c>
    </row>
    <row r="4763" spans="15:16" x14ac:dyDescent="0.35">
      <c r="O4763" s="1">
        <v>35277</v>
      </c>
      <c r="P4763" s="3">
        <v>639.95001200000002</v>
      </c>
    </row>
    <row r="4764" spans="15:16" x14ac:dyDescent="0.35">
      <c r="O4764" s="1">
        <v>35276</v>
      </c>
      <c r="P4764" s="3">
        <v>635.26000999999997</v>
      </c>
    </row>
    <row r="4765" spans="15:16" x14ac:dyDescent="0.35">
      <c r="O4765" s="1">
        <v>35275</v>
      </c>
      <c r="P4765" s="3">
        <v>630.90997300000004</v>
      </c>
    </row>
    <row r="4766" spans="15:16" x14ac:dyDescent="0.35">
      <c r="O4766" s="1">
        <v>35272</v>
      </c>
      <c r="P4766" s="3">
        <v>635.90002400000003</v>
      </c>
    </row>
    <row r="4767" spans="15:16" x14ac:dyDescent="0.35">
      <c r="O4767" s="1">
        <v>35271</v>
      </c>
      <c r="P4767" s="3">
        <v>631.169983</v>
      </c>
    </row>
    <row r="4768" spans="15:16" x14ac:dyDescent="0.35">
      <c r="O4768" s="1">
        <v>35270</v>
      </c>
      <c r="P4768" s="3">
        <v>626.65002400000003</v>
      </c>
    </row>
    <row r="4769" spans="15:16" x14ac:dyDescent="0.35">
      <c r="O4769" s="1">
        <v>35269</v>
      </c>
      <c r="P4769" s="3">
        <v>626.86999500000002</v>
      </c>
    </row>
    <row r="4770" spans="15:16" x14ac:dyDescent="0.35">
      <c r="O4770" s="1">
        <v>35268</v>
      </c>
      <c r="P4770" s="3">
        <v>633.77002000000005</v>
      </c>
    </row>
    <row r="4771" spans="15:16" x14ac:dyDescent="0.35">
      <c r="O4771" s="1">
        <v>35265</v>
      </c>
      <c r="P4771" s="3">
        <v>638.72997999999995</v>
      </c>
    </row>
    <row r="4772" spans="15:16" x14ac:dyDescent="0.35">
      <c r="O4772" s="1">
        <v>35264</v>
      </c>
      <c r="P4772" s="3">
        <v>643.55999799999995</v>
      </c>
    </row>
    <row r="4773" spans="15:16" x14ac:dyDescent="0.35">
      <c r="O4773" s="1">
        <v>35263</v>
      </c>
      <c r="P4773" s="3">
        <v>634.07000700000003</v>
      </c>
    </row>
    <row r="4774" spans="15:16" x14ac:dyDescent="0.35">
      <c r="O4774" s="1">
        <v>35262</v>
      </c>
      <c r="P4774" s="3">
        <v>628.36999500000002</v>
      </c>
    </row>
    <row r="4775" spans="15:16" x14ac:dyDescent="0.35">
      <c r="O4775" s="1">
        <v>35261</v>
      </c>
      <c r="P4775" s="3">
        <v>629.79998799999998</v>
      </c>
    </row>
    <row r="4776" spans="15:16" x14ac:dyDescent="0.35">
      <c r="O4776" s="1">
        <v>35258</v>
      </c>
      <c r="P4776" s="3">
        <v>646.19000200000005</v>
      </c>
    </row>
    <row r="4777" spans="15:16" x14ac:dyDescent="0.35">
      <c r="O4777" s="1">
        <v>35257</v>
      </c>
      <c r="P4777" s="3">
        <v>645.669983</v>
      </c>
    </row>
    <row r="4778" spans="15:16" x14ac:dyDescent="0.35">
      <c r="O4778" s="1">
        <v>35256</v>
      </c>
      <c r="P4778" s="3">
        <v>656.05999799999995</v>
      </c>
    </row>
    <row r="4779" spans="15:16" x14ac:dyDescent="0.35">
      <c r="O4779" s="1">
        <v>35255</v>
      </c>
      <c r="P4779" s="3">
        <v>654.75</v>
      </c>
    </row>
    <row r="4780" spans="15:16" x14ac:dyDescent="0.35">
      <c r="O4780" s="1">
        <v>35254</v>
      </c>
      <c r="P4780" s="3">
        <v>652.53997800000002</v>
      </c>
    </row>
    <row r="4781" spans="15:16" x14ac:dyDescent="0.35">
      <c r="O4781" s="1">
        <v>35251</v>
      </c>
      <c r="P4781" s="3">
        <v>657.44000200000005</v>
      </c>
    </row>
    <row r="4782" spans="15:16" x14ac:dyDescent="0.35">
      <c r="O4782" s="1">
        <v>35249</v>
      </c>
      <c r="P4782" s="3">
        <v>672.40002400000003</v>
      </c>
    </row>
    <row r="4783" spans="15:16" x14ac:dyDescent="0.35">
      <c r="O4783" s="1">
        <v>35248</v>
      </c>
      <c r="P4783" s="3">
        <v>673.60998500000005</v>
      </c>
    </row>
    <row r="4784" spans="15:16" x14ac:dyDescent="0.35">
      <c r="O4784" s="1">
        <v>35247</v>
      </c>
      <c r="P4784" s="3">
        <v>675.88000499999998</v>
      </c>
    </row>
    <row r="4785" spans="15:16" x14ac:dyDescent="0.35">
      <c r="O4785" s="1">
        <v>35244</v>
      </c>
      <c r="P4785" s="3">
        <v>670.63000499999998</v>
      </c>
    </row>
    <row r="4786" spans="15:16" x14ac:dyDescent="0.35">
      <c r="O4786" s="1">
        <v>35243</v>
      </c>
      <c r="P4786" s="3">
        <v>668.54998799999998</v>
      </c>
    </row>
    <row r="4787" spans="15:16" x14ac:dyDescent="0.35">
      <c r="O4787" s="1">
        <v>35242</v>
      </c>
      <c r="P4787" s="3">
        <v>664.39001499999995</v>
      </c>
    </row>
    <row r="4788" spans="15:16" x14ac:dyDescent="0.35">
      <c r="O4788" s="1">
        <v>35241</v>
      </c>
      <c r="P4788" s="3">
        <v>668.47997999999995</v>
      </c>
    </row>
    <row r="4789" spans="15:16" x14ac:dyDescent="0.35">
      <c r="O4789" s="1">
        <v>35240</v>
      </c>
      <c r="P4789" s="3">
        <v>668.84997599999997</v>
      </c>
    </row>
    <row r="4790" spans="15:16" x14ac:dyDescent="0.35">
      <c r="O4790" s="1">
        <v>35237</v>
      </c>
      <c r="P4790" s="3">
        <v>666.84002699999996</v>
      </c>
    </row>
    <row r="4791" spans="15:16" x14ac:dyDescent="0.35">
      <c r="O4791" s="1">
        <v>35236</v>
      </c>
      <c r="P4791" s="3">
        <v>662.09997599999997</v>
      </c>
    </row>
    <row r="4792" spans="15:16" x14ac:dyDescent="0.35">
      <c r="O4792" s="1">
        <v>35235</v>
      </c>
      <c r="P4792" s="3">
        <v>661.96002199999998</v>
      </c>
    </row>
    <row r="4793" spans="15:16" x14ac:dyDescent="0.35">
      <c r="O4793" s="1">
        <v>35234</v>
      </c>
      <c r="P4793" s="3">
        <v>662.05999799999995</v>
      </c>
    </row>
    <row r="4794" spans="15:16" x14ac:dyDescent="0.35">
      <c r="O4794" s="1">
        <v>35233</v>
      </c>
      <c r="P4794" s="3">
        <v>665.15997300000004</v>
      </c>
    </row>
    <row r="4795" spans="15:16" x14ac:dyDescent="0.35">
      <c r="O4795" s="1">
        <v>35230</v>
      </c>
      <c r="P4795" s="3">
        <v>665.84997599999997</v>
      </c>
    </row>
    <row r="4796" spans="15:16" x14ac:dyDescent="0.35">
      <c r="O4796" s="1">
        <v>35229</v>
      </c>
      <c r="P4796" s="3">
        <v>667.919983</v>
      </c>
    </row>
    <row r="4797" spans="15:16" x14ac:dyDescent="0.35">
      <c r="O4797" s="1">
        <v>35228</v>
      </c>
      <c r="P4797" s="3">
        <v>669.03997800000002</v>
      </c>
    </row>
    <row r="4798" spans="15:16" x14ac:dyDescent="0.35">
      <c r="O4798" s="1">
        <v>35227</v>
      </c>
      <c r="P4798" s="3">
        <v>670.96997099999999</v>
      </c>
    </row>
    <row r="4799" spans="15:16" x14ac:dyDescent="0.35">
      <c r="O4799" s="1">
        <v>35226</v>
      </c>
      <c r="P4799" s="3">
        <v>672.15997300000004</v>
      </c>
    </row>
    <row r="4800" spans="15:16" x14ac:dyDescent="0.35">
      <c r="O4800" s="1">
        <v>35223</v>
      </c>
      <c r="P4800" s="3">
        <v>673.30999799999995</v>
      </c>
    </row>
    <row r="4801" spans="15:16" x14ac:dyDescent="0.35">
      <c r="O4801" s="1">
        <v>35222</v>
      </c>
      <c r="P4801" s="3">
        <v>673.03002900000001</v>
      </c>
    </row>
    <row r="4802" spans="15:16" x14ac:dyDescent="0.35">
      <c r="O4802" s="1">
        <v>35221</v>
      </c>
      <c r="P4802" s="3">
        <v>678.44000200000005</v>
      </c>
    </row>
    <row r="4803" spans="15:16" x14ac:dyDescent="0.35">
      <c r="O4803" s="1">
        <v>35220</v>
      </c>
      <c r="P4803" s="3">
        <v>672.55999799999995</v>
      </c>
    </row>
    <row r="4804" spans="15:16" x14ac:dyDescent="0.35">
      <c r="O4804" s="1">
        <v>35219</v>
      </c>
      <c r="P4804" s="3">
        <v>667.67999299999997</v>
      </c>
    </row>
    <row r="4805" spans="15:16" x14ac:dyDescent="0.35">
      <c r="O4805" s="1">
        <v>35216</v>
      </c>
      <c r="P4805" s="3">
        <v>669.11999500000002</v>
      </c>
    </row>
    <row r="4806" spans="15:16" x14ac:dyDescent="0.35">
      <c r="O4806" s="1">
        <v>35215</v>
      </c>
      <c r="P4806" s="3">
        <v>671.70001200000002</v>
      </c>
    </row>
    <row r="4807" spans="15:16" x14ac:dyDescent="0.35">
      <c r="O4807" s="1">
        <v>35214</v>
      </c>
      <c r="P4807" s="3">
        <v>667.92999299999997</v>
      </c>
    </row>
    <row r="4808" spans="15:16" x14ac:dyDescent="0.35">
      <c r="O4808" s="1">
        <v>35213</v>
      </c>
      <c r="P4808" s="3">
        <v>672.22997999999995</v>
      </c>
    </row>
    <row r="4809" spans="15:16" x14ac:dyDescent="0.35">
      <c r="O4809" s="1">
        <v>35209</v>
      </c>
      <c r="P4809" s="3">
        <v>678.51000999999997</v>
      </c>
    </row>
    <row r="4810" spans="15:16" x14ac:dyDescent="0.35">
      <c r="O4810" s="1">
        <v>35208</v>
      </c>
      <c r="P4810" s="3">
        <v>676</v>
      </c>
    </row>
    <row r="4811" spans="15:16" x14ac:dyDescent="0.35">
      <c r="O4811" s="1">
        <v>35207</v>
      </c>
      <c r="P4811" s="3">
        <v>678.419983</v>
      </c>
    </row>
    <row r="4812" spans="15:16" x14ac:dyDescent="0.35">
      <c r="O4812" s="1">
        <v>35206</v>
      </c>
      <c r="P4812" s="3">
        <v>672.76000999999997</v>
      </c>
    </row>
    <row r="4813" spans="15:16" x14ac:dyDescent="0.35">
      <c r="O4813" s="1">
        <v>35205</v>
      </c>
      <c r="P4813" s="3">
        <v>673.15002400000003</v>
      </c>
    </row>
    <row r="4814" spans="15:16" x14ac:dyDescent="0.35">
      <c r="O4814" s="1">
        <v>35202</v>
      </c>
      <c r="P4814" s="3">
        <v>668.90997300000004</v>
      </c>
    </row>
    <row r="4815" spans="15:16" x14ac:dyDescent="0.35">
      <c r="O4815" s="1">
        <v>35201</v>
      </c>
      <c r="P4815" s="3">
        <v>664.84997599999997</v>
      </c>
    </row>
    <row r="4816" spans="15:16" x14ac:dyDescent="0.35">
      <c r="O4816" s="1">
        <v>35200</v>
      </c>
      <c r="P4816" s="3">
        <v>665.419983</v>
      </c>
    </row>
    <row r="4817" spans="15:16" x14ac:dyDescent="0.35">
      <c r="O4817" s="1">
        <v>35199</v>
      </c>
      <c r="P4817" s="3">
        <v>665.59997599999997</v>
      </c>
    </row>
    <row r="4818" spans="15:16" x14ac:dyDescent="0.35">
      <c r="O4818" s="1">
        <v>35198</v>
      </c>
      <c r="P4818" s="3">
        <v>661.51000999999997</v>
      </c>
    </row>
    <row r="4819" spans="15:16" x14ac:dyDescent="0.35">
      <c r="O4819" s="1">
        <v>35195</v>
      </c>
      <c r="P4819" s="3">
        <v>652.09002699999996</v>
      </c>
    </row>
    <row r="4820" spans="15:16" x14ac:dyDescent="0.35">
      <c r="O4820" s="1">
        <v>35194</v>
      </c>
      <c r="P4820" s="3">
        <v>645.44000200000005</v>
      </c>
    </row>
    <row r="4821" spans="15:16" x14ac:dyDescent="0.35">
      <c r="O4821" s="1">
        <v>35193</v>
      </c>
      <c r="P4821" s="3">
        <v>644.77002000000005</v>
      </c>
    </row>
    <row r="4822" spans="15:16" x14ac:dyDescent="0.35">
      <c r="O4822" s="1">
        <v>35192</v>
      </c>
      <c r="P4822" s="3">
        <v>638.26000999999997</v>
      </c>
    </row>
    <row r="4823" spans="15:16" x14ac:dyDescent="0.35">
      <c r="O4823" s="1">
        <v>35191</v>
      </c>
      <c r="P4823" s="3">
        <v>640.80999799999995</v>
      </c>
    </row>
    <row r="4824" spans="15:16" x14ac:dyDescent="0.35">
      <c r="O4824" s="1">
        <v>35188</v>
      </c>
      <c r="P4824" s="3">
        <v>641.63000499999998</v>
      </c>
    </row>
    <row r="4825" spans="15:16" x14ac:dyDescent="0.35">
      <c r="O4825" s="1">
        <v>35187</v>
      </c>
      <c r="P4825" s="3">
        <v>643.38000499999998</v>
      </c>
    </row>
    <row r="4826" spans="15:16" x14ac:dyDescent="0.35">
      <c r="O4826" s="1">
        <v>35186</v>
      </c>
      <c r="P4826" s="3">
        <v>654.580017</v>
      </c>
    </row>
    <row r="4827" spans="15:16" x14ac:dyDescent="0.35">
      <c r="O4827" s="1">
        <v>35185</v>
      </c>
      <c r="P4827" s="3">
        <v>654.169983</v>
      </c>
    </row>
    <row r="4828" spans="15:16" x14ac:dyDescent="0.35">
      <c r="O4828" s="1">
        <v>35184</v>
      </c>
      <c r="P4828" s="3">
        <v>654.15997300000004</v>
      </c>
    </row>
    <row r="4829" spans="15:16" x14ac:dyDescent="0.35">
      <c r="O4829" s="1">
        <v>35181</v>
      </c>
      <c r="P4829" s="3">
        <v>653.46002199999998</v>
      </c>
    </row>
    <row r="4830" spans="15:16" x14ac:dyDescent="0.35">
      <c r="O4830" s="1">
        <v>35180</v>
      </c>
      <c r="P4830" s="3">
        <v>652.86999500000002</v>
      </c>
    </row>
    <row r="4831" spans="15:16" x14ac:dyDescent="0.35">
      <c r="O4831" s="1">
        <v>35179</v>
      </c>
      <c r="P4831" s="3">
        <v>650.169983</v>
      </c>
    </row>
    <row r="4832" spans="15:16" x14ac:dyDescent="0.35">
      <c r="O4832" s="1">
        <v>35178</v>
      </c>
      <c r="P4832" s="3">
        <v>651.580017</v>
      </c>
    </row>
    <row r="4833" spans="15:16" x14ac:dyDescent="0.35">
      <c r="O4833" s="1">
        <v>35177</v>
      </c>
      <c r="P4833" s="3">
        <v>647.89001499999995</v>
      </c>
    </row>
    <row r="4834" spans="15:16" x14ac:dyDescent="0.35">
      <c r="O4834" s="1">
        <v>35174</v>
      </c>
      <c r="P4834" s="3">
        <v>645.07000700000003</v>
      </c>
    </row>
    <row r="4835" spans="15:16" x14ac:dyDescent="0.35">
      <c r="O4835" s="1">
        <v>35173</v>
      </c>
      <c r="P4835" s="3">
        <v>643.60998500000005</v>
      </c>
    </row>
    <row r="4836" spans="15:16" x14ac:dyDescent="0.35">
      <c r="O4836" s="1">
        <v>35172</v>
      </c>
      <c r="P4836" s="3">
        <v>641.60998500000005</v>
      </c>
    </row>
    <row r="4837" spans="15:16" x14ac:dyDescent="0.35">
      <c r="O4837" s="1">
        <v>35171</v>
      </c>
      <c r="P4837" s="3">
        <v>645</v>
      </c>
    </row>
    <row r="4838" spans="15:16" x14ac:dyDescent="0.35">
      <c r="O4838" s="1">
        <v>35170</v>
      </c>
      <c r="P4838" s="3">
        <v>642.48999000000003</v>
      </c>
    </row>
    <row r="4839" spans="15:16" x14ac:dyDescent="0.35">
      <c r="O4839" s="1">
        <v>35167</v>
      </c>
      <c r="P4839" s="3">
        <v>636.71002199999998</v>
      </c>
    </row>
    <row r="4840" spans="15:16" x14ac:dyDescent="0.35">
      <c r="O4840" s="1">
        <v>35166</v>
      </c>
      <c r="P4840" s="3">
        <v>631.17999299999997</v>
      </c>
    </row>
    <row r="4841" spans="15:16" x14ac:dyDescent="0.35">
      <c r="O4841" s="1">
        <v>35165</v>
      </c>
      <c r="P4841" s="3">
        <v>633.5</v>
      </c>
    </row>
    <row r="4842" spans="15:16" x14ac:dyDescent="0.35">
      <c r="O4842" s="1">
        <v>35164</v>
      </c>
      <c r="P4842" s="3">
        <v>642.19000200000005</v>
      </c>
    </row>
    <row r="4843" spans="15:16" x14ac:dyDescent="0.35">
      <c r="O4843" s="1">
        <v>35163</v>
      </c>
      <c r="P4843" s="3">
        <v>644.23999000000003</v>
      </c>
    </row>
    <row r="4844" spans="15:16" x14ac:dyDescent="0.35">
      <c r="O4844" s="1">
        <v>35159</v>
      </c>
      <c r="P4844" s="3">
        <v>655.85998500000005</v>
      </c>
    </row>
    <row r="4845" spans="15:16" x14ac:dyDescent="0.35">
      <c r="O4845" s="1">
        <v>35158</v>
      </c>
      <c r="P4845" s="3">
        <v>655.88000499999998</v>
      </c>
    </row>
    <row r="4846" spans="15:16" x14ac:dyDescent="0.35">
      <c r="O4846" s="1">
        <v>35157</v>
      </c>
      <c r="P4846" s="3">
        <v>655.26000999999997</v>
      </c>
    </row>
    <row r="4847" spans="15:16" x14ac:dyDescent="0.35">
      <c r="O4847" s="1">
        <v>35156</v>
      </c>
      <c r="P4847" s="3">
        <v>653.72997999999995</v>
      </c>
    </row>
    <row r="4848" spans="15:16" x14ac:dyDescent="0.35">
      <c r="O4848" s="1">
        <v>35153</v>
      </c>
      <c r="P4848" s="3">
        <v>645.5</v>
      </c>
    </row>
    <row r="4849" spans="15:16" x14ac:dyDescent="0.35">
      <c r="O4849" s="1">
        <v>35152</v>
      </c>
      <c r="P4849" s="3">
        <v>648.94000200000005</v>
      </c>
    </row>
    <row r="4850" spans="15:16" x14ac:dyDescent="0.35">
      <c r="O4850" s="1">
        <v>35151</v>
      </c>
      <c r="P4850" s="3">
        <v>648.90997300000004</v>
      </c>
    </row>
    <row r="4851" spans="15:16" x14ac:dyDescent="0.35">
      <c r="O4851" s="1">
        <v>35150</v>
      </c>
      <c r="P4851" s="3">
        <v>652.96997099999999</v>
      </c>
    </row>
    <row r="4852" spans="15:16" x14ac:dyDescent="0.35">
      <c r="O4852" s="1">
        <v>35149</v>
      </c>
      <c r="P4852" s="3">
        <v>650.03997800000002</v>
      </c>
    </row>
    <row r="4853" spans="15:16" x14ac:dyDescent="0.35">
      <c r="O4853" s="1">
        <v>35146</v>
      </c>
      <c r="P4853" s="3">
        <v>650.61999500000002</v>
      </c>
    </row>
    <row r="4854" spans="15:16" x14ac:dyDescent="0.35">
      <c r="O4854" s="1">
        <v>35145</v>
      </c>
      <c r="P4854" s="3">
        <v>649.19000200000005</v>
      </c>
    </row>
    <row r="4855" spans="15:16" x14ac:dyDescent="0.35">
      <c r="O4855" s="1">
        <v>35144</v>
      </c>
      <c r="P4855" s="3">
        <v>649.97997999999995</v>
      </c>
    </row>
    <row r="4856" spans="15:16" x14ac:dyDescent="0.35">
      <c r="O4856" s="1">
        <v>35143</v>
      </c>
      <c r="P4856" s="3">
        <v>651.69000200000005</v>
      </c>
    </row>
    <row r="4857" spans="15:16" x14ac:dyDescent="0.35">
      <c r="O4857" s="1">
        <v>35142</v>
      </c>
      <c r="P4857" s="3">
        <v>652.65002400000003</v>
      </c>
    </row>
    <row r="4858" spans="15:16" x14ac:dyDescent="0.35">
      <c r="O4858" s="1">
        <v>35139</v>
      </c>
      <c r="P4858" s="3">
        <v>641.42999299999997</v>
      </c>
    </row>
    <row r="4859" spans="15:16" x14ac:dyDescent="0.35">
      <c r="O4859" s="1">
        <v>35138</v>
      </c>
      <c r="P4859" s="3">
        <v>640.86999500000002</v>
      </c>
    </row>
    <row r="4860" spans="15:16" x14ac:dyDescent="0.35">
      <c r="O4860" s="1">
        <v>35137</v>
      </c>
      <c r="P4860" s="3">
        <v>638.54998799999998</v>
      </c>
    </row>
    <row r="4861" spans="15:16" x14ac:dyDescent="0.35">
      <c r="O4861" s="1">
        <v>35136</v>
      </c>
      <c r="P4861" s="3">
        <v>637.09002699999996</v>
      </c>
    </row>
    <row r="4862" spans="15:16" x14ac:dyDescent="0.35">
      <c r="O4862" s="1">
        <v>35135</v>
      </c>
      <c r="P4862" s="3">
        <v>640.02002000000005</v>
      </c>
    </row>
    <row r="4863" spans="15:16" x14ac:dyDescent="0.35">
      <c r="O4863" s="1">
        <v>35132</v>
      </c>
      <c r="P4863" s="3">
        <v>633.5</v>
      </c>
    </row>
    <row r="4864" spans="15:16" x14ac:dyDescent="0.35">
      <c r="O4864" s="1">
        <v>35131</v>
      </c>
      <c r="P4864" s="3">
        <v>653.65002400000003</v>
      </c>
    </row>
    <row r="4865" spans="15:16" x14ac:dyDescent="0.35">
      <c r="O4865" s="1">
        <v>35130</v>
      </c>
      <c r="P4865" s="3">
        <v>652</v>
      </c>
    </row>
    <row r="4866" spans="15:16" x14ac:dyDescent="0.35">
      <c r="O4866" s="1">
        <v>35129</v>
      </c>
      <c r="P4866" s="3">
        <v>655.78997800000002</v>
      </c>
    </row>
    <row r="4867" spans="15:16" x14ac:dyDescent="0.35">
      <c r="O4867" s="1">
        <v>35128</v>
      </c>
      <c r="P4867" s="3">
        <v>650.80999799999995</v>
      </c>
    </row>
    <row r="4868" spans="15:16" x14ac:dyDescent="0.35">
      <c r="O4868" s="1">
        <v>35125</v>
      </c>
      <c r="P4868" s="3">
        <v>644.36999500000002</v>
      </c>
    </row>
    <row r="4869" spans="15:16" x14ac:dyDescent="0.35">
      <c r="O4869" s="1">
        <v>35124</v>
      </c>
      <c r="P4869" s="3">
        <v>640.42999299999997</v>
      </c>
    </row>
    <row r="4870" spans="15:16" x14ac:dyDescent="0.35">
      <c r="O4870" s="1">
        <v>35123</v>
      </c>
      <c r="P4870" s="3">
        <v>644.75</v>
      </c>
    </row>
    <row r="4871" spans="15:16" x14ac:dyDescent="0.35">
      <c r="O4871" s="1">
        <v>35122</v>
      </c>
      <c r="P4871" s="3">
        <v>647.23999000000003</v>
      </c>
    </row>
    <row r="4872" spans="15:16" x14ac:dyDescent="0.35">
      <c r="O4872" s="1">
        <v>35121</v>
      </c>
      <c r="P4872" s="3">
        <v>650.46002199999998</v>
      </c>
    </row>
    <row r="4873" spans="15:16" x14ac:dyDescent="0.35">
      <c r="O4873" s="1">
        <v>35118</v>
      </c>
      <c r="P4873" s="3">
        <v>659.080017</v>
      </c>
    </row>
    <row r="4874" spans="15:16" x14ac:dyDescent="0.35">
      <c r="O4874" s="1">
        <v>35117</v>
      </c>
      <c r="P4874" s="3">
        <v>658.85998500000005</v>
      </c>
    </row>
    <row r="4875" spans="15:16" x14ac:dyDescent="0.35">
      <c r="O4875" s="1">
        <v>35116</v>
      </c>
      <c r="P4875" s="3">
        <v>648.09997599999997</v>
      </c>
    </row>
    <row r="4876" spans="15:16" x14ac:dyDescent="0.35">
      <c r="O4876" s="1">
        <v>35115</v>
      </c>
      <c r="P4876" s="3">
        <v>640.65002400000003</v>
      </c>
    </row>
    <row r="4877" spans="15:16" x14ac:dyDescent="0.35">
      <c r="O4877" s="1">
        <v>35111</v>
      </c>
      <c r="P4877" s="3">
        <v>647.97997999999995</v>
      </c>
    </row>
    <row r="4878" spans="15:16" x14ac:dyDescent="0.35">
      <c r="O4878" s="1">
        <v>35110</v>
      </c>
      <c r="P4878" s="3">
        <v>651.32000700000003</v>
      </c>
    </row>
    <row r="4879" spans="15:16" x14ac:dyDescent="0.35">
      <c r="O4879" s="1">
        <v>35109</v>
      </c>
      <c r="P4879" s="3">
        <v>655.580017</v>
      </c>
    </row>
    <row r="4880" spans="15:16" x14ac:dyDescent="0.35">
      <c r="O4880" s="1">
        <v>35108</v>
      </c>
      <c r="P4880" s="3">
        <v>660.51000999999997</v>
      </c>
    </row>
    <row r="4881" spans="15:16" x14ac:dyDescent="0.35">
      <c r="O4881" s="1">
        <v>35107</v>
      </c>
      <c r="P4881" s="3">
        <v>661.45001200000002</v>
      </c>
    </row>
    <row r="4882" spans="15:16" x14ac:dyDescent="0.35">
      <c r="O4882" s="1">
        <v>35104</v>
      </c>
      <c r="P4882" s="3">
        <v>656.36999500000002</v>
      </c>
    </row>
    <row r="4883" spans="15:16" x14ac:dyDescent="0.35">
      <c r="O4883" s="1">
        <v>35103</v>
      </c>
      <c r="P4883" s="3">
        <v>656.07000700000003</v>
      </c>
    </row>
    <row r="4884" spans="15:16" x14ac:dyDescent="0.35">
      <c r="O4884" s="1">
        <v>35102</v>
      </c>
      <c r="P4884" s="3">
        <v>649.92999299999997</v>
      </c>
    </row>
    <row r="4885" spans="15:16" x14ac:dyDescent="0.35">
      <c r="O4885" s="1">
        <v>35101</v>
      </c>
      <c r="P4885" s="3">
        <v>646.330017</v>
      </c>
    </row>
    <row r="4886" spans="15:16" x14ac:dyDescent="0.35">
      <c r="O4886" s="1">
        <v>35100</v>
      </c>
      <c r="P4886" s="3">
        <v>641.42999299999997</v>
      </c>
    </row>
    <row r="4887" spans="15:16" x14ac:dyDescent="0.35">
      <c r="O4887" s="1">
        <v>35097</v>
      </c>
      <c r="P4887" s="3">
        <v>635.84002699999996</v>
      </c>
    </row>
    <row r="4888" spans="15:16" x14ac:dyDescent="0.35">
      <c r="O4888" s="1">
        <v>35096</v>
      </c>
      <c r="P4888" s="3">
        <v>638.46002199999998</v>
      </c>
    </row>
    <row r="4889" spans="15:16" x14ac:dyDescent="0.35">
      <c r="O4889" s="1">
        <v>35095</v>
      </c>
      <c r="P4889" s="3">
        <v>636.02002000000005</v>
      </c>
    </row>
    <row r="4890" spans="15:16" x14ac:dyDescent="0.35">
      <c r="O4890" s="1">
        <v>35094</v>
      </c>
      <c r="P4890" s="3">
        <v>630.15002400000003</v>
      </c>
    </row>
    <row r="4891" spans="15:16" x14ac:dyDescent="0.35">
      <c r="O4891" s="1">
        <v>35093</v>
      </c>
      <c r="P4891" s="3">
        <v>624.21997099999999</v>
      </c>
    </row>
    <row r="4892" spans="15:16" x14ac:dyDescent="0.35">
      <c r="O4892" s="1">
        <v>35090</v>
      </c>
      <c r="P4892" s="3">
        <v>621.61999500000002</v>
      </c>
    </row>
    <row r="4893" spans="15:16" x14ac:dyDescent="0.35">
      <c r="O4893" s="1">
        <v>35089</v>
      </c>
      <c r="P4893" s="3">
        <v>617.03002900000001</v>
      </c>
    </row>
    <row r="4894" spans="15:16" x14ac:dyDescent="0.35">
      <c r="O4894" s="1">
        <v>35088</v>
      </c>
      <c r="P4894" s="3">
        <v>619.96002199999998</v>
      </c>
    </row>
    <row r="4895" spans="15:16" x14ac:dyDescent="0.35">
      <c r="O4895" s="1">
        <v>35087</v>
      </c>
      <c r="P4895" s="3">
        <v>612.78997800000002</v>
      </c>
    </row>
    <row r="4896" spans="15:16" x14ac:dyDescent="0.35">
      <c r="O4896" s="1">
        <v>35086</v>
      </c>
      <c r="P4896" s="3">
        <v>613.40002400000003</v>
      </c>
    </row>
    <row r="4897" spans="15:16" x14ac:dyDescent="0.35">
      <c r="O4897" s="1">
        <v>35083</v>
      </c>
      <c r="P4897" s="3">
        <v>611.830017</v>
      </c>
    </row>
    <row r="4898" spans="15:16" x14ac:dyDescent="0.35">
      <c r="O4898" s="1">
        <v>35082</v>
      </c>
      <c r="P4898" s="3">
        <v>608.23999000000003</v>
      </c>
    </row>
    <row r="4899" spans="15:16" x14ac:dyDescent="0.35">
      <c r="O4899" s="1">
        <v>35081</v>
      </c>
      <c r="P4899" s="3">
        <v>606.36999500000002</v>
      </c>
    </row>
    <row r="4900" spans="15:16" x14ac:dyDescent="0.35">
      <c r="O4900" s="1">
        <v>35080</v>
      </c>
      <c r="P4900" s="3">
        <v>608.44000200000005</v>
      </c>
    </row>
    <row r="4901" spans="15:16" x14ac:dyDescent="0.35">
      <c r="O4901" s="1">
        <v>35079</v>
      </c>
      <c r="P4901" s="3">
        <v>599.82000700000003</v>
      </c>
    </row>
    <row r="4902" spans="15:16" x14ac:dyDescent="0.35">
      <c r="O4902" s="1">
        <v>35076</v>
      </c>
      <c r="P4902" s="3">
        <v>601.80999799999995</v>
      </c>
    </row>
    <row r="4903" spans="15:16" x14ac:dyDescent="0.35">
      <c r="O4903" s="1">
        <v>35075</v>
      </c>
      <c r="P4903" s="3">
        <v>602.69000200000005</v>
      </c>
    </row>
    <row r="4904" spans="15:16" x14ac:dyDescent="0.35">
      <c r="O4904" s="1">
        <v>35074</v>
      </c>
      <c r="P4904" s="3">
        <v>598.47997999999995</v>
      </c>
    </row>
    <row r="4905" spans="15:16" x14ac:dyDescent="0.35">
      <c r="O4905" s="1">
        <v>35073</v>
      </c>
      <c r="P4905" s="3">
        <v>609.45001200000002</v>
      </c>
    </row>
    <row r="4906" spans="15:16" x14ac:dyDescent="0.35">
      <c r="O4906" s="1">
        <v>35072</v>
      </c>
      <c r="P4906" s="3">
        <v>618.46002199999998</v>
      </c>
    </row>
    <row r="4907" spans="15:16" x14ac:dyDescent="0.35">
      <c r="O4907" s="1">
        <v>35069</v>
      </c>
      <c r="P4907" s="3">
        <v>616.71002199999998</v>
      </c>
    </row>
    <row r="4908" spans="15:16" x14ac:dyDescent="0.35">
      <c r="O4908" s="1">
        <v>35068</v>
      </c>
      <c r="P4908" s="3">
        <v>617.70001200000002</v>
      </c>
    </row>
    <row r="4909" spans="15:16" x14ac:dyDescent="0.35">
      <c r="O4909" s="1">
        <v>35067</v>
      </c>
      <c r="P4909" s="3">
        <v>621.32000700000003</v>
      </c>
    </row>
    <row r="4910" spans="15:16" x14ac:dyDescent="0.35">
      <c r="O4910" s="1">
        <v>35066</v>
      </c>
      <c r="P4910" s="3">
        <v>620.72997999999995</v>
      </c>
    </row>
    <row r="4911" spans="15:16" x14ac:dyDescent="0.35">
      <c r="O4911" s="1">
        <v>35062</v>
      </c>
      <c r="P4911" s="3">
        <v>615.92999299999997</v>
      </c>
    </row>
    <row r="4912" spans="15:16" x14ac:dyDescent="0.35">
      <c r="O4912" s="1">
        <v>35061</v>
      </c>
      <c r="P4912" s="3">
        <v>614.11999500000002</v>
      </c>
    </row>
    <row r="4913" spans="15:16" x14ac:dyDescent="0.35">
      <c r="O4913" s="1">
        <v>35060</v>
      </c>
      <c r="P4913" s="3">
        <v>614.53002900000001</v>
      </c>
    </row>
    <row r="4914" spans="15:16" x14ac:dyDescent="0.35">
      <c r="O4914" s="1">
        <v>35059</v>
      </c>
      <c r="P4914" s="3">
        <v>614.29998799999998</v>
      </c>
    </row>
    <row r="4915" spans="15:16" x14ac:dyDescent="0.35">
      <c r="O4915" s="1">
        <v>35055</v>
      </c>
      <c r="P4915" s="3">
        <v>611.95001200000002</v>
      </c>
    </row>
    <row r="4916" spans="15:16" x14ac:dyDescent="0.35">
      <c r="O4916" s="1">
        <v>35054</v>
      </c>
      <c r="P4916" s="3">
        <v>610.48999000000003</v>
      </c>
    </row>
    <row r="4917" spans="15:16" x14ac:dyDescent="0.35">
      <c r="O4917" s="1">
        <v>35053</v>
      </c>
      <c r="P4917" s="3">
        <v>605.94000200000005</v>
      </c>
    </row>
    <row r="4918" spans="15:16" x14ac:dyDescent="0.35">
      <c r="O4918" s="1">
        <v>35052</v>
      </c>
      <c r="P4918" s="3">
        <v>611.92999299999997</v>
      </c>
    </row>
    <row r="4919" spans="15:16" x14ac:dyDescent="0.35">
      <c r="O4919" s="1">
        <v>35051</v>
      </c>
      <c r="P4919" s="3">
        <v>606.80999799999995</v>
      </c>
    </row>
    <row r="4920" spans="15:16" x14ac:dyDescent="0.35">
      <c r="O4920" s="1">
        <v>35048</v>
      </c>
      <c r="P4920" s="3">
        <v>616.34002699999996</v>
      </c>
    </row>
    <row r="4921" spans="15:16" x14ac:dyDescent="0.35">
      <c r="O4921" s="1">
        <v>35047</v>
      </c>
      <c r="P4921" s="3">
        <v>616.919983</v>
      </c>
    </row>
    <row r="4922" spans="15:16" x14ac:dyDescent="0.35">
      <c r="O4922" s="1">
        <v>35046</v>
      </c>
      <c r="P4922" s="3">
        <v>621.69000200000005</v>
      </c>
    </row>
    <row r="4923" spans="15:16" x14ac:dyDescent="0.35">
      <c r="O4923" s="1">
        <v>35045</v>
      </c>
      <c r="P4923" s="3">
        <v>618.78002900000001</v>
      </c>
    </row>
    <row r="4924" spans="15:16" x14ac:dyDescent="0.35">
      <c r="O4924" s="1">
        <v>35044</v>
      </c>
      <c r="P4924" s="3">
        <v>619.52002000000005</v>
      </c>
    </row>
    <row r="4925" spans="15:16" x14ac:dyDescent="0.35">
      <c r="O4925" s="1">
        <v>35041</v>
      </c>
      <c r="P4925" s="3">
        <v>617.47997999999995</v>
      </c>
    </row>
    <row r="4926" spans="15:16" x14ac:dyDescent="0.35">
      <c r="O4926" s="1">
        <v>35040</v>
      </c>
      <c r="P4926" s="3">
        <v>616.169983</v>
      </c>
    </row>
    <row r="4927" spans="15:16" x14ac:dyDescent="0.35">
      <c r="O4927" s="1">
        <v>35039</v>
      </c>
      <c r="P4927" s="3">
        <v>620.17999299999997</v>
      </c>
    </row>
    <row r="4928" spans="15:16" x14ac:dyDescent="0.35">
      <c r="O4928" s="1">
        <v>35038</v>
      </c>
      <c r="P4928" s="3">
        <v>617.67999299999997</v>
      </c>
    </row>
    <row r="4929" spans="15:16" x14ac:dyDescent="0.35">
      <c r="O4929" s="1">
        <v>35037</v>
      </c>
      <c r="P4929" s="3">
        <v>613.67999299999997</v>
      </c>
    </row>
    <row r="4930" spans="15:16" x14ac:dyDescent="0.35">
      <c r="O4930" s="1">
        <v>35034</v>
      </c>
      <c r="P4930" s="3">
        <v>606.97997999999995</v>
      </c>
    </row>
    <row r="4931" spans="15:16" x14ac:dyDescent="0.35">
      <c r="O4931" s="1">
        <v>35033</v>
      </c>
      <c r="P4931" s="3">
        <v>605.36999500000002</v>
      </c>
    </row>
    <row r="4932" spans="15:16" x14ac:dyDescent="0.35">
      <c r="O4932" s="1">
        <v>35032</v>
      </c>
      <c r="P4932" s="3">
        <v>607.64001499999995</v>
      </c>
    </row>
    <row r="4933" spans="15:16" x14ac:dyDescent="0.35">
      <c r="O4933" s="1">
        <v>35031</v>
      </c>
      <c r="P4933" s="3">
        <v>606.45001200000002</v>
      </c>
    </row>
    <row r="4934" spans="15:16" x14ac:dyDescent="0.35">
      <c r="O4934" s="1">
        <v>35030</v>
      </c>
      <c r="P4934" s="3">
        <v>601.32000700000003</v>
      </c>
    </row>
    <row r="4935" spans="15:16" x14ac:dyDescent="0.35">
      <c r="O4935" s="1">
        <v>35027</v>
      </c>
      <c r="P4935" s="3">
        <v>599.96997099999999</v>
      </c>
    </row>
    <row r="4936" spans="15:16" x14ac:dyDescent="0.35">
      <c r="O4936" s="1">
        <v>35025</v>
      </c>
      <c r="P4936" s="3">
        <v>598.40002400000003</v>
      </c>
    </row>
    <row r="4937" spans="15:16" x14ac:dyDescent="0.35">
      <c r="O4937" s="1">
        <v>35024</v>
      </c>
      <c r="P4937" s="3">
        <v>600.23999000000003</v>
      </c>
    </row>
    <row r="4938" spans="15:16" x14ac:dyDescent="0.35">
      <c r="O4938" s="1">
        <v>35023</v>
      </c>
      <c r="P4938" s="3">
        <v>596.84997599999997</v>
      </c>
    </row>
    <row r="4939" spans="15:16" x14ac:dyDescent="0.35">
      <c r="O4939" s="1">
        <v>35020</v>
      </c>
      <c r="P4939" s="3">
        <v>600.07000700000003</v>
      </c>
    </row>
    <row r="4940" spans="15:16" x14ac:dyDescent="0.35">
      <c r="O4940" s="1">
        <v>35019</v>
      </c>
      <c r="P4940" s="3">
        <v>597.34002699999996</v>
      </c>
    </row>
    <row r="4941" spans="15:16" x14ac:dyDescent="0.35">
      <c r="O4941" s="1">
        <v>35018</v>
      </c>
      <c r="P4941" s="3">
        <v>593.96002199999998</v>
      </c>
    </row>
    <row r="4942" spans="15:16" x14ac:dyDescent="0.35">
      <c r="O4942" s="1">
        <v>35017</v>
      </c>
      <c r="P4942" s="3">
        <v>589.28997800000002</v>
      </c>
    </row>
    <row r="4943" spans="15:16" x14ac:dyDescent="0.35">
      <c r="O4943" s="1">
        <v>35016</v>
      </c>
      <c r="P4943" s="3">
        <v>592.29998799999998</v>
      </c>
    </row>
    <row r="4944" spans="15:16" x14ac:dyDescent="0.35">
      <c r="O4944" s="1">
        <v>35013</v>
      </c>
      <c r="P4944" s="3">
        <v>592.71997099999999</v>
      </c>
    </row>
    <row r="4945" spans="15:16" x14ac:dyDescent="0.35">
      <c r="O4945" s="1">
        <v>35012</v>
      </c>
      <c r="P4945" s="3">
        <v>593.26000999999997</v>
      </c>
    </row>
    <row r="4946" spans="15:16" x14ac:dyDescent="0.35">
      <c r="O4946" s="1">
        <v>35011</v>
      </c>
      <c r="P4946" s="3">
        <v>591.71002199999998</v>
      </c>
    </row>
    <row r="4947" spans="15:16" x14ac:dyDescent="0.35">
      <c r="O4947" s="1">
        <v>35010</v>
      </c>
      <c r="P4947" s="3">
        <v>586.32000700000003</v>
      </c>
    </row>
    <row r="4948" spans="15:16" x14ac:dyDescent="0.35">
      <c r="O4948" s="1">
        <v>35009</v>
      </c>
      <c r="P4948" s="3">
        <v>588.46002199999998</v>
      </c>
    </row>
    <row r="4949" spans="15:16" x14ac:dyDescent="0.35">
      <c r="O4949" s="1">
        <v>35006</v>
      </c>
      <c r="P4949" s="3">
        <v>590.57000700000003</v>
      </c>
    </row>
    <row r="4950" spans="15:16" x14ac:dyDescent="0.35">
      <c r="O4950" s="1">
        <v>35005</v>
      </c>
      <c r="P4950" s="3">
        <v>589.71997099999999</v>
      </c>
    </row>
    <row r="4951" spans="15:16" x14ac:dyDescent="0.35">
      <c r="O4951" s="1">
        <v>35004</v>
      </c>
      <c r="P4951" s="3">
        <v>584.21997099999999</v>
      </c>
    </row>
    <row r="4952" spans="15:16" x14ac:dyDescent="0.35">
      <c r="O4952" s="1">
        <v>35003</v>
      </c>
      <c r="P4952" s="3">
        <v>581.5</v>
      </c>
    </row>
    <row r="4953" spans="15:16" x14ac:dyDescent="0.35">
      <c r="O4953" s="1">
        <v>35002</v>
      </c>
      <c r="P4953" s="3">
        <v>583.25</v>
      </c>
    </row>
    <row r="4954" spans="15:16" x14ac:dyDescent="0.35">
      <c r="O4954" s="1">
        <v>34999</v>
      </c>
      <c r="P4954" s="3">
        <v>579.70001200000002</v>
      </c>
    </row>
    <row r="4955" spans="15:16" x14ac:dyDescent="0.35">
      <c r="O4955" s="1">
        <v>34998</v>
      </c>
      <c r="P4955" s="3">
        <v>576.71997099999999</v>
      </c>
    </row>
    <row r="4956" spans="15:16" x14ac:dyDescent="0.35">
      <c r="O4956" s="1">
        <v>34997</v>
      </c>
      <c r="P4956" s="3">
        <v>582.46997099999999</v>
      </c>
    </row>
    <row r="4957" spans="15:16" x14ac:dyDescent="0.35">
      <c r="O4957" s="1">
        <v>34996</v>
      </c>
      <c r="P4957" s="3">
        <v>586.53997800000002</v>
      </c>
    </row>
    <row r="4958" spans="15:16" x14ac:dyDescent="0.35">
      <c r="O4958" s="1">
        <v>34995</v>
      </c>
      <c r="P4958" s="3">
        <v>585.05999799999995</v>
      </c>
    </row>
    <row r="4959" spans="15:16" x14ac:dyDescent="0.35">
      <c r="O4959" s="1">
        <v>34992</v>
      </c>
      <c r="P4959" s="3">
        <v>587.46002199999998</v>
      </c>
    </row>
    <row r="4960" spans="15:16" x14ac:dyDescent="0.35">
      <c r="O4960" s="1">
        <v>34991</v>
      </c>
      <c r="P4960" s="3">
        <v>590.65002400000003</v>
      </c>
    </row>
    <row r="4961" spans="15:16" x14ac:dyDescent="0.35">
      <c r="O4961" s="1">
        <v>34990</v>
      </c>
      <c r="P4961" s="3">
        <v>587.44000200000005</v>
      </c>
    </row>
    <row r="4962" spans="15:16" x14ac:dyDescent="0.35">
      <c r="O4962" s="1">
        <v>34989</v>
      </c>
      <c r="P4962" s="3">
        <v>586.78002900000001</v>
      </c>
    </row>
    <row r="4963" spans="15:16" x14ac:dyDescent="0.35">
      <c r="O4963" s="1">
        <v>34988</v>
      </c>
      <c r="P4963" s="3">
        <v>583.03002900000001</v>
      </c>
    </row>
    <row r="4964" spans="15:16" x14ac:dyDescent="0.35">
      <c r="O4964" s="1">
        <v>34985</v>
      </c>
      <c r="P4964" s="3">
        <v>584.5</v>
      </c>
    </row>
    <row r="4965" spans="15:16" x14ac:dyDescent="0.35">
      <c r="O4965" s="1">
        <v>34984</v>
      </c>
      <c r="P4965" s="3">
        <v>583.09997599999997</v>
      </c>
    </row>
    <row r="4966" spans="15:16" x14ac:dyDescent="0.35">
      <c r="O4966" s="1">
        <v>34983</v>
      </c>
      <c r="P4966" s="3">
        <v>579.46002199999998</v>
      </c>
    </row>
    <row r="4967" spans="15:16" x14ac:dyDescent="0.35">
      <c r="O4967" s="1">
        <v>34982</v>
      </c>
      <c r="P4967" s="3">
        <v>577.52002000000005</v>
      </c>
    </row>
    <row r="4968" spans="15:16" x14ac:dyDescent="0.35">
      <c r="O4968" s="1">
        <v>34981</v>
      </c>
      <c r="P4968" s="3">
        <v>578.36999500000002</v>
      </c>
    </row>
    <row r="4969" spans="15:16" x14ac:dyDescent="0.35">
      <c r="O4969" s="1">
        <v>34978</v>
      </c>
      <c r="P4969" s="3">
        <v>582.48999000000003</v>
      </c>
    </row>
    <row r="4970" spans="15:16" x14ac:dyDescent="0.35">
      <c r="O4970" s="1">
        <v>34977</v>
      </c>
      <c r="P4970" s="3">
        <v>582.63000499999998</v>
      </c>
    </row>
    <row r="4971" spans="15:16" x14ac:dyDescent="0.35">
      <c r="O4971" s="1">
        <v>34976</v>
      </c>
      <c r="P4971" s="3">
        <v>581.46997099999999</v>
      </c>
    </row>
    <row r="4972" spans="15:16" x14ac:dyDescent="0.35">
      <c r="O4972" s="1">
        <v>34975</v>
      </c>
      <c r="P4972" s="3">
        <v>582.34002699999996</v>
      </c>
    </row>
    <row r="4973" spans="15:16" x14ac:dyDescent="0.35">
      <c r="O4973" s="1">
        <v>34974</v>
      </c>
      <c r="P4973" s="3">
        <v>581.71997099999999</v>
      </c>
    </row>
    <row r="4974" spans="15:16" x14ac:dyDescent="0.35">
      <c r="O4974" s="1">
        <v>34971</v>
      </c>
      <c r="P4974" s="3">
        <v>584.40997300000004</v>
      </c>
    </row>
    <row r="4975" spans="15:16" x14ac:dyDescent="0.35">
      <c r="O4975" s="1">
        <v>34970</v>
      </c>
      <c r="P4975" s="3">
        <v>585.86999500000002</v>
      </c>
    </row>
    <row r="4976" spans="15:16" x14ac:dyDescent="0.35">
      <c r="O4976" s="1">
        <v>34969</v>
      </c>
      <c r="P4976" s="3">
        <v>581.03997800000002</v>
      </c>
    </row>
    <row r="4977" spans="15:16" x14ac:dyDescent="0.35">
      <c r="O4977" s="1">
        <v>34968</v>
      </c>
      <c r="P4977" s="3">
        <v>581.40997300000004</v>
      </c>
    </row>
    <row r="4978" spans="15:16" x14ac:dyDescent="0.35">
      <c r="O4978" s="1">
        <v>34967</v>
      </c>
      <c r="P4978" s="3">
        <v>581.80999799999995</v>
      </c>
    </row>
    <row r="4979" spans="15:16" x14ac:dyDescent="0.35">
      <c r="O4979" s="1">
        <v>34964</v>
      </c>
      <c r="P4979" s="3">
        <v>581.72997999999995</v>
      </c>
    </row>
    <row r="4980" spans="15:16" x14ac:dyDescent="0.35">
      <c r="O4980" s="1">
        <v>34963</v>
      </c>
      <c r="P4980" s="3">
        <v>583</v>
      </c>
    </row>
    <row r="4981" spans="15:16" x14ac:dyDescent="0.35">
      <c r="O4981" s="1">
        <v>34962</v>
      </c>
      <c r="P4981" s="3">
        <v>586.77002000000005</v>
      </c>
    </row>
    <row r="4982" spans="15:16" x14ac:dyDescent="0.35">
      <c r="O4982" s="1">
        <v>34961</v>
      </c>
      <c r="P4982" s="3">
        <v>584.20001200000002</v>
      </c>
    </row>
    <row r="4983" spans="15:16" x14ac:dyDescent="0.35">
      <c r="O4983" s="1">
        <v>34960</v>
      </c>
      <c r="P4983" s="3">
        <v>582.77002000000005</v>
      </c>
    </row>
    <row r="4984" spans="15:16" x14ac:dyDescent="0.35">
      <c r="O4984" s="1">
        <v>34957</v>
      </c>
      <c r="P4984" s="3">
        <v>583.34997599999997</v>
      </c>
    </row>
    <row r="4985" spans="15:16" x14ac:dyDescent="0.35">
      <c r="O4985" s="1">
        <v>34956</v>
      </c>
      <c r="P4985" s="3">
        <v>583.60998500000005</v>
      </c>
    </row>
    <row r="4986" spans="15:16" x14ac:dyDescent="0.35">
      <c r="O4986" s="1">
        <v>34955</v>
      </c>
      <c r="P4986" s="3">
        <v>578.77002000000005</v>
      </c>
    </row>
    <row r="4987" spans="15:16" x14ac:dyDescent="0.35">
      <c r="O4987" s="1">
        <v>34954</v>
      </c>
      <c r="P4987" s="3">
        <v>576.51000999999997</v>
      </c>
    </row>
    <row r="4988" spans="15:16" x14ac:dyDescent="0.35">
      <c r="O4988" s="1">
        <v>34953</v>
      </c>
      <c r="P4988" s="3">
        <v>573.90997300000004</v>
      </c>
    </row>
    <row r="4989" spans="15:16" x14ac:dyDescent="0.35">
      <c r="O4989" s="1">
        <v>34950</v>
      </c>
      <c r="P4989" s="3">
        <v>572.67999299999997</v>
      </c>
    </row>
    <row r="4990" spans="15:16" x14ac:dyDescent="0.35">
      <c r="O4990" s="1">
        <v>34949</v>
      </c>
      <c r="P4990" s="3">
        <v>570.28997800000002</v>
      </c>
    </row>
    <row r="4991" spans="15:16" x14ac:dyDescent="0.35">
      <c r="O4991" s="1">
        <v>34948</v>
      </c>
      <c r="P4991" s="3">
        <v>570.169983</v>
      </c>
    </row>
    <row r="4992" spans="15:16" x14ac:dyDescent="0.35">
      <c r="O4992" s="1">
        <v>34947</v>
      </c>
      <c r="P4992" s="3">
        <v>569.169983</v>
      </c>
    </row>
    <row r="4993" spans="15:16" x14ac:dyDescent="0.35">
      <c r="O4993" s="1">
        <v>34943</v>
      </c>
      <c r="P4993" s="3">
        <v>563.84002699999996</v>
      </c>
    </row>
    <row r="4994" spans="15:16" x14ac:dyDescent="0.35">
      <c r="O4994" s="1">
        <v>34942</v>
      </c>
      <c r="P4994" s="3">
        <v>561.88000499999998</v>
      </c>
    </row>
    <row r="4995" spans="15:16" x14ac:dyDescent="0.35">
      <c r="O4995" s="1">
        <v>34941</v>
      </c>
      <c r="P4995" s="3">
        <v>560.919983</v>
      </c>
    </row>
    <row r="4996" spans="15:16" x14ac:dyDescent="0.35">
      <c r="O4996" s="1">
        <v>34940</v>
      </c>
      <c r="P4996" s="3">
        <v>560</v>
      </c>
    </row>
    <row r="4997" spans="15:16" x14ac:dyDescent="0.35">
      <c r="O4997" s="1">
        <v>34939</v>
      </c>
      <c r="P4997" s="3">
        <v>559.04998799999998</v>
      </c>
    </row>
    <row r="4998" spans="15:16" x14ac:dyDescent="0.35">
      <c r="O4998" s="1">
        <v>34936</v>
      </c>
      <c r="P4998" s="3">
        <v>560.09997599999997</v>
      </c>
    </row>
    <row r="4999" spans="15:16" x14ac:dyDescent="0.35">
      <c r="O4999" s="1">
        <v>34935</v>
      </c>
      <c r="P4999" s="3">
        <v>557.46002199999998</v>
      </c>
    </row>
    <row r="5000" spans="15:16" x14ac:dyDescent="0.35">
      <c r="O5000" s="1">
        <v>34934</v>
      </c>
      <c r="P5000" s="3">
        <v>557.14001499999995</v>
      </c>
    </row>
    <row r="5001" spans="15:16" x14ac:dyDescent="0.35">
      <c r="O5001" s="1">
        <v>34933</v>
      </c>
      <c r="P5001" s="3">
        <v>559.52002000000005</v>
      </c>
    </row>
    <row r="5002" spans="15:16" x14ac:dyDescent="0.35">
      <c r="O5002" s="1">
        <v>34932</v>
      </c>
      <c r="P5002" s="3">
        <v>558.10998500000005</v>
      </c>
    </row>
    <row r="5003" spans="15:16" x14ac:dyDescent="0.35">
      <c r="O5003" s="1">
        <v>34929</v>
      </c>
      <c r="P5003" s="3">
        <v>559.21002199999998</v>
      </c>
    </row>
    <row r="5004" spans="15:16" x14ac:dyDescent="0.35">
      <c r="O5004" s="1">
        <v>34928</v>
      </c>
      <c r="P5004" s="3">
        <v>559.03997800000002</v>
      </c>
    </row>
    <row r="5005" spans="15:16" x14ac:dyDescent="0.35">
      <c r="O5005" s="1">
        <v>34927</v>
      </c>
      <c r="P5005" s="3">
        <v>559.96997099999999</v>
      </c>
    </row>
    <row r="5006" spans="15:16" x14ac:dyDescent="0.35">
      <c r="O5006" s="1">
        <v>34926</v>
      </c>
      <c r="P5006" s="3">
        <v>558.57000700000003</v>
      </c>
    </row>
    <row r="5007" spans="15:16" x14ac:dyDescent="0.35">
      <c r="O5007" s="1">
        <v>34925</v>
      </c>
      <c r="P5007" s="3">
        <v>559.73999000000003</v>
      </c>
    </row>
    <row r="5008" spans="15:16" x14ac:dyDescent="0.35">
      <c r="O5008" s="1">
        <v>34922</v>
      </c>
      <c r="P5008" s="3">
        <v>555.10998500000005</v>
      </c>
    </row>
    <row r="5009" spans="15:16" x14ac:dyDescent="0.35">
      <c r="O5009" s="1">
        <v>34921</v>
      </c>
      <c r="P5009" s="3">
        <v>557.45001200000002</v>
      </c>
    </row>
    <row r="5010" spans="15:16" x14ac:dyDescent="0.35">
      <c r="O5010" s="1">
        <v>34920</v>
      </c>
      <c r="P5010" s="3">
        <v>559.71002199999998</v>
      </c>
    </row>
    <row r="5011" spans="15:16" x14ac:dyDescent="0.35">
      <c r="O5011" s="1">
        <v>34919</v>
      </c>
      <c r="P5011" s="3">
        <v>560.39001499999995</v>
      </c>
    </row>
    <row r="5012" spans="15:16" x14ac:dyDescent="0.35">
      <c r="O5012" s="1">
        <v>34918</v>
      </c>
      <c r="P5012" s="3">
        <v>560.03002900000001</v>
      </c>
    </row>
    <row r="5013" spans="15:16" x14ac:dyDescent="0.35">
      <c r="O5013" s="1">
        <v>34915</v>
      </c>
      <c r="P5013" s="3">
        <v>558.94000200000005</v>
      </c>
    </row>
    <row r="5014" spans="15:16" x14ac:dyDescent="0.35">
      <c r="O5014" s="1">
        <v>34914</v>
      </c>
      <c r="P5014" s="3">
        <v>558.75</v>
      </c>
    </row>
    <row r="5015" spans="15:16" x14ac:dyDescent="0.35">
      <c r="O5015" s="1">
        <v>34913</v>
      </c>
      <c r="P5015" s="3">
        <v>558.79998799999998</v>
      </c>
    </row>
    <row r="5016" spans="15:16" x14ac:dyDescent="0.35">
      <c r="O5016" s="1">
        <v>34912</v>
      </c>
      <c r="P5016" s="3">
        <v>559.64001499999995</v>
      </c>
    </row>
    <row r="5017" spans="15:16" x14ac:dyDescent="0.35">
      <c r="O5017" s="1">
        <v>34911</v>
      </c>
      <c r="P5017" s="3">
        <v>562.05999799999995</v>
      </c>
    </row>
    <row r="5018" spans="15:16" x14ac:dyDescent="0.35">
      <c r="O5018" s="1">
        <v>34908</v>
      </c>
      <c r="P5018" s="3">
        <v>562.92999299999997</v>
      </c>
    </row>
    <row r="5019" spans="15:16" x14ac:dyDescent="0.35">
      <c r="O5019" s="1">
        <v>34907</v>
      </c>
      <c r="P5019" s="3">
        <v>565.21997099999999</v>
      </c>
    </row>
    <row r="5020" spans="15:16" x14ac:dyDescent="0.35">
      <c r="O5020" s="1">
        <v>34906</v>
      </c>
      <c r="P5020" s="3">
        <v>561.60998500000005</v>
      </c>
    </row>
    <row r="5021" spans="15:16" x14ac:dyDescent="0.35">
      <c r="O5021" s="1">
        <v>34905</v>
      </c>
      <c r="P5021" s="3">
        <v>561.09997599999997</v>
      </c>
    </row>
    <row r="5022" spans="15:16" x14ac:dyDescent="0.35">
      <c r="O5022" s="1">
        <v>34904</v>
      </c>
      <c r="P5022" s="3">
        <v>556.63000499999998</v>
      </c>
    </row>
    <row r="5023" spans="15:16" x14ac:dyDescent="0.35">
      <c r="O5023" s="1">
        <v>34901</v>
      </c>
      <c r="P5023" s="3">
        <v>553.61999500000002</v>
      </c>
    </row>
    <row r="5024" spans="15:16" x14ac:dyDescent="0.35">
      <c r="O5024" s="1">
        <v>34900</v>
      </c>
      <c r="P5024" s="3">
        <v>553.53997800000002</v>
      </c>
    </row>
    <row r="5025" spans="15:16" x14ac:dyDescent="0.35">
      <c r="O5025" s="1">
        <v>34899</v>
      </c>
      <c r="P5025" s="3">
        <v>550.97997999999995</v>
      </c>
    </row>
    <row r="5026" spans="15:16" x14ac:dyDescent="0.35">
      <c r="O5026" s="1">
        <v>34898</v>
      </c>
      <c r="P5026" s="3">
        <v>558.46002199999998</v>
      </c>
    </row>
    <row r="5027" spans="15:16" x14ac:dyDescent="0.35">
      <c r="O5027" s="1">
        <v>34897</v>
      </c>
      <c r="P5027" s="3">
        <v>562.71997099999999</v>
      </c>
    </row>
    <row r="5028" spans="15:16" x14ac:dyDescent="0.35">
      <c r="O5028" s="1">
        <v>34894</v>
      </c>
      <c r="P5028" s="3">
        <v>559.89001499999995</v>
      </c>
    </row>
    <row r="5029" spans="15:16" x14ac:dyDescent="0.35">
      <c r="O5029" s="1">
        <v>34893</v>
      </c>
      <c r="P5029" s="3">
        <v>561</v>
      </c>
    </row>
    <row r="5030" spans="15:16" x14ac:dyDescent="0.35">
      <c r="O5030" s="1">
        <v>34892</v>
      </c>
      <c r="P5030" s="3">
        <v>560.89001499999995</v>
      </c>
    </row>
    <row r="5031" spans="15:16" x14ac:dyDescent="0.35">
      <c r="O5031" s="1">
        <v>34891</v>
      </c>
      <c r="P5031" s="3">
        <v>554.78002900000001</v>
      </c>
    </row>
    <row r="5032" spans="15:16" x14ac:dyDescent="0.35">
      <c r="O5032" s="1">
        <v>34890</v>
      </c>
      <c r="P5032" s="3">
        <v>557.19000200000005</v>
      </c>
    </row>
    <row r="5033" spans="15:16" x14ac:dyDescent="0.35">
      <c r="O5033" s="1">
        <v>34887</v>
      </c>
      <c r="P5033" s="3">
        <v>556.36999500000002</v>
      </c>
    </row>
    <row r="5034" spans="15:16" x14ac:dyDescent="0.35">
      <c r="O5034" s="1">
        <v>34886</v>
      </c>
      <c r="P5034" s="3">
        <v>553.98999000000003</v>
      </c>
    </row>
    <row r="5035" spans="15:16" x14ac:dyDescent="0.35">
      <c r="O5035" s="1">
        <v>34885</v>
      </c>
      <c r="P5035" s="3">
        <v>547.26000999999997</v>
      </c>
    </row>
    <row r="5036" spans="15:16" x14ac:dyDescent="0.35">
      <c r="O5036" s="1">
        <v>34883</v>
      </c>
      <c r="P5036" s="3">
        <v>547.09002699999996</v>
      </c>
    </row>
    <row r="5037" spans="15:16" x14ac:dyDescent="0.35">
      <c r="O5037" s="1">
        <v>34880</v>
      </c>
      <c r="P5037" s="3">
        <v>544.75</v>
      </c>
    </row>
    <row r="5038" spans="15:16" x14ac:dyDescent="0.35">
      <c r="O5038" s="1">
        <v>34879</v>
      </c>
      <c r="P5038" s="3">
        <v>543.86999500000002</v>
      </c>
    </row>
    <row r="5039" spans="15:16" x14ac:dyDescent="0.35">
      <c r="O5039" s="1">
        <v>34878</v>
      </c>
      <c r="P5039" s="3">
        <v>544.72997999999995</v>
      </c>
    </row>
    <row r="5040" spans="15:16" x14ac:dyDescent="0.35">
      <c r="O5040" s="1">
        <v>34877</v>
      </c>
      <c r="P5040" s="3">
        <v>542.42999299999997</v>
      </c>
    </row>
    <row r="5041" spans="15:16" x14ac:dyDescent="0.35">
      <c r="O5041" s="1">
        <v>34876</v>
      </c>
      <c r="P5041" s="3">
        <v>544.13000499999998</v>
      </c>
    </row>
    <row r="5042" spans="15:16" x14ac:dyDescent="0.35">
      <c r="O5042" s="1">
        <v>34873</v>
      </c>
      <c r="P5042" s="3">
        <v>549.71002199999998</v>
      </c>
    </row>
    <row r="5043" spans="15:16" x14ac:dyDescent="0.35">
      <c r="O5043" s="1">
        <v>34872</v>
      </c>
      <c r="P5043" s="3">
        <v>551.07000700000003</v>
      </c>
    </row>
    <row r="5044" spans="15:16" x14ac:dyDescent="0.35">
      <c r="O5044" s="1">
        <v>34871</v>
      </c>
      <c r="P5044" s="3">
        <v>543.97997999999995</v>
      </c>
    </row>
    <row r="5045" spans="15:16" x14ac:dyDescent="0.35">
      <c r="O5045" s="1">
        <v>34870</v>
      </c>
      <c r="P5045" s="3">
        <v>544.97997999999995</v>
      </c>
    </row>
    <row r="5046" spans="15:16" x14ac:dyDescent="0.35">
      <c r="O5046" s="1">
        <v>34869</v>
      </c>
      <c r="P5046" s="3">
        <v>545.21997099999999</v>
      </c>
    </row>
    <row r="5047" spans="15:16" x14ac:dyDescent="0.35">
      <c r="O5047" s="1">
        <v>34866</v>
      </c>
      <c r="P5047" s="3">
        <v>539.830017</v>
      </c>
    </row>
    <row r="5048" spans="15:16" x14ac:dyDescent="0.35">
      <c r="O5048" s="1">
        <v>34865</v>
      </c>
      <c r="P5048" s="3">
        <v>537.11999500000002</v>
      </c>
    </row>
    <row r="5049" spans="15:16" x14ac:dyDescent="0.35">
      <c r="O5049" s="1">
        <v>34864</v>
      </c>
      <c r="P5049" s="3">
        <v>536.46997099999999</v>
      </c>
    </row>
    <row r="5050" spans="15:16" x14ac:dyDescent="0.35">
      <c r="O5050" s="1">
        <v>34863</v>
      </c>
      <c r="P5050" s="3">
        <v>536.04998799999998</v>
      </c>
    </row>
    <row r="5051" spans="15:16" x14ac:dyDescent="0.35">
      <c r="O5051" s="1">
        <v>34862</v>
      </c>
      <c r="P5051" s="3">
        <v>530.88000499999998</v>
      </c>
    </row>
    <row r="5052" spans="15:16" x14ac:dyDescent="0.35">
      <c r="O5052" s="1">
        <v>34859</v>
      </c>
      <c r="P5052" s="3">
        <v>527.94000200000005</v>
      </c>
    </row>
    <row r="5053" spans="15:16" x14ac:dyDescent="0.35">
      <c r="O5053" s="1">
        <v>34858</v>
      </c>
      <c r="P5053" s="3">
        <v>532.34997599999997</v>
      </c>
    </row>
    <row r="5054" spans="15:16" x14ac:dyDescent="0.35">
      <c r="O5054" s="1">
        <v>34857</v>
      </c>
      <c r="P5054" s="3">
        <v>533.13000499999998</v>
      </c>
    </row>
    <row r="5055" spans="15:16" x14ac:dyDescent="0.35">
      <c r="O5055" s="1">
        <v>34856</v>
      </c>
      <c r="P5055" s="3">
        <v>535.54998799999998</v>
      </c>
    </row>
    <row r="5056" spans="15:16" x14ac:dyDescent="0.35">
      <c r="O5056" s="1">
        <v>34855</v>
      </c>
      <c r="P5056" s="3">
        <v>535.59997599999997</v>
      </c>
    </row>
    <row r="5057" spans="15:16" x14ac:dyDescent="0.35">
      <c r="O5057" s="1">
        <v>34852</v>
      </c>
      <c r="P5057" s="3">
        <v>532.51000999999997</v>
      </c>
    </row>
    <row r="5058" spans="15:16" x14ac:dyDescent="0.35">
      <c r="O5058" s="1">
        <v>34851</v>
      </c>
      <c r="P5058" s="3">
        <v>533.48999000000003</v>
      </c>
    </row>
    <row r="5059" spans="15:16" x14ac:dyDescent="0.35">
      <c r="O5059" s="1">
        <v>34850</v>
      </c>
      <c r="P5059" s="3">
        <v>533.40002400000003</v>
      </c>
    </row>
    <row r="5060" spans="15:16" x14ac:dyDescent="0.35">
      <c r="O5060" s="1">
        <v>34849</v>
      </c>
      <c r="P5060" s="3">
        <v>523.580017</v>
      </c>
    </row>
    <row r="5061" spans="15:16" x14ac:dyDescent="0.35">
      <c r="O5061" s="1">
        <v>34845</v>
      </c>
      <c r="P5061" s="3">
        <v>523.65002400000003</v>
      </c>
    </row>
    <row r="5062" spans="15:16" x14ac:dyDescent="0.35">
      <c r="O5062" s="1">
        <v>34844</v>
      </c>
      <c r="P5062" s="3">
        <v>528.59002699999996</v>
      </c>
    </row>
    <row r="5063" spans="15:16" x14ac:dyDescent="0.35">
      <c r="O5063" s="1">
        <v>34843</v>
      </c>
      <c r="P5063" s="3">
        <v>528.60998500000005</v>
      </c>
    </row>
    <row r="5064" spans="15:16" x14ac:dyDescent="0.35">
      <c r="O5064" s="1">
        <v>34842</v>
      </c>
      <c r="P5064" s="3">
        <v>528.59002699999996</v>
      </c>
    </row>
    <row r="5065" spans="15:16" x14ac:dyDescent="0.35">
      <c r="O5065" s="1">
        <v>34841</v>
      </c>
      <c r="P5065" s="3">
        <v>523.65002400000003</v>
      </c>
    </row>
    <row r="5066" spans="15:16" x14ac:dyDescent="0.35">
      <c r="O5066" s="1">
        <v>34838</v>
      </c>
      <c r="P5066" s="3">
        <v>519.19000200000005</v>
      </c>
    </row>
    <row r="5067" spans="15:16" x14ac:dyDescent="0.35">
      <c r="O5067" s="1">
        <v>34837</v>
      </c>
      <c r="P5067" s="3">
        <v>519.580017</v>
      </c>
    </row>
    <row r="5068" spans="15:16" x14ac:dyDescent="0.35">
      <c r="O5068" s="1">
        <v>34836</v>
      </c>
      <c r="P5068" s="3">
        <v>527.07000700000003</v>
      </c>
    </row>
    <row r="5069" spans="15:16" x14ac:dyDescent="0.35">
      <c r="O5069" s="1">
        <v>34835</v>
      </c>
      <c r="P5069" s="3">
        <v>528.19000200000005</v>
      </c>
    </row>
    <row r="5070" spans="15:16" x14ac:dyDescent="0.35">
      <c r="O5070" s="1">
        <v>34834</v>
      </c>
      <c r="P5070" s="3">
        <v>527.73999000000003</v>
      </c>
    </row>
    <row r="5071" spans="15:16" x14ac:dyDescent="0.35">
      <c r="O5071" s="1">
        <v>34831</v>
      </c>
      <c r="P5071" s="3">
        <v>525.54998799999998</v>
      </c>
    </row>
    <row r="5072" spans="15:16" x14ac:dyDescent="0.35">
      <c r="O5072" s="1">
        <v>34830</v>
      </c>
      <c r="P5072" s="3">
        <v>524.36999500000002</v>
      </c>
    </row>
    <row r="5073" spans="15:16" x14ac:dyDescent="0.35">
      <c r="O5073" s="1">
        <v>34829</v>
      </c>
      <c r="P5073" s="3">
        <v>524.35998500000005</v>
      </c>
    </row>
    <row r="5074" spans="15:16" x14ac:dyDescent="0.35">
      <c r="O5074" s="1">
        <v>34828</v>
      </c>
      <c r="P5074" s="3">
        <v>523.55999799999995</v>
      </c>
    </row>
    <row r="5075" spans="15:16" x14ac:dyDescent="0.35">
      <c r="O5075" s="1">
        <v>34827</v>
      </c>
      <c r="P5075" s="3">
        <v>523.96002199999998</v>
      </c>
    </row>
    <row r="5076" spans="15:16" x14ac:dyDescent="0.35">
      <c r="O5076" s="1">
        <v>34824</v>
      </c>
      <c r="P5076" s="3">
        <v>520.11999500000002</v>
      </c>
    </row>
    <row r="5077" spans="15:16" x14ac:dyDescent="0.35">
      <c r="O5077" s="1">
        <v>34823</v>
      </c>
      <c r="P5077" s="3">
        <v>520.53997800000002</v>
      </c>
    </row>
    <row r="5078" spans="15:16" x14ac:dyDescent="0.35">
      <c r="O5078" s="1">
        <v>34822</v>
      </c>
      <c r="P5078" s="3">
        <v>520.47997999999995</v>
      </c>
    </row>
    <row r="5079" spans="15:16" x14ac:dyDescent="0.35">
      <c r="O5079" s="1">
        <v>34821</v>
      </c>
      <c r="P5079" s="3">
        <v>514.85998500000005</v>
      </c>
    </row>
    <row r="5080" spans="15:16" x14ac:dyDescent="0.35">
      <c r="O5080" s="1">
        <v>34820</v>
      </c>
      <c r="P5080" s="3">
        <v>514.26000999999997</v>
      </c>
    </row>
    <row r="5081" spans="15:16" x14ac:dyDescent="0.35">
      <c r="O5081" s="1">
        <v>34817</v>
      </c>
      <c r="P5081" s="3">
        <v>514.71002199999998</v>
      </c>
    </row>
    <row r="5082" spans="15:16" x14ac:dyDescent="0.35">
      <c r="O5082" s="1">
        <v>34816</v>
      </c>
      <c r="P5082" s="3">
        <v>513.54998799999998</v>
      </c>
    </row>
    <row r="5083" spans="15:16" x14ac:dyDescent="0.35">
      <c r="O5083" s="1">
        <v>34815</v>
      </c>
      <c r="P5083" s="3">
        <v>512.65997300000004</v>
      </c>
    </row>
    <row r="5084" spans="15:16" x14ac:dyDescent="0.35">
      <c r="O5084" s="1">
        <v>34814</v>
      </c>
      <c r="P5084" s="3">
        <v>512.09997599999997</v>
      </c>
    </row>
    <row r="5085" spans="15:16" x14ac:dyDescent="0.35">
      <c r="O5085" s="1">
        <v>34813</v>
      </c>
      <c r="P5085" s="3">
        <v>512.89001499999995</v>
      </c>
    </row>
    <row r="5086" spans="15:16" x14ac:dyDescent="0.35">
      <c r="O5086" s="1">
        <v>34810</v>
      </c>
      <c r="P5086" s="3">
        <v>508.48998999999998</v>
      </c>
    </row>
    <row r="5087" spans="15:16" x14ac:dyDescent="0.35">
      <c r="O5087" s="1">
        <v>34809</v>
      </c>
      <c r="P5087" s="3">
        <v>505.290009</v>
      </c>
    </row>
    <row r="5088" spans="15:16" x14ac:dyDescent="0.35">
      <c r="O5088" s="1">
        <v>34808</v>
      </c>
      <c r="P5088" s="3">
        <v>504.92001299999998</v>
      </c>
    </row>
    <row r="5089" spans="15:16" x14ac:dyDescent="0.35">
      <c r="O5089" s="1">
        <v>34807</v>
      </c>
      <c r="P5089" s="3">
        <v>505.36999500000002</v>
      </c>
    </row>
    <row r="5090" spans="15:16" x14ac:dyDescent="0.35">
      <c r="O5090" s="1">
        <v>34806</v>
      </c>
      <c r="P5090" s="3">
        <v>506.13000499999998</v>
      </c>
    </row>
    <row r="5091" spans="15:16" x14ac:dyDescent="0.35">
      <c r="O5091" s="1">
        <v>34802</v>
      </c>
      <c r="P5091" s="3">
        <v>509.23001099999999</v>
      </c>
    </row>
    <row r="5092" spans="15:16" x14ac:dyDescent="0.35">
      <c r="O5092" s="1">
        <v>34801</v>
      </c>
      <c r="P5092" s="3">
        <v>507.17001299999998</v>
      </c>
    </row>
    <row r="5093" spans="15:16" x14ac:dyDescent="0.35">
      <c r="O5093" s="1">
        <v>34800</v>
      </c>
      <c r="P5093" s="3">
        <v>505.52999899999998</v>
      </c>
    </row>
    <row r="5094" spans="15:16" x14ac:dyDescent="0.35">
      <c r="O5094" s="1">
        <v>34799</v>
      </c>
      <c r="P5094" s="3">
        <v>507.01001000000002</v>
      </c>
    </row>
    <row r="5095" spans="15:16" x14ac:dyDescent="0.35">
      <c r="O5095" s="1">
        <v>34796</v>
      </c>
      <c r="P5095" s="3">
        <v>506.42001299999998</v>
      </c>
    </row>
    <row r="5096" spans="15:16" x14ac:dyDescent="0.35">
      <c r="O5096" s="1">
        <v>34795</v>
      </c>
      <c r="P5096" s="3">
        <v>506.07998700000002</v>
      </c>
    </row>
    <row r="5097" spans="15:16" x14ac:dyDescent="0.35">
      <c r="O5097" s="1">
        <v>34794</v>
      </c>
      <c r="P5097" s="3">
        <v>505.57000699999998</v>
      </c>
    </row>
    <row r="5098" spans="15:16" x14ac:dyDescent="0.35">
      <c r="O5098" s="1">
        <v>34793</v>
      </c>
      <c r="P5098" s="3">
        <v>505.23998999999998</v>
      </c>
    </row>
    <row r="5099" spans="15:16" x14ac:dyDescent="0.35">
      <c r="O5099" s="1">
        <v>34792</v>
      </c>
      <c r="P5099" s="3">
        <v>501.85000600000001</v>
      </c>
    </row>
    <row r="5100" spans="15:16" x14ac:dyDescent="0.35">
      <c r="O5100" s="1">
        <v>34789</v>
      </c>
      <c r="P5100" s="3">
        <v>500.709991</v>
      </c>
    </row>
    <row r="5101" spans="15:16" x14ac:dyDescent="0.35">
      <c r="O5101" s="1">
        <v>34788</v>
      </c>
      <c r="P5101" s="3">
        <v>502.22000100000002</v>
      </c>
    </row>
    <row r="5102" spans="15:16" x14ac:dyDescent="0.35">
      <c r="O5102" s="1">
        <v>34787</v>
      </c>
      <c r="P5102" s="3">
        <v>503.11999500000002</v>
      </c>
    </row>
    <row r="5103" spans="15:16" x14ac:dyDescent="0.35">
      <c r="O5103" s="1">
        <v>34786</v>
      </c>
      <c r="P5103" s="3">
        <v>503.89999399999999</v>
      </c>
    </row>
    <row r="5104" spans="15:16" x14ac:dyDescent="0.35">
      <c r="O5104" s="1">
        <v>34785</v>
      </c>
      <c r="P5104" s="3">
        <v>503.20001200000002</v>
      </c>
    </row>
    <row r="5105" spans="15:16" x14ac:dyDescent="0.35">
      <c r="O5105" s="1">
        <v>34782</v>
      </c>
      <c r="P5105" s="3">
        <v>500.97000100000002</v>
      </c>
    </row>
    <row r="5106" spans="15:16" x14ac:dyDescent="0.35">
      <c r="O5106" s="1">
        <v>34781</v>
      </c>
      <c r="P5106" s="3">
        <v>495.95001200000002</v>
      </c>
    </row>
    <row r="5107" spans="15:16" x14ac:dyDescent="0.35">
      <c r="O5107" s="1">
        <v>34780</v>
      </c>
      <c r="P5107" s="3">
        <v>495.67001299999998</v>
      </c>
    </row>
    <row r="5108" spans="15:16" x14ac:dyDescent="0.35">
      <c r="O5108" s="1">
        <v>34779</v>
      </c>
      <c r="P5108" s="3">
        <v>495.07000699999998</v>
      </c>
    </row>
    <row r="5109" spans="15:16" x14ac:dyDescent="0.35">
      <c r="O5109" s="1">
        <v>34778</v>
      </c>
      <c r="P5109" s="3">
        <v>496.14001500000001</v>
      </c>
    </row>
    <row r="5110" spans="15:16" x14ac:dyDescent="0.35">
      <c r="O5110" s="1">
        <v>34775</v>
      </c>
      <c r="P5110" s="3">
        <v>495.51998900000001</v>
      </c>
    </row>
    <row r="5111" spans="15:16" x14ac:dyDescent="0.35">
      <c r="O5111" s="1">
        <v>34774</v>
      </c>
      <c r="P5111" s="3">
        <v>495.41000400000001</v>
      </c>
    </row>
    <row r="5112" spans="15:16" x14ac:dyDescent="0.35">
      <c r="O5112" s="1">
        <v>34773</v>
      </c>
      <c r="P5112" s="3">
        <v>491.88000499999998</v>
      </c>
    </row>
    <row r="5113" spans="15:16" x14ac:dyDescent="0.35">
      <c r="O5113" s="1">
        <v>34772</v>
      </c>
      <c r="P5113" s="3">
        <v>492.89001500000001</v>
      </c>
    </row>
    <row r="5114" spans="15:16" x14ac:dyDescent="0.35">
      <c r="O5114" s="1">
        <v>34771</v>
      </c>
      <c r="P5114" s="3">
        <v>490.04998799999998</v>
      </c>
    </row>
    <row r="5115" spans="15:16" x14ac:dyDescent="0.35">
      <c r="O5115" s="1">
        <v>34768</v>
      </c>
      <c r="P5115" s="3">
        <v>489.57000699999998</v>
      </c>
    </row>
    <row r="5116" spans="15:16" x14ac:dyDescent="0.35">
      <c r="O5116" s="1">
        <v>34767</v>
      </c>
      <c r="P5116" s="3">
        <v>483.16000400000001</v>
      </c>
    </row>
    <row r="5117" spans="15:16" x14ac:dyDescent="0.35">
      <c r="O5117" s="1">
        <v>34766</v>
      </c>
      <c r="P5117" s="3">
        <v>483.14001500000001</v>
      </c>
    </row>
    <row r="5118" spans="15:16" x14ac:dyDescent="0.35">
      <c r="O5118" s="1">
        <v>34765</v>
      </c>
      <c r="P5118" s="3">
        <v>482.11999500000002</v>
      </c>
    </row>
    <row r="5119" spans="15:16" x14ac:dyDescent="0.35">
      <c r="O5119" s="1">
        <v>34764</v>
      </c>
      <c r="P5119" s="3">
        <v>485.63000499999998</v>
      </c>
    </row>
    <row r="5120" spans="15:16" x14ac:dyDescent="0.35">
      <c r="O5120" s="1">
        <v>34761</v>
      </c>
      <c r="P5120" s="3">
        <v>485.42001299999998</v>
      </c>
    </row>
    <row r="5121" spans="15:16" x14ac:dyDescent="0.35">
      <c r="O5121" s="1">
        <v>34760</v>
      </c>
      <c r="P5121" s="3">
        <v>485.13000499999998</v>
      </c>
    </row>
    <row r="5122" spans="15:16" x14ac:dyDescent="0.35">
      <c r="O5122" s="1">
        <v>34759</v>
      </c>
      <c r="P5122" s="3">
        <v>485.64999399999999</v>
      </c>
    </row>
    <row r="5123" spans="15:16" x14ac:dyDescent="0.35">
      <c r="O5123" s="1">
        <v>34758</v>
      </c>
      <c r="P5123" s="3">
        <v>487.39001500000001</v>
      </c>
    </row>
    <row r="5124" spans="15:16" x14ac:dyDescent="0.35">
      <c r="O5124" s="1">
        <v>34757</v>
      </c>
      <c r="P5124" s="3">
        <v>483.80999800000001</v>
      </c>
    </row>
    <row r="5125" spans="15:16" x14ac:dyDescent="0.35">
      <c r="O5125" s="1">
        <v>34754</v>
      </c>
      <c r="P5125" s="3">
        <v>488.10998499999999</v>
      </c>
    </row>
    <row r="5126" spans="15:16" x14ac:dyDescent="0.35">
      <c r="O5126" s="1">
        <v>34753</v>
      </c>
      <c r="P5126" s="3">
        <v>486.91000400000001</v>
      </c>
    </row>
    <row r="5127" spans="15:16" x14ac:dyDescent="0.35">
      <c r="O5127" s="1">
        <v>34752</v>
      </c>
      <c r="P5127" s="3">
        <v>485.07000699999998</v>
      </c>
    </row>
    <row r="5128" spans="15:16" x14ac:dyDescent="0.35">
      <c r="O5128" s="1">
        <v>34751</v>
      </c>
      <c r="P5128" s="3">
        <v>482.72000100000002</v>
      </c>
    </row>
    <row r="5129" spans="15:16" x14ac:dyDescent="0.35">
      <c r="O5129" s="1">
        <v>34747</v>
      </c>
      <c r="P5129" s="3">
        <v>481.97000100000002</v>
      </c>
    </row>
    <row r="5130" spans="15:16" x14ac:dyDescent="0.35">
      <c r="O5130" s="1">
        <v>34746</v>
      </c>
      <c r="P5130" s="3">
        <v>485.22000100000002</v>
      </c>
    </row>
    <row r="5131" spans="15:16" x14ac:dyDescent="0.35">
      <c r="O5131" s="1">
        <v>34745</v>
      </c>
      <c r="P5131" s="3">
        <v>484.540009</v>
      </c>
    </row>
    <row r="5132" spans="15:16" x14ac:dyDescent="0.35">
      <c r="O5132" s="1">
        <v>34744</v>
      </c>
      <c r="P5132" s="3">
        <v>482.54998799999998</v>
      </c>
    </row>
    <row r="5133" spans="15:16" x14ac:dyDescent="0.35">
      <c r="O5133" s="1">
        <v>34743</v>
      </c>
      <c r="P5133" s="3">
        <v>481.64999399999999</v>
      </c>
    </row>
    <row r="5134" spans="15:16" x14ac:dyDescent="0.35">
      <c r="O5134" s="1">
        <v>34740</v>
      </c>
      <c r="P5134" s="3">
        <v>481.459991</v>
      </c>
    </row>
    <row r="5135" spans="15:16" x14ac:dyDescent="0.35">
      <c r="O5135" s="1">
        <v>34739</v>
      </c>
      <c r="P5135" s="3">
        <v>480.19000199999999</v>
      </c>
    </row>
    <row r="5136" spans="15:16" x14ac:dyDescent="0.35">
      <c r="O5136" s="1">
        <v>34738</v>
      </c>
      <c r="P5136" s="3">
        <v>481.19000199999999</v>
      </c>
    </row>
    <row r="5137" spans="15:16" x14ac:dyDescent="0.35">
      <c r="O5137" s="1">
        <v>34737</v>
      </c>
      <c r="P5137" s="3">
        <v>480.80999800000001</v>
      </c>
    </row>
    <row r="5138" spans="15:16" x14ac:dyDescent="0.35">
      <c r="O5138" s="1">
        <v>34736</v>
      </c>
      <c r="P5138" s="3">
        <v>481.14001500000001</v>
      </c>
    </row>
    <row r="5139" spans="15:16" x14ac:dyDescent="0.35">
      <c r="O5139" s="1">
        <v>34733</v>
      </c>
      <c r="P5139" s="3">
        <v>478.64999399999999</v>
      </c>
    </row>
    <row r="5140" spans="15:16" x14ac:dyDescent="0.35">
      <c r="O5140" s="1">
        <v>34732</v>
      </c>
      <c r="P5140" s="3">
        <v>472.790009</v>
      </c>
    </row>
    <row r="5141" spans="15:16" x14ac:dyDescent="0.35">
      <c r="O5141" s="1">
        <v>34731</v>
      </c>
      <c r="P5141" s="3">
        <v>470.39999399999999</v>
      </c>
    </row>
    <row r="5142" spans="15:16" x14ac:dyDescent="0.35">
      <c r="O5142" s="1">
        <v>34730</v>
      </c>
      <c r="P5142" s="3">
        <v>470.42001299999998</v>
      </c>
    </row>
    <row r="5143" spans="15:16" x14ac:dyDescent="0.35">
      <c r="O5143" s="1">
        <v>34729</v>
      </c>
      <c r="P5143" s="3">
        <v>468.51001000000002</v>
      </c>
    </row>
    <row r="5144" spans="15:16" x14ac:dyDescent="0.35">
      <c r="O5144" s="1">
        <v>34726</v>
      </c>
      <c r="P5144" s="3">
        <v>470.39001500000001</v>
      </c>
    </row>
    <row r="5145" spans="15:16" x14ac:dyDescent="0.35">
      <c r="O5145" s="1">
        <v>34725</v>
      </c>
      <c r="P5145" s="3">
        <v>468.32000699999998</v>
      </c>
    </row>
    <row r="5146" spans="15:16" x14ac:dyDescent="0.35">
      <c r="O5146" s="1">
        <v>34724</v>
      </c>
      <c r="P5146" s="3">
        <v>467.44000199999999</v>
      </c>
    </row>
    <row r="5147" spans="15:16" x14ac:dyDescent="0.35">
      <c r="O5147" s="1">
        <v>34723</v>
      </c>
      <c r="P5147" s="3">
        <v>465.85998499999999</v>
      </c>
    </row>
    <row r="5148" spans="15:16" x14ac:dyDescent="0.35">
      <c r="O5148" s="1">
        <v>34722</v>
      </c>
      <c r="P5148" s="3">
        <v>465.82000699999998</v>
      </c>
    </row>
    <row r="5149" spans="15:16" x14ac:dyDescent="0.35">
      <c r="O5149" s="1">
        <v>34719</v>
      </c>
      <c r="P5149" s="3">
        <v>464.77999899999998</v>
      </c>
    </row>
    <row r="5150" spans="15:16" x14ac:dyDescent="0.35">
      <c r="O5150" s="1">
        <v>34718</v>
      </c>
      <c r="P5150" s="3">
        <v>466.95001200000002</v>
      </c>
    </row>
    <row r="5151" spans="15:16" x14ac:dyDescent="0.35">
      <c r="O5151" s="1">
        <v>34717</v>
      </c>
      <c r="P5151" s="3">
        <v>469.709991</v>
      </c>
    </row>
    <row r="5152" spans="15:16" x14ac:dyDescent="0.35">
      <c r="O5152" s="1">
        <v>34716</v>
      </c>
      <c r="P5152" s="3">
        <v>470.04998799999998</v>
      </c>
    </row>
    <row r="5153" spans="15:16" x14ac:dyDescent="0.35">
      <c r="O5153" s="1">
        <v>34715</v>
      </c>
      <c r="P5153" s="3">
        <v>469.38000499999998</v>
      </c>
    </row>
    <row r="5154" spans="15:16" x14ac:dyDescent="0.35">
      <c r="O5154" s="1">
        <v>34712</v>
      </c>
      <c r="P5154" s="3">
        <v>465.97000100000002</v>
      </c>
    </row>
    <row r="5155" spans="15:16" x14ac:dyDescent="0.35">
      <c r="O5155" s="1">
        <v>34711</v>
      </c>
      <c r="P5155" s="3">
        <v>461.64001500000001</v>
      </c>
    </row>
    <row r="5156" spans="15:16" x14ac:dyDescent="0.35">
      <c r="O5156" s="1">
        <v>34710</v>
      </c>
      <c r="P5156" s="3">
        <v>461.66000400000001</v>
      </c>
    </row>
    <row r="5157" spans="15:16" x14ac:dyDescent="0.35">
      <c r="O5157" s="1">
        <v>34709</v>
      </c>
      <c r="P5157" s="3">
        <v>461.67999300000002</v>
      </c>
    </row>
    <row r="5158" spans="15:16" x14ac:dyDescent="0.35">
      <c r="O5158" s="1">
        <v>34708</v>
      </c>
      <c r="P5158" s="3">
        <v>460.82998700000002</v>
      </c>
    </row>
    <row r="5159" spans="15:16" x14ac:dyDescent="0.35">
      <c r="O5159" s="1">
        <v>34705</v>
      </c>
      <c r="P5159" s="3">
        <v>460.67999300000002</v>
      </c>
    </row>
    <row r="5160" spans="15:16" x14ac:dyDescent="0.35">
      <c r="O5160" s="1">
        <v>34704</v>
      </c>
      <c r="P5160" s="3">
        <v>460.33999599999999</v>
      </c>
    </row>
    <row r="5161" spans="15:16" x14ac:dyDescent="0.35">
      <c r="O5161" s="1">
        <v>34703</v>
      </c>
      <c r="P5161" s="3">
        <v>460.709991</v>
      </c>
    </row>
    <row r="5162" spans="15:16" x14ac:dyDescent="0.35">
      <c r="O5162" s="1">
        <v>34702</v>
      </c>
      <c r="P5162" s="3">
        <v>459.10998499999999</v>
      </c>
    </row>
    <row r="5163" spans="15:16" x14ac:dyDescent="0.35">
      <c r="O5163" s="1">
        <v>34698</v>
      </c>
      <c r="P5163" s="3">
        <v>459.26998900000001</v>
      </c>
    </row>
    <row r="5164" spans="15:16" x14ac:dyDescent="0.35">
      <c r="O5164" s="1">
        <v>34697</v>
      </c>
      <c r="P5164" s="3">
        <v>461.17001299999998</v>
      </c>
    </row>
    <row r="5165" spans="15:16" x14ac:dyDescent="0.35">
      <c r="O5165" s="1">
        <v>34696</v>
      </c>
      <c r="P5165" s="3">
        <v>460.85998499999999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4B91-2AF4-47B6-A72B-21B19F528FA8}">
  <sheetPr codeName="Hoja2"/>
  <dimension ref="B1:X34"/>
  <sheetViews>
    <sheetView zoomScale="86" zoomScaleNormal="86" workbookViewId="0">
      <selection activeCell="F1" sqref="F1"/>
    </sheetView>
  </sheetViews>
  <sheetFormatPr baseColWidth="10" defaultRowHeight="14.5" outlineLevelRow="1" x14ac:dyDescent="0.35"/>
  <cols>
    <col min="1" max="1" width="2.54296875" customWidth="1"/>
    <col min="2" max="2" width="17.54296875" bestFit="1" customWidth="1"/>
    <col min="3" max="13" width="9.7265625" customWidth="1"/>
    <col min="14" max="14" width="2" customWidth="1"/>
    <col min="15" max="17" width="10.1796875" customWidth="1"/>
    <col min="18" max="18" width="2" customWidth="1"/>
    <col min="19" max="21" width="10.1796875" customWidth="1"/>
    <col min="23" max="24" width="11.54296875" bestFit="1" customWidth="1"/>
  </cols>
  <sheetData>
    <row r="1" spans="2:21" ht="12.65" customHeight="1" thickBot="1" x14ac:dyDescent="0.4">
      <c r="B1" s="33" t="s">
        <v>25</v>
      </c>
      <c r="O1" s="29" t="s">
        <v>21</v>
      </c>
      <c r="P1" s="30"/>
      <c r="Q1" s="31"/>
      <c r="S1" s="29" t="s">
        <v>20</v>
      </c>
      <c r="T1" s="30"/>
      <c r="U1" s="31"/>
    </row>
    <row r="2" spans="2:21" ht="12.65" customHeight="1" x14ac:dyDescent="0.35">
      <c r="B2" s="11" t="s">
        <v>1</v>
      </c>
      <c r="C2" s="23">
        <f t="shared" ref="C2:J2" si="0">D2-1</f>
        <v>2005</v>
      </c>
      <c r="D2" s="23">
        <f t="shared" si="0"/>
        <v>2006</v>
      </c>
      <c r="E2" s="23">
        <f t="shared" si="0"/>
        <v>2007</v>
      </c>
      <c r="F2" s="23">
        <f t="shared" si="0"/>
        <v>2008</v>
      </c>
      <c r="G2" s="23">
        <f t="shared" si="0"/>
        <v>2009</v>
      </c>
      <c r="H2" s="23">
        <f t="shared" si="0"/>
        <v>2010</v>
      </c>
      <c r="I2" s="23">
        <f t="shared" si="0"/>
        <v>2011</v>
      </c>
      <c r="J2" s="23">
        <f t="shared" si="0"/>
        <v>2012</v>
      </c>
      <c r="K2" s="23">
        <v>2013</v>
      </c>
      <c r="L2" s="23">
        <v>2014</v>
      </c>
      <c r="M2" s="23">
        <v>2015</v>
      </c>
      <c r="O2" s="26" t="s">
        <v>18</v>
      </c>
      <c r="P2" s="26" t="s">
        <v>17</v>
      </c>
      <c r="Q2" s="34" t="s">
        <v>19</v>
      </c>
      <c r="S2" s="26" t="s">
        <v>18</v>
      </c>
      <c r="T2" s="26" t="s">
        <v>17</v>
      </c>
      <c r="U2" s="34" t="s">
        <v>19</v>
      </c>
    </row>
    <row r="3" spans="2:21" ht="12.65" customHeight="1" x14ac:dyDescent="0.35">
      <c r="B3" s="16" t="s">
        <v>11</v>
      </c>
      <c r="C3" s="17">
        <v>2919</v>
      </c>
      <c r="D3" s="17">
        <v>3353.9</v>
      </c>
      <c r="E3" s="17">
        <v>5190</v>
      </c>
      <c r="F3" s="17">
        <v>6675.5</v>
      </c>
      <c r="G3" s="17">
        <v>6770.8</v>
      </c>
      <c r="H3" s="17">
        <v>5449</v>
      </c>
      <c r="I3" s="17">
        <v>6209</v>
      </c>
      <c r="J3" s="17">
        <v>7202</v>
      </c>
      <c r="K3" s="17">
        <v>8347</v>
      </c>
      <c r="L3" s="17">
        <v>9533</v>
      </c>
      <c r="M3" s="17">
        <v>10005</v>
      </c>
      <c r="O3" s="17">
        <f t="shared" ref="O3:O10" si="1">_xlfn.STDEV.S(H3:M3)</f>
        <v>1820.9944993510173</v>
      </c>
      <c r="P3" s="27">
        <f t="shared" ref="P3:P10" si="2">AVERAGE(H3:M3)</f>
        <v>7790.833333333333</v>
      </c>
      <c r="Q3" s="20">
        <f t="shared" ref="Q3:Q10" si="3">O3/P3</f>
        <v>0.23373552243247631</v>
      </c>
      <c r="S3" s="17">
        <f t="shared" ref="S3:S10" si="4">_xlfn.STDEV.S(C3:M3)</f>
        <v>2260.9110220520333</v>
      </c>
      <c r="T3" s="27">
        <f t="shared" ref="T3:T10" si="5">AVERAGE(C3:M3)</f>
        <v>6514.0181818181818</v>
      </c>
      <c r="U3" s="20">
        <f t="shared" ref="U3:U10" si="6">S3/T3</f>
        <v>0.34708392868209215</v>
      </c>
    </row>
    <row r="4" spans="2:21" ht="12.65" hidden="1" customHeight="1" outlineLevel="1" x14ac:dyDescent="0.35">
      <c r="B4" s="16" t="s">
        <v>9</v>
      </c>
      <c r="C4" s="17">
        <v>239.5</v>
      </c>
      <c r="D4" s="17">
        <v>338.2</v>
      </c>
      <c r="E4" s="17">
        <v>600.79999999999995</v>
      </c>
      <c r="F4" s="17">
        <v>949.8</v>
      </c>
      <c r="G4" s="17">
        <v>1036.5999999999999</v>
      </c>
      <c r="H4" s="17">
        <v>924</v>
      </c>
      <c r="I4" s="17">
        <v>1009</v>
      </c>
      <c r="J4" s="17">
        <v>1230</v>
      </c>
      <c r="K4" s="17">
        <v>1433</v>
      </c>
      <c r="L4" s="17">
        <v>1758</v>
      </c>
      <c r="M4" s="17">
        <v>1731</v>
      </c>
      <c r="O4" s="17">
        <f t="shared" si="1"/>
        <v>355.1432105503356</v>
      </c>
      <c r="P4" s="27">
        <f t="shared" si="2"/>
        <v>1347.5</v>
      </c>
      <c r="Q4" s="20">
        <f t="shared" si="3"/>
        <v>0.26355711358095407</v>
      </c>
      <c r="S4" s="17">
        <f t="shared" si="4"/>
        <v>502.89695329795319</v>
      </c>
      <c r="T4" s="27">
        <f t="shared" si="5"/>
        <v>1022.7181818181817</v>
      </c>
      <c r="U4" s="20">
        <f t="shared" si="6"/>
        <v>0.49172583634321065</v>
      </c>
    </row>
    <row r="5" spans="2:21" ht="12.65" hidden="1" customHeight="1" outlineLevel="1" x14ac:dyDescent="0.35">
      <c r="B5" s="16" t="s">
        <v>14</v>
      </c>
      <c r="C5" s="20">
        <f t="shared" ref="C5:M5" si="7">C4/C3</f>
        <v>8.2048646796848229E-2</v>
      </c>
      <c r="D5" s="20">
        <f t="shared" si="7"/>
        <v>0.10083783058528877</v>
      </c>
      <c r="E5" s="20">
        <f t="shared" si="7"/>
        <v>0.11576107899807321</v>
      </c>
      <c r="F5" s="20">
        <f t="shared" si="7"/>
        <v>0.14228147704291813</v>
      </c>
      <c r="G5" s="20">
        <f t="shared" si="7"/>
        <v>0.15309859987003011</v>
      </c>
      <c r="H5" s="20">
        <f t="shared" si="7"/>
        <v>0.16957239860524867</v>
      </c>
      <c r="I5" s="20">
        <f t="shared" si="7"/>
        <v>0.16250603961990659</v>
      </c>
      <c r="J5" s="20">
        <f t="shared" si="7"/>
        <v>0.17078589280755346</v>
      </c>
      <c r="K5" s="20">
        <f t="shared" si="7"/>
        <v>0.17167844734635199</v>
      </c>
      <c r="L5" s="20">
        <f t="shared" si="7"/>
        <v>0.18441204237910416</v>
      </c>
      <c r="M5" s="20">
        <f t="shared" si="7"/>
        <v>0.17301349325337331</v>
      </c>
      <c r="O5" s="28">
        <f t="shared" si="1"/>
        <v>7.1090334346670132E-3</v>
      </c>
      <c r="P5" s="20">
        <f t="shared" si="2"/>
        <v>0.17199471900192301</v>
      </c>
      <c r="Q5" s="35">
        <f t="shared" si="3"/>
        <v>4.1332858798923532E-2</v>
      </c>
      <c r="S5" s="28">
        <f t="shared" si="4"/>
        <v>3.3732332229245578E-2</v>
      </c>
      <c r="T5" s="20">
        <f t="shared" si="5"/>
        <v>0.14781781339133607</v>
      </c>
      <c r="U5" s="35">
        <f t="shared" si="6"/>
        <v>0.22820207832422656</v>
      </c>
    </row>
    <row r="6" spans="2:21" ht="12.65" hidden="1" customHeight="1" outlineLevel="1" x14ac:dyDescent="0.35">
      <c r="B6" s="16" t="s">
        <v>26</v>
      </c>
      <c r="C6" s="17">
        <v>56</v>
      </c>
      <c r="D6" s="17">
        <v>40.6</v>
      </c>
      <c r="E6" s="17">
        <v>52.2</v>
      </c>
      <c r="F6" s="17">
        <v>47.8</v>
      </c>
      <c r="G6" s="17">
        <v>18.100000000000001</v>
      </c>
      <c r="H6" s="17">
        <v>16.2</v>
      </c>
      <c r="I6" s="17">
        <v>13.5</v>
      </c>
      <c r="J6" s="17">
        <v>12.8</v>
      </c>
      <c r="K6" s="17">
        <v>38</v>
      </c>
      <c r="L6" s="17">
        <v>76</v>
      </c>
      <c r="M6" s="17">
        <v>69</v>
      </c>
      <c r="O6" s="17">
        <f t="shared" si="1"/>
        <v>28.686192962236493</v>
      </c>
      <c r="P6" s="27">
        <f t="shared" si="2"/>
        <v>37.583333333333336</v>
      </c>
      <c r="Q6" s="20">
        <f t="shared" si="3"/>
        <v>0.76326899234332124</v>
      </c>
      <c r="S6" s="17">
        <f t="shared" si="4"/>
        <v>22.572497344415314</v>
      </c>
      <c r="T6" s="27">
        <f t="shared" si="5"/>
        <v>40.018181818181816</v>
      </c>
      <c r="U6" s="20">
        <f t="shared" si="6"/>
        <v>0.56405604449924684</v>
      </c>
    </row>
    <row r="7" spans="2:21" ht="12.65" customHeight="1" collapsed="1" x14ac:dyDescent="0.35">
      <c r="B7" s="16" t="s">
        <v>10</v>
      </c>
      <c r="C7" s="17">
        <f>C4+C6*(1-0.33)</f>
        <v>277.02</v>
      </c>
      <c r="D7" s="17">
        <f t="shared" ref="D7:M7" si="8">D4+D6*(1-0.33)</f>
        <v>365.40199999999999</v>
      </c>
      <c r="E7" s="17">
        <f t="shared" si="8"/>
        <v>635.774</v>
      </c>
      <c r="F7" s="17">
        <f t="shared" si="8"/>
        <v>981.82599999999991</v>
      </c>
      <c r="G7" s="17">
        <f t="shared" si="8"/>
        <v>1048.7269999999999</v>
      </c>
      <c r="H7" s="17">
        <f t="shared" si="8"/>
        <v>934.85400000000004</v>
      </c>
      <c r="I7" s="17">
        <f t="shared" si="8"/>
        <v>1018.045</v>
      </c>
      <c r="J7" s="17">
        <f t="shared" si="8"/>
        <v>1238.576</v>
      </c>
      <c r="K7" s="17">
        <f t="shared" si="8"/>
        <v>1458.46</v>
      </c>
      <c r="L7" s="17">
        <f t="shared" si="8"/>
        <v>1808.92</v>
      </c>
      <c r="M7" s="17">
        <f t="shared" si="8"/>
        <v>1777.23</v>
      </c>
      <c r="O7" s="17">
        <f t="shared" si="1"/>
        <v>373.30034042653557</v>
      </c>
      <c r="P7" s="27">
        <f t="shared" si="2"/>
        <v>1372.6808333333331</v>
      </c>
      <c r="Q7" s="20">
        <f t="shared" si="3"/>
        <v>0.27194984541310752</v>
      </c>
      <c r="S7" s="17">
        <f t="shared" si="4"/>
        <v>506.350255432003</v>
      </c>
      <c r="T7" s="27">
        <f t="shared" si="5"/>
        <v>1049.5303636363635</v>
      </c>
      <c r="U7" s="20">
        <f t="shared" si="6"/>
        <v>0.48245412707987256</v>
      </c>
    </row>
    <row r="8" spans="2:21" ht="12.65" customHeight="1" x14ac:dyDescent="0.35">
      <c r="B8" s="16" t="s">
        <v>27</v>
      </c>
      <c r="C8" s="20">
        <f>C7/C3</f>
        <v>9.4902363823227129E-2</v>
      </c>
      <c r="D8" s="20">
        <f t="shared" ref="D8:M8" si="9">D7/D3</f>
        <v>0.1089483884433048</v>
      </c>
      <c r="E8" s="20">
        <f t="shared" si="9"/>
        <v>0.12249980732177264</v>
      </c>
      <c r="F8" s="20">
        <f t="shared" si="9"/>
        <v>0.14707902029810499</v>
      </c>
      <c r="G8" s="20">
        <f t="shared" si="9"/>
        <v>0.15488967330300701</v>
      </c>
      <c r="H8" s="20">
        <f t="shared" si="9"/>
        <v>0.17156432372912461</v>
      </c>
      <c r="I8" s="20">
        <f t="shared" si="9"/>
        <v>0.16396279594137542</v>
      </c>
      <c r="J8" s="20">
        <f t="shared" si="9"/>
        <v>0.17197667314634824</v>
      </c>
      <c r="K8" s="20">
        <f t="shared" si="9"/>
        <v>0.17472864502216365</v>
      </c>
      <c r="L8" s="20">
        <f t="shared" si="9"/>
        <v>0.18975348788419177</v>
      </c>
      <c r="M8" s="20">
        <f t="shared" si="9"/>
        <v>0.17763418290854574</v>
      </c>
      <c r="O8" s="28">
        <f t="shared" si="1"/>
        <v>8.5722593882131184E-3</v>
      </c>
      <c r="P8" s="20">
        <f t="shared" si="2"/>
        <v>0.17493668477195823</v>
      </c>
      <c r="Q8" s="35">
        <f t="shared" si="3"/>
        <v>4.9002068373409709E-2</v>
      </c>
      <c r="S8" s="28">
        <f t="shared" si="4"/>
        <v>3.0882307604743569E-2</v>
      </c>
      <c r="T8" s="20">
        <f t="shared" si="5"/>
        <v>0.15253994198374235</v>
      </c>
      <c r="U8" s="35">
        <f t="shared" si="6"/>
        <v>0.20245390946874095</v>
      </c>
    </row>
    <row r="9" spans="2:21" ht="12.65" customHeight="1" x14ac:dyDescent="0.35">
      <c r="B9" s="18" t="s">
        <v>13</v>
      </c>
      <c r="C9" s="19">
        <v>0.32100000000000001</v>
      </c>
      <c r="D9" s="19">
        <v>0.23699999999999999</v>
      </c>
      <c r="E9" s="19">
        <v>0.23499999999999999</v>
      </c>
      <c r="F9" s="19">
        <v>0.08</v>
      </c>
      <c r="G9" s="19">
        <v>5.8999999999999997E-2</v>
      </c>
      <c r="H9" s="19">
        <v>4.1000000000000002E-2</v>
      </c>
      <c r="I9" s="19">
        <v>3.2000000000000001E-2</v>
      </c>
      <c r="J9" s="19">
        <v>2.4E-2</v>
      </c>
      <c r="K9" s="19">
        <v>0.27970024245095876</v>
      </c>
      <c r="L9" s="19">
        <v>0.23832087560064069</v>
      </c>
      <c r="M9" s="19">
        <v>0.29505243517982371</v>
      </c>
      <c r="O9" s="28">
        <f t="shared" si="1"/>
        <v>0.13215674493911683</v>
      </c>
      <c r="P9" s="20">
        <f t="shared" si="2"/>
        <v>0.15167892553857051</v>
      </c>
      <c r="Q9" s="35">
        <f t="shared" si="3"/>
        <v>0.87129272883404374</v>
      </c>
      <c r="S9" s="28">
        <f t="shared" si="4"/>
        <v>0.11883017210067398</v>
      </c>
      <c r="T9" s="20">
        <f t="shared" si="5"/>
        <v>0.16746123211194755</v>
      </c>
      <c r="U9" s="35">
        <f t="shared" si="6"/>
        <v>0.7095980998231054</v>
      </c>
    </row>
    <row r="10" spans="2:21" ht="12.65" customHeight="1" x14ac:dyDescent="0.35">
      <c r="B10" s="18" t="s">
        <v>28</v>
      </c>
      <c r="C10" s="36">
        <f>C7/C6</f>
        <v>4.9467857142857143</v>
      </c>
      <c r="D10" s="36">
        <f t="shared" ref="D10:M10" si="10">D7/D6</f>
        <v>9.0000492610837437</v>
      </c>
      <c r="E10" s="36">
        <f t="shared" si="10"/>
        <v>12.179578544061302</v>
      </c>
      <c r="F10" s="36">
        <f t="shared" si="10"/>
        <v>20.540292887029288</v>
      </c>
      <c r="G10" s="36">
        <f t="shared" si="10"/>
        <v>57.940718232044183</v>
      </c>
      <c r="H10" s="36">
        <f t="shared" si="10"/>
        <v>57.70703703703704</v>
      </c>
      <c r="I10" s="36">
        <f t="shared" si="10"/>
        <v>75.410740740740735</v>
      </c>
      <c r="J10" s="36">
        <f t="shared" si="10"/>
        <v>96.763750000000002</v>
      </c>
      <c r="K10" s="36">
        <f t="shared" si="10"/>
        <v>38.380526315789474</v>
      </c>
      <c r="L10" s="36">
        <f t="shared" si="10"/>
        <v>23.801578947368423</v>
      </c>
      <c r="M10" s="36">
        <f t="shared" si="10"/>
        <v>25.756956521739131</v>
      </c>
      <c r="O10" s="37">
        <f t="shared" si="1"/>
        <v>29.148304130167023</v>
      </c>
      <c r="P10" s="25">
        <f t="shared" si="2"/>
        <v>52.970098260445802</v>
      </c>
      <c r="Q10" s="35">
        <f t="shared" si="3"/>
        <v>0.55027846062979358</v>
      </c>
      <c r="R10" s="25"/>
      <c r="S10" s="37">
        <f t="shared" si="4"/>
        <v>29.82220420240882</v>
      </c>
      <c r="T10" s="25">
        <f t="shared" si="5"/>
        <v>38.402546745561729</v>
      </c>
      <c r="U10" s="35">
        <f t="shared" si="6"/>
        <v>0.77656839792416743</v>
      </c>
    </row>
    <row r="11" spans="2:21" ht="7" customHeight="1" x14ac:dyDescent="0.35"/>
    <row r="12" spans="2:21" ht="12.65" customHeight="1" x14ac:dyDescent="0.35">
      <c r="B12" s="11" t="s">
        <v>12</v>
      </c>
      <c r="C12" s="23">
        <f t="shared" ref="C12:J12" si="11">D12-1</f>
        <v>2005</v>
      </c>
      <c r="D12" s="23">
        <f t="shared" si="11"/>
        <v>2006</v>
      </c>
      <c r="E12" s="23">
        <f t="shared" si="11"/>
        <v>2007</v>
      </c>
      <c r="F12" s="23">
        <f t="shared" si="11"/>
        <v>2008</v>
      </c>
      <c r="G12" s="23">
        <f t="shared" si="11"/>
        <v>2009</v>
      </c>
      <c r="H12" s="23">
        <f t="shared" si="11"/>
        <v>2010</v>
      </c>
      <c r="I12" s="23">
        <f t="shared" si="11"/>
        <v>2011</v>
      </c>
      <c r="J12" s="23">
        <f t="shared" si="11"/>
        <v>2012</v>
      </c>
      <c r="K12" s="23">
        <v>2013</v>
      </c>
      <c r="L12" s="23">
        <v>2014</v>
      </c>
      <c r="M12" s="23">
        <v>2015</v>
      </c>
    </row>
    <row r="13" spans="2:21" ht="12.65" customHeight="1" x14ac:dyDescent="0.35">
      <c r="B13" s="16" t="s">
        <v>11</v>
      </c>
      <c r="C13" s="21">
        <v>81663</v>
      </c>
      <c r="D13" s="21">
        <v>98539</v>
      </c>
      <c r="E13" s="21">
        <v>118245</v>
      </c>
      <c r="F13" s="21">
        <v>107786</v>
      </c>
      <c r="G13" s="21">
        <v>112493</v>
      </c>
      <c r="H13" s="21">
        <v>136185</v>
      </c>
      <c r="I13" s="21">
        <v>143688</v>
      </c>
      <c r="J13" s="21">
        <v>162463</v>
      </c>
      <c r="K13" s="21">
        <v>182412</v>
      </c>
      <c r="L13" s="21">
        <v>194699</v>
      </c>
      <c r="M13" s="21">
        <v>210943</v>
      </c>
      <c r="O13" s="17">
        <f t="shared" ref="O13:O20" si="12">_xlfn.STDEV.S(H13:M13)</f>
        <v>29376.921265964356</v>
      </c>
      <c r="P13" s="27">
        <f t="shared" ref="P13:P20" si="13">AVERAGE(H13:M13)</f>
        <v>171731.66666666666</v>
      </c>
      <c r="Q13" s="20">
        <f t="shared" ref="Q13:Q20" si="14">O13/P13</f>
        <v>0.1710629252960395</v>
      </c>
      <c r="S13" s="17">
        <f t="shared" ref="S13:S20" si="15">_xlfn.STDEV.S(C13:M13)</f>
        <v>42117.373866590759</v>
      </c>
      <c r="T13" s="27">
        <f t="shared" ref="T13:T20" si="16">AVERAGE(C13:M13)</f>
        <v>140828.72727272726</v>
      </c>
      <c r="U13" s="20">
        <f t="shared" ref="U13:U20" si="17">S13/T13</f>
        <v>0.2990680572226343</v>
      </c>
    </row>
    <row r="14" spans="2:21" ht="12.65" hidden="1" customHeight="1" outlineLevel="1" x14ac:dyDescent="0.35">
      <c r="B14" s="16" t="s">
        <v>9</v>
      </c>
      <c r="C14" s="21">
        <v>8528</v>
      </c>
      <c r="D14" s="21">
        <v>11015</v>
      </c>
      <c r="E14" s="21">
        <v>13213</v>
      </c>
      <c r="F14" s="21">
        <v>4994</v>
      </c>
      <c r="G14" s="21">
        <v>8055</v>
      </c>
      <c r="H14" s="21">
        <v>12967</v>
      </c>
      <c r="I14" s="21">
        <v>10254</v>
      </c>
      <c r="J14" s="21">
        <v>14824</v>
      </c>
      <c r="K14" s="21">
        <v>19850</v>
      </c>
      <c r="L14" s="21">
        <v>20170</v>
      </c>
      <c r="M14" s="21">
        <v>24414</v>
      </c>
      <c r="O14" s="17">
        <f t="shared" si="12"/>
        <v>5284.1108397408407</v>
      </c>
      <c r="P14" s="27">
        <f t="shared" si="13"/>
        <v>17079.833333333332</v>
      </c>
      <c r="Q14" s="20">
        <f t="shared" si="14"/>
        <v>0.30937718984811569</v>
      </c>
      <c r="S14" s="17">
        <f t="shared" si="15"/>
        <v>5911.6374596676214</v>
      </c>
      <c r="T14" s="27">
        <f t="shared" si="16"/>
        <v>13480.363636363636</v>
      </c>
      <c r="U14" s="20">
        <f t="shared" si="17"/>
        <v>0.43853694300358659</v>
      </c>
    </row>
    <row r="15" spans="2:21" ht="12.65" hidden="1" customHeight="1" outlineLevel="1" x14ac:dyDescent="0.35">
      <c r="B15" s="16" t="s">
        <v>14</v>
      </c>
      <c r="C15" s="20">
        <f t="shared" ref="C15" si="18">C14/C13</f>
        <v>0.10442917845291014</v>
      </c>
      <c r="D15" s="20">
        <f t="shared" ref="D15" si="19">D14/D13</f>
        <v>0.11178315184850668</v>
      </c>
      <c r="E15" s="20">
        <f t="shared" ref="E15" si="20">E14/E13</f>
        <v>0.11174256839612669</v>
      </c>
      <c r="F15" s="20">
        <f t="shared" ref="F15" si="21">F14/F13</f>
        <v>4.6332547826248308E-2</v>
      </c>
      <c r="G15" s="20">
        <f t="shared" ref="G15" si="22">G14/G13</f>
        <v>7.1604455388335278E-2</v>
      </c>
      <c r="H15" s="20">
        <f t="shared" ref="H15" si="23">H14/H13</f>
        <v>9.5216066380291509E-2</v>
      </c>
      <c r="I15" s="20">
        <f t="shared" ref="I15" si="24">I14/I13</f>
        <v>7.1362953064974116E-2</v>
      </c>
      <c r="J15" s="20">
        <f t="shared" ref="J15" si="25">J14/J13</f>
        <v>9.1245391258317279E-2</v>
      </c>
      <c r="K15" s="20">
        <f t="shared" ref="K15" si="26">K14/K13</f>
        <v>0.10881959520207003</v>
      </c>
      <c r="L15" s="20">
        <f t="shared" ref="L15" si="27">L14/L13</f>
        <v>0.10359580686084674</v>
      </c>
      <c r="M15" s="20">
        <f t="shared" ref="M15" si="28">M14/M13</f>
        <v>0.11573742669820758</v>
      </c>
      <c r="O15" s="28">
        <f t="shared" si="12"/>
        <v>1.5653870888752006E-2</v>
      </c>
      <c r="P15" s="20">
        <f t="shared" si="13"/>
        <v>9.7662873244117876E-2</v>
      </c>
      <c r="Q15" s="35">
        <f t="shared" si="14"/>
        <v>0.16028476706418035</v>
      </c>
      <c r="S15" s="28">
        <f t="shared" si="15"/>
        <v>2.1951899313570642E-2</v>
      </c>
      <c r="T15" s="20">
        <f t="shared" si="16"/>
        <v>9.3806285579712212E-2</v>
      </c>
      <c r="U15" s="35">
        <f t="shared" si="17"/>
        <v>0.23401309600854989</v>
      </c>
    </row>
    <row r="16" spans="2:21" ht="12.65" hidden="1" customHeight="1" outlineLevel="1" x14ac:dyDescent="0.35">
      <c r="B16" s="16" t="s">
        <v>26</v>
      </c>
      <c r="C16" s="17">
        <f>579+144</f>
        <v>723</v>
      </c>
      <c r="D16" s="17">
        <f>550+979+195</f>
        <v>1724</v>
      </c>
      <c r="E16" s="17">
        <f>588+1158+164</f>
        <v>1910</v>
      </c>
      <c r="F16" s="17">
        <f>639+1168+156</f>
        <v>1963</v>
      </c>
      <c r="G16" s="17">
        <f>627+1176+189</f>
        <v>1992</v>
      </c>
      <c r="H16" s="17">
        <f>703+1577+278</f>
        <v>2558</v>
      </c>
      <c r="I16" s="17">
        <f>653+1703+308</f>
        <v>2664</v>
      </c>
      <c r="J16" s="17">
        <f>602+1745+397</f>
        <v>2744</v>
      </c>
      <c r="K16" s="17">
        <f>541+1865+395</f>
        <v>2801</v>
      </c>
      <c r="L16" s="17">
        <f>456+2378+419</f>
        <v>3253</v>
      </c>
      <c r="M16" s="17">
        <f>402+2653+460</f>
        <v>3515</v>
      </c>
      <c r="O16" s="17">
        <f t="shared" si="12"/>
        <v>375.92379546924138</v>
      </c>
      <c r="P16" s="27">
        <f t="shared" si="13"/>
        <v>2922.5</v>
      </c>
      <c r="Q16" s="20">
        <f t="shared" si="14"/>
        <v>0.12863089665329047</v>
      </c>
      <c r="S16" s="17">
        <f t="shared" si="15"/>
        <v>786.36303205441823</v>
      </c>
      <c r="T16" s="27">
        <f t="shared" si="16"/>
        <v>2349.7272727272725</v>
      </c>
      <c r="U16" s="20">
        <f t="shared" si="17"/>
        <v>0.33466140567952185</v>
      </c>
    </row>
    <row r="17" spans="2:24" ht="12.65" customHeight="1" collapsed="1" x14ac:dyDescent="0.35">
      <c r="B17" s="16" t="s">
        <v>10</v>
      </c>
      <c r="C17" s="17">
        <f t="shared" ref="C17:M17" si="29">C14+C16*(1-0.39)</f>
        <v>8969.0300000000007</v>
      </c>
      <c r="D17" s="17">
        <f t="shared" si="29"/>
        <v>12066.64</v>
      </c>
      <c r="E17" s="17">
        <f t="shared" si="29"/>
        <v>14378.1</v>
      </c>
      <c r="F17" s="17">
        <f t="shared" si="29"/>
        <v>6191.43</v>
      </c>
      <c r="G17" s="17">
        <f t="shared" si="29"/>
        <v>9270.119999999999</v>
      </c>
      <c r="H17" s="17">
        <f t="shared" si="29"/>
        <v>14527.38</v>
      </c>
      <c r="I17" s="17">
        <f t="shared" si="29"/>
        <v>11879.04</v>
      </c>
      <c r="J17" s="17">
        <f t="shared" si="29"/>
        <v>16497.84</v>
      </c>
      <c r="K17" s="17">
        <f t="shared" si="29"/>
        <v>21558.61</v>
      </c>
      <c r="L17" s="17">
        <f t="shared" si="29"/>
        <v>22154.33</v>
      </c>
      <c r="M17" s="17">
        <f t="shared" si="29"/>
        <v>26558.15</v>
      </c>
      <c r="O17" s="17">
        <f t="shared" si="12"/>
        <v>5486.014558578624</v>
      </c>
      <c r="P17" s="27">
        <f t="shared" si="13"/>
        <v>18862.558333333334</v>
      </c>
      <c r="Q17" s="20">
        <f t="shared" si="14"/>
        <v>0.2908414893479167</v>
      </c>
      <c r="S17" s="17">
        <f t="shared" si="15"/>
        <v>6290.4878990966918</v>
      </c>
      <c r="T17" s="27">
        <f t="shared" si="16"/>
        <v>14913.697272727271</v>
      </c>
      <c r="U17" s="20">
        <f t="shared" si="17"/>
        <v>0.42179265034433333</v>
      </c>
    </row>
    <row r="18" spans="2:24" ht="12.65" customHeight="1" x14ac:dyDescent="0.35">
      <c r="B18" s="16" t="s">
        <v>27</v>
      </c>
      <c r="C18" s="20">
        <f>C17/C13</f>
        <v>0.10982978827620833</v>
      </c>
      <c r="D18" s="20">
        <f t="shared" ref="D18" si="30">D17/D13</f>
        <v>0.12245547448218472</v>
      </c>
      <c r="E18" s="20">
        <f t="shared" ref="E18" si="31">E17/E13</f>
        <v>0.12159583914753266</v>
      </c>
      <c r="F18" s="20">
        <f t="shared" ref="F18" si="32">F17/F13</f>
        <v>5.744187556825562E-2</v>
      </c>
      <c r="G18" s="20">
        <f t="shared" ref="G18" si="33">G17/G13</f>
        <v>8.2406194163192364E-2</v>
      </c>
      <c r="H18" s="20">
        <f t="shared" ref="H18" si="34">H17/H13</f>
        <v>0.10667386276021587</v>
      </c>
      <c r="I18" s="20">
        <f t="shared" ref="I18" si="35">I17/I13</f>
        <v>8.2672456990145318E-2</v>
      </c>
      <c r="J18" s="20">
        <f t="shared" ref="J18" si="36">J17/J13</f>
        <v>0.10154829099548821</v>
      </c>
      <c r="K18" s="20">
        <f t="shared" ref="K18" si="37">K17/K13</f>
        <v>0.11818635835361709</v>
      </c>
      <c r="L18" s="20">
        <f t="shared" ref="L18" si="38">L17/L13</f>
        <v>0.11378759007493619</v>
      </c>
      <c r="M18" s="20">
        <f t="shared" ref="M18" si="39">M17/M13</f>
        <v>0.12590202092508404</v>
      </c>
      <c r="O18" s="28">
        <f t="shared" si="12"/>
        <v>1.5116276703902157E-2</v>
      </c>
      <c r="P18" s="20">
        <f t="shared" si="13"/>
        <v>0.10812843001658112</v>
      </c>
      <c r="Q18" s="35">
        <f t="shared" si="14"/>
        <v>0.13979928037042735</v>
      </c>
      <c r="S18" s="28">
        <f t="shared" si="15"/>
        <v>2.136053376280796E-2</v>
      </c>
      <c r="T18" s="20">
        <f t="shared" si="16"/>
        <v>0.10386361379426004</v>
      </c>
      <c r="U18" s="35">
        <f t="shared" si="17"/>
        <v>0.20565945072083017</v>
      </c>
    </row>
    <row r="19" spans="2:24" ht="12.65" customHeight="1" x14ac:dyDescent="0.35">
      <c r="B19" s="18" t="s">
        <v>13</v>
      </c>
      <c r="C19" s="22">
        <f t="shared" ref="C19:M19" si="40">C23/(C23+C24)</f>
        <v>0.13641383867465898</v>
      </c>
      <c r="D19" s="22">
        <f t="shared" si="40"/>
        <v>0.23120178125709098</v>
      </c>
      <c r="E19" s="22">
        <f t="shared" si="40"/>
        <v>0.2188549356556396</v>
      </c>
      <c r="F19" s="22">
        <f t="shared" si="40"/>
        <v>0.25235889400543282</v>
      </c>
      <c r="G19" s="22">
        <f t="shared" si="40"/>
        <v>0.22429901012360143</v>
      </c>
      <c r="H19" s="22">
        <f t="shared" si="40"/>
        <v>0.27131158171678432</v>
      </c>
      <c r="I19" s="22">
        <f t="shared" si="40"/>
        <v>0.26278426444665515</v>
      </c>
      <c r="J19" s="22">
        <f t="shared" si="40"/>
        <v>0.24608458862602509</v>
      </c>
      <c r="K19" s="22">
        <f t="shared" si="40"/>
        <v>0.2426333155646723</v>
      </c>
      <c r="L19" s="22">
        <f t="shared" si="40"/>
        <v>0.24740103494086715</v>
      </c>
      <c r="M19" s="22">
        <f t="shared" si="40"/>
        <v>0.24580072087624957</v>
      </c>
      <c r="O19" s="28">
        <f t="shared" si="12"/>
        <v>1.1565972304375055E-2</v>
      </c>
      <c r="P19" s="20">
        <f t="shared" si="13"/>
        <v>0.25266925102854226</v>
      </c>
      <c r="Q19" s="35">
        <f t="shared" si="14"/>
        <v>4.5775147776365273E-2</v>
      </c>
      <c r="S19" s="28">
        <f t="shared" si="15"/>
        <v>3.5984884005657393E-2</v>
      </c>
      <c r="T19" s="20">
        <f t="shared" si="16"/>
        <v>0.2344676332625161</v>
      </c>
      <c r="U19" s="35">
        <f t="shared" si="17"/>
        <v>0.15347484642098885</v>
      </c>
    </row>
    <row r="20" spans="2:24" ht="12.65" customHeight="1" x14ac:dyDescent="0.35">
      <c r="B20" s="18" t="s">
        <v>28</v>
      </c>
      <c r="C20" s="36">
        <f>C17/C16</f>
        <v>12.405297372060858</v>
      </c>
      <c r="D20" s="36">
        <f t="shared" ref="D20:M20" si="41">D17/D16</f>
        <v>6.9992111368909509</v>
      </c>
      <c r="E20" s="36">
        <f t="shared" si="41"/>
        <v>7.5278010471204189</v>
      </c>
      <c r="F20" s="36">
        <f t="shared" si="41"/>
        <v>3.1540652063168619</v>
      </c>
      <c r="G20" s="36">
        <f t="shared" si="41"/>
        <v>4.6536746987951805</v>
      </c>
      <c r="H20" s="36">
        <f t="shared" si="41"/>
        <v>5.6791946833463642</v>
      </c>
      <c r="I20" s="36">
        <f t="shared" si="41"/>
        <v>4.4590990990990997</v>
      </c>
      <c r="J20" s="36">
        <f t="shared" si="41"/>
        <v>6.0123323615160347</v>
      </c>
      <c r="K20" s="36">
        <f t="shared" si="41"/>
        <v>7.6967547304534101</v>
      </c>
      <c r="L20" s="36">
        <f t="shared" si="41"/>
        <v>6.8104303719643413</v>
      </c>
      <c r="M20" s="36">
        <f t="shared" si="41"/>
        <v>7.5556614509246094</v>
      </c>
      <c r="O20" s="37">
        <f t="shared" si="12"/>
        <v>1.2342385005168655</v>
      </c>
      <c r="P20" s="25">
        <f t="shared" si="13"/>
        <v>6.3689121162173095</v>
      </c>
      <c r="Q20" s="35">
        <f t="shared" si="14"/>
        <v>0.19379110246694961</v>
      </c>
      <c r="R20" s="25"/>
      <c r="S20" s="37">
        <f t="shared" si="15"/>
        <v>2.4147480631639269</v>
      </c>
      <c r="T20" s="25">
        <f t="shared" si="16"/>
        <v>6.6321383780443748</v>
      </c>
      <c r="U20" s="35">
        <f t="shared" si="17"/>
        <v>0.36409796139928641</v>
      </c>
    </row>
    <row r="21" spans="2:24" ht="12.65" hidden="1" customHeight="1" outlineLevel="1" x14ac:dyDescent="0.35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2:24" ht="12.65" hidden="1" customHeight="1" outlineLevel="1" x14ac:dyDescent="0.35">
      <c r="B22" s="32" t="s">
        <v>12</v>
      </c>
      <c r="C22" s="21"/>
      <c r="D22" s="21"/>
      <c r="E22" s="21"/>
      <c r="F22" s="21"/>
      <c r="G22" s="21"/>
      <c r="H22" s="21"/>
      <c r="I22" s="15"/>
      <c r="J22" s="15"/>
      <c r="K22" s="15"/>
      <c r="L22" s="15"/>
      <c r="M22" s="15"/>
    </row>
    <row r="23" spans="2:24" ht="12.65" hidden="1" customHeight="1" outlineLevel="1" x14ac:dyDescent="0.35">
      <c r="B23" t="s">
        <v>15</v>
      </c>
      <c r="C23" s="21">
        <f>3583+10868</f>
        <v>14451</v>
      </c>
      <c r="D23" s="21">
        <f>3698+16946+11961</f>
        <v>32605</v>
      </c>
      <c r="E23" s="21">
        <f>3447+19002+11377</f>
        <v>33826</v>
      </c>
      <c r="F23" s="21">
        <f>5149+19145+12588</f>
        <v>36882</v>
      </c>
      <c r="G23" s="21">
        <f>4561+19579+13769</f>
        <v>37909</v>
      </c>
      <c r="H23" s="21">
        <f>12471+31626+14477</f>
        <v>58574</v>
      </c>
      <c r="I23" s="21">
        <v>60227</v>
      </c>
      <c r="J23" s="21">
        <v>62536</v>
      </c>
      <c r="K23" s="21">
        <v>71917</v>
      </c>
      <c r="L23" s="21">
        <v>79890</v>
      </c>
      <c r="M23" s="21">
        <v>84289</v>
      </c>
    </row>
    <row r="24" spans="2:24" ht="12.65" hidden="1" customHeight="1" outlineLevel="1" x14ac:dyDescent="0.35">
      <c r="B24" t="s">
        <v>16</v>
      </c>
      <c r="C24" s="21">
        <v>91484</v>
      </c>
      <c r="D24" s="21">
        <v>108419</v>
      </c>
      <c r="E24" s="21">
        <v>120733</v>
      </c>
      <c r="F24" s="21">
        <v>109267</v>
      </c>
      <c r="G24" s="21">
        <v>131102</v>
      </c>
      <c r="H24" s="21">
        <v>157318</v>
      </c>
      <c r="I24" s="21">
        <v>168961</v>
      </c>
      <c r="J24" s="21">
        <v>191588</v>
      </c>
      <c r="K24" s="21">
        <v>224485</v>
      </c>
      <c r="L24" s="21">
        <v>243027</v>
      </c>
      <c r="M24" s="21">
        <v>258627</v>
      </c>
    </row>
    <row r="25" spans="2:24" ht="7" customHeight="1" collapsed="1" x14ac:dyDescent="0.35">
      <c r="C25" s="21"/>
      <c r="D25" s="21"/>
      <c r="E25" s="21"/>
      <c r="F25" s="21"/>
      <c r="G25" s="21"/>
      <c r="H25" s="21"/>
      <c r="I25" s="15"/>
      <c r="J25" s="15"/>
      <c r="K25" s="15"/>
      <c r="L25" s="15"/>
      <c r="M25" s="15"/>
    </row>
    <row r="26" spans="2:24" ht="12.65" customHeight="1" x14ac:dyDescent="0.35">
      <c r="B26" s="33" t="s">
        <v>22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2:24" ht="12.65" customHeight="1" x14ac:dyDescent="0.35">
      <c r="B27" s="11" t="s">
        <v>23</v>
      </c>
      <c r="C27" s="23">
        <f t="shared" ref="C27:J27" si="42">D27-1</f>
        <v>2005</v>
      </c>
      <c r="D27" s="23">
        <f t="shared" si="42"/>
        <v>2006</v>
      </c>
      <c r="E27" s="23">
        <f t="shared" si="42"/>
        <v>2007</v>
      </c>
      <c r="F27" s="23">
        <f t="shared" si="42"/>
        <v>2008</v>
      </c>
      <c r="G27" s="23">
        <f t="shared" si="42"/>
        <v>2009</v>
      </c>
      <c r="H27" s="23">
        <f t="shared" si="42"/>
        <v>2010</v>
      </c>
      <c r="I27" s="23">
        <f t="shared" si="42"/>
        <v>2011</v>
      </c>
      <c r="J27" s="23">
        <f t="shared" si="42"/>
        <v>2012</v>
      </c>
      <c r="K27" s="23">
        <v>2013</v>
      </c>
      <c r="L27" s="23">
        <v>2014</v>
      </c>
      <c r="M27" s="23">
        <v>2015</v>
      </c>
      <c r="O27" s="26" t="s">
        <v>18</v>
      </c>
      <c r="P27" s="26" t="s">
        <v>17</v>
      </c>
      <c r="Q27" s="34" t="s">
        <v>19</v>
      </c>
      <c r="S27" s="26" t="s">
        <v>18</v>
      </c>
      <c r="T27" s="26" t="s">
        <v>17</v>
      </c>
      <c r="U27" s="34" t="s">
        <v>19</v>
      </c>
    </row>
    <row r="28" spans="2:24" ht="12.65" customHeight="1" x14ac:dyDescent="0.35">
      <c r="B28" t="s">
        <v>1</v>
      </c>
      <c r="C28" s="20">
        <f t="shared" ref="C28:M28" si="43">C8</f>
        <v>9.4902363823227129E-2</v>
      </c>
      <c r="D28" s="20">
        <f t="shared" si="43"/>
        <v>0.1089483884433048</v>
      </c>
      <c r="E28" s="20">
        <f t="shared" si="43"/>
        <v>0.12249980732177264</v>
      </c>
      <c r="F28" s="20">
        <f t="shared" si="43"/>
        <v>0.14707902029810499</v>
      </c>
      <c r="G28" s="20">
        <f t="shared" si="43"/>
        <v>0.15488967330300701</v>
      </c>
      <c r="H28" s="20">
        <f t="shared" si="43"/>
        <v>0.17156432372912461</v>
      </c>
      <c r="I28" s="20">
        <f t="shared" si="43"/>
        <v>0.16396279594137542</v>
      </c>
      <c r="J28" s="20">
        <f t="shared" si="43"/>
        <v>0.17197667314634824</v>
      </c>
      <c r="K28" s="20">
        <f t="shared" si="43"/>
        <v>0.17472864502216365</v>
      </c>
      <c r="L28" s="20">
        <f t="shared" si="43"/>
        <v>0.18975348788419177</v>
      </c>
      <c r="M28" s="20">
        <f t="shared" si="43"/>
        <v>0.17763418290854574</v>
      </c>
      <c r="O28" s="28">
        <f>_xlfn.STDEV.S(H28:M28)</f>
        <v>8.5722593882131184E-3</v>
      </c>
      <c r="P28" s="20">
        <f>AVERAGE(H28:M28)</f>
        <v>0.17493668477195823</v>
      </c>
      <c r="Q28" s="35">
        <f>O28/P28</f>
        <v>4.9002068373409709E-2</v>
      </c>
      <c r="S28" s="28">
        <f>_xlfn.STDEV.S(C28:M28)</f>
        <v>3.0882307604743569E-2</v>
      </c>
      <c r="T28" s="20">
        <f>AVERAGE(C28:M28)</f>
        <v>0.15253994198374235</v>
      </c>
      <c r="U28" s="35">
        <f>S28/T28</f>
        <v>0.20245390946874095</v>
      </c>
      <c r="X28" s="3"/>
    </row>
    <row r="29" spans="2:24" ht="12.65" customHeight="1" x14ac:dyDescent="0.35">
      <c r="B29" t="s">
        <v>12</v>
      </c>
      <c r="C29" s="20">
        <f t="shared" ref="C29:M29" si="44">C18</f>
        <v>0.10982978827620833</v>
      </c>
      <c r="D29" s="20">
        <f t="shared" si="44"/>
        <v>0.12245547448218472</v>
      </c>
      <c r="E29" s="20">
        <f t="shared" si="44"/>
        <v>0.12159583914753266</v>
      </c>
      <c r="F29" s="20">
        <f t="shared" si="44"/>
        <v>5.744187556825562E-2</v>
      </c>
      <c r="G29" s="20">
        <f t="shared" si="44"/>
        <v>8.2406194163192364E-2</v>
      </c>
      <c r="H29" s="20">
        <f t="shared" si="44"/>
        <v>0.10667386276021587</v>
      </c>
      <c r="I29" s="20">
        <f t="shared" si="44"/>
        <v>8.2672456990145318E-2</v>
      </c>
      <c r="J29" s="20">
        <f t="shared" si="44"/>
        <v>0.10154829099548821</v>
      </c>
      <c r="K29" s="20">
        <f t="shared" si="44"/>
        <v>0.11818635835361709</v>
      </c>
      <c r="L29" s="20">
        <f t="shared" si="44"/>
        <v>0.11378759007493619</v>
      </c>
      <c r="M29" s="20">
        <f t="shared" si="44"/>
        <v>0.12590202092508404</v>
      </c>
      <c r="O29" s="28">
        <f>_xlfn.STDEV.S(H29:M29)</f>
        <v>1.5116276703902157E-2</v>
      </c>
      <c r="P29" s="20">
        <f>AVERAGE(H29:M29)</f>
        <v>0.10812843001658112</v>
      </c>
      <c r="Q29" s="35">
        <f>O29/P29</f>
        <v>0.13979928037042735</v>
      </c>
      <c r="S29" s="28">
        <f>_xlfn.STDEV.S(C29:M29)</f>
        <v>2.136053376280796E-2</v>
      </c>
      <c r="T29" s="20">
        <f>AVERAGE(C29:M29)</f>
        <v>0.10386361379426004</v>
      </c>
      <c r="U29" s="35">
        <f>S29/T29</f>
        <v>0.20565945072083017</v>
      </c>
      <c r="X29" s="3"/>
    </row>
    <row r="30" spans="2:24" ht="10" customHeight="1" x14ac:dyDescent="0.35"/>
    <row r="31" spans="2:24" ht="12.65" customHeight="1" x14ac:dyDescent="0.35">
      <c r="B31" s="11" t="s">
        <v>24</v>
      </c>
      <c r="C31" s="23">
        <f t="shared" ref="C31:J31" si="45">D31-1</f>
        <v>2005</v>
      </c>
      <c r="D31" s="23">
        <f t="shared" si="45"/>
        <v>2006</v>
      </c>
      <c r="E31" s="23">
        <f t="shared" si="45"/>
        <v>2007</v>
      </c>
      <c r="F31" s="23">
        <f t="shared" si="45"/>
        <v>2008</v>
      </c>
      <c r="G31" s="23">
        <f t="shared" si="45"/>
        <v>2009</v>
      </c>
      <c r="H31" s="23">
        <f t="shared" si="45"/>
        <v>2010</v>
      </c>
      <c r="I31" s="23">
        <f t="shared" si="45"/>
        <v>2011</v>
      </c>
      <c r="J31" s="23">
        <f t="shared" si="45"/>
        <v>2012</v>
      </c>
      <c r="K31" s="23">
        <v>2013</v>
      </c>
      <c r="L31" s="23">
        <v>2014</v>
      </c>
      <c r="M31" s="23">
        <v>2015</v>
      </c>
    </row>
    <row r="32" spans="2:24" ht="12.65" customHeight="1" x14ac:dyDescent="0.35">
      <c r="B32" t="s">
        <v>1</v>
      </c>
      <c r="C32" s="20">
        <v>0.32100000000000001</v>
      </c>
      <c r="D32" s="20">
        <v>0.23699999999999999</v>
      </c>
      <c r="E32" s="20">
        <v>0.23499999999999999</v>
      </c>
      <c r="F32" s="20">
        <v>0.08</v>
      </c>
      <c r="G32" s="20">
        <v>5.8999999999999997E-2</v>
      </c>
      <c r="H32" s="20">
        <v>4.1000000000000002E-2</v>
      </c>
      <c r="I32" s="20">
        <v>3.2000000000000001E-2</v>
      </c>
      <c r="J32" s="20">
        <v>2.4E-2</v>
      </c>
      <c r="K32" s="20">
        <v>0.27970024245095876</v>
      </c>
      <c r="L32" s="20">
        <v>0.23832087560064069</v>
      </c>
      <c r="M32" s="20">
        <v>0.29505243517982371</v>
      </c>
      <c r="O32" s="28">
        <f>_xlfn.STDEV.S(H32:M32)</f>
        <v>0.13215674493911683</v>
      </c>
      <c r="P32" s="20">
        <f>AVERAGE(H32:M32)</f>
        <v>0.15167892553857051</v>
      </c>
      <c r="Q32" s="35">
        <f>O32/P32</f>
        <v>0.87129272883404374</v>
      </c>
      <c r="S32" s="28">
        <f>_xlfn.STDEV.S(C32:M32)</f>
        <v>0.11883017210067398</v>
      </c>
      <c r="T32" s="20">
        <f>AVERAGE(C32:M32)</f>
        <v>0.16746123211194755</v>
      </c>
      <c r="U32" s="35">
        <f>S32/T32</f>
        <v>0.7095980998231054</v>
      </c>
    </row>
    <row r="33" spans="2:21" ht="12.65" customHeight="1" x14ac:dyDescent="0.35">
      <c r="B33" t="s">
        <v>12</v>
      </c>
      <c r="C33" s="20">
        <v>0.13641383867465898</v>
      </c>
      <c r="D33" s="20">
        <v>0.23120178125709098</v>
      </c>
      <c r="E33" s="20">
        <v>0.2188549356556396</v>
      </c>
      <c r="F33" s="20">
        <v>0.25235889400543282</v>
      </c>
      <c r="G33" s="20">
        <v>0.22429901012360143</v>
      </c>
      <c r="H33" s="20">
        <v>0.27131158171678432</v>
      </c>
      <c r="I33" s="20">
        <v>0.26278426444665515</v>
      </c>
      <c r="J33" s="20">
        <v>0.24608458862602509</v>
      </c>
      <c r="K33" s="20">
        <v>0.2426333155646723</v>
      </c>
      <c r="L33" s="20">
        <v>0.24740103494086715</v>
      </c>
      <c r="M33" s="20">
        <v>0.24580072087624957</v>
      </c>
      <c r="O33" s="28">
        <f>_xlfn.STDEV.S(H33:M33)</f>
        <v>1.1565972304375055E-2</v>
      </c>
      <c r="P33" s="20">
        <f>AVERAGE(H33:M33)</f>
        <v>0.25266925102854226</v>
      </c>
      <c r="Q33" s="35">
        <f>O33/P33</f>
        <v>4.5775147776365273E-2</v>
      </c>
      <c r="S33" s="28">
        <f>_xlfn.STDEV.S(C33:M33)</f>
        <v>3.5984884005657393E-2</v>
      </c>
      <c r="T33" s="20">
        <f>AVERAGE(C33:M33)</f>
        <v>0.2344676332625161</v>
      </c>
      <c r="U33" s="35">
        <f>S33/T33</f>
        <v>0.15347484642098885</v>
      </c>
    </row>
    <row r="34" spans="2:21" ht="5.65" customHeight="1" x14ac:dyDescent="0.3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6563-E606-4099-93F8-726D1D3522F6}">
  <sheetPr codeName="Hoja3"/>
  <dimension ref="A1:J1263"/>
  <sheetViews>
    <sheetView tabSelected="1" zoomScaleNormal="100" workbookViewId="0">
      <selection activeCell="I5" sqref="I5"/>
    </sheetView>
  </sheetViews>
  <sheetFormatPr baseColWidth="10" defaultRowHeight="14.5" x14ac:dyDescent="0.35"/>
  <cols>
    <col min="2" max="2" width="9.453125" style="3" customWidth="1"/>
    <col min="3" max="3" width="11" style="3"/>
    <col min="4" max="4" width="3.453125" customWidth="1"/>
    <col min="8" max="8" width="3.81640625" customWidth="1"/>
  </cols>
  <sheetData>
    <row r="1" spans="1:10" ht="15.5" x14ac:dyDescent="0.35">
      <c r="F1" s="7" t="s">
        <v>2</v>
      </c>
      <c r="G1" s="7"/>
      <c r="I1" s="48" t="s">
        <v>50</v>
      </c>
    </row>
    <row r="2" spans="1:10" x14ac:dyDescent="0.35">
      <c r="A2" s="5" t="s">
        <v>0</v>
      </c>
      <c r="B2" s="6" t="s">
        <v>1</v>
      </c>
      <c r="C2" s="6" t="s">
        <v>6</v>
      </c>
      <c r="E2" s="5" t="s">
        <v>0</v>
      </c>
      <c r="F2" s="6" t="s">
        <v>1</v>
      </c>
      <c r="G2" s="6" t="s">
        <v>6</v>
      </c>
      <c r="I2" s="11" t="s">
        <v>38</v>
      </c>
    </row>
    <row r="3" spans="1:10" x14ac:dyDescent="0.35">
      <c r="A3" s="1">
        <v>42185</v>
      </c>
      <c r="B3" s="3">
        <v>199.87</v>
      </c>
      <c r="C3" s="3">
        <v>2063.110107</v>
      </c>
      <c r="E3" s="2">
        <v>42185</v>
      </c>
      <c r="F3" s="8">
        <f>B3/B4-1</f>
        <v>-5.5229376057318591E-3</v>
      </c>
      <c r="G3" s="8">
        <f>C3/C4-1</f>
        <v>2.6584894755439237E-3</v>
      </c>
      <c r="I3" s="9">
        <f>I4/I5</f>
        <v>1.0385048207422607</v>
      </c>
      <c r="J3" s="10" t="s">
        <v>7</v>
      </c>
    </row>
    <row r="4" spans="1:10" x14ac:dyDescent="0.35">
      <c r="A4" s="1">
        <v>42184</v>
      </c>
      <c r="B4" s="3">
        <v>200.98</v>
      </c>
      <c r="C4" s="3">
        <v>2057.639893</v>
      </c>
      <c r="E4" s="2">
        <v>42184</v>
      </c>
      <c r="F4" s="8">
        <f t="shared" ref="F4:G67" si="0">B4/B5-1</f>
        <v>-1.0925196850393726E-2</v>
      </c>
      <c r="G4" s="8">
        <f t="shared" si="0"/>
        <v>-2.0866193609611283E-2</v>
      </c>
      <c r="I4" s="12">
        <f>_xlfn.COVARIANCE.S(F3:F1260,G3:G1260)</f>
        <v>9.4523610704763564E-5</v>
      </c>
      <c r="J4" t="s">
        <v>37</v>
      </c>
    </row>
    <row r="5" spans="1:10" x14ac:dyDescent="0.35">
      <c r="A5" s="1">
        <v>42181</v>
      </c>
      <c r="B5" s="3">
        <v>203.2</v>
      </c>
      <c r="C5" s="3">
        <v>2101.48999</v>
      </c>
      <c r="E5" s="2">
        <v>42181</v>
      </c>
      <c r="F5" s="8">
        <f t="shared" si="0"/>
        <v>-4.8971596474045587E-3</v>
      </c>
      <c r="G5" s="8">
        <f t="shared" si="0"/>
        <v>-3.9007994871598228E-4</v>
      </c>
      <c r="I5" s="12">
        <f>_xlfn.VAR.S(G3:G1260)</f>
        <v>9.101894263447307E-5</v>
      </c>
      <c r="J5" t="s">
        <v>36</v>
      </c>
    </row>
    <row r="6" spans="1:10" x14ac:dyDescent="0.35">
      <c r="A6" s="1">
        <v>42180</v>
      </c>
      <c r="B6" s="3">
        <v>204.2</v>
      </c>
      <c r="C6" s="3">
        <v>2102.3100589999999</v>
      </c>
      <c r="E6" s="2">
        <v>42180</v>
      </c>
      <c r="F6" s="8">
        <f t="shared" si="0"/>
        <v>-1.0419190695420411E-2</v>
      </c>
      <c r="G6" s="8">
        <f t="shared" si="0"/>
        <v>-2.973574048915073E-3</v>
      </c>
    </row>
    <row r="7" spans="1:10" x14ac:dyDescent="0.35">
      <c r="A7" s="1">
        <v>42179</v>
      </c>
      <c r="B7" s="3">
        <v>206.35</v>
      </c>
      <c r="C7" s="3">
        <v>2108.580078</v>
      </c>
      <c r="E7" s="2">
        <v>42179</v>
      </c>
      <c r="F7" s="8">
        <f t="shared" si="0"/>
        <v>-1.0169328920228371E-2</v>
      </c>
      <c r="G7" s="8">
        <f t="shared" si="0"/>
        <v>-7.3532969401711723E-3</v>
      </c>
      <c r="I7" s="11" t="s">
        <v>5</v>
      </c>
    </row>
    <row r="8" spans="1:10" x14ac:dyDescent="0.35">
      <c r="A8" s="1">
        <v>42178</v>
      </c>
      <c r="B8" s="3">
        <v>208.47</v>
      </c>
      <c r="C8" s="3">
        <v>2124.1999510000001</v>
      </c>
      <c r="E8" s="2">
        <v>42178</v>
      </c>
      <c r="F8" s="8">
        <f t="shared" si="0"/>
        <v>-6.8600828926682622E-3</v>
      </c>
      <c r="G8" s="8">
        <f t="shared" si="0"/>
        <v>6.3586826091577286E-4</v>
      </c>
      <c r="I8" s="9">
        <f>SLOPE(F3:F1260,G3:G1260)</f>
        <v>1.03850482074226</v>
      </c>
      <c r="J8" s="10" t="s">
        <v>8</v>
      </c>
    </row>
    <row r="9" spans="1:10" x14ac:dyDescent="0.35">
      <c r="A9" s="1">
        <v>42177</v>
      </c>
      <c r="B9" s="3">
        <v>209.91</v>
      </c>
      <c r="C9" s="3">
        <v>2122.8500979999999</v>
      </c>
      <c r="E9" s="2">
        <v>42177</v>
      </c>
      <c r="F9" s="8">
        <f t="shared" si="0"/>
        <v>-3.9385024200436769E-3</v>
      </c>
      <c r="G9" s="8">
        <f t="shared" si="0"/>
        <v>6.094866829202239E-3</v>
      </c>
      <c r="I9" s="13">
        <f>I8-I3</f>
        <v>0</v>
      </c>
      <c r="J9" s="14" t="s">
        <v>4</v>
      </c>
    </row>
    <row r="10" spans="1:10" x14ac:dyDescent="0.35">
      <c r="A10" s="1">
        <v>42174</v>
      </c>
      <c r="B10" s="3">
        <v>210.74</v>
      </c>
      <c r="C10" s="3">
        <v>2109.98999</v>
      </c>
      <c r="E10" s="2">
        <v>42174</v>
      </c>
      <c r="F10" s="8">
        <f t="shared" si="0"/>
        <v>-9.5873672337625226E-3</v>
      </c>
      <c r="G10" s="8">
        <f t="shared" si="0"/>
        <v>-5.3035017504078352E-3</v>
      </c>
    </row>
    <row r="11" spans="1:10" x14ac:dyDescent="0.35">
      <c r="A11" s="1">
        <v>42173</v>
      </c>
      <c r="B11" s="3">
        <v>212.78</v>
      </c>
      <c r="C11" s="3">
        <v>2121.23999</v>
      </c>
      <c r="E11" s="2">
        <v>42173</v>
      </c>
      <c r="F11" s="8">
        <f t="shared" si="0"/>
        <v>1.4736038914588301E-2</v>
      </c>
      <c r="G11" s="8">
        <f t="shared" si="0"/>
        <v>9.9027106626514705E-3</v>
      </c>
    </row>
    <row r="12" spans="1:10" x14ac:dyDescent="0.35">
      <c r="A12" s="1">
        <v>42172</v>
      </c>
      <c r="B12" s="3">
        <v>209.69</v>
      </c>
      <c r="C12" s="3">
        <v>2100.4399410000001</v>
      </c>
      <c r="E12" s="2">
        <v>42172</v>
      </c>
      <c r="F12" s="8">
        <f t="shared" si="0"/>
        <v>-3.232400057042395E-3</v>
      </c>
      <c r="G12" s="8">
        <f t="shared" si="0"/>
        <v>1.9796411387709156E-3</v>
      </c>
    </row>
    <row r="13" spans="1:10" x14ac:dyDescent="0.35">
      <c r="A13" s="1">
        <v>42171</v>
      </c>
      <c r="B13" s="3">
        <v>210.37</v>
      </c>
      <c r="C13" s="3">
        <v>2096.290039</v>
      </c>
      <c r="E13" s="2">
        <v>42171</v>
      </c>
      <c r="F13" s="8">
        <f t="shared" si="0"/>
        <v>-4.8252045981360681E-3</v>
      </c>
      <c r="G13" s="8">
        <f t="shared" si="0"/>
        <v>5.6898564053051714E-3</v>
      </c>
    </row>
    <row r="14" spans="1:10" x14ac:dyDescent="0.35">
      <c r="A14" s="1">
        <v>42170</v>
      </c>
      <c r="B14" s="3">
        <v>211.39</v>
      </c>
      <c r="C14" s="3">
        <v>2084.429932</v>
      </c>
      <c r="E14" s="2">
        <v>42170</v>
      </c>
      <c r="F14" s="8">
        <f t="shared" si="0"/>
        <v>1.6786916786916795E-2</v>
      </c>
      <c r="G14" s="8">
        <f t="shared" si="0"/>
        <v>-4.6225721215145121E-3</v>
      </c>
    </row>
    <row r="15" spans="1:10" x14ac:dyDescent="0.35">
      <c r="A15" s="1">
        <v>42167</v>
      </c>
      <c r="B15" s="3">
        <v>207.9</v>
      </c>
      <c r="C15" s="3">
        <v>2094.110107</v>
      </c>
      <c r="E15" s="2">
        <v>42167</v>
      </c>
      <c r="F15" s="8">
        <f t="shared" si="0"/>
        <v>-1.4878695981804357E-2</v>
      </c>
      <c r="G15" s="8">
        <f t="shared" si="0"/>
        <v>-6.9942998831643566E-3</v>
      </c>
    </row>
    <row r="16" spans="1:10" x14ac:dyDescent="0.35">
      <c r="A16" s="1">
        <v>42166</v>
      </c>
      <c r="B16" s="3">
        <v>211.04</v>
      </c>
      <c r="C16" s="3">
        <v>2108.860107</v>
      </c>
      <c r="E16" s="2">
        <v>42166</v>
      </c>
      <c r="F16" s="8">
        <f t="shared" si="0"/>
        <v>1.0534380386898912E-2</v>
      </c>
      <c r="G16" s="8">
        <f t="shared" si="0"/>
        <v>1.7386262992553636E-3</v>
      </c>
    </row>
    <row r="17" spans="1:7" x14ac:dyDescent="0.35">
      <c r="A17" s="1">
        <v>42165</v>
      </c>
      <c r="B17" s="3">
        <v>208.84</v>
      </c>
      <c r="C17" s="3">
        <v>2105.1999510000001</v>
      </c>
      <c r="E17" s="2">
        <v>42165</v>
      </c>
      <c r="F17" s="8">
        <f t="shared" si="0"/>
        <v>6.2638527512768327E-3</v>
      </c>
      <c r="G17" s="8">
        <f t="shared" si="0"/>
        <v>1.204242491174079E-2</v>
      </c>
    </row>
    <row r="18" spans="1:7" x14ac:dyDescent="0.35">
      <c r="A18" s="1">
        <v>42164</v>
      </c>
      <c r="B18" s="3">
        <v>207.54</v>
      </c>
      <c r="C18" s="3">
        <v>2080.1499020000001</v>
      </c>
      <c r="E18" s="2">
        <v>42164</v>
      </c>
      <c r="F18" s="8">
        <f t="shared" si="0"/>
        <v>-7.2706400076533173E-3</v>
      </c>
      <c r="G18" s="8">
        <f t="shared" si="0"/>
        <v>4.1835298173786839E-4</v>
      </c>
    </row>
    <row r="19" spans="1:7" x14ac:dyDescent="0.35">
      <c r="A19" s="1">
        <v>42163</v>
      </c>
      <c r="B19" s="3">
        <v>209.06</v>
      </c>
      <c r="C19" s="3">
        <v>2079.280029</v>
      </c>
      <c r="E19" s="2">
        <v>42163</v>
      </c>
      <c r="F19" s="8">
        <f t="shared" si="0"/>
        <v>-9.2882191261491887E-3</v>
      </c>
      <c r="G19" s="8">
        <f t="shared" si="0"/>
        <v>-6.4745098717947647E-3</v>
      </c>
    </row>
    <row r="20" spans="1:7" x14ac:dyDescent="0.35">
      <c r="A20" s="1">
        <v>42160</v>
      </c>
      <c r="B20" s="3">
        <v>211.02</v>
      </c>
      <c r="C20" s="3">
        <v>2092.830078</v>
      </c>
      <c r="E20" s="2">
        <v>42160</v>
      </c>
      <c r="F20" s="8">
        <f t="shared" si="0"/>
        <v>3.5191173673199128E-3</v>
      </c>
      <c r="G20" s="8">
        <f t="shared" si="0"/>
        <v>-1.4361830452781499E-3</v>
      </c>
    </row>
    <row r="21" spans="1:7" x14ac:dyDescent="0.35">
      <c r="A21" s="1">
        <v>42159</v>
      </c>
      <c r="B21" s="3">
        <v>210.28</v>
      </c>
      <c r="C21" s="3">
        <v>2095.8400879999999</v>
      </c>
      <c r="E21" s="2">
        <v>42159</v>
      </c>
      <c r="F21" s="8">
        <f t="shared" si="0"/>
        <v>-3.6429455161985036E-2</v>
      </c>
      <c r="G21" s="8">
        <f t="shared" si="0"/>
        <v>-8.6231673566271594E-3</v>
      </c>
    </row>
    <row r="22" spans="1:7" x14ac:dyDescent="0.35">
      <c r="A22" s="1">
        <v>42158</v>
      </c>
      <c r="B22" s="3">
        <v>218.23</v>
      </c>
      <c r="C22" s="3">
        <v>2114.070068</v>
      </c>
      <c r="E22" s="2">
        <v>42158</v>
      </c>
      <c r="F22" s="8">
        <f t="shared" si="0"/>
        <v>2.5227849290613502E-2</v>
      </c>
      <c r="G22" s="8">
        <f t="shared" si="0"/>
        <v>2.1188707775647853E-3</v>
      </c>
    </row>
    <row r="23" spans="1:7" x14ac:dyDescent="0.35">
      <c r="A23" s="1">
        <v>42157</v>
      </c>
      <c r="B23" s="3">
        <v>212.86</v>
      </c>
      <c r="C23" s="3">
        <v>2109.6000979999999</v>
      </c>
      <c r="E23" s="2">
        <v>42157</v>
      </c>
      <c r="F23" s="8">
        <f t="shared" si="0"/>
        <v>8.463419221365065E-4</v>
      </c>
      <c r="G23" s="8">
        <f t="shared" si="0"/>
        <v>-1.0085958054164568E-3</v>
      </c>
    </row>
    <row r="24" spans="1:7" x14ac:dyDescent="0.35">
      <c r="A24" s="1">
        <v>42156</v>
      </c>
      <c r="B24" s="3">
        <v>212.68</v>
      </c>
      <c r="C24" s="3">
        <v>2111.7299800000001</v>
      </c>
      <c r="E24" s="2">
        <v>42156</v>
      </c>
      <c r="F24" s="8">
        <f t="shared" si="0"/>
        <v>4.9614893918632497E-3</v>
      </c>
      <c r="G24" s="8">
        <f t="shared" si="0"/>
        <v>2.0594608593389463E-3</v>
      </c>
    </row>
    <row r="25" spans="1:7" x14ac:dyDescent="0.35">
      <c r="A25" s="1">
        <v>42153</v>
      </c>
      <c r="B25" s="3">
        <v>211.63</v>
      </c>
      <c r="C25" s="3">
        <v>2107.389893</v>
      </c>
      <c r="E25" s="2">
        <v>42153</v>
      </c>
      <c r="F25" s="8">
        <f t="shared" si="0"/>
        <v>-1.9505189028910297E-2</v>
      </c>
      <c r="G25" s="8">
        <f t="shared" si="0"/>
        <v>-6.3184689448647635E-3</v>
      </c>
    </row>
    <row r="26" spans="1:7" x14ac:dyDescent="0.35">
      <c r="A26" s="1">
        <v>42152</v>
      </c>
      <c r="B26" s="3">
        <v>215.84</v>
      </c>
      <c r="C26" s="3">
        <v>2120.790039</v>
      </c>
      <c r="E26" s="2">
        <v>42152</v>
      </c>
      <c r="F26" s="8">
        <f t="shared" si="0"/>
        <v>-3.5547758644569605E-3</v>
      </c>
      <c r="G26" s="8">
        <f t="shared" si="0"/>
        <v>-1.2667607066396691E-3</v>
      </c>
    </row>
    <row r="27" spans="1:7" x14ac:dyDescent="0.35">
      <c r="A27" s="1">
        <v>42151</v>
      </c>
      <c r="B27" s="3">
        <v>216.61</v>
      </c>
      <c r="C27" s="3">
        <v>2123.4799800000001</v>
      </c>
      <c r="E27" s="2">
        <v>42151</v>
      </c>
      <c r="F27" s="8">
        <f t="shared" si="0"/>
        <v>-5.4180632719591504E-3</v>
      </c>
      <c r="G27" s="8">
        <f t="shared" si="0"/>
        <v>9.1626411220271375E-3</v>
      </c>
    </row>
    <row r="28" spans="1:7" x14ac:dyDescent="0.35">
      <c r="A28" s="1">
        <v>42150</v>
      </c>
      <c r="B28" s="3">
        <v>217.79</v>
      </c>
      <c r="C28" s="3">
        <v>2104.1999510000001</v>
      </c>
      <c r="E28" s="2">
        <v>42150</v>
      </c>
      <c r="F28" s="8">
        <f t="shared" si="0"/>
        <v>-8.6034231609615208E-3</v>
      </c>
      <c r="G28" s="8">
        <f t="shared" si="0"/>
        <v>-1.028198046779627E-2</v>
      </c>
    </row>
    <row r="29" spans="1:7" x14ac:dyDescent="0.35">
      <c r="A29" s="1">
        <v>42146</v>
      </c>
      <c r="B29" s="3">
        <v>219.68</v>
      </c>
      <c r="C29" s="3">
        <v>2126.0600589999999</v>
      </c>
      <c r="E29" s="2">
        <v>42146</v>
      </c>
      <c r="F29" s="8">
        <f t="shared" si="0"/>
        <v>-1.1821405837955101E-3</v>
      </c>
      <c r="G29" s="8">
        <f t="shared" si="0"/>
        <v>-2.2338859444231973E-3</v>
      </c>
    </row>
    <row r="30" spans="1:7" x14ac:dyDescent="0.35">
      <c r="A30" s="1">
        <v>42145</v>
      </c>
      <c r="B30" s="3">
        <v>219.94</v>
      </c>
      <c r="C30" s="3">
        <v>2130.820068</v>
      </c>
      <c r="E30" s="2">
        <v>42145</v>
      </c>
      <c r="F30" s="8">
        <f t="shared" si="0"/>
        <v>3.9713333637649839E-3</v>
      </c>
      <c r="G30" s="8">
        <f t="shared" si="0"/>
        <v>2.3378741542858794E-3</v>
      </c>
    </row>
    <row r="31" spans="1:7" x14ac:dyDescent="0.35">
      <c r="A31" s="1">
        <v>42144</v>
      </c>
      <c r="B31" s="3">
        <v>219.07</v>
      </c>
      <c r="C31" s="3">
        <v>2125.8500979999999</v>
      </c>
      <c r="E31" s="2">
        <v>42144</v>
      </c>
      <c r="F31" s="8">
        <f t="shared" si="0"/>
        <v>-5.2220506765962016E-3</v>
      </c>
      <c r="G31" s="8">
        <f t="shared" si="0"/>
        <v>-9.3051603155314133E-4</v>
      </c>
    </row>
    <row r="32" spans="1:7" x14ac:dyDescent="0.35">
      <c r="A32" s="1">
        <v>42143</v>
      </c>
      <c r="B32" s="3">
        <v>220.22</v>
      </c>
      <c r="C32" s="3">
        <v>2127.830078</v>
      </c>
      <c r="E32" s="2">
        <v>42143</v>
      </c>
      <c r="F32" s="8">
        <f t="shared" si="0"/>
        <v>5.4789516939091065E-3</v>
      </c>
      <c r="G32" s="8">
        <f t="shared" si="0"/>
        <v>-6.43374521663298E-4</v>
      </c>
    </row>
    <row r="33" spans="1:7" x14ac:dyDescent="0.35">
      <c r="A33" s="1">
        <v>42142</v>
      </c>
      <c r="B33" s="3">
        <v>219.02</v>
      </c>
      <c r="C33" s="3">
        <v>2129.1999510000001</v>
      </c>
      <c r="E33" s="2">
        <v>42142</v>
      </c>
      <c r="F33" s="8">
        <f t="shared" si="0"/>
        <v>1.638127059260297E-2</v>
      </c>
      <c r="G33" s="8">
        <f t="shared" si="0"/>
        <v>3.0479481898115779E-3</v>
      </c>
    </row>
    <row r="34" spans="1:7" x14ac:dyDescent="0.35">
      <c r="A34" s="1">
        <v>42139</v>
      </c>
      <c r="B34" s="3">
        <v>215.49</v>
      </c>
      <c r="C34" s="3">
        <v>2122.7299800000001</v>
      </c>
      <c r="E34" s="2">
        <v>42139</v>
      </c>
      <c r="F34" s="8">
        <f t="shared" si="0"/>
        <v>3.7955782476759348E-2</v>
      </c>
      <c r="G34" s="8">
        <f t="shared" si="0"/>
        <v>7.6841352349998893E-4</v>
      </c>
    </row>
    <row r="35" spans="1:7" x14ac:dyDescent="0.35">
      <c r="A35" s="1">
        <v>42138</v>
      </c>
      <c r="B35" s="3">
        <v>207.61</v>
      </c>
      <c r="C35" s="3">
        <v>2121.1000979999999</v>
      </c>
      <c r="E35" s="2">
        <v>42138</v>
      </c>
      <c r="F35" s="8">
        <f t="shared" si="0"/>
        <v>-2.8338136407299874E-3</v>
      </c>
      <c r="G35" s="8">
        <f t="shared" si="0"/>
        <v>1.077928701516595E-2</v>
      </c>
    </row>
    <row r="36" spans="1:7" x14ac:dyDescent="0.35">
      <c r="A36" s="1">
        <v>42137</v>
      </c>
      <c r="B36" s="3">
        <v>208.2</v>
      </c>
      <c r="C36" s="3">
        <v>2098.4799800000001</v>
      </c>
      <c r="E36" s="2">
        <v>42137</v>
      </c>
      <c r="F36" s="8">
        <f t="shared" si="0"/>
        <v>1.2985139229546583E-3</v>
      </c>
      <c r="G36" s="8">
        <f t="shared" si="0"/>
        <v>-3.0495491649840112E-4</v>
      </c>
    </row>
    <row r="37" spans="1:7" x14ac:dyDescent="0.35">
      <c r="A37" s="1">
        <v>42136</v>
      </c>
      <c r="B37" s="3">
        <v>207.93</v>
      </c>
      <c r="C37" s="3">
        <v>2099.1201169999999</v>
      </c>
      <c r="E37" s="2">
        <v>42136</v>
      </c>
      <c r="F37" s="8">
        <f t="shared" si="0"/>
        <v>-6.2132581369783724E-3</v>
      </c>
      <c r="G37" s="8">
        <f t="shared" si="0"/>
        <v>-2.949637714718456E-3</v>
      </c>
    </row>
    <row r="38" spans="1:7" x14ac:dyDescent="0.35">
      <c r="A38" s="1">
        <v>42135</v>
      </c>
      <c r="B38" s="3">
        <v>209.23</v>
      </c>
      <c r="C38" s="3">
        <v>2105.330078</v>
      </c>
      <c r="E38" s="2">
        <v>42135</v>
      </c>
      <c r="F38" s="8">
        <f t="shared" si="0"/>
        <v>1.3907734056987753E-2</v>
      </c>
      <c r="G38" s="8">
        <f t="shared" si="0"/>
        <v>-5.0895607491248107E-3</v>
      </c>
    </row>
    <row r="39" spans="1:7" x14ac:dyDescent="0.35">
      <c r="A39" s="1">
        <v>42132</v>
      </c>
      <c r="B39" s="3">
        <v>206.36</v>
      </c>
      <c r="C39" s="3">
        <v>2116.1000979999999</v>
      </c>
      <c r="E39" s="2">
        <v>42132</v>
      </c>
      <c r="F39" s="8">
        <f t="shared" si="0"/>
        <v>1.553096486119232E-3</v>
      </c>
      <c r="G39" s="8">
        <f t="shared" si="0"/>
        <v>1.3457901340996115E-2</v>
      </c>
    </row>
    <row r="40" spans="1:7" x14ac:dyDescent="0.35">
      <c r="A40" s="1">
        <v>42131</v>
      </c>
      <c r="B40" s="3">
        <v>206.04</v>
      </c>
      <c r="C40" s="3">
        <v>2088</v>
      </c>
      <c r="E40" s="2">
        <v>42131</v>
      </c>
      <c r="F40" s="8">
        <f t="shared" si="0"/>
        <v>-5.646445634863273E-3</v>
      </c>
      <c r="G40" s="8">
        <f t="shared" si="0"/>
        <v>3.7738136047080761E-3</v>
      </c>
    </row>
    <row r="41" spans="1:7" x14ac:dyDescent="0.35">
      <c r="A41" s="1">
        <v>42130</v>
      </c>
      <c r="B41" s="3">
        <v>207.21</v>
      </c>
      <c r="C41" s="3">
        <v>2080.1499020000001</v>
      </c>
      <c r="E41" s="2">
        <v>42130</v>
      </c>
      <c r="F41" s="8">
        <f t="shared" si="0"/>
        <v>-4.324636009802485E-3</v>
      </c>
      <c r="G41" s="8">
        <f t="shared" si="0"/>
        <v>-4.4557250073096188E-3</v>
      </c>
    </row>
    <row r="42" spans="1:7" x14ac:dyDescent="0.35">
      <c r="A42" s="1">
        <v>42129</v>
      </c>
      <c r="B42" s="3">
        <v>208.11</v>
      </c>
      <c r="C42" s="3">
        <v>2089.459961</v>
      </c>
      <c r="E42" s="2">
        <v>42129</v>
      </c>
      <c r="F42" s="8">
        <f t="shared" si="0"/>
        <v>-3.3523298692590409E-3</v>
      </c>
      <c r="G42" s="8">
        <f t="shared" si="0"/>
        <v>-1.1837383538524149E-2</v>
      </c>
    </row>
    <row r="43" spans="1:7" x14ac:dyDescent="0.35">
      <c r="A43" s="1">
        <v>42128</v>
      </c>
      <c r="B43" s="3">
        <v>208.81</v>
      </c>
      <c r="C43" s="3">
        <v>2114.48999</v>
      </c>
      <c r="E43" s="2">
        <v>42128</v>
      </c>
      <c r="F43" s="8">
        <f t="shared" si="0"/>
        <v>1.4369192451391122E-4</v>
      </c>
      <c r="G43" s="8">
        <f t="shared" si="0"/>
        <v>2.9407486092096757E-3</v>
      </c>
    </row>
    <row r="44" spans="1:7" x14ac:dyDescent="0.35">
      <c r="A44" s="1">
        <v>42125</v>
      </c>
      <c r="B44" s="3">
        <v>208.78</v>
      </c>
      <c r="C44" s="3">
        <v>2108.290039</v>
      </c>
      <c r="E44" s="2">
        <v>42125</v>
      </c>
      <c r="F44" s="8">
        <f t="shared" si="0"/>
        <v>1.0111761575306133E-2</v>
      </c>
      <c r="G44" s="8">
        <f t="shared" si="0"/>
        <v>1.0923001515586117E-2</v>
      </c>
    </row>
    <row r="45" spans="1:7" x14ac:dyDescent="0.35">
      <c r="A45" s="1">
        <v>42124</v>
      </c>
      <c r="B45" s="3">
        <v>206.69</v>
      </c>
      <c r="C45" s="3">
        <v>2085.51001</v>
      </c>
      <c r="E45" s="2">
        <v>42124</v>
      </c>
      <c r="F45" s="8">
        <f t="shared" si="0"/>
        <v>-1.2563421116210671E-3</v>
      </c>
      <c r="G45" s="8">
        <f t="shared" si="0"/>
        <v>-1.0128906665100579E-2</v>
      </c>
    </row>
    <row r="46" spans="1:7" x14ac:dyDescent="0.35">
      <c r="A46" s="1">
        <v>42123</v>
      </c>
      <c r="B46" s="3">
        <v>206.95</v>
      </c>
      <c r="C46" s="3">
        <v>2106.8500979999999</v>
      </c>
      <c r="E46" s="2">
        <v>42123</v>
      </c>
      <c r="F46" s="8">
        <f t="shared" si="0"/>
        <v>-4.8567032121562548E-3</v>
      </c>
      <c r="G46" s="8">
        <f t="shared" si="0"/>
        <v>-3.7403355286635964E-3</v>
      </c>
    </row>
    <row r="47" spans="1:7" x14ac:dyDescent="0.35">
      <c r="A47" s="1">
        <v>42122</v>
      </c>
      <c r="B47" s="3">
        <v>207.96</v>
      </c>
      <c r="C47" s="3">
        <v>2114.76001</v>
      </c>
      <c r="E47" s="2">
        <v>42122</v>
      </c>
      <c r="F47" s="8">
        <f t="shared" si="0"/>
        <v>1.4241123683183865E-2</v>
      </c>
      <c r="G47" s="8">
        <f t="shared" si="0"/>
        <v>2.7692317470553451E-3</v>
      </c>
    </row>
    <row r="48" spans="1:7" x14ac:dyDescent="0.35">
      <c r="A48" s="1">
        <v>42121</v>
      </c>
      <c r="B48" s="3">
        <v>205.04</v>
      </c>
      <c r="C48" s="3">
        <v>2108.919922</v>
      </c>
      <c r="E48" s="2">
        <v>42121</v>
      </c>
      <c r="F48" s="8">
        <f t="shared" si="0"/>
        <v>2.2592389407012137E-2</v>
      </c>
      <c r="G48" s="8">
        <f t="shared" si="0"/>
        <v>-4.14131399984774E-3</v>
      </c>
    </row>
    <row r="49" spans="1:7" x14ac:dyDescent="0.35">
      <c r="A49" s="1">
        <v>42118</v>
      </c>
      <c r="B49" s="3">
        <v>200.51</v>
      </c>
      <c r="C49" s="3">
        <v>2117.6899410000001</v>
      </c>
      <c r="E49" s="2">
        <v>42118</v>
      </c>
      <c r="F49" s="8">
        <f t="shared" si="0"/>
        <v>-2.266523688828237E-2</v>
      </c>
      <c r="G49" s="8">
        <f t="shared" si="0"/>
        <v>2.2528002125912217E-3</v>
      </c>
    </row>
    <row r="50" spans="1:7" x14ac:dyDescent="0.35">
      <c r="A50" s="1">
        <v>42117</v>
      </c>
      <c r="B50" s="3">
        <v>205.16</v>
      </c>
      <c r="C50" s="3">
        <v>2112.929932</v>
      </c>
      <c r="E50" s="2">
        <v>42117</v>
      </c>
      <c r="F50" s="8">
        <f t="shared" si="0"/>
        <v>1.5621948838118183E-3</v>
      </c>
      <c r="G50" s="8">
        <f t="shared" si="0"/>
        <v>2.3577160344365744E-3</v>
      </c>
    </row>
    <row r="51" spans="1:7" x14ac:dyDescent="0.35">
      <c r="A51" s="1">
        <v>42116</v>
      </c>
      <c r="B51" s="3">
        <v>204.84</v>
      </c>
      <c r="C51" s="3">
        <v>2107.959961</v>
      </c>
      <c r="E51" s="2">
        <v>42116</v>
      </c>
      <c r="F51" s="8">
        <f t="shared" si="0"/>
        <v>4.8842434306917148E-4</v>
      </c>
      <c r="G51" s="8">
        <f t="shared" si="0"/>
        <v>5.0874804159597442E-3</v>
      </c>
    </row>
    <row r="52" spans="1:7" x14ac:dyDescent="0.35">
      <c r="A52" s="1">
        <v>42115</v>
      </c>
      <c r="B52" s="3">
        <v>204.74</v>
      </c>
      <c r="C52" s="3">
        <v>2097.290039</v>
      </c>
      <c r="E52" s="2">
        <v>42115</v>
      </c>
      <c r="F52" s="8">
        <f t="shared" si="0"/>
        <v>4.1196665031879576E-3</v>
      </c>
      <c r="G52" s="8">
        <f t="shared" si="0"/>
        <v>-1.4806051919155072E-3</v>
      </c>
    </row>
    <row r="53" spans="1:7" x14ac:dyDescent="0.35">
      <c r="A53" s="1">
        <v>42114</v>
      </c>
      <c r="B53" s="3">
        <v>203.9</v>
      </c>
      <c r="C53" s="3">
        <v>2100.3999020000001</v>
      </c>
      <c r="E53" s="2">
        <v>42114</v>
      </c>
      <c r="F53" s="8">
        <f t="shared" si="0"/>
        <v>1.3671389510315768E-2</v>
      </c>
      <c r="G53" s="8">
        <f t="shared" si="0"/>
        <v>9.2351313331806573E-3</v>
      </c>
    </row>
    <row r="54" spans="1:7" x14ac:dyDescent="0.35">
      <c r="A54" s="1">
        <v>42111</v>
      </c>
      <c r="B54" s="3">
        <v>201.15</v>
      </c>
      <c r="C54" s="3">
        <v>2081.179932</v>
      </c>
      <c r="E54" s="2">
        <v>42111</v>
      </c>
      <c r="F54" s="8">
        <f t="shared" si="0"/>
        <v>-1.763039656182841E-2</v>
      </c>
      <c r="G54" s="8">
        <f t="shared" si="0"/>
        <v>-1.1311245237798029E-2</v>
      </c>
    </row>
    <row r="55" spans="1:7" x14ac:dyDescent="0.35">
      <c r="A55" s="1">
        <v>42110</v>
      </c>
      <c r="B55" s="3">
        <v>204.76</v>
      </c>
      <c r="C55" s="3">
        <v>2104.98999</v>
      </c>
      <c r="E55" s="2">
        <v>42110</v>
      </c>
      <c r="F55" s="8">
        <f t="shared" si="0"/>
        <v>-1.5955401768550703E-2</v>
      </c>
      <c r="G55" s="8">
        <f t="shared" si="0"/>
        <v>-7.7844381361602544E-4</v>
      </c>
    </row>
    <row r="56" spans="1:7" x14ac:dyDescent="0.35">
      <c r="A56" s="1">
        <v>42109</v>
      </c>
      <c r="B56" s="3">
        <v>208.08</v>
      </c>
      <c r="C56" s="3">
        <v>2106.6298830000001</v>
      </c>
      <c r="E56" s="2">
        <v>42109</v>
      </c>
      <c r="F56" s="8">
        <f t="shared" si="0"/>
        <v>-3.6532851784970122E-2</v>
      </c>
      <c r="G56" s="8">
        <f t="shared" si="0"/>
        <v>5.1481957339105655E-3</v>
      </c>
    </row>
    <row r="57" spans="1:7" x14ac:dyDescent="0.35">
      <c r="A57" s="1">
        <v>42108</v>
      </c>
      <c r="B57" s="3">
        <v>215.97</v>
      </c>
      <c r="C57" s="3">
        <v>2095.8400879999999</v>
      </c>
      <c r="E57" s="2">
        <v>42108</v>
      </c>
      <c r="F57" s="8">
        <f t="shared" si="0"/>
        <v>1.6855784170629606E-2</v>
      </c>
      <c r="G57" s="8">
        <f t="shared" si="0"/>
        <v>1.6297587545692771E-3</v>
      </c>
    </row>
    <row r="58" spans="1:7" x14ac:dyDescent="0.35">
      <c r="A58" s="1">
        <v>42107</v>
      </c>
      <c r="B58" s="3">
        <v>212.39</v>
      </c>
      <c r="C58" s="3">
        <v>2092.429932</v>
      </c>
      <c r="E58" s="2">
        <v>42107</v>
      </c>
      <c r="F58" s="8">
        <f t="shared" si="0"/>
        <v>-2.8638497652583306E-3</v>
      </c>
      <c r="G58" s="8">
        <f t="shared" si="0"/>
        <v>-4.5812806150653529E-3</v>
      </c>
    </row>
    <row r="59" spans="1:7" x14ac:dyDescent="0.35">
      <c r="A59" s="1">
        <v>42104</v>
      </c>
      <c r="B59" s="3">
        <v>213</v>
      </c>
      <c r="C59" s="3">
        <v>2102.0600589999999</v>
      </c>
      <c r="E59" s="2">
        <v>42104</v>
      </c>
      <c r="F59" s="8">
        <f t="shared" si="0"/>
        <v>1.7872260370614956E-3</v>
      </c>
      <c r="G59" s="8">
        <f t="shared" si="0"/>
        <v>5.2028650588638037E-3</v>
      </c>
    </row>
    <row r="60" spans="1:7" x14ac:dyDescent="0.35">
      <c r="A60" s="1">
        <v>42103</v>
      </c>
      <c r="B60" s="3">
        <v>212.62</v>
      </c>
      <c r="C60" s="3">
        <v>2091.179932</v>
      </c>
      <c r="E60" s="2">
        <v>42103</v>
      </c>
      <c r="F60" s="8">
        <f t="shared" si="0"/>
        <v>-8.0709120597153294E-3</v>
      </c>
      <c r="G60" s="8">
        <f t="shared" si="0"/>
        <v>4.4574813568534211E-3</v>
      </c>
    </row>
    <row r="61" spans="1:7" x14ac:dyDescent="0.35">
      <c r="A61" s="1">
        <v>42102</v>
      </c>
      <c r="B61" s="3">
        <v>214.35</v>
      </c>
      <c r="C61" s="3">
        <v>2081.8999020000001</v>
      </c>
      <c r="E61" s="2">
        <v>42102</v>
      </c>
      <c r="F61" s="8">
        <f t="shared" si="0"/>
        <v>2.5724976613656914E-3</v>
      </c>
      <c r="G61" s="8">
        <f t="shared" si="0"/>
        <v>2.6825330225748178E-3</v>
      </c>
    </row>
    <row r="62" spans="1:7" x14ac:dyDescent="0.35">
      <c r="A62" s="1">
        <v>42101</v>
      </c>
      <c r="B62" s="3">
        <v>213.8</v>
      </c>
      <c r="C62" s="3">
        <v>2076.330078</v>
      </c>
      <c r="E62" s="2">
        <v>42101</v>
      </c>
      <c r="F62" s="8">
        <f t="shared" si="0"/>
        <v>2.8612974342137054E-3</v>
      </c>
      <c r="G62" s="8">
        <f t="shared" si="0"/>
        <v>-2.0619040280095424E-3</v>
      </c>
    </row>
    <row r="63" spans="1:7" x14ac:dyDescent="0.35">
      <c r="A63" s="1">
        <v>42100</v>
      </c>
      <c r="B63" s="3">
        <v>213.19</v>
      </c>
      <c r="C63" s="3">
        <v>2080.6201169999999</v>
      </c>
      <c r="E63" s="2">
        <v>42100</v>
      </c>
      <c r="F63" s="8">
        <f t="shared" si="0"/>
        <v>1.1337760910815842E-2</v>
      </c>
      <c r="G63" s="8">
        <f t="shared" si="0"/>
        <v>6.6088150025853665E-3</v>
      </c>
    </row>
    <row r="64" spans="1:7" x14ac:dyDescent="0.35">
      <c r="A64" s="1">
        <v>42096</v>
      </c>
      <c r="B64" s="3">
        <v>210.8</v>
      </c>
      <c r="C64" s="3">
        <v>2066.959961</v>
      </c>
      <c r="E64" s="2">
        <v>42096</v>
      </c>
      <c r="F64" s="8">
        <f t="shared" si="0"/>
        <v>5.6772100567721306E-3</v>
      </c>
      <c r="G64" s="8">
        <f t="shared" si="0"/>
        <v>3.5296671869311513E-3</v>
      </c>
    </row>
    <row r="65" spans="1:7" x14ac:dyDescent="0.35">
      <c r="A65" s="1">
        <v>42095</v>
      </c>
      <c r="B65" s="3">
        <v>209.61</v>
      </c>
      <c r="C65" s="3">
        <v>2059.6899410000001</v>
      </c>
      <c r="E65" s="2">
        <v>42095</v>
      </c>
      <c r="F65" s="8">
        <f t="shared" si="0"/>
        <v>-1.8571428571427795E-3</v>
      </c>
      <c r="G65" s="8">
        <f t="shared" si="0"/>
        <v>-3.9653716707825915E-3</v>
      </c>
    </row>
    <row r="66" spans="1:7" x14ac:dyDescent="0.35">
      <c r="A66" s="1">
        <v>42094</v>
      </c>
      <c r="B66" s="3">
        <v>210</v>
      </c>
      <c r="C66" s="3">
        <v>2067.889893</v>
      </c>
      <c r="E66" s="2">
        <v>42094</v>
      </c>
      <c r="F66" s="8">
        <f t="shared" si="0"/>
        <v>-7.4676245391814833E-3</v>
      </c>
      <c r="G66" s="8">
        <f t="shared" si="0"/>
        <v>-8.7957747373061945E-3</v>
      </c>
    </row>
    <row r="67" spans="1:7" x14ac:dyDescent="0.35">
      <c r="A67" s="1">
        <v>42093</v>
      </c>
      <c r="B67" s="3">
        <v>211.58</v>
      </c>
      <c r="C67" s="3">
        <v>2086.23999</v>
      </c>
      <c r="E67" s="2">
        <v>42093</v>
      </c>
      <c r="F67" s="8">
        <f t="shared" si="0"/>
        <v>-2.8277877274012209E-3</v>
      </c>
      <c r="G67" s="8">
        <f t="shared" si="0"/>
        <v>1.2236644843459654E-2</v>
      </c>
    </row>
    <row r="68" spans="1:7" x14ac:dyDescent="0.35">
      <c r="A68" s="1">
        <v>42090</v>
      </c>
      <c r="B68" s="3">
        <v>212.18</v>
      </c>
      <c r="C68" s="3">
        <v>2061.0200199999999</v>
      </c>
      <c r="E68" s="2">
        <v>42090</v>
      </c>
      <c r="F68" s="8">
        <f t="shared" ref="F68:G131" si="1">B68/B69-1</f>
        <v>1.0044270957300094E-2</v>
      </c>
      <c r="G68" s="8">
        <f t="shared" si="1"/>
        <v>2.3685617450666108E-3</v>
      </c>
    </row>
    <row r="69" spans="1:7" x14ac:dyDescent="0.35">
      <c r="A69" s="1">
        <v>42089</v>
      </c>
      <c r="B69" s="3">
        <v>210.07</v>
      </c>
      <c r="C69" s="3">
        <v>2056.1499020000001</v>
      </c>
      <c r="E69" s="2">
        <v>42089</v>
      </c>
      <c r="F69" s="8">
        <f t="shared" si="1"/>
        <v>3.0080213903742603E-3</v>
      </c>
      <c r="G69" s="8">
        <f t="shared" si="1"/>
        <v>-2.3775002467200101E-3</v>
      </c>
    </row>
    <row r="70" spans="1:7" x14ac:dyDescent="0.35">
      <c r="A70" s="1">
        <v>42088</v>
      </c>
      <c r="B70" s="3">
        <v>209.44</v>
      </c>
      <c r="C70" s="3">
        <v>2061.0500489999999</v>
      </c>
      <c r="E70" s="2">
        <v>42088</v>
      </c>
      <c r="F70" s="8">
        <f t="shared" si="1"/>
        <v>-1.4779499404052876E-3</v>
      </c>
      <c r="G70" s="8">
        <f t="shared" si="1"/>
        <v>-1.4558905570164926E-2</v>
      </c>
    </row>
    <row r="71" spans="1:7" x14ac:dyDescent="0.35">
      <c r="A71" s="1">
        <v>42087</v>
      </c>
      <c r="B71" s="3">
        <v>209.75</v>
      </c>
      <c r="C71" s="3">
        <v>2091.5</v>
      </c>
      <c r="E71" s="2">
        <v>42087</v>
      </c>
      <c r="F71" s="8">
        <f t="shared" si="1"/>
        <v>-3.1841079745270617E-3</v>
      </c>
      <c r="G71" s="8">
        <f t="shared" si="1"/>
        <v>-6.1394220159830537E-3</v>
      </c>
    </row>
    <row r="72" spans="1:7" x14ac:dyDescent="0.35">
      <c r="A72" s="1">
        <v>42086</v>
      </c>
      <c r="B72" s="3">
        <v>210.42</v>
      </c>
      <c r="C72" s="3">
        <v>2104.419922</v>
      </c>
      <c r="E72" s="2">
        <v>42086</v>
      </c>
      <c r="F72" s="8">
        <f t="shared" si="1"/>
        <v>1.2371526456032012E-3</v>
      </c>
      <c r="G72" s="8">
        <f t="shared" si="1"/>
        <v>-1.7457311460168379E-3</v>
      </c>
    </row>
    <row r="73" spans="1:7" x14ac:dyDescent="0.35">
      <c r="A73" s="1">
        <v>42083</v>
      </c>
      <c r="B73" s="3">
        <v>210.16</v>
      </c>
      <c r="C73" s="3">
        <v>2108.1000979999999</v>
      </c>
      <c r="E73" s="2">
        <v>42083</v>
      </c>
      <c r="F73" s="8">
        <f t="shared" si="1"/>
        <v>1.0481777093951372E-2</v>
      </c>
      <c r="G73" s="8">
        <f t="shared" si="1"/>
        <v>9.0127546079468157E-3</v>
      </c>
    </row>
    <row r="74" spans="1:7" x14ac:dyDescent="0.35">
      <c r="A74" s="1">
        <v>42082</v>
      </c>
      <c r="B74" s="3">
        <v>207.98</v>
      </c>
      <c r="C74" s="3">
        <v>2089.2700199999999</v>
      </c>
      <c r="E74" s="2">
        <v>42082</v>
      </c>
      <c r="F74" s="8">
        <f t="shared" si="1"/>
        <v>-1.7061297792901442E-2</v>
      </c>
      <c r="G74" s="8">
        <f t="shared" si="1"/>
        <v>-4.8725791855204204E-3</v>
      </c>
    </row>
    <row r="75" spans="1:7" x14ac:dyDescent="0.35">
      <c r="A75" s="1">
        <v>42081</v>
      </c>
      <c r="B75" s="3">
        <v>211.59</v>
      </c>
      <c r="C75" s="3">
        <v>2099.5</v>
      </c>
      <c r="E75" s="2">
        <v>42081</v>
      </c>
      <c r="F75" s="8">
        <f t="shared" si="1"/>
        <v>1.6477709454266076E-2</v>
      </c>
      <c r="G75" s="8">
        <f t="shared" si="1"/>
        <v>1.2158421547431297E-2</v>
      </c>
    </row>
    <row r="76" spans="1:7" x14ac:dyDescent="0.35">
      <c r="A76" s="1">
        <v>42080</v>
      </c>
      <c r="B76" s="3">
        <v>208.16</v>
      </c>
      <c r="C76" s="3">
        <v>2074.280029</v>
      </c>
      <c r="E76" s="2">
        <v>42080</v>
      </c>
      <c r="F76" s="8">
        <f t="shared" si="1"/>
        <v>5.5552871841939577E-3</v>
      </c>
      <c r="G76" s="8">
        <f t="shared" si="1"/>
        <v>-3.3201736486770939E-3</v>
      </c>
    </row>
    <row r="77" spans="1:7" x14ac:dyDescent="0.35">
      <c r="A77" s="1">
        <v>42079</v>
      </c>
      <c r="B77" s="3">
        <v>207.01</v>
      </c>
      <c r="C77" s="3">
        <v>2081.1899410000001</v>
      </c>
      <c r="E77" s="2">
        <v>42079</v>
      </c>
      <c r="F77" s="8">
        <f t="shared" si="1"/>
        <v>1.182853511901838E-2</v>
      </c>
      <c r="G77" s="8">
        <f t="shared" si="1"/>
        <v>1.3533671143615367E-2</v>
      </c>
    </row>
    <row r="78" spans="1:7" x14ac:dyDescent="0.35">
      <c r="A78" s="1">
        <v>42076</v>
      </c>
      <c r="B78" s="3">
        <v>204.59</v>
      </c>
      <c r="C78" s="3">
        <v>2053.3999020000001</v>
      </c>
      <c r="E78" s="2">
        <v>42076</v>
      </c>
      <c r="F78" s="8">
        <f t="shared" si="1"/>
        <v>-2.5529888068587692E-2</v>
      </c>
      <c r="G78" s="8">
        <f t="shared" si="1"/>
        <v>-6.074711051894166E-3</v>
      </c>
    </row>
    <row r="79" spans="1:7" x14ac:dyDescent="0.35">
      <c r="A79" s="1">
        <v>42075</v>
      </c>
      <c r="B79" s="3">
        <v>209.95</v>
      </c>
      <c r="C79" s="3">
        <v>2065.9499510000001</v>
      </c>
      <c r="E79" s="2">
        <v>42075</v>
      </c>
      <c r="F79" s="8">
        <f t="shared" si="1"/>
        <v>2.2436509451975173E-3</v>
      </c>
      <c r="G79" s="8">
        <f t="shared" si="1"/>
        <v>1.2601439598289632E-2</v>
      </c>
    </row>
    <row r="80" spans="1:7" x14ac:dyDescent="0.35">
      <c r="A80" s="1">
        <v>42074</v>
      </c>
      <c r="B80" s="3">
        <v>209.48</v>
      </c>
      <c r="C80" s="3">
        <v>2040.23999</v>
      </c>
      <c r="E80" s="2">
        <v>42074</v>
      </c>
      <c r="F80" s="8">
        <f t="shared" si="1"/>
        <v>-2.4761904761905207E-3</v>
      </c>
      <c r="G80" s="8">
        <f t="shared" si="1"/>
        <v>-1.9176796017918996E-3</v>
      </c>
    </row>
    <row r="81" spans="1:7" x14ac:dyDescent="0.35">
      <c r="A81" s="1">
        <v>42073</v>
      </c>
      <c r="B81" s="3">
        <v>210</v>
      </c>
      <c r="C81" s="3">
        <v>2044.160034</v>
      </c>
      <c r="E81" s="2">
        <v>42073</v>
      </c>
      <c r="F81" s="8">
        <f t="shared" si="1"/>
        <v>-1.0320938781280931E-2</v>
      </c>
      <c r="G81" s="8">
        <f t="shared" si="1"/>
        <v>-1.6961330342146863E-2</v>
      </c>
    </row>
    <row r="82" spans="1:7" x14ac:dyDescent="0.35">
      <c r="A82" s="1">
        <v>42072</v>
      </c>
      <c r="B82" s="3">
        <v>212.19</v>
      </c>
      <c r="C82" s="3">
        <v>2079.429932</v>
      </c>
      <c r="E82" s="2">
        <v>42072</v>
      </c>
      <c r="F82" s="8">
        <f t="shared" si="1"/>
        <v>-2.4446429410935888E-3</v>
      </c>
      <c r="G82" s="8">
        <f t="shared" si="1"/>
        <v>3.9444212511012822E-3</v>
      </c>
    </row>
    <row r="83" spans="1:7" x14ac:dyDescent="0.35">
      <c r="A83" s="1">
        <v>42069</v>
      </c>
      <c r="B83" s="3">
        <v>212.71</v>
      </c>
      <c r="C83" s="3">
        <v>2071.26001</v>
      </c>
      <c r="E83" s="2">
        <v>42069</v>
      </c>
      <c r="F83" s="8">
        <f t="shared" si="1"/>
        <v>-1.6779143940094277E-2</v>
      </c>
      <c r="G83" s="8">
        <f t="shared" si="1"/>
        <v>-1.4173946449004382E-2</v>
      </c>
    </row>
    <row r="84" spans="1:7" x14ac:dyDescent="0.35">
      <c r="A84" s="1">
        <v>42068</v>
      </c>
      <c r="B84" s="3">
        <v>216.34</v>
      </c>
      <c r="C84" s="3">
        <v>2101.040039</v>
      </c>
      <c r="E84" s="2">
        <v>42068</v>
      </c>
      <c r="F84" s="8">
        <f t="shared" si="1"/>
        <v>1.3207193705507603E-2</v>
      </c>
      <c r="G84" s="8">
        <f t="shared" si="1"/>
        <v>1.1960800966932528E-3</v>
      </c>
    </row>
    <row r="85" spans="1:7" x14ac:dyDescent="0.35">
      <c r="A85" s="1">
        <v>42067</v>
      </c>
      <c r="B85" s="3">
        <v>213.52</v>
      </c>
      <c r="C85" s="3">
        <v>2098.530029</v>
      </c>
      <c r="E85" s="2">
        <v>42067</v>
      </c>
      <c r="F85" s="8">
        <f t="shared" si="1"/>
        <v>-1.0198405340255845E-2</v>
      </c>
      <c r="G85" s="8">
        <f t="shared" si="1"/>
        <v>-4.3885034836337322E-3</v>
      </c>
    </row>
    <row r="86" spans="1:7" x14ac:dyDescent="0.35">
      <c r="A86" s="1">
        <v>42066</v>
      </c>
      <c r="B86" s="3">
        <v>215.72</v>
      </c>
      <c r="C86" s="3">
        <v>2107.780029</v>
      </c>
      <c r="E86" s="2">
        <v>42066</v>
      </c>
      <c r="F86" s="8">
        <f t="shared" si="1"/>
        <v>-7.5907438929014859E-3</v>
      </c>
      <c r="G86" s="8">
        <f t="shared" si="1"/>
        <v>-4.5385424912860461E-3</v>
      </c>
    </row>
    <row r="87" spans="1:7" x14ac:dyDescent="0.35">
      <c r="A87" s="1">
        <v>42065</v>
      </c>
      <c r="B87" s="3">
        <v>217.37</v>
      </c>
      <c r="C87" s="3">
        <v>2117.389893</v>
      </c>
      <c r="E87" s="2">
        <v>42065</v>
      </c>
      <c r="F87" s="8">
        <f t="shared" si="1"/>
        <v>4.9468331021729206E-3</v>
      </c>
      <c r="G87" s="8">
        <f t="shared" si="1"/>
        <v>6.1249194583037347E-3</v>
      </c>
    </row>
    <row r="88" spans="1:7" x14ac:dyDescent="0.35">
      <c r="A88" s="1">
        <v>42062</v>
      </c>
      <c r="B88" s="3">
        <v>216.3</v>
      </c>
      <c r="C88" s="3">
        <v>2104.5</v>
      </c>
      <c r="E88" s="2">
        <v>42062</v>
      </c>
      <c r="F88" s="8">
        <f t="shared" si="1"/>
        <v>-3.6849378166742275E-3</v>
      </c>
      <c r="G88" s="8">
        <f t="shared" si="1"/>
        <v>-2.9563044380468417E-3</v>
      </c>
    </row>
    <row r="89" spans="1:7" x14ac:dyDescent="0.35">
      <c r="A89" s="1">
        <v>42061</v>
      </c>
      <c r="B89" s="3">
        <v>217.1</v>
      </c>
      <c r="C89" s="3">
        <v>2110.73999</v>
      </c>
      <c r="E89" s="2">
        <v>42061</v>
      </c>
      <c r="F89" s="8">
        <f t="shared" si="1"/>
        <v>2.5798525798525818E-2</v>
      </c>
      <c r="G89" s="8">
        <f t="shared" si="1"/>
        <v>-1.4760281390748808E-3</v>
      </c>
    </row>
    <row r="90" spans="1:7" x14ac:dyDescent="0.35">
      <c r="A90" s="1">
        <v>42060</v>
      </c>
      <c r="B90" s="3">
        <v>211.64</v>
      </c>
      <c r="C90" s="3">
        <v>2113.860107</v>
      </c>
      <c r="E90" s="2">
        <v>42060</v>
      </c>
      <c r="F90" s="8">
        <f t="shared" si="1"/>
        <v>-1.6222749035466943E-2</v>
      </c>
      <c r="G90" s="8">
        <f t="shared" si="1"/>
        <v>-7.6572362551974305E-4</v>
      </c>
    </row>
    <row r="91" spans="1:7" x14ac:dyDescent="0.35">
      <c r="A91" s="1">
        <v>42059</v>
      </c>
      <c r="B91" s="3">
        <v>215.13</v>
      </c>
      <c r="C91" s="3">
        <v>2115.4799800000001</v>
      </c>
      <c r="E91" s="2">
        <v>42059</v>
      </c>
      <c r="F91" s="8">
        <f t="shared" si="1"/>
        <v>5.3743340499112779E-3</v>
      </c>
      <c r="G91" s="8">
        <f t="shared" si="1"/>
        <v>2.7587707226623959E-3</v>
      </c>
    </row>
    <row r="92" spans="1:7" x14ac:dyDescent="0.35">
      <c r="A92" s="1">
        <v>42058</v>
      </c>
      <c r="B92" s="3">
        <v>213.98</v>
      </c>
      <c r="C92" s="3">
        <v>2109.6599120000001</v>
      </c>
      <c r="E92" s="2">
        <v>42058</v>
      </c>
      <c r="F92" s="8">
        <f t="shared" si="1"/>
        <v>-2.5636355357224305E-2</v>
      </c>
      <c r="G92" s="8">
        <f t="shared" si="1"/>
        <v>-3.0333932859605284E-4</v>
      </c>
    </row>
    <row r="93" spans="1:7" x14ac:dyDescent="0.35">
      <c r="A93" s="1">
        <v>42055</v>
      </c>
      <c r="B93" s="3">
        <v>219.61</v>
      </c>
      <c r="C93" s="3">
        <v>2110.3000489999999</v>
      </c>
      <c r="E93" s="2">
        <v>42055</v>
      </c>
      <c r="F93" s="8">
        <f t="shared" si="1"/>
        <v>2.5256769374416566E-2</v>
      </c>
      <c r="G93" s="8">
        <f t="shared" si="1"/>
        <v>6.1265337911273754E-3</v>
      </c>
    </row>
    <row r="94" spans="1:7" x14ac:dyDescent="0.35">
      <c r="A94" s="1">
        <v>42054</v>
      </c>
      <c r="B94" s="3">
        <v>214.2</v>
      </c>
      <c r="C94" s="3">
        <v>2097.4499510000001</v>
      </c>
      <c r="E94" s="2">
        <v>42054</v>
      </c>
      <c r="F94" s="8">
        <f t="shared" si="1"/>
        <v>1.5310233682514163E-2</v>
      </c>
      <c r="G94" s="8">
        <f t="shared" si="1"/>
        <v>-1.0620575860226245E-3</v>
      </c>
    </row>
    <row r="95" spans="1:7" x14ac:dyDescent="0.35">
      <c r="A95" s="1">
        <v>42053</v>
      </c>
      <c r="B95" s="3">
        <v>210.97</v>
      </c>
      <c r="C95" s="3">
        <v>2099.679932</v>
      </c>
      <c r="E95" s="2">
        <v>42053</v>
      </c>
      <c r="F95" s="8">
        <f t="shared" si="1"/>
        <v>2.5919081890682705E-2</v>
      </c>
      <c r="G95" s="8">
        <f t="shared" si="1"/>
        <v>-3.1430909868912504E-4</v>
      </c>
    </row>
    <row r="96" spans="1:7" x14ac:dyDescent="0.35">
      <c r="A96" s="1">
        <v>42052</v>
      </c>
      <c r="B96" s="3">
        <v>205.64</v>
      </c>
      <c r="C96" s="3">
        <v>2100.3400879999999</v>
      </c>
      <c r="E96" s="2">
        <v>42052</v>
      </c>
      <c r="F96" s="8">
        <f t="shared" si="1"/>
        <v>4.8652330446619096E-4</v>
      </c>
      <c r="G96" s="8">
        <f t="shared" si="1"/>
        <v>1.5975746264769164E-3</v>
      </c>
    </row>
    <row r="97" spans="1:7" x14ac:dyDescent="0.35">
      <c r="A97" s="1">
        <v>42048</v>
      </c>
      <c r="B97" s="3">
        <v>205.54</v>
      </c>
      <c r="C97" s="3">
        <v>2096.98999</v>
      </c>
      <c r="E97" s="2">
        <v>42048</v>
      </c>
      <c r="F97" s="8">
        <f t="shared" si="1"/>
        <v>6.7100945290690106E-3</v>
      </c>
      <c r="G97" s="8">
        <f t="shared" si="1"/>
        <v>4.0747386048680667E-3</v>
      </c>
    </row>
    <row r="98" spans="1:7" x14ac:dyDescent="0.35">
      <c r="A98" s="1">
        <v>42047</v>
      </c>
      <c r="B98" s="3">
        <v>204.17</v>
      </c>
      <c r="C98" s="3">
        <v>2088.4799800000001</v>
      </c>
      <c r="E98" s="2">
        <v>42047</v>
      </c>
      <c r="F98" s="8">
        <f t="shared" si="1"/>
        <v>5.1693580149665408E-3</v>
      </c>
      <c r="G98" s="8">
        <f t="shared" si="1"/>
        <v>9.6445063500696371E-3</v>
      </c>
    </row>
    <row r="99" spans="1:7" x14ac:dyDescent="0.35">
      <c r="A99" s="1">
        <v>42046</v>
      </c>
      <c r="B99" s="3">
        <v>203.12</v>
      </c>
      <c r="C99" s="3">
        <v>2068.530029</v>
      </c>
      <c r="E99" s="2">
        <v>42046</v>
      </c>
      <c r="F99" s="8">
        <f t="shared" si="1"/>
        <v>7.9896779316164235E-3</v>
      </c>
      <c r="G99" s="8">
        <f t="shared" si="1"/>
        <v>-2.9033785063692363E-5</v>
      </c>
    </row>
    <row r="100" spans="1:7" x14ac:dyDescent="0.35">
      <c r="A100" s="1">
        <v>42045</v>
      </c>
      <c r="B100" s="3">
        <v>201.51</v>
      </c>
      <c r="C100" s="3">
        <v>2068.5900879999999</v>
      </c>
      <c r="E100" s="2">
        <v>42045</v>
      </c>
      <c r="F100" s="8">
        <f t="shared" si="1"/>
        <v>-4.9622866216902928E-5</v>
      </c>
      <c r="G100" s="8">
        <f t="shared" si="1"/>
        <v>1.0675561188404625E-2</v>
      </c>
    </row>
    <row r="101" spans="1:7" x14ac:dyDescent="0.35">
      <c r="A101" s="1">
        <v>42044</v>
      </c>
      <c r="B101" s="3">
        <v>201.52</v>
      </c>
      <c r="C101" s="3">
        <v>2046.73999</v>
      </c>
      <c r="E101" s="2">
        <v>42044</v>
      </c>
      <c r="F101" s="8">
        <f t="shared" si="1"/>
        <v>-1.1235955056179692E-2</v>
      </c>
      <c r="G101" s="8">
        <f t="shared" si="1"/>
        <v>-4.2471946188310516E-3</v>
      </c>
    </row>
    <row r="102" spans="1:7" x14ac:dyDescent="0.35">
      <c r="A102" s="1">
        <v>42041</v>
      </c>
      <c r="B102" s="3">
        <v>203.81</v>
      </c>
      <c r="C102" s="3">
        <v>2055.469971</v>
      </c>
      <c r="E102" s="2">
        <v>42041</v>
      </c>
      <c r="F102" s="8">
        <f t="shared" si="1"/>
        <v>-5.5623322761648719E-3</v>
      </c>
      <c r="G102" s="8">
        <f t="shared" si="1"/>
        <v>-3.4181723966975053E-3</v>
      </c>
    </row>
    <row r="103" spans="1:7" x14ac:dyDescent="0.35">
      <c r="A103" s="1">
        <v>42040</v>
      </c>
      <c r="B103" s="3">
        <v>204.95</v>
      </c>
      <c r="C103" s="3">
        <v>2062.5200199999999</v>
      </c>
      <c r="E103" s="2">
        <v>42040</v>
      </c>
      <c r="F103" s="8">
        <f t="shared" si="1"/>
        <v>1.0256911204453711E-3</v>
      </c>
      <c r="G103" s="8">
        <f t="shared" si="1"/>
        <v>1.0291406800400527E-2</v>
      </c>
    </row>
    <row r="104" spans="1:7" x14ac:dyDescent="0.35">
      <c r="A104" s="1">
        <v>42039</v>
      </c>
      <c r="B104" s="3">
        <v>204.74</v>
      </c>
      <c r="C104" s="3">
        <v>2041.51001</v>
      </c>
      <c r="E104" s="2">
        <v>42039</v>
      </c>
      <c r="F104" s="8">
        <f t="shared" si="1"/>
        <v>-1.7137919446978067E-2</v>
      </c>
      <c r="G104" s="8">
        <f t="shared" si="1"/>
        <v>-4.1560459502908431E-3</v>
      </c>
    </row>
    <row r="105" spans="1:7" x14ac:dyDescent="0.35">
      <c r="A105" s="1">
        <v>42038</v>
      </c>
      <c r="B105" s="3">
        <v>208.31</v>
      </c>
      <c r="C105" s="3">
        <v>2050.030029</v>
      </c>
      <c r="E105" s="2">
        <v>42038</v>
      </c>
      <c r="F105" s="8">
        <f t="shared" si="1"/>
        <v>1.0919149762205205E-2</v>
      </c>
      <c r="G105" s="8">
        <f t="shared" si="1"/>
        <v>1.4439494938539577E-2</v>
      </c>
    </row>
    <row r="106" spans="1:7" x14ac:dyDescent="0.35">
      <c r="A106" s="1">
        <v>42037</v>
      </c>
      <c r="B106" s="3">
        <v>206.06</v>
      </c>
      <c r="C106" s="3">
        <v>2020.849976</v>
      </c>
      <c r="E106" s="2">
        <v>42037</v>
      </c>
      <c r="F106" s="8">
        <f t="shared" si="1"/>
        <v>2.9785107446276937E-2</v>
      </c>
      <c r="G106" s="8">
        <f t="shared" si="1"/>
        <v>1.2962464037225452E-2</v>
      </c>
    </row>
    <row r="107" spans="1:7" x14ac:dyDescent="0.35">
      <c r="A107" s="1">
        <v>42034</v>
      </c>
      <c r="B107" s="3">
        <v>200.1</v>
      </c>
      <c r="C107" s="3">
        <v>1994.98999</v>
      </c>
      <c r="E107" s="2">
        <v>42034</v>
      </c>
      <c r="F107" s="8">
        <f t="shared" si="1"/>
        <v>-1.2437074326325237E-2</v>
      </c>
      <c r="G107" s="8">
        <f t="shared" si="1"/>
        <v>-1.2991965367965319E-2</v>
      </c>
    </row>
    <row r="108" spans="1:7" x14ac:dyDescent="0.35">
      <c r="A108" s="1">
        <v>42033</v>
      </c>
      <c r="B108" s="3">
        <v>202.62</v>
      </c>
      <c r="C108" s="3">
        <v>2021.25</v>
      </c>
      <c r="E108" s="2">
        <v>42033</v>
      </c>
      <c r="F108" s="8">
        <f t="shared" si="1"/>
        <v>-1.183081928423535E-3</v>
      </c>
      <c r="G108" s="8">
        <f t="shared" si="1"/>
        <v>9.5346853777025231E-3</v>
      </c>
    </row>
    <row r="109" spans="1:7" x14ac:dyDescent="0.35">
      <c r="A109" s="1">
        <v>42032</v>
      </c>
      <c r="B109" s="3">
        <v>202.86</v>
      </c>
      <c r="C109" s="3">
        <v>2002.160034</v>
      </c>
      <c r="E109" s="2">
        <v>42032</v>
      </c>
      <c r="F109" s="8">
        <f t="shared" si="1"/>
        <v>-6.2215254984567814E-3</v>
      </c>
      <c r="G109" s="8">
        <f t="shared" si="1"/>
        <v>-1.3495609538427322E-2</v>
      </c>
    </row>
    <row r="110" spans="1:7" x14ac:dyDescent="0.35">
      <c r="A110" s="1">
        <v>42031</v>
      </c>
      <c r="B110" s="3">
        <v>204.13</v>
      </c>
      <c r="C110" s="3">
        <v>2029.5500489999999</v>
      </c>
      <c r="E110" s="2">
        <v>42031</v>
      </c>
      <c r="F110" s="8">
        <f t="shared" si="1"/>
        <v>-9.029564541968127E-3</v>
      </c>
      <c r="G110" s="8">
        <f t="shared" si="1"/>
        <v>-1.338786237931644E-2</v>
      </c>
    </row>
    <row r="111" spans="1:7" x14ac:dyDescent="0.35">
      <c r="A111" s="1">
        <v>42030</v>
      </c>
      <c r="B111" s="3">
        <v>205.99</v>
      </c>
      <c r="C111" s="3">
        <v>2057.0900879999999</v>
      </c>
      <c r="E111" s="2">
        <v>42030</v>
      </c>
      <c r="F111" s="8">
        <f t="shared" si="1"/>
        <v>-8.9487611258117772E-3</v>
      </c>
      <c r="G111" s="8">
        <f t="shared" si="1"/>
        <v>2.5684610859357804E-3</v>
      </c>
    </row>
    <row r="112" spans="1:7" x14ac:dyDescent="0.35">
      <c r="A112" s="1">
        <v>42027</v>
      </c>
      <c r="B112" s="3">
        <v>207.85</v>
      </c>
      <c r="C112" s="3">
        <v>2051.820068</v>
      </c>
      <c r="E112" s="2">
        <v>42027</v>
      </c>
      <c r="F112" s="8">
        <f t="shared" si="1"/>
        <v>-5.0739552917524744E-3</v>
      </c>
      <c r="G112" s="8">
        <f t="shared" si="1"/>
        <v>-5.4915224477954938E-3</v>
      </c>
    </row>
    <row r="113" spans="1:7" x14ac:dyDescent="0.35">
      <c r="A113" s="1">
        <v>42026</v>
      </c>
      <c r="B113" s="3">
        <v>208.91</v>
      </c>
      <c r="C113" s="3">
        <v>2063.1499020000001</v>
      </c>
      <c r="E113" s="2">
        <v>42026</v>
      </c>
      <c r="F113" s="8">
        <f t="shared" si="1"/>
        <v>7.664670658682482E-4</v>
      </c>
      <c r="G113" s="8">
        <f t="shared" si="1"/>
        <v>1.5269721805970526E-2</v>
      </c>
    </row>
    <row r="114" spans="1:7" x14ac:dyDescent="0.35">
      <c r="A114" s="1">
        <v>42025</v>
      </c>
      <c r="B114" s="3">
        <v>208.75</v>
      </c>
      <c r="C114" s="3">
        <v>2032.119995</v>
      </c>
      <c r="E114" s="2">
        <v>42025</v>
      </c>
      <c r="F114" s="8">
        <f t="shared" si="1"/>
        <v>1.7101929448450459E-2</v>
      </c>
      <c r="G114" s="8">
        <f t="shared" si="1"/>
        <v>4.7316238254433429E-3</v>
      </c>
    </row>
    <row r="115" spans="1:7" x14ac:dyDescent="0.35">
      <c r="A115" s="1">
        <v>42024</v>
      </c>
      <c r="B115" s="3">
        <v>205.24</v>
      </c>
      <c r="C115" s="3">
        <v>2022.5500489999999</v>
      </c>
      <c r="E115" s="2">
        <v>42024</v>
      </c>
      <c r="F115" s="8">
        <f t="shared" si="1"/>
        <v>2.8101988679056333E-2</v>
      </c>
      <c r="G115" s="8">
        <f t="shared" si="1"/>
        <v>1.5499524278268506E-3</v>
      </c>
    </row>
    <row r="116" spans="1:7" x14ac:dyDescent="0.35">
      <c r="A116" s="1">
        <v>42020</v>
      </c>
      <c r="B116" s="3">
        <v>199.63</v>
      </c>
      <c r="C116" s="3">
        <v>2019.420044</v>
      </c>
      <c r="E116" s="2">
        <v>42020</v>
      </c>
      <c r="F116" s="8">
        <f t="shared" si="1"/>
        <v>-9.1434553067540558E-2</v>
      </c>
      <c r="G116" s="8">
        <f t="shared" si="1"/>
        <v>1.342419939545203E-2</v>
      </c>
    </row>
    <row r="117" spans="1:7" x14ac:dyDescent="0.35">
      <c r="A117" s="1">
        <v>42019</v>
      </c>
      <c r="B117" s="3">
        <v>219.72</v>
      </c>
      <c r="C117" s="3">
        <v>1992.670044</v>
      </c>
      <c r="E117" s="2">
        <v>42019</v>
      </c>
      <c r="F117" s="8">
        <f t="shared" si="1"/>
        <v>-1.4531754574811706E-2</v>
      </c>
      <c r="G117" s="8">
        <f t="shared" si="1"/>
        <v>-9.2478761255537778E-3</v>
      </c>
    </row>
    <row r="118" spans="1:7" x14ac:dyDescent="0.35">
      <c r="A118" s="1">
        <v>42018</v>
      </c>
      <c r="B118" s="3">
        <v>222.96</v>
      </c>
      <c r="C118" s="3">
        <v>2011.2700199999999</v>
      </c>
      <c r="E118" s="2">
        <v>42018</v>
      </c>
      <c r="F118" s="8">
        <f t="shared" si="1"/>
        <v>-1.7407782821382889E-2</v>
      </c>
      <c r="G118" s="8">
        <f t="shared" si="1"/>
        <v>-5.813066949783785E-3</v>
      </c>
    </row>
    <row r="119" spans="1:7" x14ac:dyDescent="0.35">
      <c r="A119" s="1">
        <v>42017</v>
      </c>
      <c r="B119" s="3">
        <v>226.91</v>
      </c>
      <c r="C119" s="3">
        <v>2023.030029</v>
      </c>
      <c r="E119" s="2">
        <v>42017</v>
      </c>
      <c r="F119" s="8">
        <f t="shared" si="1"/>
        <v>5.1384274640089433E-3</v>
      </c>
      <c r="G119" s="8">
        <f t="shared" si="1"/>
        <v>-2.5785554979215197E-3</v>
      </c>
    </row>
    <row r="120" spans="1:7" x14ac:dyDescent="0.35">
      <c r="A120" s="1">
        <v>42016</v>
      </c>
      <c r="B120" s="3">
        <v>225.75</v>
      </c>
      <c r="C120" s="3">
        <v>2028.26001</v>
      </c>
      <c r="E120" s="2">
        <v>42016</v>
      </c>
      <c r="F120" s="8">
        <f t="shared" si="1"/>
        <v>-1.6554127641036809E-2</v>
      </c>
      <c r="G120" s="8">
        <f t="shared" si="1"/>
        <v>-8.0936852433588502E-3</v>
      </c>
    </row>
    <row r="121" spans="1:7" x14ac:dyDescent="0.35">
      <c r="A121" s="1">
        <v>42013</v>
      </c>
      <c r="B121" s="3">
        <v>229.55</v>
      </c>
      <c r="C121" s="3">
        <v>2044.8100589999999</v>
      </c>
      <c r="E121" s="2">
        <v>42013</v>
      </c>
      <c r="F121" s="8">
        <f t="shared" si="1"/>
        <v>-5.5452064289737146E-3</v>
      </c>
      <c r="G121" s="8">
        <f t="shared" si="1"/>
        <v>-8.4038110405733057E-3</v>
      </c>
    </row>
    <row r="122" spans="1:7" x14ac:dyDescent="0.35">
      <c r="A122" s="1">
        <v>42012</v>
      </c>
      <c r="B122" s="3">
        <v>230.83</v>
      </c>
      <c r="C122" s="3">
        <v>2062.139893</v>
      </c>
      <c r="E122" s="2">
        <v>42012</v>
      </c>
      <c r="F122" s="8">
        <f t="shared" si="1"/>
        <v>4.7007616974972244E-3</v>
      </c>
      <c r="G122" s="8">
        <f t="shared" si="1"/>
        <v>1.7888281045797649E-2</v>
      </c>
    </row>
    <row r="123" spans="1:7" x14ac:dyDescent="0.35">
      <c r="A123" s="1">
        <v>42011</v>
      </c>
      <c r="B123" s="3">
        <v>229.75</v>
      </c>
      <c r="C123" s="3">
        <v>2025.900024</v>
      </c>
      <c r="E123" s="2">
        <v>42011</v>
      </c>
      <c r="F123" s="8">
        <f t="shared" si="1"/>
        <v>-5.3251363754437397E-3</v>
      </c>
      <c r="G123" s="8">
        <f t="shared" si="1"/>
        <v>1.1629842642575161E-2</v>
      </c>
    </row>
    <row r="124" spans="1:7" x14ac:dyDescent="0.35">
      <c r="A124" s="1">
        <v>42010</v>
      </c>
      <c r="B124" s="3">
        <v>230.98</v>
      </c>
      <c r="C124" s="3">
        <v>2002.6099850000001</v>
      </c>
      <c r="E124" s="2">
        <v>42010</v>
      </c>
      <c r="F124" s="8">
        <f t="shared" si="1"/>
        <v>-1.0198834418923663E-2</v>
      </c>
      <c r="G124" s="8">
        <f t="shared" si="1"/>
        <v>-8.8934718701129123E-3</v>
      </c>
    </row>
    <row r="125" spans="1:7" x14ac:dyDescent="0.35">
      <c r="A125" s="1">
        <v>42009</v>
      </c>
      <c r="B125" s="3">
        <v>233.36</v>
      </c>
      <c r="C125" s="3">
        <v>2020.579956</v>
      </c>
      <c r="E125" s="2">
        <v>42009</v>
      </c>
      <c r="F125" s="8">
        <f t="shared" si="1"/>
        <v>-2.1305150142593487E-2</v>
      </c>
      <c r="G125" s="8">
        <f t="shared" si="1"/>
        <v>-1.8278105089703178E-2</v>
      </c>
    </row>
    <row r="126" spans="1:7" x14ac:dyDescent="0.35">
      <c r="A126" s="1">
        <v>42006</v>
      </c>
      <c r="B126" s="3">
        <v>238.44</v>
      </c>
      <c r="C126" s="3">
        <v>2058.1999510000001</v>
      </c>
      <c r="E126" s="2">
        <v>42006</v>
      </c>
      <c r="F126" s="8">
        <f t="shared" si="1"/>
        <v>-1.0129525074725976E-2</v>
      </c>
      <c r="G126" s="8">
        <f t="shared" si="1"/>
        <v>-3.3996358896326573E-4</v>
      </c>
    </row>
    <row r="127" spans="1:7" x14ac:dyDescent="0.35">
      <c r="A127" s="1">
        <v>42004</v>
      </c>
      <c r="B127" s="3">
        <v>240.88</v>
      </c>
      <c r="C127" s="3">
        <v>2058.8999020000001</v>
      </c>
      <c r="E127" s="2">
        <v>42004</v>
      </c>
      <c r="F127" s="8">
        <f t="shared" si="1"/>
        <v>-3.7223922574241008E-3</v>
      </c>
      <c r="G127" s="8">
        <f t="shared" si="1"/>
        <v>-1.0310858744699503E-2</v>
      </c>
    </row>
    <row r="128" spans="1:7" x14ac:dyDescent="0.35">
      <c r="A128" s="1">
        <v>42003</v>
      </c>
      <c r="B128" s="3">
        <v>241.78</v>
      </c>
      <c r="C128" s="3">
        <v>2080.3500979999999</v>
      </c>
      <c r="E128" s="2">
        <v>42003</v>
      </c>
      <c r="F128" s="8">
        <f t="shared" si="1"/>
        <v>-4.9607275733776213E-4</v>
      </c>
      <c r="G128" s="8">
        <f t="shared" si="1"/>
        <v>-4.8886043842468752E-3</v>
      </c>
    </row>
    <row r="129" spans="1:7" x14ac:dyDescent="0.35">
      <c r="A129" s="1">
        <v>42002</v>
      </c>
      <c r="B129" s="3">
        <v>241.9</v>
      </c>
      <c r="C129" s="3">
        <v>2090.570068</v>
      </c>
      <c r="E129" s="2">
        <v>42002</v>
      </c>
      <c r="F129" s="8">
        <f t="shared" si="1"/>
        <v>2.6527397828068899E-3</v>
      </c>
      <c r="G129" s="8">
        <f t="shared" si="1"/>
        <v>8.617741459158168E-4</v>
      </c>
    </row>
    <row r="130" spans="1:7" x14ac:dyDescent="0.35">
      <c r="A130" s="1">
        <v>41999</v>
      </c>
      <c r="B130" s="3">
        <v>241.26</v>
      </c>
      <c r="C130" s="3">
        <v>2088.7700199999999</v>
      </c>
      <c r="E130" s="2">
        <v>41999</v>
      </c>
      <c r="F130" s="8">
        <f t="shared" si="1"/>
        <v>-1.2433171702097567E-4</v>
      </c>
      <c r="G130" s="8">
        <f t="shared" si="1"/>
        <v>3.3095747051798963E-3</v>
      </c>
    </row>
    <row r="131" spans="1:7" x14ac:dyDescent="0.35">
      <c r="A131" s="1">
        <v>41997</v>
      </c>
      <c r="B131" s="3">
        <v>241.29</v>
      </c>
      <c r="C131" s="3">
        <v>2081.8798830000001</v>
      </c>
      <c r="E131" s="2">
        <v>41997</v>
      </c>
      <c r="F131" s="8">
        <f t="shared" si="1"/>
        <v>1.2033195020746401E-3</v>
      </c>
      <c r="G131" s="8">
        <f t="shared" si="1"/>
        <v>-1.3929650838551133E-4</v>
      </c>
    </row>
    <row r="132" spans="1:7" x14ac:dyDescent="0.35">
      <c r="A132" s="1">
        <v>41996</v>
      </c>
      <c r="B132" s="3">
        <v>241</v>
      </c>
      <c r="C132" s="3">
        <v>2082.169922</v>
      </c>
      <c r="E132" s="2">
        <v>41996</v>
      </c>
      <c r="F132" s="8">
        <f t="shared" ref="F132:G195" si="2">B132/B133-1</f>
        <v>6.4311367242964046E-3</v>
      </c>
      <c r="G132" s="8">
        <f t="shared" si="2"/>
        <v>1.7463618366218014E-3</v>
      </c>
    </row>
    <row r="133" spans="1:7" x14ac:dyDescent="0.35">
      <c r="A133" s="1">
        <v>41995</v>
      </c>
      <c r="B133" s="3">
        <v>239.46</v>
      </c>
      <c r="C133" s="3">
        <v>2078.540039</v>
      </c>
      <c r="E133" s="2">
        <v>41995</v>
      </c>
      <c r="F133" s="8">
        <f t="shared" si="2"/>
        <v>1.0379746835443182E-2</v>
      </c>
      <c r="G133" s="8">
        <f t="shared" si="2"/>
        <v>3.8104640443461513E-3</v>
      </c>
    </row>
    <row r="134" spans="1:7" x14ac:dyDescent="0.35">
      <c r="A134" s="1">
        <v>41992</v>
      </c>
      <c r="B134" s="3">
        <v>237</v>
      </c>
      <c r="C134" s="3">
        <v>2070.6499020000001</v>
      </c>
      <c r="E134" s="2">
        <v>41992</v>
      </c>
      <c r="F134" s="8">
        <f t="shared" si="2"/>
        <v>2.1141649048626032E-3</v>
      </c>
      <c r="G134" s="8">
        <f t="shared" si="2"/>
        <v>4.5700489956972401E-3</v>
      </c>
    </row>
    <row r="135" spans="1:7" x14ac:dyDescent="0.35">
      <c r="A135" s="1">
        <v>41991</v>
      </c>
      <c r="B135" s="3">
        <v>236.5</v>
      </c>
      <c r="C135" s="3">
        <v>2061.2299800000001</v>
      </c>
      <c r="E135" s="2">
        <v>41991</v>
      </c>
      <c r="F135" s="8">
        <f t="shared" si="2"/>
        <v>1.1981172443303434E-2</v>
      </c>
      <c r="G135" s="8">
        <f t="shared" si="2"/>
        <v>2.4015204327992201E-2</v>
      </c>
    </row>
    <row r="136" spans="1:7" x14ac:dyDescent="0.35">
      <c r="A136" s="1">
        <v>41990</v>
      </c>
      <c r="B136" s="3">
        <v>233.7</v>
      </c>
      <c r="C136" s="3">
        <v>2012.8900149999999</v>
      </c>
      <c r="E136" s="2">
        <v>41990</v>
      </c>
      <c r="F136" s="8">
        <f t="shared" si="2"/>
        <v>1.7990155508123884E-2</v>
      </c>
      <c r="G136" s="8">
        <f t="shared" si="2"/>
        <v>2.0352416032282106E-2</v>
      </c>
    </row>
    <row r="137" spans="1:7" x14ac:dyDescent="0.35">
      <c r="A137" s="1">
        <v>41989</v>
      </c>
      <c r="B137" s="3">
        <v>229.57</v>
      </c>
      <c r="C137" s="3">
        <v>1972.73999</v>
      </c>
      <c r="E137" s="2">
        <v>41989</v>
      </c>
      <c r="F137" s="8">
        <f t="shared" si="2"/>
        <v>-4.9412682588532153E-3</v>
      </c>
      <c r="G137" s="8">
        <f t="shared" si="2"/>
        <v>-8.4890230633609676E-3</v>
      </c>
    </row>
    <row r="138" spans="1:7" x14ac:dyDescent="0.35">
      <c r="A138" s="1">
        <v>41988</v>
      </c>
      <c r="B138" s="3">
        <v>230.71</v>
      </c>
      <c r="C138" s="3">
        <v>1989.630005</v>
      </c>
      <c r="E138" s="2">
        <v>41988</v>
      </c>
      <c r="F138" s="8">
        <f t="shared" si="2"/>
        <v>2.2154648132060029E-3</v>
      </c>
      <c r="G138" s="8">
        <f t="shared" si="2"/>
        <v>-6.3425865262338732E-3</v>
      </c>
    </row>
    <row r="139" spans="1:7" x14ac:dyDescent="0.35">
      <c r="A139" s="1">
        <v>41985</v>
      </c>
      <c r="B139" s="3">
        <v>230.2</v>
      </c>
      <c r="C139" s="3">
        <v>2002.329956</v>
      </c>
      <c r="E139" s="2">
        <v>41985</v>
      </c>
      <c r="F139" s="8">
        <f t="shared" si="2"/>
        <v>-1.1508072827207227E-2</v>
      </c>
      <c r="G139" s="8">
        <f t="shared" si="2"/>
        <v>-1.6213587336401436E-2</v>
      </c>
    </row>
    <row r="140" spans="1:7" x14ac:dyDescent="0.35">
      <c r="A140" s="1">
        <v>41984</v>
      </c>
      <c r="B140" s="3">
        <v>232.88</v>
      </c>
      <c r="C140" s="3">
        <v>2035.329956</v>
      </c>
      <c r="E140" s="2">
        <v>41984</v>
      </c>
      <c r="F140" s="8">
        <f t="shared" si="2"/>
        <v>-8.5994040017028928E-3</v>
      </c>
      <c r="G140" s="8">
        <f t="shared" si="2"/>
        <v>4.5356890106136305E-3</v>
      </c>
    </row>
    <row r="141" spans="1:7" x14ac:dyDescent="0.35">
      <c r="A141" s="1">
        <v>41983</v>
      </c>
      <c r="B141" s="3">
        <v>234.9</v>
      </c>
      <c r="C141" s="3">
        <v>2026.1400149999999</v>
      </c>
      <c r="E141" s="2">
        <v>41983</v>
      </c>
      <c r="F141" s="8">
        <f t="shared" si="2"/>
        <v>-2.8897432717350791E-2</v>
      </c>
      <c r="G141" s="8">
        <f t="shared" si="2"/>
        <v>-1.6350968476922301E-2</v>
      </c>
    </row>
    <row r="142" spans="1:7" x14ac:dyDescent="0.35">
      <c r="A142" s="1">
        <v>41982</v>
      </c>
      <c r="B142" s="3">
        <v>241.89</v>
      </c>
      <c r="C142" s="3">
        <v>2059.820068</v>
      </c>
      <c r="E142" s="2">
        <v>41982</v>
      </c>
      <c r="F142" s="8">
        <f t="shared" si="2"/>
        <v>-3.460635273760948E-3</v>
      </c>
      <c r="G142" s="8">
        <f t="shared" si="2"/>
        <v>-2.3782391289095539E-4</v>
      </c>
    </row>
    <row r="143" spans="1:7" x14ac:dyDescent="0.35">
      <c r="A143" s="1">
        <v>41981</v>
      </c>
      <c r="B143" s="3">
        <v>242.73</v>
      </c>
      <c r="C143" s="3">
        <v>2060.3100589999999</v>
      </c>
      <c r="E143" s="2">
        <v>41981</v>
      </c>
      <c r="F143" s="8">
        <f t="shared" si="2"/>
        <v>1.2360939431399487E-4</v>
      </c>
      <c r="G143" s="8">
        <f t="shared" si="2"/>
        <v>-7.2565649262453791E-3</v>
      </c>
    </row>
    <row r="144" spans="1:7" x14ac:dyDescent="0.35">
      <c r="A144" s="1">
        <v>41978</v>
      </c>
      <c r="B144" s="3">
        <v>242.7</v>
      </c>
      <c r="C144" s="3">
        <v>2075.3701169999999</v>
      </c>
      <c r="E144" s="2">
        <v>41978</v>
      </c>
      <c r="F144" s="8">
        <f t="shared" si="2"/>
        <v>1.8989431968294834E-3</v>
      </c>
      <c r="G144" s="8">
        <f t="shared" si="2"/>
        <v>1.6652163837824752E-3</v>
      </c>
    </row>
    <row r="145" spans="1:7" x14ac:dyDescent="0.35">
      <c r="A145" s="1">
        <v>41977</v>
      </c>
      <c r="B145" s="3">
        <v>242.24</v>
      </c>
      <c r="C145" s="3">
        <v>2071.919922</v>
      </c>
      <c r="E145" s="2">
        <v>41977</v>
      </c>
      <c r="F145" s="8">
        <f t="shared" si="2"/>
        <v>8.1991093353310784E-3</v>
      </c>
      <c r="G145" s="8">
        <f t="shared" si="2"/>
        <v>-1.1618960866265349E-3</v>
      </c>
    </row>
    <row r="146" spans="1:7" x14ac:dyDescent="0.35">
      <c r="A146" s="1">
        <v>41976</v>
      </c>
      <c r="B146" s="3">
        <v>240.27</v>
      </c>
      <c r="C146" s="3">
        <v>2074.330078</v>
      </c>
      <c r="E146" s="2">
        <v>41976</v>
      </c>
      <c r="F146" s="8">
        <f t="shared" si="2"/>
        <v>1.8481624348268388E-2</v>
      </c>
      <c r="G146" s="8">
        <f t="shared" si="2"/>
        <v>3.7647425978213356E-3</v>
      </c>
    </row>
    <row r="147" spans="1:7" x14ac:dyDescent="0.35">
      <c r="A147" s="1">
        <v>41975</v>
      </c>
      <c r="B147" s="3">
        <v>235.91</v>
      </c>
      <c r="C147" s="3">
        <v>2066.5500489999999</v>
      </c>
      <c r="E147" s="2">
        <v>41975</v>
      </c>
      <c r="F147" s="8">
        <f t="shared" si="2"/>
        <v>-2.5426961054375585E-4</v>
      </c>
      <c r="G147" s="8">
        <f t="shared" si="2"/>
        <v>6.3844613802610528E-3</v>
      </c>
    </row>
    <row r="148" spans="1:7" x14ac:dyDescent="0.35">
      <c r="A148" s="1">
        <v>41974</v>
      </c>
      <c r="B148" s="3">
        <v>235.97</v>
      </c>
      <c r="C148" s="3">
        <v>2053.4399410000001</v>
      </c>
      <c r="E148" s="2">
        <v>41974</v>
      </c>
      <c r="F148" s="8">
        <f t="shared" si="2"/>
        <v>-8.1126523749475155E-3</v>
      </c>
      <c r="G148" s="8">
        <f t="shared" si="2"/>
        <v>-6.8293629191256144E-3</v>
      </c>
    </row>
    <row r="149" spans="1:7" x14ac:dyDescent="0.35">
      <c r="A149" s="1">
        <v>41971</v>
      </c>
      <c r="B149" s="3">
        <v>237.9</v>
      </c>
      <c r="C149" s="3">
        <v>2067.5600589999999</v>
      </c>
      <c r="E149" s="2">
        <v>41971</v>
      </c>
      <c r="F149" s="8">
        <f t="shared" si="2"/>
        <v>-4.8939641109297938E-3</v>
      </c>
      <c r="G149" s="8">
        <f t="shared" si="2"/>
        <v>-2.5424269243935482E-3</v>
      </c>
    </row>
    <row r="150" spans="1:7" x14ac:dyDescent="0.35">
      <c r="A150" s="1">
        <v>41969</v>
      </c>
      <c r="B150" s="3">
        <v>239.07</v>
      </c>
      <c r="C150" s="3">
        <v>2072.830078</v>
      </c>
      <c r="E150" s="2">
        <v>41969</v>
      </c>
      <c r="F150" s="8">
        <f t="shared" si="2"/>
        <v>5.0870259816697683E-3</v>
      </c>
      <c r="G150" s="8">
        <f t="shared" si="2"/>
        <v>2.8059819734722602E-3</v>
      </c>
    </row>
    <row r="151" spans="1:7" x14ac:dyDescent="0.35">
      <c r="A151" s="1">
        <v>41968</v>
      </c>
      <c r="B151" s="3">
        <v>237.86</v>
      </c>
      <c r="C151" s="3">
        <v>2067.030029</v>
      </c>
      <c r="E151" s="2">
        <v>41968</v>
      </c>
      <c r="F151" s="8">
        <f t="shared" si="2"/>
        <v>-2.1395309812476393E-3</v>
      </c>
      <c r="G151" s="8">
        <f t="shared" si="2"/>
        <v>-1.1500297675195448E-3</v>
      </c>
    </row>
    <row r="152" spans="1:7" x14ac:dyDescent="0.35">
      <c r="A152" s="1">
        <v>41967</v>
      </c>
      <c r="B152" s="3">
        <v>238.37</v>
      </c>
      <c r="C152" s="3">
        <v>2069.4099120000001</v>
      </c>
      <c r="E152" s="2">
        <v>41967</v>
      </c>
      <c r="F152" s="8">
        <f t="shared" si="2"/>
        <v>5.8230305076163447E-3</v>
      </c>
      <c r="G152" s="8">
        <f t="shared" si="2"/>
        <v>2.8640232614489669E-3</v>
      </c>
    </row>
    <row r="153" spans="1:7" x14ac:dyDescent="0.35">
      <c r="A153" s="1">
        <v>41964</v>
      </c>
      <c r="B153" s="3">
        <v>236.99</v>
      </c>
      <c r="C153" s="3">
        <v>2063.5</v>
      </c>
      <c r="E153" s="2">
        <v>41964</v>
      </c>
      <c r="F153" s="8">
        <f t="shared" si="2"/>
        <v>1.9180320818819041E-2</v>
      </c>
      <c r="G153" s="8">
        <f t="shared" si="2"/>
        <v>5.2368773596394025E-3</v>
      </c>
    </row>
    <row r="154" spans="1:7" x14ac:dyDescent="0.35">
      <c r="A154" s="1">
        <v>41963</v>
      </c>
      <c r="B154" s="3">
        <v>232.53</v>
      </c>
      <c r="C154" s="3">
        <v>2052.75</v>
      </c>
      <c r="E154" s="2">
        <v>41963</v>
      </c>
      <c r="F154" s="8">
        <f t="shared" si="2"/>
        <v>-1.5457941517453833E-3</v>
      </c>
      <c r="G154" s="8">
        <f t="shared" si="2"/>
        <v>1.9670960682991456E-3</v>
      </c>
    </row>
    <row r="155" spans="1:7" x14ac:dyDescent="0.35">
      <c r="A155" s="1">
        <v>41962</v>
      </c>
      <c r="B155" s="3">
        <v>232.89</v>
      </c>
      <c r="C155" s="3">
        <v>2048.719971</v>
      </c>
      <c r="E155" s="2">
        <v>41962</v>
      </c>
      <c r="F155" s="8">
        <f t="shared" si="2"/>
        <v>8.356425355039665E-3</v>
      </c>
      <c r="G155" s="8">
        <f t="shared" si="2"/>
        <v>-1.5011589465070418E-3</v>
      </c>
    </row>
    <row r="156" spans="1:7" x14ac:dyDescent="0.35">
      <c r="A156" s="1">
        <v>41961</v>
      </c>
      <c r="B156" s="3">
        <v>230.96</v>
      </c>
      <c r="C156" s="3">
        <v>2051.8000489999999</v>
      </c>
      <c r="E156" s="2">
        <v>41961</v>
      </c>
      <c r="F156" s="8">
        <f t="shared" si="2"/>
        <v>1.8342151675484919E-2</v>
      </c>
      <c r="G156" s="8">
        <f t="shared" si="2"/>
        <v>5.1339835387078647E-3</v>
      </c>
    </row>
    <row r="157" spans="1:7" x14ac:dyDescent="0.35">
      <c r="A157" s="1">
        <v>41960</v>
      </c>
      <c r="B157" s="3">
        <v>226.8</v>
      </c>
      <c r="C157" s="3">
        <v>2041.3199460000001</v>
      </c>
      <c r="E157" s="2">
        <v>41960</v>
      </c>
      <c r="F157" s="8">
        <f t="shared" si="2"/>
        <v>2.6081959241412989E-3</v>
      </c>
      <c r="G157" s="8">
        <f t="shared" si="2"/>
        <v>7.3535902173205159E-4</v>
      </c>
    </row>
    <row r="158" spans="1:7" x14ac:dyDescent="0.35">
      <c r="A158" s="1">
        <v>41957</v>
      </c>
      <c r="B158" s="3">
        <v>226.21</v>
      </c>
      <c r="C158" s="3">
        <v>2039.8199460000001</v>
      </c>
      <c r="E158" s="2">
        <v>41957</v>
      </c>
      <c r="F158" s="8">
        <f t="shared" si="2"/>
        <v>-2.3814773980154191E-3</v>
      </c>
      <c r="G158" s="8">
        <f t="shared" si="2"/>
        <v>2.4027009388971621E-4</v>
      </c>
    </row>
    <row r="159" spans="1:7" x14ac:dyDescent="0.35">
      <c r="A159" s="1">
        <v>41956</v>
      </c>
      <c r="B159" s="3">
        <v>226.75</v>
      </c>
      <c r="C159" s="3">
        <v>2039.329956</v>
      </c>
      <c r="E159" s="2">
        <v>41956</v>
      </c>
      <c r="F159" s="8">
        <f t="shared" si="2"/>
        <v>3.096660030966536E-3</v>
      </c>
      <c r="G159" s="8">
        <f t="shared" si="2"/>
        <v>5.2984471973505087E-4</v>
      </c>
    </row>
    <row r="160" spans="1:7" x14ac:dyDescent="0.35">
      <c r="A160" s="1">
        <v>41955</v>
      </c>
      <c r="B160" s="3">
        <v>226.05</v>
      </c>
      <c r="C160" s="3">
        <v>2038.25</v>
      </c>
      <c r="E160" s="2">
        <v>41955</v>
      </c>
      <c r="F160" s="8">
        <f t="shared" si="2"/>
        <v>2.794783071599749E-3</v>
      </c>
      <c r="G160" s="8">
        <f t="shared" si="2"/>
        <v>-7.011168232956555E-4</v>
      </c>
    </row>
    <row r="161" spans="1:7" x14ac:dyDescent="0.35">
      <c r="A161" s="1">
        <v>41954</v>
      </c>
      <c r="B161" s="3">
        <v>225.42</v>
      </c>
      <c r="C161" s="3">
        <v>2039.6800539999999</v>
      </c>
      <c r="E161" s="2">
        <v>41954</v>
      </c>
      <c r="F161" s="8">
        <f t="shared" si="2"/>
        <v>-3.0075187969924588E-3</v>
      </c>
      <c r="G161" s="8">
        <f t="shared" si="2"/>
        <v>6.9669423578599954E-4</v>
      </c>
    </row>
    <row r="162" spans="1:7" x14ac:dyDescent="0.35">
      <c r="A162" s="1">
        <v>41953</v>
      </c>
      <c r="B162" s="3">
        <v>226.1</v>
      </c>
      <c r="C162" s="3">
        <v>2038.26001</v>
      </c>
      <c r="E162" s="2">
        <v>41953</v>
      </c>
      <c r="F162" s="8">
        <f t="shared" si="2"/>
        <v>-6.6298342541437627E-4</v>
      </c>
      <c r="G162" s="8">
        <f t="shared" si="2"/>
        <v>3.1201847822315276E-3</v>
      </c>
    </row>
    <row r="163" spans="1:7" x14ac:dyDescent="0.35">
      <c r="A163" s="1">
        <v>41950</v>
      </c>
      <c r="B163" s="3">
        <v>226.25</v>
      </c>
      <c r="C163" s="3">
        <v>2031.920044</v>
      </c>
      <c r="E163" s="2">
        <v>41950</v>
      </c>
      <c r="F163" s="8">
        <f t="shared" si="2"/>
        <v>4.3057528409091717E-3</v>
      </c>
      <c r="G163" s="8">
        <f t="shared" si="2"/>
        <v>3.4958621394820533E-4</v>
      </c>
    </row>
    <row r="164" spans="1:7" x14ac:dyDescent="0.35">
      <c r="A164" s="1">
        <v>41949</v>
      </c>
      <c r="B164" s="3">
        <v>225.28</v>
      </c>
      <c r="C164" s="3">
        <v>2031.209961</v>
      </c>
      <c r="E164" s="2">
        <v>41949</v>
      </c>
      <c r="F164" s="8">
        <f t="shared" si="2"/>
        <v>9.7261440545022282E-3</v>
      </c>
      <c r="G164" s="8">
        <f t="shared" si="2"/>
        <v>3.7755131791228358E-3</v>
      </c>
    </row>
    <row r="165" spans="1:7" x14ac:dyDescent="0.35">
      <c r="A165" s="1">
        <v>41948</v>
      </c>
      <c r="B165" s="3">
        <v>223.11</v>
      </c>
      <c r="C165" s="3">
        <v>2023.5699460000001</v>
      </c>
      <c r="E165" s="2">
        <v>41948</v>
      </c>
      <c r="F165" s="8">
        <f t="shared" si="2"/>
        <v>-4.2399357315003883E-3</v>
      </c>
      <c r="G165" s="8">
        <f t="shared" si="2"/>
        <v>5.7004970611858052E-3</v>
      </c>
    </row>
    <row r="166" spans="1:7" x14ac:dyDescent="0.35">
      <c r="A166" s="1">
        <v>41947</v>
      </c>
      <c r="B166" s="3">
        <v>224.06</v>
      </c>
      <c r="C166" s="3">
        <v>2012.099976</v>
      </c>
      <c r="E166" s="2">
        <v>41947</v>
      </c>
      <c r="F166" s="8">
        <f t="shared" si="2"/>
        <v>-1.203584005705971E-3</v>
      </c>
      <c r="G166" s="8">
        <f t="shared" si="2"/>
        <v>-2.8298416763913314E-3</v>
      </c>
    </row>
    <row r="167" spans="1:7" x14ac:dyDescent="0.35">
      <c r="A167" s="1">
        <v>41946</v>
      </c>
      <c r="B167" s="3">
        <v>224.33</v>
      </c>
      <c r="C167" s="3">
        <v>2017.8100589999999</v>
      </c>
      <c r="E167" s="2">
        <v>41946</v>
      </c>
      <c r="F167" s="8">
        <f t="shared" si="2"/>
        <v>1.644766651563212E-2</v>
      </c>
      <c r="G167" s="8">
        <f t="shared" si="2"/>
        <v>-1.1892172848682048E-4</v>
      </c>
    </row>
    <row r="168" spans="1:7" x14ac:dyDescent="0.35">
      <c r="A168" s="1">
        <v>41943</v>
      </c>
      <c r="B168" s="3">
        <v>220.7</v>
      </c>
      <c r="C168" s="3">
        <v>2018.0500489999999</v>
      </c>
      <c r="E168" s="2">
        <v>41943</v>
      </c>
      <c r="F168" s="8">
        <f t="shared" si="2"/>
        <v>-2.7563146717275444E-3</v>
      </c>
      <c r="G168" s="8">
        <f t="shared" si="2"/>
        <v>1.1731393837739246E-2</v>
      </c>
    </row>
    <row r="169" spans="1:7" x14ac:dyDescent="0.35">
      <c r="A169" s="1">
        <v>41942</v>
      </c>
      <c r="B169" s="3">
        <v>221.31</v>
      </c>
      <c r="C169" s="3">
        <v>1994.650024</v>
      </c>
      <c r="E169" s="2">
        <v>41942</v>
      </c>
      <c r="F169" s="8">
        <f t="shared" si="2"/>
        <v>-1.6240357287859997E-3</v>
      </c>
      <c r="G169" s="8">
        <f t="shared" si="2"/>
        <v>6.2301239442688061E-3</v>
      </c>
    </row>
    <row r="170" spans="1:7" x14ac:dyDescent="0.35">
      <c r="A170" s="1">
        <v>41941</v>
      </c>
      <c r="B170" s="3">
        <v>221.67</v>
      </c>
      <c r="C170" s="3">
        <v>1982.3000489999999</v>
      </c>
      <c r="E170" s="2">
        <v>41941</v>
      </c>
      <c r="F170" s="8">
        <f t="shared" si="2"/>
        <v>-4.0884176475874945E-3</v>
      </c>
      <c r="G170" s="8">
        <f t="shared" si="2"/>
        <v>-1.3853554984093464E-3</v>
      </c>
    </row>
    <row r="171" spans="1:7" x14ac:dyDescent="0.35">
      <c r="A171" s="1">
        <v>41940</v>
      </c>
      <c r="B171" s="3">
        <v>222.58</v>
      </c>
      <c r="C171" s="3">
        <v>1985.0500489999999</v>
      </c>
      <c r="E171" s="2">
        <v>41940</v>
      </c>
      <c r="F171" s="8">
        <f t="shared" si="2"/>
        <v>4.6944118443623672E-3</v>
      </c>
      <c r="G171" s="8">
        <f t="shared" si="2"/>
        <v>1.1939073087332774E-2</v>
      </c>
    </row>
    <row r="172" spans="1:7" x14ac:dyDescent="0.35">
      <c r="A172" s="1">
        <v>41939</v>
      </c>
      <c r="B172" s="3">
        <v>221.54</v>
      </c>
      <c r="C172" s="3">
        <v>1961.630005</v>
      </c>
      <c r="E172" s="2">
        <v>41939</v>
      </c>
      <c r="F172" s="8">
        <f t="shared" si="2"/>
        <v>-8.6365060187050258E-3</v>
      </c>
      <c r="G172" s="8">
        <f t="shared" si="2"/>
        <v>-1.5015683077650444E-3</v>
      </c>
    </row>
    <row r="173" spans="1:7" x14ac:dyDescent="0.35">
      <c r="A173" s="1">
        <v>41936</v>
      </c>
      <c r="B173" s="3">
        <v>223.47</v>
      </c>
      <c r="C173" s="3">
        <v>1964.579956</v>
      </c>
      <c r="E173" s="2">
        <v>41936</v>
      </c>
      <c r="F173" s="8">
        <f t="shared" si="2"/>
        <v>-2.6332232437740188E-3</v>
      </c>
      <c r="G173" s="8">
        <f t="shared" si="2"/>
        <v>7.0534495139922271E-3</v>
      </c>
    </row>
    <row r="174" spans="1:7" x14ac:dyDescent="0.35">
      <c r="A174" s="1">
        <v>41935</v>
      </c>
      <c r="B174" s="3">
        <v>224.06</v>
      </c>
      <c r="C174" s="3">
        <v>1950.8199460000001</v>
      </c>
      <c r="E174" s="2">
        <v>41935</v>
      </c>
      <c r="F174" s="8">
        <f t="shared" si="2"/>
        <v>-9.4606542882403888E-3</v>
      </c>
      <c r="G174" s="8">
        <f t="shared" si="2"/>
        <v>1.2303377173358276E-2</v>
      </c>
    </row>
    <row r="175" spans="1:7" x14ac:dyDescent="0.35">
      <c r="A175" s="1">
        <v>41934</v>
      </c>
      <c r="B175" s="3">
        <v>226.2</v>
      </c>
      <c r="C175" s="3">
        <v>1927.1099850000001</v>
      </c>
      <c r="E175" s="2">
        <v>41934</v>
      </c>
      <c r="F175" s="8">
        <f t="shared" si="2"/>
        <v>-2.0524811639386908E-2</v>
      </c>
      <c r="G175" s="8">
        <f t="shared" si="2"/>
        <v>-7.2993302297037488E-3</v>
      </c>
    </row>
    <row r="176" spans="1:7" x14ac:dyDescent="0.35">
      <c r="A176" s="1">
        <v>41933</v>
      </c>
      <c r="B176" s="3">
        <v>230.94</v>
      </c>
      <c r="C176" s="3">
        <v>1941.280029</v>
      </c>
      <c r="E176" s="2">
        <v>41933</v>
      </c>
      <c r="F176" s="8">
        <f t="shared" si="2"/>
        <v>2.1858407079645925E-2</v>
      </c>
      <c r="G176" s="8">
        <f t="shared" si="2"/>
        <v>1.9574486900938215E-2</v>
      </c>
    </row>
    <row r="177" spans="1:7" x14ac:dyDescent="0.35">
      <c r="A177" s="1">
        <v>41932</v>
      </c>
      <c r="B177" s="3">
        <v>226</v>
      </c>
      <c r="C177" s="3">
        <v>1904.01001</v>
      </c>
      <c r="E177" s="2">
        <v>41932</v>
      </c>
      <c r="F177" s="8">
        <f t="shared" si="2"/>
        <v>-1.4139271827500188E-3</v>
      </c>
      <c r="G177" s="8">
        <f t="shared" si="2"/>
        <v>9.1426572052477617E-3</v>
      </c>
    </row>
    <row r="178" spans="1:7" x14ac:dyDescent="0.35">
      <c r="A178" s="1">
        <v>41929</v>
      </c>
      <c r="B178" s="3">
        <v>226.32</v>
      </c>
      <c r="C178" s="3">
        <v>1886.76001</v>
      </c>
      <c r="E178" s="2">
        <v>41929</v>
      </c>
      <c r="F178" s="8">
        <f t="shared" si="2"/>
        <v>1.5935718454010761E-2</v>
      </c>
      <c r="G178" s="8">
        <f t="shared" si="2"/>
        <v>1.2884107384289356E-2</v>
      </c>
    </row>
    <row r="179" spans="1:7" x14ac:dyDescent="0.35">
      <c r="A179" s="1">
        <v>41928</v>
      </c>
      <c r="B179" s="3">
        <v>222.77</v>
      </c>
      <c r="C179" s="3">
        <v>1862.76001</v>
      </c>
      <c r="E179" s="2">
        <v>41928</v>
      </c>
      <c r="F179" s="8">
        <f t="shared" si="2"/>
        <v>-1.5239119716732308E-3</v>
      </c>
      <c r="G179" s="8">
        <f t="shared" si="2"/>
        <v>1.4497796039147914E-4</v>
      </c>
    </row>
    <row r="180" spans="1:7" x14ac:dyDescent="0.35">
      <c r="A180" s="1">
        <v>41927</v>
      </c>
      <c r="B180" s="3">
        <v>223.11</v>
      </c>
      <c r="C180" s="3">
        <v>1862.48999</v>
      </c>
      <c r="E180" s="2">
        <v>41927</v>
      </c>
      <c r="F180" s="8">
        <f t="shared" si="2"/>
        <v>-2.9048981051125189E-3</v>
      </c>
      <c r="G180" s="8">
        <f t="shared" si="2"/>
        <v>-8.1003149581485578E-3</v>
      </c>
    </row>
    <row r="181" spans="1:7" x14ac:dyDescent="0.35">
      <c r="A181" s="1">
        <v>41926</v>
      </c>
      <c r="B181" s="3">
        <v>223.76</v>
      </c>
      <c r="C181" s="3">
        <v>1877.6999510000001</v>
      </c>
      <c r="E181" s="2">
        <v>41926</v>
      </c>
      <c r="F181" s="8">
        <f t="shared" si="2"/>
        <v>2.5387223902483713E-2</v>
      </c>
      <c r="G181" s="8">
        <f t="shared" si="2"/>
        <v>1.5788648110077741E-3</v>
      </c>
    </row>
    <row r="182" spans="1:7" x14ac:dyDescent="0.35">
      <c r="A182" s="1">
        <v>41925</v>
      </c>
      <c r="B182" s="3">
        <v>218.22</v>
      </c>
      <c r="C182" s="3">
        <v>1874.73999</v>
      </c>
      <c r="E182" s="2">
        <v>41925</v>
      </c>
      <c r="F182" s="8">
        <f t="shared" si="2"/>
        <v>-2.4148108398175494E-2</v>
      </c>
      <c r="G182" s="8">
        <f t="shared" si="2"/>
        <v>-1.646792974123501E-2</v>
      </c>
    </row>
    <row r="183" spans="1:7" x14ac:dyDescent="0.35">
      <c r="A183" s="1">
        <v>41922</v>
      </c>
      <c r="B183" s="3">
        <v>223.62</v>
      </c>
      <c r="C183" s="3">
        <v>1906.130005</v>
      </c>
      <c r="E183" s="2">
        <v>41922</v>
      </c>
      <c r="F183" s="8">
        <f t="shared" si="2"/>
        <v>6.7123103772326331E-4</v>
      </c>
      <c r="G183" s="8">
        <f t="shared" si="2"/>
        <v>-1.1451012310168207E-2</v>
      </c>
    </row>
    <row r="184" spans="1:7" x14ac:dyDescent="0.35">
      <c r="A184" s="1">
        <v>41921</v>
      </c>
      <c r="B184" s="3">
        <v>223.47</v>
      </c>
      <c r="C184" s="3">
        <v>1928.209961</v>
      </c>
      <c r="E184" s="2">
        <v>41921</v>
      </c>
      <c r="F184" s="8">
        <f t="shared" si="2"/>
        <v>-2.3892722984187986E-2</v>
      </c>
      <c r="G184" s="8">
        <f t="shared" si="2"/>
        <v>-2.0661415157819274E-2</v>
      </c>
    </row>
    <row r="185" spans="1:7" x14ac:dyDescent="0.35">
      <c r="A185" s="1">
        <v>41920</v>
      </c>
      <c r="B185" s="3">
        <v>228.94</v>
      </c>
      <c r="C185" s="3">
        <v>1968.8900149999999</v>
      </c>
      <c r="E185" s="2">
        <v>41920</v>
      </c>
      <c r="F185" s="8">
        <f t="shared" si="2"/>
        <v>2.237306301076214E-2</v>
      </c>
      <c r="G185" s="8">
        <f t="shared" si="2"/>
        <v>1.7461650260492734E-2</v>
      </c>
    </row>
    <row r="186" spans="1:7" x14ac:dyDescent="0.35">
      <c r="A186" s="1">
        <v>41919</v>
      </c>
      <c r="B186" s="3">
        <v>223.93</v>
      </c>
      <c r="C186" s="3">
        <v>1935.099976</v>
      </c>
      <c r="E186" s="2">
        <v>41919</v>
      </c>
      <c r="F186" s="8">
        <f t="shared" si="2"/>
        <v>-2.5331882480957524E-2</v>
      </c>
      <c r="G186" s="8">
        <f t="shared" si="2"/>
        <v>-1.5126052674955925E-2</v>
      </c>
    </row>
    <row r="187" spans="1:7" x14ac:dyDescent="0.35">
      <c r="A187" s="1">
        <v>41918</v>
      </c>
      <c r="B187" s="3">
        <v>229.75</v>
      </c>
      <c r="C187" s="3">
        <v>1964.8199460000001</v>
      </c>
      <c r="E187" s="2">
        <v>41918</v>
      </c>
      <c r="F187" s="8">
        <f t="shared" si="2"/>
        <v>-8.0735687764441622E-3</v>
      </c>
      <c r="G187" s="8">
        <f t="shared" si="2"/>
        <v>-1.5651597959429608E-3</v>
      </c>
    </row>
    <row r="188" spans="1:7" x14ac:dyDescent="0.35">
      <c r="A188" s="1">
        <v>41915</v>
      </c>
      <c r="B188" s="3">
        <v>231.62</v>
      </c>
      <c r="C188" s="3">
        <v>1967.900024</v>
      </c>
      <c r="E188" s="2">
        <v>41915</v>
      </c>
      <c r="F188" s="8">
        <f t="shared" si="2"/>
        <v>1.9903126376045854E-2</v>
      </c>
      <c r="G188" s="8">
        <f t="shared" si="2"/>
        <v>1.1165509440962396E-2</v>
      </c>
    </row>
    <row r="189" spans="1:7" x14ac:dyDescent="0.35">
      <c r="A189" s="1">
        <v>41914</v>
      </c>
      <c r="B189" s="3">
        <v>227.1</v>
      </c>
      <c r="C189" s="3">
        <v>1946.170044</v>
      </c>
      <c r="E189" s="2">
        <v>41914</v>
      </c>
      <c r="F189" s="8">
        <f t="shared" si="2"/>
        <v>-1.0802334698144511E-2</v>
      </c>
      <c r="G189" s="8">
        <f t="shared" si="2"/>
        <v>5.1434619070533927E-6</v>
      </c>
    </row>
    <row r="190" spans="1:7" x14ac:dyDescent="0.35">
      <c r="A190" s="1">
        <v>41913</v>
      </c>
      <c r="B190" s="3">
        <v>229.58</v>
      </c>
      <c r="C190" s="3">
        <v>1946.160034</v>
      </c>
      <c r="E190" s="2">
        <v>41913</v>
      </c>
      <c r="F190" s="8">
        <f t="shared" si="2"/>
        <v>-3.0817291455589202E-2</v>
      </c>
      <c r="G190" s="8">
        <f t="shared" si="2"/>
        <v>-1.3248561055071106E-2</v>
      </c>
    </row>
    <row r="191" spans="1:7" x14ac:dyDescent="0.35">
      <c r="A191" s="1">
        <v>41912</v>
      </c>
      <c r="B191" s="3">
        <v>236.88</v>
      </c>
      <c r="C191" s="3">
        <v>1972.290039</v>
      </c>
      <c r="E191" s="2">
        <v>41912</v>
      </c>
      <c r="F191" s="8">
        <f t="shared" si="2"/>
        <v>-1.5595363540569229E-3</v>
      </c>
      <c r="G191" s="8">
        <f t="shared" si="2"/>
        <v>-2.7859287407672184E-3</v>
      </c>
    </row>
    <row r="192" spans="1:7" x14ac:dyDescent="0.35">
      <c r="A192" s="1">
        <v>41911</v>
      </c>
      <c r="B192" s="3">
        <v>237.25</v>
      </c>
      <c r="C192" s="3">
        <v>1977.8000489999999</v>
      </c>
      <c r="E192" s="2">
        <v>41911</v>
      </c>
      <c r="F192" s="8">
        <f t="shared" si="2"/>
        <v>-9.394572025052228E-3</v>
      </c>
      <c r="G192" s="8">
        <f t="shared" si="2"/>
        <v>-2.5468023608055113E-3</v>
      </c>
    </row>
    <row r="193" spans="1:7" x14ac:dyDescent="0.35">
      <c r="A193" s="1">
        <v>41908</v>
      </c>
      <c r="B193" s="3">
        <v>239.5</v>
      </c>
      <c r="C193" s="3">
        <v>1982.849976</v>
      </c>
      <c r="E193" s="2">
        <v>41908</v>
      </c>
      <c r="F193" s="8">
        <f t="shared" si="2"/>
        <v>9.6113312536885154E-3</v>
      </c>
      <c r="G193" s="8">
        <f t="shared" si="2"/>
        <v>8.5758249460872182E-3</v>
      </c>
    </row>
    <row r="194" spans="1:7" x14ac:dyDescent="0.35">
      <c r="A194" s="1">
        <v>41907</v>
      </c>
      <c r="B194" s="3">
        <v>237.22</v>
      </c>
      <c r="C194" s="3">
        <v>1965.98999</v>
      </c>
      <c r="E194" s="2">
        <v>41907</v>
      </c>
      <c r="F194" s="8">
        <f t="shared" si="2"/>
        <v>-1.1953850639343622E-2</v>
      </c>
      <c r="G194" s="8">
        <f t="shared" si="2"/>
        <v>-1.61687725605415E-2</v>
      </c>
    </row>
    <row r="195" spans="1:7" x14ac:dyDescent="0.35">
      <c r="A195" s="1">
        <v>41906</v>
      </c>
      <c r="B195" s="3">
        <v>240.09</v>
      </c>
      <c r="C195" s="3">
        <v>1998.3000489999999</v>
      </c>
      <c r="E195" s="2">
        <v>41906</v>
      </c>
      <c r="F195" s="8">
        <f t="shared" si="2"/>
        <v>3.6787759709042689E-3</v>
      </c>
      <c r="G195" s="8">
        <f t="shared" si="2"/>
        <v>7.8324913345220182E-3</v>
      </c>
    </row>
    <row r="196" spans="1:7" x14ac:dyDescent="0.35">
      <c r="A196" s="1">
        <v>41905</v>
      </c>
      <c r="B196" s="3">
        <v>239.21</v>
      </c>
      <c r="C196" s="3">
        <v>1982.7700199999999</v>
      </c>
      <c r="E196" s="2">
        <v>41905</v>
      </c>
      <c r="F196" s="8">
        <f t="shared" ref="F196:G259" si="3">B196/B197-1</f>
        <v>-1.377035662749948E-2</v>
      </c>
      <c r="G196" s="8">
        <f t="shared" si="3"/>
        <v>-5.7765012985656616E-3</v>
      </c>
    </row>
    <row r="197" spans="1:7" x14ac:dyDescent="0.35">
      <c r="A197" s="1">
        <v>41904</v>
      </c>
      <c r="B197" s="3">
        <v>242.55</v>
      </c>
      <c r="C197" s="3">
        <v>1994.290039</v>
      </c>
      <c r="E197" s="2">
        <v>41904</v>
      </c>
      <c r="F197" s="8">
        <f t="shared" si="3"/>
        <v>-1.2740149788342592E-2</v>
      </c>
      <c r="G197" s="8">
        <f t="shared" si="3"/>
        <v>-8.0133231235974822E-3</v>
      </c>
    </row>
    <row r="198" spans="1:7" x14ac:dyDescent="0.35">
      <c r="A198" s="1">
        <v>41901</v>
      </c>
      <c r="B198" s="3">
        <v>245.68</v>
      </c>
      <c r="C198" s="3">
        <v>2010.400024</v>
      </c>
      <c r="E198" s="2">
        <v>41901</v>
      </c>
      <c r="F198" s="8">
        <f t="shared" si="3"/>
        <v>-5.5051813471501676E-3</v>
      </c>
      <c r="G198" s="8">
        <f t="shared" si="3"/>
        <v>-4.7726961218230723E-4</v>
      </c>
    </row>
    <row r="199" spans="1:7" x14ac:dyDescent="0.35">
      <c r="A199" s="1">
        <v>41900</v>
      </c>
      <c r="B199" s="3">
        <v>247.04</v>
      </c>
      <c r="C199" s="3">
        <v>2011.3599850000001</v>
      </c>
      <c r="E199" s="2">
        <v>41900</v>
      </c>
      <c r="F199" s="8">
        <f t="shared" si="3"/>
        <v>1.1546965850462776E-2</v>
      </c>
      <c r="G199" s="8">
        <f t="shared" si="3"/>
        <v>4.8911800557180918E-3</v>
      </c>
    </row>
    <row r="200" spans="1:7" x14ac:dyDescent="0.35">
      <c r="A200" s="1">
        <v>41899</v>
      </c>
      <c r="B200" s="3">
        <v>244.22</v>
      </c>
      <c r="C200" s="3">
        <v>2001.5699460000001</v>
      </c>
      <c r="E200" s="2">
        <v>41899</v>
      </c>
      <c r="F200" s="8">
        <f t="shared" si="3"/>
        <v>7.6329578743243864E-3</v>
      </c>
      <c r="G200" s="8">
        <f t="shared" si="3"/>
        <v>1.295643791290102E-3</v>
      </c>
    </row>
    <row r="201" spans="1:7" x14ac:dyDescent="0.35">
      <c r="A201" s="1">
        <v>41898</v>
      </c>
      <c r="B201" s="3">
        <v>242.37</v>
      </c>
      <c r="C201" s="3">
        <v>1998.9799800000001</v>
      </c>
      <c r="E201" s="2">
        <v>41898</v>
      </c>
      <c r="F201" s="8">
        <f t="shared" si="3"/>
        <v>0</v>
      </c>
      <c r="G201" s="8">
        <f t="shared" si="3"/>
        <v>7.4843760048879382E-3</v>
      </c>
    </row>
    <row r="202" spans="1:7" x14ac:dyDescent="0.35">
      <c r="A202" s="1">
        <v>41897</v>
      </c>
      <c r="B202" s="3">
        <v>242.37</v>
      </c>
      <c r="C202" s="3">
        <v>1984.130005</v>
      </c>
      <c r="E202" s="2">
        <v>41897</v>
      </c>
      <c r="F202" s="8">
        <f t="shared" si="3"/>
        <v>1.0043340556759484E-2</v>
      </c>
      <c r="G202" s="8">
        <f t="shared" si="3"/>
        <v>-7.101513806340165E-4</v>
      </c>
    </row>
    <row r="203" spans="1:7" x14ac:dyDescent="0.35">
      <c r="A203" s="1">
        <v>41894</v>
      </c>
      <c r="B203" s="3">
        <v>239.96</v>
      </c>
      <c r="C203" s="3">
        <v>1985.540039</v>
      </c>
      <c r="E203" s="2">
        <v>41894</v>
      </c>
      <c r="F203" s="8">
        <f t="shared" si="3"/>
        <v>-7.0757644722141411E-3</v>
      </c>
      <c r="G203" s="8">
        <f t="shared" si="3"/>
        <v>-5.9625584080529315E-3</v>
      </c>
    </row>
    <row r="204" spans="1:7" x14ac:dyDescent="0.35">
      <c r="A204" s="1">
        <v>41893</v>
      </c>
      <c r="B204" s="3">
        <v>241.67</v>
      </c>
      <c r="C204" s="3">
        <v>1997.4499510000001</v>
      </c>
      <c r="E204" s="2">
        <v>41893</v>
      </c>
      <c r="F204" s="8">
        <f t="shared" si="3"/>
        <v>-2.4765757213027761E-3</v>
      </c>
      <c r="G204" s="8">
        <f t="shared" si="3"/>
        <v>8.8190553243849834E-4</v>
      </c>
    </row>
    <row r="205" spans="1:7" x14ac:dyDescent="0.35">
      <c r="A205" s="1">
        <v>41892</v>
      </c>
      <c r="B205" s="3">
        <v>242.27</v>
      </c>
      <c r="C205" s="3">
        <v>1995.6899410000001</v>
      </c>
      <c r="E205" s="2">
        <v>41892</v>
      </c>
      <c r="F205" s="8">
        <f t="shared" si="3"/>
        <v>4.1863549697422897E-3</v>
      </c>
      <c r="G205" s="8">
        <f t="shared" si="3"/>
        <v>3.646074417693379E-3</v>
      </c>
    </row>
    <row r="206" spans="1:7" x14ac:dyDescent="0.35">
      <c r="A206" s="1">
        <v>41891</v>
      </c>
      <c r="B206" s="3">
        <v>241.26</v>
      </c>
      <c r="C206" s="3">
        <v>1988.4399410000001</v>
      </c>
      <c r="E206" s="2">
        <v>41891</v>
      </c>
      <c r="F206" s="8">
        <f t="shared" si="3"/>
        <v>-2.0681667769688605E-3</v>
      </c>
      <c r="G206" s="8">
        <f t="shared" si="3"/>
        <v>-6.5450092152764539E-3</v>
      </c>
    </row>
    <row r="207" spans="1:7" x14ac:dyDescent="0.35">
      <c r="A207" s="1">
        <v>41890</v>
      </c>
      <c r="B207" s="3">
        <v>241.76</v>
      </c>
      <c r="C207" s="3">
        <v>2001.540039</v>
      </c>
      <c r="E207" s="2">
        <v>41890</v>
      </c>
      <c r="F207" s="8">
        <f t="shared" si="3"/>
        <v>2.4048428559582113E-3</v>
      </c>
      <c r="G207" s="8">
        <f t="shared" si="3"/>
        <v>-3.0731142046667159E-3</v>
      </c>
    </row>
    <row r="208" spans="1:7" x14ac:dyDescent="0.35">
      <c r="A208" s="1">
        <v>41887</v>
      </c>
      <c r="B208" s="3">
        <v>241.18</v>
      </c>
      <c r="C208" s="3">
        <v>2007.709961</v>
      </c>
      <c r="E208" s="2">
        <v>41887</v>
      </c>
      <c r="F208" s="8">
        <f t="shared" si="3"/>
        <v>8.2354416621379656E-3</v>
      </c>
      <c r="G208" s="8">
        <f t="shared" si="3"/>
        <v>5.0358856051553325E-3</v>
      </c>
    </row>
    <row r="209" spans="1:7" x14ac:dyDescent="0.35">
      <c r="A209" s="1">
        <v>41886</v>
      </c>
      <c r="B209" s="3">
        <v>239.21</v>
      </c>
      <c r="C209" s="3">
        <v>1997.650024</v>
      </c>
      <c r="E209" s="2">
        <v>41886</v>
      </c>
      <c r="F209" s="8">
        <f t="shared" si="3"/>
        <v>-7.3861985974521538E-3</v>
      </c>
      <c r="G209" s="8">
        <f t="shared" si="3"/>
        <v>-1.5344211306420608E-3</v>
      </c>
    </row>
    <row r="210" spans="1:7" x14ac:dyDescent="0.35">
      <c r="A210" s="1">
        <v>41885</v>
      </c>
      <c r="B210" s="3">
        <v>240.99</v>
      </c>
      <c r="C210" s="3">
        <v>2000.719971</v>
      </c>
      <c r="E210" s="2">
        <v>41885</v>
      </c>
      <c r="F210" s="8">
        <f t="shared" si="3"/>
        <v>-1.4502361813208964E-3</v>
      </c>
      <c r="G210" s="8">
        <f t="shared" si="3"/>
        <v>-7.7914076822671596E-4</v>
      </c>
    </row>
    <row r="211" spans="1:7" x14ac:dyDescent="0.35">
      <c r="A211" s="1">
        <v>41884</v>
      </c>
      <c r="B211" s="3">
        <v>241.34</v>
      </c>
      <c r="C211" s="3">
        <v>2002.280029</v>
      </c>
      <c r="E211" s="2">
        <v>41884</v>
      </c>
      <c r="F211" s="8">
        <f t="shared" si="3"/>
        <v>-1.1144800458903537E-2</v>
      </c>
      <c r="G211" s="8">
        <f t="shared" si="3"/>
        <v>-5.4406624972935802E-4</v>
      </c>
    </row>
    <row r="212" spans="1:7" x14ac:dyDescent="0.35">
      <c r="A212" s="1">
        <v>41880</v>
      </c>
      <c r="B212" s="3">
        <v>244.06</v>
      </c>
      <c r="C212" s="3">
        <v>2003.369995</v>
      </c>
      <c r="E212" s="2">
        <v>41880</v>
      </c>
      <c r="F212" s="8">
        <f t="shared" si="3"/>
        <v>3.9076961046440317E-3</v>
      </c>
      <c r="G212" s="8">
        <f t="shared" si="3"/>
        <v>3.3204147927141658E-3</v>
      </c>
    </row>
    <row r="213" spans="1:7" x14ac:dyDescent="0.35">
      <c r="A213" s="1">
        <v>41879</v>
      </c>
      <c r="B213" s="3">
        <v>243.11</v>
      </c>
      <c r="C213" s="3">
        <v>1996.73999</v>
      </c>
      <c r="E213" s="2">
        <v>41879</v>
      </c>
      <c r="F213" s="8">
        <f t="shared" si="3"/>
        <v>2.4327890483260006E-3</v>
      </c>
      <c r="G213" s="8">
        <f t="shared" si="3"/>
        <v>-1.6899011101580985E-3</v>
      </c>
    </row>
    <row r="214" spans="1:7" x14ac:dyDescent="0.35">
      <c r="A214" s="1">
        <v>41878</v>
      </c>
      <c r="B214" s="3">
        <v>242.52</v>
      </c>
      <c r="C214" s="3">
        <v>2000.119995</v>
      </c>
      <c r="E214" s="2">
        <v>41878</v>
      </c>
      <c r="F214" s="8">
        <f t="shared" si="3"/>
        <v>-5.2910052910052352E-3</v>
      </c>
      <c r="G214" s="8">
        <f t="shared" si="3"/>
        <v>4.9986999630213802E-5</v>
      </c>
    </row>
    <row r="215" spans="1:7" x14ac:dyDescent="0.35">
      <c r="A215" s="1">
        <v>41877</v>
      </c>
      <c r="B215" s="3">
        <v>243.81</v>
      </c>
      <c r="C215" s="3">
        <v>2000.0200199999999</v>
      </c>
      <c r="E215" s="2">
        <v>41877</v>
      </c>
      <c r="F215" s="8">
        <f t="shared" si="3"/>
        <v>1.1497556769186623E-3</v>
      </c>
      <c r="G215" s="8">
        <f t="shared" si="3"/>
        <v>1.0510811012214294E-3</v>
      </c>
    </row>
    <row r="216" spans="1:7" x14ac:dyDescent="0.35">
      <c r="A216" s="1">
        <v>41876</v>
      </c>
      <c r="B216" s="3">
        <v>243.53</v>
      </c>
      <c r="C216" s="3">
        <v>1997.920044</v>
      </c>
      <c r="E216" s="2">
        <v>41876</v>
      </c>
      <c r="F216" s="8">
        <f t="shared" si="3"/>
        <v>2.2635607868961571E-3</v>
      </c>
      <c r="G216" s="8">
        <f t="shared" si="3"/>
        <v>4.7877790611010607E-3</v>
      </c>
    </row>
    <row r="217" spans="1:7" x14ac:dyDescent="0.35">
      <c r="A217" s="1">
        <v>41873</v>
      </c>
      <c r="B217" s="3">
        <v>242.98</v>
      </c>
      <c r="C217" s="3">
        <v>1988.400024</v>
      </c>
      <c r="E217" s="2">
        <v>41873</v>
      </c>
      <c r="F217" s="8">
        <f t="shared" si="3"/>
        <v>-3.5677670699200137E-3</v>
      </c>
      <c r="G217" s="8">
        <f t="shared" si="3"/>
        <v>-1.9925872252457566E-3</v>
      </c>
    </row>
    <row r="218" spans="1:7" x14ac:dyDescent="0.35">
      <c r="A218" s="1">
        <v>41872</v>
      </c>
      <c r="B218" s="3">
        <v>243.85</v>
      </c>
      <c r="C218" s="3">
        <v>1992.369995</v>
      </c>
      <c r="E218" s="2">
        <v>41872</v>
      </c>
      <c r="F218" s="8">
        <f t="shared" si="3"/>
        <v>5.7445324360916317E-4</v>
      </c>
      <c r="G218" s="8">
        <f t="shared" si="3"/>
        <v>2.9498894898596362E-3</v>
      </c>
    </row>
    <row r="219" spans="1:7" x14ac:dyDescent="0.35">
      <c r="A219" s="1">
        <v>41871</v>
      </c>
      <c r="B219" s="3">
        <v>243.71</v>
      </c>
      <c r="C219" s="3">
        <v>1986.51001</v>
      </c>
      <c r="E219" s="2">
        <v>41871</v>
      </c>
      <c r="F219" s="8">
        <f t="shared" si="3"/>
        <v>5.8192323565826598E-3</v>
      </c>
      <c r="G219" s="8">
        <f t="shared" si="3"/>
        <v>2.4778129084919165E-3</v>
      </c>
    </row>
    <row r="220" spans="1:7" x14ac:dyDescent="0.35">
      <c r="A220" s="1">
        <v>41870</v>
      </c>
      <c r="B220" s="3">
        <v>242.3</v>
      </c>
      <c r="C220" s="3">
        <v>1981.599976</v>
      </c>
      <c r="E220" s="2">
        <v>41870</v>
      </c>
      <c r="F220" s="8">
        <f t="shared" si="3"/>
        <v>2.8143365615429516E-3</v>
      </c>
      <c r="G220" s="8">
        <f t="shared" si="3"/>
        <v>5.0006522411709664E-3</v>
      </c>
    </row>
    <row r="221" spans="1:7" x14ac:dyDescent="0.35">
      <c r="A221" s="1">
        <v>41869</v>
      </c>
      <c r="B221" s="3">
        <v>241.62</v>
      </c>
      <c r="C221" s="3">
        <v>1971.73999</v>
      </c>
      <c r="E221" s="2">
        <v>41869</v>
      </c>
      <c r="F221" s="8">
        <f t="shared" si="3"/>
        <v>8.1361872574789995E-3</v>
      </c>
      <c r="G221" s="8">
        <f t="shared" si="3"/>
        <v>8.5316719162744636E-3</v>
      </c>
    </row>
    <row r="222" spans="1:7" x14ac:dyDescent="0.35">
      <c r="A222" s="1">
        <v>41866</v>
      </c>
      <c r="B222" s="3">
        <v>239.67</v>
      </c>
      <c r="C222" s="3">
        <v>1955.0600589999999</v>
      </c>
      <c r="E222" s="2">
        <v>41866</v>
      </c>
      <c r="F222" s="8">
        <f t="shared" si="3"/>
        <v>-2.9121770603653951E-3</v>
      </c>
      <c r="G222" s="8">
        <f t="shared" si="3"/>
        <v>-6.1372864230357926E-5</v>
      </c>
    </row>
    <row r="223" spans="1:7" x14ac:dyDescent="0.35">
      <c r="A223" s="1">
        <v>41865</v>
      </c>
      <c r="B223" s="3">
        <v>240.37</v>
      </c>
      <c r="C223" s="3">
        <v>1955.1800539999999</v>
      </c>
      <c r="E223" s="2">
        <v>41865</v>
      </c>
      <c r="F223" s="8">
        <f t="shared" si="3"/>
        <v>2.0462746762895279E-2</v>
      </c>
      <c r="G223" s="8">
        <f t="shared" si="3"/>
        <v>4.3458140492873554E-3</v>
      </c>
    </row>
    <row r="224" spans="1:7" x14ac:dyDescent="0.35">
      <c r="A224" s="1">
        <v>41864</v>
      </c>
      <c r="B224" s="3">
        <v>235.55</v>
      </c>
      <c r="C224" s="3">
        <v>1946.719971</v>
      </c>
      <c r="E224" s="2">
        <v>41864</v>
      </c>
      <c r="F224" s="8">
        <f t="shared" si="3"/>
        <v>1.2769799638833845E-2</v>
      </c>
      <c r="G224" s="8">
        <f t="shared" si="3"/>
        <v>6.7071601809953751E-3</v>
      </c>
    </row>
    <row r="225" spans="1:7" x14ac:dyDescent="0.35">
      <c r="A225" s="1">
        <v>41863</v>
      </c>
      <c r="B225" s="3">
        <v>232.58</v>
      </c>
      <c r="C225" s="3">
        <v>1933.75</v>
      </c>
      <c r="E225" s="2">
        <v>41863</v>
      </c>
      <c r="F225" s="8">
        <f t="shared" si="3"/>
        <v>-5.1330310548378666E-3</v>
      </c>
      <c r="G225" s="8">
        <f t="shared" si="3"/>
        <v>-1.6366416413624574E-3</v>
      </c>
    </row>
    <row r="226" spans="1:7" x14ac:dyDescent="0.35">
      <c r="A226" s="1">
        <v>41862</v>
      </c>
      <c r="B226" s="3">
        <v>233.78</v>
      </c>
      <c r="C226" s="3">
        <v>1936.920044</v>
      </c>
      <c r="E226" s="2">
        <v>41862</v>
      </c>
      <c r="F226" s="8">
        <f t="shared" si="3"/>
        <v>-2.1383056066381911E-4</v>
      </c>
      <c r="G226" s="8">
        <f t="shared" si="3"/>
        <v>2.7594251853759744E-3</v>
      </c>
    </row>
    <row r="227" spans="1:7" x14ac:dyDescent="0.35">
      <c r="A227" s="1">
        <v>41859</v>
      </c>
      <c r="B227" s="3">
        <v>233.83</v>
      </c>
      <c r="C227" s="3">
        <v>1931.589966</v>
      </c>
      <c r="E227" s="2">
        <v>41859</v>
      </c>
      <c r="F227" s="8">
        <f t="shared" si="3"/>
        <v>1.8689553019081817E-2</v>
      </c>
      <c r="G227" s="8">
        <f t="shared" si="3"/>
        <v>1.1531402683691017E-2</v>
      </c>
    </row>
    <row r="228" spans="1:7" x14ac:dyDescent="0.35">
      <c r="A228" s="1">
        <v>41858</v>
      </c>
      <c r="B228" s="3">
        <v>229.54</v>
      </c>
      <c r="C228" s="3">
        <v>1909.5699460000001</v>
      </c>
      <c r="E228" s="2">
        <v>41858</v>
      </c>
      <c r="F228" s="8">
        <f t="shared" si="3"/>
        <v>4.5514223194746961E-3</v>
      </c>
      <c r="G228" s="8">
        <f t="shared" si="3"/>
        <v>-5.5566200347696437E-3</v>
      </c>
    </row>
    <row r="229" spans="1:7" x14ac:dyDescent="0.35">
      <c r="A229" s="1">
        <v>41857</v>
      </c>
      <c r="B229" s="3">
        <v>228.5</v>
      </c>
      <c r="C229" s="3">
        <v>1920.23999</v>
      </c>
      <c r="E229" s="2">
        <v>41857</v>
      </c>
      <c r="F229" s="8">
        <f t="shared" si="3"/>
        <v>-3.5757892900749599E-3</v>
      </c>
      <c r="G229" s="8">
        <f t="shared" si="3"/>
        <v>1.5638394035066838E-5</v>
      </c>
    </row>
    <row r="230" spans="1:7" x14ac:dyDescent="0.35">
      <c r="A230" s="1">
        <v>41856</v>
      </c>
      <c r="B230" s="3">
        <v>229.32</v>
      </c>
      <c r="C230" s="3">
        <v>1920.209961</v>
      </c>
      <c r="E230" s="2">
        <v>41856</v>
      </c>
      <c r="F230" s="8">
        <f t="shared" si="3"/>
        <v>6.1087354917521708E-4</v>
      </c>
      <c r="G230" s="8">
        <f t="shared" si="3"/>
        <v>-9.6854698048235432E-3</v>
      </c>
    </row>
    <row r="231" spans="1:7" x14ac:dyDescent="0.35">
      <c r="A231" s="1">
        <v>41855</v>
      </c>
      <c r="B231" s="3">
        <v>229.18</v>
      </c>
      <c r="C231" s="3">
        <v>1938.98999</v>
      </c>
      <c r="E231" s="2">
        <v>41855</v>
      </c>
      <c r="F231" s="8">
        <f t="shared" si="3"/>
        <v>-3.0534351145039551E-4</v>
      </c>
      <c r="G231" s="8">
        <f t="shared" si="3"/>
        <v>7.1890324532961625E-3</v>
      </c>
    </row>
    <row r="232" spans="1:7" x14ac:dyDescent="0.35">
      <c r="A232" s="1">
        <v>41852</v>
      </c>
      <c r="B232" s="3">
        <v>229.25</v>
      </c>
      <c r="C232" s="3">
        <v>1925.150024</v>
      </c>
      <c r="E232" s="2">
        <v>41852</v>
      </c>
      <c r="F232" s="8">
        <f t="shared" si="3"/>
        <v>1.966783216783119E-3</v>
      </c>
      <c r="G232" s="8">
        <f t="shared" si="3"/>
        <v>-2.8591213797275472E-3</v>
      </c>
    </row>
    <row r="233" spans="1:7" x14ac:dyDescent="0.35">
      <c r="A233" s="1">
        <v>41851</v>
      </c>
      <c r="B233" s="3">
        <v>228.8</v>
      </c>
      <c r="C233" s="3">
        <v>1930.670044</v>
      </c>
      <c r="E233" s="2">
        <v>41851</v>
      </c>
      <c r="F233" s="8">
        <f t="shared" si="3"/>
        <v>-1.815216924859453E-2</v>
      </c>
      <c r="G233" s="8">
        <f t="shared" si="3"/>
        <v>-1.9999240169110255E-2</v>
      </c>
    </row>
    <row r="234" spans="1:7" x14ac:dyDescent="0.35">
      <c r="A234" s="1">
        <v>41850</v>
      </c>
      <c r="B234" s="3">
        <v>233.03</v>
      </c>
      <c r="C234" s="3">
        <v>1970.0699460000001</v>
      </c>
      <c r="E234" s="2">
        <v>41850</v>
      </c>
      <c r="F234" s="8">
        <f t="shared" si="3"/>
        <v>7.0005617734756331E-3</v>
      </c>
      <c r="G234" s="8">
        <f t="shared" si="3"/>
        <v>6.0912715035721376E-5</v>
      </c>
    </row>
    <row r="235" spans="1:7" x14ac:dyDescent="0.35">
      <c r="A235" s="1">
        <v>41849</v>
      </c>
      <c r="B235" s="3">
        <v>231.41</v>
      </c>
      <c r="C235" s="3">
        <v>1969.9499510000001</v>
      </c>
      <c r="E235" s="2">
        <v>41849</v>
      </c>
      <c r="F235" s="8">
        <f t="shared" si="3"/>
        <v>-9.2901789536775636E-3</v>
      </c>
      <c r="G235" s="8">
        <f t="shared" si="3"/>
        <v>-4.5277869362705392E-3</v>
      </c>
    </row>
    <row r="236" spans="1:7" x14ac:dyDescent="0.35">
      <c r="A236" s="1">
        <v>41848</v>
      </c>
      <c r="B236" s="3">
        <v>233.58</v>
      </c>
      <c r="C236" s="3">
        <v>1978.910034</v>
      </c>
      <c r="E236" s="2">
        <v>41848</v>
      </c>
      <c r="F236" s="8">
        <f t="shared" si="3"/>
        <v>3.0919866013914277E-3</v>
      </c>
      <c r="G236" s="8">
        <f t="shared" si="3"/>
        <v>2.8815472052179381E-4</v>
      </c>
    </row>
    <row r="237" spans="1:7" x14ac:dyDescent="0.35">
      <c r="A237" s="1">
        <v>41845</v>
      </c>
      <c r="B237" s="3">
        <v>232.86</v>
      </c>
      <c r="C237" s="3">
        <v>1978.339966</v>
      </c>
      <c r="E237" s="2">
        <v>41845</v>
      </c>
      <c r="F237" s="8">
        <f t="shared" si="3"/>
        <v>-1.4182295415096746E-2</v>
      </c>
      <c r="G237" s="8">
        <f t="shared" si="3"/>
        <v>-4.8491504426518839E-3</v>
      </c>
    </row>
    <row r="238" spans="1:7" x14ac:dyDescent="0.35">
      <c r="A238" s="1">
        <v>41844</v>
      </c>
      <c r="B238" s="3">
        <v>236.21</v>
      </c>
      <c r="C238" s="3">
        <v>1987.9799800000001</v>
      </c>
      <c r="E238" s="2">
        <v>41844</v>
      </c>
      <c r="F238" s="8">
        <f t="shared" si="3"/>
        <v>-5.5273367195936451E-2</v>
      </c>
      <c r="G238" s="8">
        <f t="shared" si="3"/>
        <v>4.8815556797321413E-4</v>
      </c>
    </row>
    <row r="239" spans="1:7" x14ac:dyDescent="0.35">
      <c r="A239" s="1">
        <v>41843</v>
      </c>
      <c r="B239" s="3">
        <v>250.03</v>
      </c>
      <c r="C239" s="3">
        <v>1987.01001</v>
      </c>
      <c r="E239" s="2">
        <v>41843</v>
      </c>
      <c r="F239" s="8">
        <f t="shared" si="3"/>
        <v>-2.5983638488507932E-2</v>
      </c>
      <c r="G239" s="8">
        <f t="shared" si="3"/>
        <v>1.7544382737448849E-3</v>
      </c>
    </row>
    <row r="240" spans="1:7" x14ac:dyDescent="0.35">
      <c r="A240" s="1">
        <v>41842</v>
      </c>
      <c r="B240" s="3">
        <v>256.7</v>
      </c>
      <c r="C240" s="3">
        <v>1983.530029</v>
      </c>
      <c r="E240" s="2">
        <v>41842</v>
      </c>
      <c r="F240" s="8">
        <f t="shared" si="3"/>
        <v>4.286994816633527E-4</v>
      </c>
      <c r="G240" s="8">
        <f t="shared" si="3"/>
        <v>5.0161499242102892E-3</v>
      </c>
    </row>
    <row r="241" spans="1:7" x14ac:dyDescent="0.35">
      <c r="A241" s="1">
        <v>41841</v>
      </c>
      <c r="B241" s="3">
        <v>256.58999999999997</v>
      </c>
      <c r="C241" s="3">
        <v>1973.630005</v>
      </c>
      <c r="E241" s="2">
        <v>41841</v>
      </c>
      <c r="F241" s="8">
        <f t="shared" si="3"/>
        <v>-3.1081238587358229E-3</v>
      </c>
      <c r="G241" s="8">
        <f t="shared" si="3"/>
        <v>-2.3202505622667013E-3</v>
      </c>
    </row>
    <row r="242" spans="1:7" x14ac:dyDescent="0.35">
      <c r="A242" s="1">
        <v>41838</v>
      </c>
      <c r="B242" s="3">
        <v>257.39</v>
      </c>
      <c r="C242" s="3">
        <v>1978.219971</v>
      </c>
      <c r="E242" s="2">
        <v>41838</v>
      </c>
      <c r="F242" s="8">
        <f t="shared" si="3"/>
        <v>1.0521769855914576E-2</v>
      </c>
      <c r="G242" s="8">
        <f t="shared" si="3"/>
        <v>1.0264935780914586E-2</v>
      </c>
    </row>
    <row r="243" spans="1:7" x14ac:dyDescent="0.35">
      <c r="A243" s="1">
        <v>41837</v>
      </c>
      <c r="B243" s="3">
        <v>254.71</v>
      </c>
      <c r="C243" s="3">
        <v>1958.119995</v>
      </c>
      <c r="E243" s="2">
        <v>41837</v>
      </c>
      <c r="F243" s="8">
        <f t="shared" si="3"/>
        <v>-1.1679341921465247E-2</v>
      </c>
      <c r="G243" s="8">
        <f t="shared" si="3"/>
        <v>-1.1834026372541717E-2</v>
      </c>
    </row>
    <row r="244" spans="1:7" x14ac:dyDescent="0.35">
      <c r="A244" s="1">
        <v>41836</v>
      </c>
      <c r="B244" s="3">
        <v>257.72000000000003</v>
      </c>
      <c r="C244" s="3">
        <v>1981.5699460000001</v>
      </c>
      <c r="E244" s="2">
        <v>41836</v>
      </c>
      <c r="F244" s="8">
        <f t="shared" si="3"/>
        <v>-6.8976147354627981E-3</v>
      </c>
      <c r="G244" s="8">
        <f t="shared" si="3"/>
        <v>4.2010849337998923E-3</v>
      </c>
    </row>
    <row r="245" spans="1:7" x14ac:dyDescent="0.35">
      <c r="A245" s="1">
        <v>41835</v>
      </c>
      <c r="B245" s="3">
        <v>259.51</v>
      </c>
      <c r="C245" s="3">
        <v>1973.280029</v>
      </c>
      <c r="E245" s="2">
        <v>41835</v>
      </c>
      <c r="F245" s="8">
        <f t="shared" si="3"/>
        <v>8.8707189139158871E-4</v>
      </c>
      <c r="G245" s="8">
        <f t="shared" si="3"/>
        <v>-1.9320960226444361E-3</v>
      </c>
    </row>
    <row r="246" spans="1:7" x14ac:dyDescent="0.35">
      <c r="A246" s="1">
        <v>41834</v>
      </c>
      <c r="B246" s="3">
        <v>259.27999999999997</v>
      </c>
      <c r="C246" s="3">
        <v>1977.099976</v>
      </c>
      <c r="E246" s="2">
        <v>41834</v>
      </c>
      <c r="F246" s="8">
        <f t="shared" si="3"/>
        <v>1.3604378420640995E-2</v>
      </c>
      <c r="G246" s="8">
        <f t="shared" si="3"/>
        <v>4.8435533483188742E-3</v>
      </c>
    </row>
    <row r="247" spans="1:7" x14ac:dyDescent="0.35">
      <c r="A247" s="1">
        <v>41831</v>
      </c>
      <c r="B247" s="3">
        <v>255.8</v>
      </c>
      <c r="C247" s="3">
        <v>1967.5699460000001</v>
      </c>
      <c r="E247" s="2">
        <v>41831</v>
      </c>
      <c r="F247" s="8">
        <f t="shared" si="3"/>
        <v>7.284898602087031E-3</v>
      </c>
      <c r="G247" s="8">
        <f t="shared" si="3"/>
        <v>1.4709224507656327E-3</v>
      </c>
    </row>
    <row r="248" spans="1:7" x14ac:dyDescent="0.35">
      <c r="A248" s="1">
        <v>41830</v>
      </c>
      <c r="B248" s="3">
        <v>253.95</v>
      </c>
      <c r="C248" s="3">
        <v>1964.6800539999999</v>
      </c>
      <c r="E248" s="2">
        <v>41830</v>
      </c>
      <c r="F248" s="8">
        <f t="shared" si="3"/>
        <v>-2.4746641527222391E-3</v>
      </c>
      <c r="G248" s="8">
        <f t="shared" si="3"/>
        <v>-4.1310716999271024E-3</v>
      </c>
    </row>
    <row r="249" spans="1:7" x14ac:dyDescent="0.35">
      <c r="A249" s="1">
        <v>41829</v>
      </c>
      <c r="B249" s="3">
        <v>254.58</v>
      </c>
      <c r="C249" s="3">
        <v>1972.829956</v>
      </c>
      <c r="E249" s="2">
        <v>41829</v>
      </c>
      <c r="F249" s="8">
        <f t="shared" si="3"/>
        <v>2.1256495040151702E-3</v>
      </c>
      <c r="G249" s="8">
        <f t="shared" si="3"/>
        <v>4.6442678303448837E-3</v>
      </c>
    </row>
    <row r="250" spans="1:7" x14ac:dyDescent="0.35">
      <c r="A250" s="1">
        <v>41828</v>
      </c>
      <c r="B250" s="3">
        <v>254.04</v>
      </c>
      <c r="C250" s="3">
        <v>1963.709961</v>
      </c>
      <c r="E250" s="2">
        <v>41828</v>
      </c>
      <c r="F250" s="8">
        <f t="shared" si="3"/>
        <v>-4.974344914026152E-3</v>
      </c>
      <c r="G250" s="8">
        <f t="shared" si="3"/>
        <v>-7.0488017752527998E-3</v>
      </c>
    </row>
    <row r="251" spans="1:7" x14ac:dyDescent="0.35">
      <c r="A251" s="1">
        <v>41827</v>
      </c>
      <c r="B251" s="3">
        <v>255.31</v>
      </c>
      <c r="C251" s="3">
        <v>1977.650024</v>
      </c>
      <c r="E251" s="2">
        <v>41827</v>
      </c>
      <c r="F251" s="8">
        <f t="shared" si="3"/>
        <v>1.647769626113238E-3</v>
      </c>
      <c r="G251" s="8">
        <f t="shared" si="3"/>
        <v>-3.9235218548472339E-3</v>
      </c>
    </row>
    <row r="252" spans="1:7" x14ac:dyDescent="0.35">
      <c r="A252" s="1">
        <v>41823</v>
      </c>
      <c r="B252" s="3">
        <v>254.89</v>
      </c>
      <c r="C252" s="3">
        <v>1985.4399410000001</v>
      </c>
      <c r="E252" s="2">
        <v>41823</v>
      </c>
      <c r="F252" s="8">
        <f t="shared" si="3"/>
        <v>3.8991729027175737E-3</v>
      </c>
      <c r="G252" s="8">
        <f t="shared" si="3"/>
        <v>5.4795079698359839E-3</v>
      </c>
    </row>
    <row r="253" spans="1:7" x14ac:dyDescent="0.35">
      <c r="A253" s="1">
        <v>41822</v>
      </c>
      <c r="B253" s="3">
        <v>253.9</v>
      </c>
      <c r="C253" s="3">
        <v>1974.619995</v>
      </c>
      <c r="E253" s="2">
        <v>41822</v>
      </c>
      <c r="F253" s="8">
        <f t="shared" si="3"/>
        <v>-4.6650201889528731E-3</v>
      </c>
      <c r="G253" s="8">
        <f t="shared" si="3"/>
        <v>6.5881308433302088E-4</v>
      </c>
    </row>
    <row r="254" spans="1:7" x14ac:dyDescent="0.35">
      <c r="A254" s="1">
        <v>41821</v>
      </c>
      <c r="B254" s="3">
        <v>255.09</v>
      </c>
      <c r="C254" s="3">
        <v>1973.3199460000001</v>
      </c>
      <c r="E254" s="2">
        <v>41821</v>
      </c>
      <c r="F254" s="8">
        <f t="shared" si="3"/>
        <v>1.0657686212361295E-2</v>
      </c>
      <c r="G254" s="8">
        <f t="shared" si="3"/>
        <v>6.6777705338432192E-3</v>
      </c>
    </row>
    <row r="255" spans="1:7" x14ac:dyDescent="0.35">
      <c r="A255" s="1">
        <v>41820</v>
      </c>
      <c r="B255" s="3">
        <v>252.4</v>
      </c>
      <c r="C255" s="3">
        <v>1960.2299800000001</v>
      </c>
      <c r="E255" s="2">
        <v>41820</v>
      </c>
      <c r="F255" s="8">
        <f t="shared" si="3"/>
        <v>-7.7056140902658221E-3</v>
      </c>
      <c r="G255" s="8">
        <f t="shared" si="3"/>
        <v>-3.722569631802175E-4</v>
      </c>
    </row>
    <row r="256" spans="1:7" x14ac:dyDescent="0.35">
      <c r="A256" s="1">
        <v>41817</v>
      </c>
      <c r="B256" s="3">
        <v>254.36</v>
      </c>
      <c r="C256" s="3">
        <v>1960.959961</v>
      </c>
      <c r="E256" s="2">
        <v>41817</v>
      </c>
      <c r="F256" s="8">
        <f t="shared" si="3"/>
        <v>7.6456839519867259E-3</v>
      </c>
      <c r="G256" s="8">
        <f t="shared" si="3"/>
        <v>1.9108685050301943E-3</v>
      </c>
    </row>
    <row r="257" spans="1:7" x14ac:dyDescent="0.35">
      <c r="A257" s="1">
        <v>41816</v>
      </c>
      <c r="B257" s="3">
        <v>252.43</v>
      </c>
      <c r="C257" s="3">
        <v>1957.219971</v>
      </c>
      <c r="E257" s="2">
        <v>41816</v>
      </c>
      <c r="F257" s="8">
        <f t="shared" si="3"/>
        <v>-1.0854231974921524E-2</v>
      </c>
      <c r="G257" s="8">
        <f t="shared" si="3"/>
        <v>-1.1788836944636172E-3</v>
      </c>
    </row>
    <row r="258" spans="1:7" x14ac:dyDescent="0.35">
      <c r="A258" s="1">
        <v>41815</v>
      </c>
      <c r="B258" s="3">
        <v>255.2</v>
      </c>
      <c r="C258" s="3">
        <v>1959.530029</v>
      </c>
      <c r="E258" s="2">
        <v>41815</v>
      </c>
      <c r="F258" s="8">
        <f t="shared" si="3"/>
        <v>6.6658824452026089E-4</v>
      </c>
      <c r="G258" s="8">
        <f t="shared" si="3"/>
        <v>4.8975113067570852E-3</v>
      </c>
    </row>
    <row r="259" spans="1:7" x14ac:dyDescent="0.35">
      <c r="A259" s="1">
        <v>41814</v>
      </c>
      <c r="B259" s="3">
        <v>255.03</v>
      </c>
      <c r="C259" s="3">
        <v>1949.9799800000001</v>
      </c>
      <c r="E259" s="2">
        <v>41814</v>
      </c>
      <c r="F259" s="8">
        <f t="shared" si="3"/>
        <v>-2.8457142857142848E-2</v>
      </c>
      <c r="G259" s="8">
        <f t="shared" si="3"/>
        <v>-6.4353106814546424E-3</v>
      </c>
    </row>
    <row r="260" spans="1:7" x14ac:dyDescent="0.35">
      <c r="A260" s="1">
        <v>41813</v>
      </c>
      <c r="B260" s="3">
        <v>262.5</v>
      </c>
      <c r="C260" s="3">
        <v>1962.6099850000001</v>
      </c>
      <c r="E260" s="2">
        <v>41813</v>
      </c>
      <c r="F260" s="8">
        <f t="shared" ref="F260:G323" si="4">B260/B261-1</f>
        <v>-1.170889650239082E-2</v>
      </c>
      <c r="G260" s="8">
        <f t="shared" si="4"/>
        <v>-1.3246419817014576E-4</v>
      </c>
    </row>
    <row r="261" spans="1:7" x14ac:dyDescent="0.35">
      <c r="A261" s="1">
        <v>41810</v>
      </c>
      <c r="B261" s="3">
        <v>265.61</v>
      </c>
      <c r="C261" s="3">
        <v>1962.869995</v>
      </c>
      <c r="E261" s="2">
        <v>41810</v>
      </c>
      <c r="F261" s="8">
        <f t="shared" si="4"/>
        <v>2.2594614950111058E-4</v>
      </c>
      <c r="G261" s="8">
        <f t="shared" si="4"/>
        <v>1.7300585025625814E-3</v>
      </c>
    </row>
    <row r="262" spans="1:7" x14ac:dyDescent="0.35">
      <c r="A262" s="1">
        <v>41809</v>
      </c>
      <c r="B262" s="3">
        <v>265.55</v>
      </c>
      <c r="C262" s="3">
        <v>1959.4799800000001</v>
      </c>
      <c r="E262" s="2">
        <v>41809</v>
      </c>
      <c r="F262" s="8">
        <f t="shared" si="4"/>
        <v>3.1353883348443912E-3</v>
      </c>
      <c r="G262" s="8">
        <f t="shared" si="4"/>
        <v>1.2774785769653629E-3</v>
      </c>
    </row>
    <row r="263" spans="1:7" x14ac:dyDescent="0.35">
      <c r="A263" s="1">
        <v>41808</v>
      </c>
      <c r="B263" s="3">
        <v>264.72000000000003</v>
      </c>
      <c r="C263" s="3">
        <v>1956.9799800000001</v>
      </c>
      <c r="E263" s="2">
        <v>41808</v>
      </c>
      <c r="F263" s="8">
        <f t="shared" si="4"/>
        <v>-2.9002975629967009E-3</v>
      </c>
      <c r="G263" s="8">
        <f t="shared" si="4"/>
        <v>7.7188811874360219E-3</v>
      </c>
    </row>
    <row r="264" spans="1:7" x14ac:dyDescent="0.35">
      <c r="A264" s="1">
        <v>41807</v>
      </c>
      <c r="B264" s="3">
        <v>265.49</v>
      </c>
      <c r="C264" s="3">
        <v>1941.98999</v>
      </c>
      <c r="E264" s="2">
        <v>41807</v>
      </c>
      <c r="F264" s="8">
        <f t="shared" si="4"/>
        <v>2.6057401812689118E-3</v>
      </c>
      <c r="G264" s="8">
        <f t="shared" si="4"/>
        <v>2.1725690929803587E-3</v>
      </c>
    </row>
    <row r="265" spans="1:7" x14ac:dyDescent="0.35">
      <c r="A265" s="1">
        <v>41806</v>
      </c>
      <c r="B265" s="3">
        <v>264.8</v>
      </c>
      <c r="C265" s="3">
        <v>1937.780029</v>
      </c>
      <c r="E265" s="2">
        <v>41806</v>
      </c>
      <c r="F265" s="8">
        <f t="shared" si="4"/>
        <v>-3.1621743713294848E-3</v>
      </c>
      <c r="G265" s="8">
        <f t="shared" si="4"/>
        <v>8.3670511298250538E-4</v>
      </c>
    </row>
    <row r="266" spans="1:7" x14ac:dyDescent="0.35">
      <c r="A266" s="1">
        <v>41803</v>
      </c>
      <c r="B266" s="3">
        <v>265.64</v>
      </c>
      <c r="C266" s="3">
        <v>1936.160034</v>
      </c>
      <c r="E266" s="2">
        <v>41803</v>
      </c>
      <c r="F266" s="8">
        <f t="shared" si="4"/>
        <v>1.923584656583488E-3</v>
      </c>
      <c r="G266" s="8">
        <f t="shared" si="4"/>
        <v>3.134561785089085E-3</v>
      </c>
    </row>
    <row r="267" spans="1:7" x14ac:dyDescent="0.35">
      <c r="A267" s="1">
        <v>41802</v>
      </c>
      <c r="B267" s="3">
        <v>265.13</v>
      </c>
      <c r="C267" s="3">
        <v>1930.1099850000001</v>
      </c>
      <c r="E267" s="2">
        <v>41802</v>
      </c>
      <c r="F267" s="8">
        <f t="shared" si="4"/>
        <v>-1.2624757932369945E-2</v>
      </c>
      <c r="G267" s="8">
        <f t="shared" si="4"/>
        <v>-7.088893864193202E-3</v>
      </c>
    </row>
    <row r="268" spans="1:7" x14ac:dyDescent="0.35">
      <c r="A268" s="1">
        <v>41801</v>
      </c>
      <c r="B268" s="3">
        <v>268.52</v>
      </c>
      <c r="C268" s="3">
        <v>1943.8900149999999</v>
      </c>
      <c r="E268" s="2">
        <v>41801</v>
      </c>
      <c r="F268" s="8">
        <f t="shared" si="4"/>
        <v>-1.9964232271250881E-2</v>
      </c>
      <c r="G268" s="8">
        <f t="shared" si="4"/>
        <v>-3.5370408204140613E-3</v>
      </c>
    </row>
    <row r="269" spans="1:7" x14ac:dyDescent="0.35">
      <c r="A269" s="1">
        <v>41800</v>
      </c>
      <c r="B269" s="3">
        <v>273.99</v>
      </c>
      <c r="C269" s="3">
        <v>1950.790039</v>
      </c>
      <c r="E269" s="2">
        <v>41800</v>
      </c>
      <c r="F269" s="8">
        <f t="shared" si="4"/>
        <v>1.0961306587746744E-3</v>
      </c>
      <c r="G269" s="8">
        <f t="shared" si="4"/>
        <v>-2.4598389514540742E-4</v>
      </c>
    </row>
    <row r="270" spans="1:7" x14ac:dyDescent="0.35">
      <c r="A270" s="1">
        <v>41799</v>
      </c>
      <c r="B270" s="3">
        <v>273.69</v>
      </c>
      <c r="C270" s="3">
        <v>1951.2700199999999</v>
      </c>
      <c r="E270" s="2">
        <v>41799</v>
      </c>
      <c r="F270" s="8">
        <f t="shared" si="4"/>
        <v>3.4463794683776694E-3</v>
      </c>
      <c r="G270" s="8">
        <f t="shared" si="4"/>
        <v>9.3877167565414865E-4</v>
      </c>
    </row>
    <row r="271" spans="1:7" x14ac:dyDescent="0.35">
      <c r="A271" s="1">
        <v>41796</v>
      </c>
      <c r="B271" s="3">
        <v>272.75</v>
      </c>
      <c r="C271" s="3">
        <v>1949.4399410000001</v>
      </c>
      <c r="E271" s="2">
        <v>41796</v>
      </c>
      <c r="F271" s="8">
        <f t="shared" si="4"/>
        <v>1.0222600837068052E-2</v>
      </c>
      <c r="G271" s="8">
        <f t="shared" si="4"/>
        <v>4.6277584595830756E-3</v>
      </c>
    </row>
    <row r="272" spans="1:7" x14ac:dyDescent="0.35">
      <c r="A272" s="1">
        <v>41795</v>
      </c>
      <c r="B272" s="3">
        <v>269.99</v>
      </c>
      <c r="C272" s="3">
        <v>1940.459961</v>
      </c>
      <c r="E272" s="2">
        <v>41795</v>
      </c>
      <c r="F272" s="8">
        <f t="shared" si="4"/>
        <v>2.5914807918835603E-2</v>
      </c>
      <c r="G272" s="8">
        <f t="shared" si="4"/>
        <v>6.5252795647932071E-3</v>
      </c>
    </row>
    <row r="273" spans="1:7" x14ac:dyDescent="0.35">
      <c r="A273" s="1">
        <v>41794</v>
      </c>
      <c r="B273" s="3">
        <v>263.17</v>
      </c>
      <c r="C273" s="3">
        <v>1927.880005</v>
      </c>
      <c r="E273" s="2">
        <v>41794</v>
      </c>
      <c r="F273" s="8">
        <f t="shared" si="4"/>
        <v>1.1453168838156724E-2</v>
      </c>
      <c r="G273" s="8">
        <f t="shared" si="4"/>
        <v>1.891663731611759E-3</v>
      </c>
    </row>
    <row r="274" spans="1:7" x14ac:dyDescent="0.35">
      <c r="A274" s="1">
        <v>41793</v>
      </c>
      <c r="B274" s="3">
        <v>260.19</v>
      </c>
      <c r="C274" s="3">
        <v>1924.23999</v>
      </c>
      <c r="E274" s="2">
        <v>41793</v>
      </c>
      <c r="F274" s="8">
        <f t="shared" si="4"/>
        <v>8.6056518199788545E-3</v>
      </c>
      <c r="G274" s="8">
        <f t="shared" si="4"/>
        <v>-3.7921682467634277E-4</v>
      </c>
    </row>
    <row r="275" spans="1:7" x14ac:dyDescent="0.35">
      <c r="A275" s="1">
        <v>41792</v>
      </c>
      <c r="B275" s="3">
        <v>257.97000000000003</v>
      </c>
      <c r="C275" s="3">
        <v>1924.969971</v>
      </c>
      <c r="E275" s="2">
        <v>41792</v>
      </c>
      <c r="F275" s="8">
        <f t="shared" si="4"/>
        <v>1.9724879437109877E-2</v>
      </c>
      <c r="G275" s="8">
        <f t="shared" si="4"/>
        <v>7.2782640574686752E-4</v>
      </c>
    </row>
    <row r="276" spans="1:7" x14ac:dyDescent="0.35">
      <c r="A276" s="1">
        <v>41789</v>
      </c>
      <c r="B276" s="3">
        <v>252.98</v>
      </c>
      <c r="C276" s="3">
        <v>1923.5699460000001</v>
      </c>
      <c r="E276" s="2">
        <v>41789</v>
      </c>
      <c r="F276" s="8">
        <f t="shared" si="4"/>
        <v>3.1633056544078109E-4</v>
      </c>
      <c r="G276" s="8">
        <f t="shared" si="4"/>
        <v>1.8436779355184285E-3</v>
      </c>
    </row>
    <row r="277" spans="1:7" x14ac:dyDescent="0.35">
      <c r="A277" s="1">
        <v>41788</v>
      </c>
      <c r="B277" s="3">
        <v>252.9</v>
      </c>
      <c r="C277" s="3">
        <v>1920.030029</v>
      </c>
      <c r="E277" s="2">
        <v>41788</v>
      </c>
      <c r="F277" s="8">
        <f t="shared" si="4"/>
        <v>7.5697211155378863E-3</v>
      </c>
      <c r="G277" s="8">
        <f t="shared" si="4"/>
        <v>5.3671102662891101E-3</v>
      </c>
    </row>
    <row r="278" spans="1:7" x14ac:dyDescent="0.35">
      <c r="A278" s="1">
        <v>41787</v>
      </c>
      <c r="B278" s="3">
        <v>251</v>
      </c>
      <c r="C278" s="3">
        <v>1909.780029</v>
      </c>
      <c r="E278" s="2">
        <v>41787</v>
      </c>
      <c r="F278" s="8">
        <f t="shared" si="4"/>
        <v>-4.7186644989888338E-3</v>
      </c>
      <c r="G278" s="8">
        <f t="shared" si="4"/>
        <v>-1.1140717722704085E-3</v>
      </c>
    </row>
    <row r="279" spans="1:7" x14ac:dyDescent="0.35">
      <c r="A279" s="1">
        <v>41786</v>
      </c>
      <c r="B279" s="3">
        <v>252.19</v>
      </c>
      <c r="C279" s="3">
        <v>1911.910034</v>
      </c>
      <c r="E279" s="2">
        <v>41786</v>
      </c>
      <c r="F279" s="8">
        <f t="shared" si="4"/>
        <v>1.2729901212753969E-2</v>
      </c>
      <c r="G279" s="8">
        <f t="shared" si="4"/>
        <v>5.9878059416866858E-3</v>
      </c>
    </row>
    <row r="280" spans="1:7" x14ac:dyDescent="0.35">
      <c r="A280" s="1">
        <v>41782</v>
      </c>
      <c r="B280" s="3">
        <v>249.02</v>
      </c>
      <c r="C280" s="3">
        <v>1900.530029</v>
      </c>
      <c r="E280" s="2">
        <v>41782</v>
      </c>
      <c r="F280" s="8">
        <f t="shared" si="4"/>
        <v>1.0018251875887341E-2</v>
      </c>
      <c r="G280" s="8">
        <f t="shared" si="4"/>
        <v>4.2483918237263829E-3</v>
      </c>
    </row>
    <row r="281" spans="1:7" x14ac:dyDescent="0.35">
      <c r="A281" s="1">
        <v>41781</v>
      </c>
      <c r="B281" s="3">
        <v>246.55</v>
      </c>
      <c r="C281" s="3">
        <v>1892.48999</v>
      </c>
      <c r="E281" s="2">
        <v>41781</v>
      </c>
      <c r="F281" s="8">
        <f t="shared" si="4"/>
        <v>4.3588072348053064E-3</v>
      </c>
      <c r="G281" s="8">
        <f t="shared" si="4"/>
        <v>2.362229907096447E-3</v>
      </c>
    </row>
    <row r="282" spans="1:7" x14ac:dyDescent="0.35">
      <c r="A282" s="1">
        <v>41780</v>
      </c>
      <c r="B282" s="3">
        <v>245.48</v>
      </c>
      <c r="C282" s="3">
        <v>1888.030029</v>
      </c>
      <c r="E282" s="2">
        <v>41780</v>
      </c>
      <c r="F282" s="8">
        <f t="shared" si="4"/>
        <v>9.5410429346931558E-3</v>
      </c>
      <c r="G282" s="8">
        <f t="shared" si="4"/>
        <v>8.116098822161355E-3</v>
      </c>
    </row>
    <row r="283" spans="1:7" x14ac:dyDescent="0.35">
      <c r="A283" s="1">
        <v>41779</v>
      </c>
      <c r="B283" s="3">
        <v>243.16</v>
      </c>
      <c r="C283" s="3">
        <v>1872.829956</v>
      </c>
      <c r="E283" s="2">
        <v>41779</v>
      </c>
      <c r="F283" s="8">
        <f t="shared" si="4"/>
        <v>-3.279226102639865E-3</v>
      </c>
      <c r="G283" s="8">
        <f t="shared" si="4"/>
        <v>-6.4983980976560662E-3</v>
      </c>
    </row>
    <row r="284" spans="1:7" x14ac:dyDescent="0.35">
      <c r="A284" s="1">
        <v>41778</v>
      </c>
      <c r="B284" s="3">
        <v>243.96</v>
      </c>
      <c r="C284" s="3">
        <v>1885.079956</v>
      </c>
      <c r="E284" s="2">
        <v>41778</v>
      </c>
      <c r="F284" s="8">
        <f t="shared" si="4"/>
        <v>1.5611340077432256E-2</v>
      </c>
      <c r="G284" s="8">
        <f t="shared" si="4"/>
        <v>3.8447866495221472E-3</v>
      </c>
    </row>
    <row r="285" spans="1:7" x14ac:dyDescent="0.35">
      <c r="A285" s="1">
        <v>41775</v>
      </c>
      <c r="B285" s="3">
        <v>240.21</v>
      </c>
      <c r="C285" s="3">
        <v>1877.8599850000001</v>
      </c>
      <c r="E285" s="2">
        <v>41775</v>
      </c>
      <c r="F285" s="8">
        <f t="shared" si="4"/>
        <v>-1.1440800032923137E-2</v>
      </c>
      <c r="G285" s="8">
        <f t="shared" si="4"/>
        <v>3.7469647967112163E-3</v>
      </c>
    </row>
    <row r="286" spans="1:7" x14ac:dyDescent="0.35">
      <c r="A286" s="1">
        <v>41774</v>
      </c>
      <c r="B286" s="3">
        <v>242.99</v>
      </c>
      <c r="C286" s="3">
        <v>1870.849976</v>
      </c>
      <c r="E286" s="2">
        <v>41774</v>
      </c>
      <c r="F286" s="8">
        <f t="shared" si="4"/>
        <v>-2.3862129916040642E-2</v>
      </c>
      <c r="G286" s="8">
        <f t="shared" si="4"/>
        <v>-9.3618066583573967E-3</v>
      </c>
    </row>
    <row r="287" spans="1:7" x14ac:dyDescent="0.35">
      <c r="A287" s="1">
        <v>41773</v>
      </c>
      <c r="B287" s="3">
        <v>248.93</v>
      </c>
      <c r="C287" s="3">
        <v>1888.530029</v>
      </c>
      <c r="E287" s="2">
        <v>41773</v>
      </c>
      <c r="F287" s="8">
        <f t="shared" si="4"/>
        <v>-1.8569626241917603E-2</v>
      </c>
      <c r="G287" s="8">
        <f t="shared" si="4"/>
        <v>-4.7010051544701392E-3</v>
      </c>
    </row>
    <row r="288" spans="1:7" x14ac:dyDescent="0.35">
      <c r="A288" s="1">
        <v>41772</v>
      </c>
      <c r="B288" s="3">
        <v>253.64</v>
      </c>
      <c r="C288" s="3">
        <v>1897.4499510000001</v>
      </c>
      <c r="E288" s="2">
        <v>41772</v>
      </c>
      <c r="F288" s="8">
        <f t="shared" si="4"/>
        <v>-8.0951077392359405E-3</v>
      </c>
      <c r="G288" s="8">
        <f t="shared" si="4"/>
        <v>4.2175783084807961E-4</v>
      </c>
    </row>
    <row r="289" spans="1:7" x14ac:dyDescent="0.35">
      <c r="A289" s="1">
        <v>41771</v>
      </c>
      <c r="B289" s="3">
        <v>255.71</v>
      </c>
      <c r="C289" s="3">
        <v>1896.650024</v>
      </c>
      <c r="E289" s="2">
        <v>41771</v>
      </c>
      <c r="F289" s="8">
        <f t="shared" si="4"/>
        <v>1.6844249451581916E-3</v>
      </c>
      <c r="G289" s="8">
        <f t="shared" si="4"/>
        <v>9.6727376354577288E-3</v>
      </c>
    </row>
    <row r="290" spans="1:7" x14ac:dyDescent="0.35">
      <c r="A290" s="1">
        <v>41768</v>
      </c>
      <c r="B290" s="3">
        <v>255.28</v>
      </c>
      <c r="C290" s="3">
        <v>1878.4799800000001</v>
      </c>
      <c r="E290" s="2">
        <v>41768</v>
      </c>
      <c r="F290" s="8">
        <f t="shared" si="4"/>
        <v>4.6043052221478309E-3</v>
      </c>
      <c r="G290" s="8">
        <f t="shared" si="4"/>
        <v>1.5194761186390071E-3</v>
      </c>
    </row>
    <row r="291" spans="1:7" x14ac:dyDescent="0.35">
      <c r="A291" s="1">
        <v>41767</v>
      </c>
      <c r="B291" s="3">
        <v>254.11</v>
      </c>
      <c r="C291" s="3">
        <v>1875.630005</v>
      </c>
      <c r="E291" s="2">
        <v>41767</v>
      </c>
      <c r="F291" s="8">
        <f t="shared" si="4"/>
        <v>-3.4901960784313735E-3</v>
      </c>
      <c r="G291" s="8">
        <f t="shared" si="4"/>
        <v>-1.3736249160485325E-3</v>
      </c>
    </row>
    <row r="292" spans="1:7" x14ac:dyDescent="0.35">
      <c r="A292" s="1">
        <v>41766</v>
      </c>
      <c r="B292" s="3">
        <v>255</v>
      </c>
      <c r="C292" s="3">
        <v>1878.209961</v>
      </c>
      <c r="E292" s="2">
        <v>41766</v>
      </c>
      <c r="F292" s="8">
        <f t="shared" si="4"/>
        <v>2.353494939986156E-4</v>
      </c>
      <c r="G292" s="8">
        <f t="shared" si="4"/>
        <v>5.6164682944326305E-3</v>
      </c>
    </row>
    <row r="293" spans="1:7" x14ac:dyDescent="0.35">
      <c r="A293" s="1">
        <v>41765</v>
      </c>
      <c r="B293" s="3">
        <v>254.94</v>
      </c>
      <c r="C293" s="3">
        <v>1867.719971</v>
      </c>
      <c r="E293" s="2">
        <v>41765</v>
      </c>
      <c r="F293" s="8">
        <f t="shared" si="4"/>
        <v>-2.0328171233140013E-2</v>
      </c>
      <c r="G293" s="8">
        <f t="shared" si="4"/>
        <v>-8.9883919085642638E-3</v>
      </c>
    </row>
    <row r="294" spans="1:7" x14ac:dyDescent="0.35">
      <c r="A294" s="1">
        <v>41764</v>
      </c>
      <c r="B294" s="3">
        <v>260.23</v>
      </c>
      <c r="C294" s="3">
        <v>1884.660034</v>
      </c>
      <c r="E294" s="2">
        <v>41764</v>
      </c>
      <c r="F294" s="8">
        <f t="shared" si="4"/>
        <v>2.3198207053827691E-2</v>
      </c>
      <c r="G294" s="8">
        <f t="shared" si="4"/>
        <v>1.8712158435478798E-3</v>
      </c>
    </row>
    <row r="295" spans="1:7" x14ac:dyDescent="0.35">
      <c r="A295" s="1">
        <v>41761</v>
      </c>
      <c r="B295" s="3">
        <v>254.33</v>
      </c>
      <c r="C295" s="3">
        <v>1881.1400149999999</v>
      </c>
      <c r="E295" s="2">
        <v>41761</v>
      </c>
      <c r="F295" s="8">
        <f t="shared" si="4"/>
        <v>1.417490254754572E-3</v>
      </c>
      <c r="G295" s="8">
        <f t="shared" si="4"/>
        <v>-1.3484450263229197E-3</v>
      </c>
    </row>
    <row r="296" spans="1:7" x14ac:dyDescent="0.35">
      <c r="A296" s="1">
        <v>41760</v>
      </c>
      <c r="B296" s="3">
        <v>253.97</v>
      </c>
      <c r="C296" s="3">
        <v>1883.6800539999999</v>
      </c>
      <c r="E296" s="2">
        <v>41760</v>
      </c>
      <c r="F296" s="8">
        <f t="shared" si="4"/>
        <v>3.4770239835630878E-3</v>
      </c>
      <c r="G296" s="8">
        <f t="shared" si="4"/>
        <v>-1.4326123677377289E-4</v>
      </c>
    </row>
    <row r="297" spans="1:7" x14ac:dyDescent="0.35">
      <c r="A297" s="1">
        <v>41759</v>
      </c>
      <c r="B297" s="3">
        <v>253.09</v>
      </c>
      <c r="C297" s="3">
        <v>1883.9499510000001</v>
      </c>
      <c r="E297" s="2">
        <v>41759</v>
      </c>
      <c r="F297" s="8">
        <f t="shared" si="4"/>
        <v>1.0679534846926853E-3</v>
      </c>
      <c r="G297" s="8">
        <f t="shared" si="4"/>
        <v>2.9920169148385245E-3</v>
      </c>
    </row>
    <row r="298" spans="1:7" x14ac:dyDescent="0.35">
      <c r="A298" s="1">
        <v>41758</v>
      </c>
      <c r="B298" s="3">
        <v>252.82</v>
      </c>
      <c r="C298" s="3">
        <v>1878.329956</v>
      </c>
      <c r="E298" s="2">
        <v>41758</v>
      </c>
      <c r="F298" s="8">
        <f t="shared" si="4"/>
        <v>1.9558817598902989E-2</v>
      </c>
      <c r="G298" s="8">
        <f t="shared" si="4"/>
        <v>4.7607568846756987E-3</v>
      </c>
    </row>
    <row r="299" spans="1:7" x14ac:dyDescent="0.35">
      <c r="A299" s="1">
        <v>41757</v>
      </c>
      <c r="B299" s="3">
        <v>247.97</v>
      </c>
      <c r="C299" s="3">
        <v>1869.4300539999999</v>
      </c>
      <c r="E299" s="2">
        <v>41757</v>
      </c>
      <c r="F299" s="8">
        <f t="shared" si="4"/>
        <v>-1.4819229241160081E-2</v>
      </c>
      <c r="G299" s="8">
        <f t="shared" si="4"/>
        <v>3.2360362360925876E-3</v>
      </c>
    </row>
    <row r="300" spans="1:7" x14ac:dyDescent="0.35">
      <c r="A300" s="1">
        <v>41754</v>
      </c>
      <c r="B300" s="3">
        <v>251.7</v>
      </c>
      <c r="C300" s="3">
        <v>1863.400024</v>
      </c>
      <c r="E300" s="2">
        <v>41754</v>
      </c>
      <c r="F300" s="8">
        <f t="shared" si="4"/>
        <v>-1.7487703958154466E-2</v>
      </c>
      <c r="G300" s="8">
        <f t="shared" si="4"/>
        <v>-8.0963910132735295E-3</v>
      </c>
    </row>
    <row r="301" spans="1:7" x14ac:dyDescent="0.35">
      <c r="A301" s="1">
        <v>41753</v>
      </c>
      <c r="B301" s="3">
        <v>256.18</v>
      </c>
      <c r="C301" s="3">
        <v>1878.6099850000001</v>
      </c>
      <c r="E301" s="2">
        <v>41753</v>
      </c>
      <c r="F301" s="8">
        <f t="shared" si="4"/>
        <v>-1.3592083477725003E-2</v>
      </c>
      <c r="G301" s="8">
        <f t="shared" si="4"/>
        <v>1.7169601918778366E-3</v>
      </c>
    </row>
    <row r="302" spans="1:7" x14ac:dyDescent="0.35">
      <c r="A302" s="1">
        <v>41752</v>
      </c>
      <c r="B302" s="3">
        <v>259.70999999999998</v>
      </c>
      <c r="C302" s="3">
        <v>1875.3900149999999</v>
      </c>
      <c r="E302" s="2">
        <v>41752</v>
      </c>
      <c r="F302" s="8">
        <f t="shared" si="4"/>
        <v>9.8374679213002469E-3</v>
      </c>
      <c r="G302" s="8">
        <f t="shared" si="4"/>
        <v>-2.2133137674165138E-3</v>
      </c>
    </row>
    <row r="303" spans="1:7" x14ac:dyDescent="0.35">
      <c r="A303" s="1">
        <v>41751</v>
      </c>
      <c r="B303" s="3">
        <v>257.18</v>
      </c>
      <c r="C303" s="3">
        <v>1879.5500489999999</v>
      </c>
      <c r="E303" s="2">
        <v>41751</v>
      </c>
      <c r="F303" s="8">
        <f t="shared" si="4"/>
        <v>-2.6757668592701789E-3</v>
      </c>
      <c r="G303" s="8">
        <f t="shared" si="4"/>
        <v>4.092138928365463E-3</v>
      </c>
    </row>
    <row r="304" spans="1:7" x14ac:dyDescent="0.35">
      <c r="A304" s="1">
        <v>41750</v>
      </c>
      <c r="B304" s="3">
        <v>257.87</v>
      </c>
      <c r="C304" s="3">
        <v>1871.8900149999999</v>
      </c>
      <c r="E304" s="2">
        <v>41750</v>
      </c>
      <c r="F304" s="8">
        <f t="shared" si="4"/>
        <v>2.6829457967183501E-3</v>
      </c>
      <c r="G304" s="8">
        <f t="shared" si="4"/>
        <v>3.7751235169600772E-3</v>
      </c>
    </row>
    <row r="305" spans="1:7" x14ac:dyDescent="0.35">
      <c r="A305" s="1">
        <v>41746</v>
      </c>
      <c r="B305" s="3">
        <v>257.18</v>
      </c>
      <c r="C305" s="3">
        <v>1864.849976</v>
      </c>
      <c r="E305" s="2">
        <v>41746</v>
      </c>
      <c r="F305" s="8">
        <f t="shared" si="4"/>
        <v>1.3357500295519964E-2</v>
      </c>
      <c r="G305" s="8">
        <f t="shared" si="4"/>
        <v>1.3638529136033029E-3</v>
      </c>
    </row>
    <row r="306" spans="1:7" x14ac:dyDescent="0.35">
      <c r="A306" s="1">
        <v>41745</v>
      </c>
      <c r="B306" s="3">
        <v>253.79</v>
      </c>
      <c r="C306" s="3">
        <v>1862.3100589999999</v>
      </c>
      <c r="E306" s="2">
        <v>41745</v>
      </c>
      <c r="F306" s="8">
        <f t="shared" si="4"/>
        <v>2.9114796642471852E-2</v>
      </c>
      <c r="G306" s="8">
        <f t="shared" si="4"/>
        <v>1.0488491036131586E-2</v>
      </c>
    </row>
    <row r="307" spans="1:7" x14ac:dyDescent="0.35">
      <c r="A307" s="1">
        <v>41744</v>
      </c>
      <c r="B307" s="3">
        <v>246.61</v>
      </c>
      <c r="C307" s="3">
        <v>1842.9799800000001</v>
      </c>
      <c r="E307" s="2">
        <v>41744</v>
      </c>
      <c r="F307" s="8">
        <f t="shared" si="4"/>
        <v>4.4804692273228142E-3</v>
      </c>
      <c r="G307" s="8">
        <f t="shared" si="4"/>
        <v>6.757307728767703E-3</v>
      </c>
    </row>
    <row r="308" spans="1:7" x14ac:dyDescent="0.35">
      <c r="A308" s="1">
        <v>41743</v>
      </c>
      <c r="B308" s="3">
        <v>245.51</v>
      </c>
      <c r="C308" s="3">
        <v>1830.6099850000001</v>
      </c>
      <c r="E308" s="2">
        <v>41743</v>
      </c>
      <c r="F308" s="8">
        <f t="shared" si="4"/>
        <v>4.5006341802709127E-3</v>
      </c>
      <c r="G308" s="8">
        <f t="shared" si="4"/>
        <v>8.2172862574667604E-3</v>
      </c>
    </row>
    <row r="309" spans="1:7" x14ac:dyDescent="0.35">
      <c r="A309" s="1">
        <v>41740</v>
      </c>
      <c r="B309" s="3">
        <v>244.41</v>
      </c>
      <c r="C309" s="3">
        <v>1815.6899410000001</v>
      </c>
      <c r="E309" s="2">
        <v>41740</v>
      </c>
      <c r="F309" s="8">
        <f t="shared" si="4"/>
        <v>-1.3043127120012876E-2</v>
      </c>
      <c r="G309" s="8">
        <f t="shared" si="4"/>
        <v>-9.4867738546151603E-3</v>
      </c>
    </row>
    <row r="310" spans="1:7" x14ac:dyDescent="0.35">
      <c r="A310" s="1">
        <v>41739</v>
      </c>
      <c r="B310" s="3">
        <v>247.64</v>
      </c>
      <c r="C310" s="3">
        <v>1833.079956</v>
      </c>
      <c r="E310" s="2">
        <v>41739</v>
      </c>
      <c r="F310" s="8">
        <f t="shared" si="4"/>
        <v>-2.4386400346688819E-2</v>
      </c>
      <c r="G310" s="8">
        <f t="shared" si="4"/>
        <v>-2.0884795731297645E-2</v>
      </c>
    </row>
    <row r="311" spans="1:7" x14ac:dyDescent="0.35">
      <c r="A311" s="1">
        <v>41738</v>
      </c>
      <c r="B311" s="3">
        <v>253.83</v>
      </c>
      <c r="C311" s="3">
        <v>1872.1800539999999</v>
      </c>
      <c r="E311" s="2">
        <v>41738</v>
      </c>
      <c r="F311" s="8">
        <f t="shared" si="4"/>
        <v>2.7735039274435325E-2</v>
      </c>
      <c r="G311" s="8">
        <f t="shared" si="4"/>
        <v>1.091821282630856E-2</v>
      </c>
    </row>
    <row r="312" spans="1:7" x14ac:dyDescent="0.35">
      <c r="A312" s="1">
        <v>41737</v>
      </c>
      <c r="B312" s="3">
        <v>246.98</v>
      </c>
      <c r="C312" s="3">
        <v>1851.959961</v>
      </c>
      <c r="E312" s="2">
        <v>41737</v>
      </c>
      <c r="F312" s="8">
        <f t="shared" si="4"/>
        <v>-1.2317043909461756E-2</v>
      </c>
      <c r="G312" s="8">
        <f t="shared" si="4"/>
        <v>3.7505538382520687E-3</v>
      </c>
    </row>
    <row r="313" spans="1:7" x14ac:dyDescent="0.35">
      <c r="A313" s="1">
        <v>41736</v>
      </c>
      <c r="B313" s="3">
        <v>250.06</v>
      </c>
      <c r="C313" s="3">
        <v>1845.040039</v>
      </c>
      <c r="E313" s="2">
        <v>41736</v>
      </c>
      <c r="F313" s="8">
        <f t="shared" si="4"/>
        <v>-1.4891270091396125E-2</v>
      </c>
      <c r="G313" s="8">
        <f t="shared" si="4"/>
        <v>-1.0750112522990185E-2</v>
      </c>
    </row>
    <row r="314" spans="1:7" x14ac:dyDescent="0.35">
      <c r="A314" s="1">
        <v>41733</v>
      </c>
      <c r="B314" s="3">
        <v>253.84</v>
      </c>
      <c r="C314" s="3">
        <v>1865.089966</v>
      </c>
      <c r="E314" s="2">
        <v>41733</v>
      </c>
      <c r="F314" s="8">
        <f t="shared" si="4"/>
        <v>-1.3370646766169059E-2</v>
      </c>
      <c r="G314" s="8">
        <f t="shared" si="4"/>
        <v>-1.2537288155389015E-2</v>
      </c>
    </row>
    <row r="315" spans="1:7" x14ac:dyDescent="0.35">
      <c r="A315" s="1">
        <v>41732</v>
      </c>
      <c r="B315" s="3">
        <v>257.27999999999997</v>
      </c>
      <c r="C315" s="3">
        <v>1888.7700199999999</v>
      </c>
      <c r="E315" s="2">
        <v>41732</v>
      </c>
      <c r="F315" s="8">
        <f t="shared" si="4"/>
        <v>-4.1031199194859758E-3</v>
      </c>
      <c r="G315" s="8">
        <f t="shared" si="4"/>
        <v>-1.1264498244039078E-3</v>
      </c>
    </row>
    <row r="316" spans="1:7" x14ac:dyDescent="0.35">
      <c r="A316" s="1">
        <v>41731</v>
      </c>
      <c r="B316" s="3">
        <v>258.33999999999997</v>
      </c>
      <c r="C316" s="3">
        <v>1890.900024</v>
      </c>
      <c r="E316" s="2">
        <v>41731</v>
      </c>
      <c r="F316" s="8">
        <f t="shared" si="4"/>
        <v>-4.6619148526296783E-3</v>
      </c>
      <c r="G316" s="8">
        <f t="shared" si="4"/>
        <v>2.8533263730607938E-3</v>
      </c>
    </row>
    <row r="317" spans="1:7" x14ac:dyDescent="0.35">
      <c r="A317" s="1">
        <v>41730</v>
      </c>
      <c r="B317" s="3">
        <v>259.55</v>
      </c>
      <c r="C317" s="3">
        <v>1885.5200199999999</v>
      </c>
      <c r="E317" s="2">
        <v>41730</v>
      </c>
      <c r="F317" s="8">
        <f t="shared" si="4"/>
        <v>2.6863427757556568E-2</v>
      </c>
      <c r="G317" s="8">
        <f t="shared" si="4"/>
        <v>7.0393487504074592E-3</v>
      </c>
    </row>
    <row r="318" spans="1:7" x14ac:dyDescent="0.35">
      <c r="A318" s="1">
        <v>41729</v>
      </c>
      <c r="B318" s="3">
        <v>252.76</v>
      </c>
      <c r="C318" s="3">
        <v>1872.339966</v>
      </c>
      <c r="E318" s="2">
        <v>41729</v>
      </c>
      <c r="F318" s="8">
        <f t="shared" si="4"/>
        <v>2.0922530091283642E-2</v>
      </c>
      <c r="G318" s="8">
        <f t="shared" si="4"/>
        <v>7.9241023673413125E-3</v>
      </c>
    </row>
    <row r="319" spans="1:7" x14ac:dyDescent="0.35">
      <c r="A319" s="1">
        <v>41726</v>
      </c>
      <c r="B319" s="3">
        <v>247.58</v>
      </c>
      <c r="C319" s="3">
        <v>1857.619995</v>
      </c>
      <c r="E319" s="2">
        <v>41726</v>
      </c>
      <c r="F319" s="8">
        <f t="shared" si="4"/>
        <v>1.2141776705776541E-2</v>
      </c>
      <c r="G319" s="8">
        <f t="shared" si="4"/>
        <v>4.6402218551417906E-3</v>
      </c>
    </row>
    <row r="320" spans="1:7" x14ac:dyDescent="0.35">
      <c r="A320" s="1">
        <v>41725</v>
      </c>
      <c r="B320" s="3">
        <v>244.61</v>
      </c>
      <c r="C320" s="3">
        <v>1849.040039</v>
      </c>
      <c r="E320" s="2">
        <v>41725</v>
      </c>
      <c r="F320" s="8">
        <f t="shared" si="4"/>
        <v>-9.2750101255568707E-3</v>
      </c>
      <c r="G320" s="8">
        <f t="shared" si="4"/>
        <v>-1.9000841472853747E-3</v>
      </c>
    </row>
    <row r="321" spans="1:7" x14ac:dyDescent="0.35">
      <c r="A321" s="1">
        <v>41724</v>
      </c>
      <c r="B321" s="3">
        <v>246.9</v>
      </c>
      <c r="C321" s="3">
        <v>1852.5600589999999</v>
      </c>
      <c r="E321" s="2">
        <v>41724</v>
      </c>
      <c r="F321" s="8">
        <f t="shared" si="4"/>
        <v>-1.315000599544347E-2</v>
      </c>
      <c r="G321" s="8">
        <f t="shared" si="4"/>
        <v>-7.0003194836042448E-3</v>
      </c>
    </row>
    <row r="322" spans="1:7" x14ac:dyDescent="0.35">
      <c r="A322" s="1">
        <v>41723</v>
      </c>
      <c r="B322" s="3">
        <v>250.19</v>
      </c>
      <c r="C322" s="3">
        <v>1865.619995</v>
      </c>
      <c r="E322" s="2">
        <v>41723</v>
      </c>
      <c r="F322" s="8">
        <f t="shared" si="4"/>
        <v>5.5988802239537172E-4</v>
      </c>
      <c r="G322" s="8">
        <f t="shared" si="4"/>
        <v>4.4039399710529281E-3</v>
      </c>
    </row>
    <row r="323" spans="1:7" x14ac:dyDescent="0.35">
      <c r="A323" s="1">
        <v>41722</v>
      </c>
      <c r="B323" s="3">
        <v>250.05</v>
      </c>
      <c r="C323" s="3">
        <v>1857.4399410000001</v>
      </c>
      <c r="E323" s="2">
        <v>41722</v>
      </c>
      <c r="F323" s="8">
        <f t="shared" si="4"/>
        <v>-1.0878164556962E-2</v>
      </c>
      <c r="G323" s="8">
        <f t="shared" si="4"/>
        <v>-4.864710210823131E-3</v>
      </c>
    </row>
    <row r="324" spans="1:7" x14ac:dyDescent="0.35">
      <c r="A324" s="1">
        <v>41719</v>
      </c>
      <c r="B324" s="3">
        <v>252.8</v>
      </c>
      <c r="C324" s="3">
        <v>1866.5200199999999</v>
      </c>
      <c r="E324" s="2">
        <v>41719</v>
      </c>
      <c r="F324" s="8">
        <f t="shared" ref="F324:G387" si="5">B324/B325-1</f>
        <v>-1.3155326540968959E-2</v>
      </c>
      <c r="G324" s="8">
        <f t="shared" si="5"/>
        <v>-2.9326712841669655E-3</v>
      </c>
    </row>
    <row r="325" spans="1:7" x14ac:dyDescent="0.35">
      <c r="A325" s="1">
        <v>41718</v>
      </c>
      <c r="B325" s="3">
        <v>256.17</v>
      </c>
      <c r="C325" s="3">
        <v>1872.01001</v>
      </c>
      <c r="E325" s="2">
        <v>41718</v>
      </c>
      <c r="F325" s="8">
        <f t="shared" si="5"/>
        <v>2.3370086289549397E-2</v>
      </c>
      <c r="G325" s="8">
        <f t="shared" si="5"/>
        <v>6.0405046723615019E-3</v>
      </c>
    </row>
    <row r="326" spans="1:7" x14ac:dyDescent="0.35">
      <c r="A326" s="1">
        <v>41717</v>
      </c>
      <c r="B326" s="3">
        <v>250.32</v>
      </c>
      <c r="C326" s="3">
        <v>1860.7700199999999</v>
      </c>
      <c r="E326" s="2">
        <v>41717</v>
      </c>
      <c r="F326" s="8">
        <f t="shared" si="5"/>
        <v>-1.8853133696546842E-2</v>
      </c>
      <c r="G326" s="8">
        <f t="shared" si="5"/>
        <v>-6.1316490853251526E-3</v>
      </c>
    </row>
    <row r="327" spans="1:7" x14ac:dyDescent="0.35">
      <c r="A327" s="1">
        <v>41716</v>
      </c>
      <c r="B327" s="3">
        <v>255.13</v>
      </c>
      <c r="C327" s="3">
        <v>1872.25</v>
      </c>
      <c r="E327" s="2">
        <v>41716</v>
      </c>
      <c r="F327" s="8">
        <f t="shared" si="5"/>
        <v>3.5288582183179429E-4</v>
      </c>
      <c r="G327" s="8">
        <f t="shared" si="5"/>
        <v>7.2196189633604302E-3</v>
      </c>
    </row>
    <row r="328" spans="1:7" x14ac:dyDescent="0.35">
      <c r="A328" s="1">
        <v>41715</v>
      </c>
      <c r="B328" s="3">
        <v>255.04</v>
      </c>
      <c r="C328" s="3">
        <v>1858.829956</v>
      </c>
      <c r="E328" s="2">
        <v>41715</v>
      </c>
      <c r="F328" s="8">
        <f t="shared" si="5"/>
        <v>1.1782441385329578E-2</v>
      </c>
      <c r="G328" s="8">
        <f t="shared" si="5"/>
        <v>9.6136345352755281E-3</v>
      </c>
    </row>
    <row r="329" spans="1:7" x14ac:dyDescent="0.35">
      <c r="A329" s="1">
        <v>41712</v>
      </c>
      <c r="B329" s="3">
        <v>252.07</v>
      </c>
      <c r="C329" s="3">
        <v>1841.130005</v>
      </c>
      <c r="E329" s="2">
        <v>41712</v>
      </c>
      <c r="F329" s="8">
        <f t="shared" si="5"/>
        <v>-7.2857592942658922E-3</v>
      </c>
      <c r="G329" s="8">
        <f t="shared" si="5"/>
        <v>-2.8217777310465264E-3</v>
      </c>
    </row>
    <row r="330" spans="1:7" x14ac:dyDescent="0.35">
      <c r="A330" s="1">
        <v>41711</v>
      </c>
      <c r="B330" s="3">
        <v>253.92</v>
      </c>
      <c r="C330" s="3">
        <v>1846.339966</v>
      </c>
      <c r="E330" s="2">
        <v>41711</v>
      </c>
      <c r="F330" s="8">
        <f t="shared" si="5"/>
        <v>-2.116340927489313E-2</v>
      </c>
      <c r="G330" s="8">
        <f t="shared" si="5"/>
        <v>-1.1701094943450174E-2</v>
      </c>
    </row>
    <row r="331" spans="1:7" x14ac:dyDescent="0.35">
      <c r="A331" s="1">
        <v>41710</v>
      </c>
      <c r="B331" s="3">
        <v>259.41000000000003</v>
      </c>
      <c r="C331" s="3">
        <v>1868.1999510000001</v>
      </c>
      <c r="E331" s="2">
        <v>41710</v>
      </c>
      <c r="F331" s="8">
        <f t="shared" si="5"/>
        <v>4.958741719288895E-3</v>
      </c>
      <c r="G331" s="8">
        <f t="shared" si="5"/>
        <v>3.0517072357705288E-4</v>
      </c>
    </row>
    <row r="332" spans="1:7" x14ac:dyDescent="0.35">
      <c r="A332" s="1">
        <v>41709</v>
      </c>
      <c r="B332" s="3">
        <v>258.13</v>
      </c>
      <c r="C332" s="3">
        <v>1867.630005</v>
      </c>
      <c r="E332" s="2">
        <v>41709</v>
      </c>
      <c r="F332" s="8">
        <f t="shared" si="5"/>
        <v>-1.0275679613511723E-2</v>
      </c>
      <c r="G332" s="8">
        <f t="shared" si="5"/>
        <v>-5.0821389519254412E-3</v>
      </c>
    </row>
    <row r="333" spans="1:7" x14ac:dyDescent="0.35">
      <c r="A333" s="1">
        <v>41708</v>
      </c>
      <c r="B333" s="3">
        <v>260.81</v>
      </c>
      <c r="C333" s="3">
        <v>1877.170044</v>
      </c>
      <c r="E333" s="2">
        <v>41708</v>
      </c>
      <c r="F333" s="8">
        <f t="shared" si="5"/>
        <v>-8.1761484636445614E-3</v>
      </c>
      <c r="G333" s="8">
        <f t="shared" si="5"/>
        <v>-4.6324624711580054E-4</v>
      </c>
    </row>
    <row r="334" spans="1:7" x14ac:dyDescent="0.35">
      <c r="A334" s="1">
        <v>41705</v>
      </c>
      <c r="B334" s="3">
        <v>262.95999999999998</v>
      </c>
      <c r="C334" s="3">
        <v>1878.040039</v>
      </c>
      <c r="E334" s="2">
        <v>41705</v>
      </c>
      <c r="F334" s="8">
        <f t="shared" si="5"/>
        <v>5.6216298902442841E-3</v>
      </c>
      <c r="G334" s="8">
        <f t="shared" si="5"/>
        <v>5.3808942019850647E-4</v>
      </c>
    </row>
    <row r="335" spans="1:7" x14ac:dyDescent="0.35">
      <c r="A335" s="1">
        <v>41704</v>
      </c>
      <c r="B335" s="3">
        <v>261.49</v>
      </c>
      <c r="C335" s="3">
        <v>1877.030029</v>
      </c>
      <c r="E335" s="2">
        <v>41704</v>
      </c>
      <c r="F335" s="8">
        <f t="shared" si="5"/>
        <v>4.9191038007763144E-3</v>
      </c>
      <c r="G335" s="8">
        <f t="shared" si="5"/>
        <v>1.7184078954717297E-3</v>
      </c>
    </row>
    <row r="336" spans="1:7" x14ac:dyDescent="0.35">
      <c r="A336" s="1">
        <v>41703</v>
      </c>
      <c r="B336" s="3">
        <v>260.20999999999998</v>
      </c>
      <c r="C336" s="3">
        <v>1873.8100589999999</v>
      </c>
      <c r="E336" s="2">
        <v>41703</v>
      </c>
      <c r="F336" s="8">
        <f t="shared" si="5"/>
        <v>-1.0748973089179659E-3</v>
      </c>
      <c r="G336" s="8">
        <f t="shared" si="5"/>
        <v>-5.3351013755253973E-5</v>
      </c>
    </row>
    <row r="337" spans="1:7" x14ac:dyDescent="0.35">
      <c r="A337" s="1">
        <v>41702</v>
      </c>
      <c r="B337" s="3">
        <v>260.49</v>
      </c>
      <c r="C337" s="3">
        <v>1873.910034</v>
      </c>
      <c r="E337" s="2">
        <v>41702</v>
      </c>
      <c r="F337" s="8">
        <f t="shared" si="5"/>
        <v>1.7380096859865635E-2</v>
      </c>
      <c r="G337" s="8">
        <f t="shared" si="5"/>
        <v>1.5267701291821645E-2</v>
      </c>
    </row>
    <row r="338" spans="1:7" x14ac:dyDescent="0.35">
      <c r="A338" s="1">
        <v>41701</v>
      </c>
      <c r="B338" s="3">
        <v>256.04000000000002</v>
      </c>
      <c r="C338" s="3">
        <v>1845.7299800000001</v>
      </c>
      <c r="E338" s="2">
        <v>41701</v>
      </c>
      <c r="F338" s="8">
        <f t="shared" si="5"/>
        <v>-7.1351015976421905E-3</v>
      </c>
      <c r="G338" s="8">
        <f t="shared" si="5"/>
        <v>-7.3785105066267453E-3</v>
      </c>
    </row>
    <row r="339" spans="1:7" x14ac:dyDescent="0.35">
      <c r="A339" s="1">
        <v>41698</v>
      </c>
      <c r="B339" s="3">
        <v>257.88</v>
      </c>
      <c r="C339" s="3">
        <v>1859.4499510000001</v>
      </c>
      <c r="E339" s="2">
        <v>41698</v>
      </c>
      <c r="F339" s="8">
        <f t="shared" si="5"/>
        <v>-1.9351342983202624E-3</v>
      </c>
      <c r="G339" s="8">
        <f t="shared" si="5"/>
        <v>2.7826887334101436E-3</v>
      </c>
    </row>
    <row r="340" spans="1:7" x14ac:dyDescent="0.35">
      <c r="A340" s="1">
        <v>41697</v>
      </c>
      <c r="B340" s="3">
        <v>258.38</v>
      </c>
      <c r="C340" s="3">
        <v>1854.290039</v>
      </c>
      <c r="E340" s="2">
        <v>41697</v>
      </c>
      <c r="F340" s="8">
        <f t="shared" si="5"/>
        <v>2.0458135860979443E-2</v>
      </c>
      <c r="G340" s="8">
        <f t="shared" si="5"/>
        <v>4.94808300188887E-3</v>
      </c>
    </row>
    <row r="341" spans="1:7" x14ac:dyDescent="0.35">
      <c r="A341" s="1">
        <v>41696</v>
      </c>
      <c r="B341" s="3">
        <v>253.2</v>
      </c>
      <c r="C341" s="3">
        <v>1845.160034</v>
      </c>
      <c r="E341" s="2">
        <v>41696</v>
      </c>
      <c r="F341" s="8">
        <f t="shared" si="5"/>
        <v>-6.0453796027323259E-3</v>
      </c>
      <c r="G341" s="8">
        <f t="shared" si="5"/>
        <v>2.1699943693942458E-5</v>
      </c>
    </row>
    <row r="342" spans="1:7" x14ac:dyDescent="0.35">
      <c r="A342" s="1">
        <v>41695</v>
      </c>
      <c r="B342" s="3">
        <v>254.74</v>
      </c>
      <c r="C342" s="3">
        <v>1845.119995</v>
      </c>
      <c r="E342" s="2">
        <v>41695</v>
      </c>
      <c r="F342" s="8">
        <f t="shared" si="5"/>
        <v>-9.1022249883303541E-3</v>
      </c>
      <c r="G342" s="8">
        <f t="shared" si="5"/>
        <v>-1.3476816104130984E-3</v>
      </c>
    </row>
    <row r="343" spans="1:7" x14ac:dyDescent="0.35">
      <c r="A343" s="1">
        <v>41694</v>
      </c>
      <c r="B343" s="3">
        <v>257.08</v>
      </c>
      <c r="C343" s="3">
        <v>1847.6099850000001</v>
      </c>
      <c r="E343" s="2">
        <v>41694</v>
      </c>
      <c r="F343" s="8">
        <f t="shared" si="5"/>
        <v>2.6521060842434885E-3</v>
      </c>
      <c r="G343" s="8">
        <f t="shared" si="5"/>
        <v>6.1865132743363915E-3</v>
      </c>
    </row>
    <row r="344" spans="1:7" x14ac:dyDescent="0.35">
      <c r="A344" s="1">
        <v>41691</v>
      </c>
      <c r="B344" s="3">
        <v>256.39999999999998</v>
      </c>
      <c r="C344" s="3">
        <v>1836.25</v>
      </c>
      <c r="E344" s="2">
        <v>41691</v>
      </c>
      <c r="F344" s="8">
        <f t="shared" si="5"/>
        <v>-8.0086663829459503E-3</v>
      </c>
      <c r="G344" s="8">
        <f t="shared" si="5"/>
        <v>-1.9187234040792811E-3</v>
      </c>
    </row>
    <row r="345" spans="1:7" x14ac:dyDescent="0.35">
      <c r="A345" s="1">
        <v>41690</v>
      </c>
      <c r="B345" s="3">
        <v>258.47000000000003</v>
      </c>
      <c r="C345" s="3">
        <v>1839.780029</v>
      </c>
      <c r="E345" s="2">
        <v>41690</v>
      </c>
      <c r="F345" s="8">
        <f t="shared" si="5"/>
        <v>1.305165791330265E-2</v>
      </c>
      <c r="G345" s="8">
        <f t="shared" si="5"/>
        <v>6.0314580997948841E-3</v>
      </c>
    </row>
    <row r="346" spans="1:7" x14ac:dyDescent="0.35">
      <c r="A346" s="1">
        <v>41689</v>
      </c>
      <c r="B346" s="3">
        <v>255.14</v>
      </c>
      <c r="C346" s="3">
        <v>1828.75</v>
      </c>
      <c r="E346" s="2">
        <v>41689</v>
      </c>
      <c r="F346" s="8">
        <f t="shared" si="5"/>
        <v>-1.379923466429589E-2</v>
      </c>
      <c r="G346" s="8">
        <f t="shared" si="5"/>
        <v>-6.5244844166295612E-3</v>
      </c>
    </row>
    <row r="347" spans="1:7" x14ac:dyDescent="0.35">
      <c r="A347" s="1">
        <v>41688</v>
      </c>
      <c r="B347" s="3">
        <v>258.70999999999998</v>
      </c>
      <c r="C347" s="3">
        <v>1840.76001</v>
      </c>
      <c r="E347" s="2">
        <v>41688</v>
      </c>
      <c r="F347" s="8">
        <f t="shared" si="5"/>
        <v>-6.6426048226079226E-3</v>
      </c>
      <c r="G347" s="8">
        <f t="shared" si="5"/>
        <v>1.15847396931823E-3</v>
      </c>
    </row>
    <row r="348" spans="1:7" x14ac:dyDescent="0.35">
      <c r="A348" s="1">
        <v>41684</v>
      </c>
      <c r="B348" s="3">
        <v>260.44</v>
      </c>
      <c r="C348" s="3">
        <v>1838.630005</v>
      </c>
      <c r="E348" s="2">
        <v>41684</v>
      </c>
      <c r="F348" s="8">
        <f t="shared" si="5"/>
        <v>-1.2998825179065476E-2</v>
      </c>
      <c r="G348" s="8">
        <f t="shared" si="5"/>
        <v>4.809216818833173E-3</v>
      </c>
    </row>
    <row r="349" spans="1:7" x14ac:dyDescent="0.35">
      <c r="A349" s="1">
        <v>41683</v>
      </c>
      <c r="B349" s="3">
        <v>263.87</v>
      </c>
      <c r="C349" s="3">
        <v>1829.829956</v>
      </c>
      <c r="E349" s="2">
        <v>41683</v>
      </c>
      <c r="F349" s="8">
        <f t="shared" si="5"/>
        <v>5.6787864928729004E-3</v>
      </c>
      <c r="G349" s="8">
        <f t="shared" si="5"/>
        <v>5.8100249232653223E-3</v>
      </c>
    </row>
    <row r="350" spans="1:7" x14ac:dyDescent="0.35">
      <c r="A350" s="1">
        <v>41682</v>
      </c>
      <c r="B350" s="3">
        <v>262.38</v>
      </c>
      <c r="C350" s="3">
        <v>1819.26001</v>
      </c>
      <c r="E350" s="2">
        <v>41682</v>
      </c>
      <c r="F350" s="8">
        <f t="shared" si="5"/>
        <v>1.182890067539244E-3</v>
      </c>
      <c r="G350" s="8">
        <f t="shared" si="5"/>
        <v>-2.6926226129964093E-4</v>
      </c>
    </row>
    <row r="351" spans="1:7" x14ac:dyDescent="0.35">
      <c r="A351" s="1">
        <v>41681</v>
      </c>
      <c r="B351" s="3">
        <v>262.07</v>
      </c>
      <c r="C351" s="3">
        <v>1819.75</v>
      </c>
      <c r="E351" s="2">
        <v>41681</v>
      </c>
      <c r="F351" s="8">
        <f t="shared" si="5"/>
        <v>1.6681537805020019E-2</v>
      </c>
      <c r="G351" s="8">
        <f t="shared" si="5"/>
        <v>1.1062113507929405E-2</v>
      </c>
    </row>
    <row r="352" spans="1:7" x14ac:dyDescent="0.35">
      <c r="A352" s="1">
        <v>41680</v>
      </c>
      <c r="B352" s="3">
        <v>257.77</v>
      </c>
      <c r="C352" s="3">
        <v>1799.839966</v>
      </c>
      <c r="E352" s="2">
        <v>41680</v>
      </c>
      <c r="F352" s="8">
        <f t="shared" si="5"/>
        <v>-9.3389700230591677E-3</v>
      </c>
      <c r="G352" s="8">
        <f t="shared" si="5"/>
        <v>1.5692346042979199E-3</v>
      </c>
    </row>
    <row r="353" spans="1:7" x14ac:dyDescent="0.35">
      <c r="A353" s="1">
        <v>41677</v>
      </c>
      <c r="B353" s="3">
        <v>260.2</v>
      </c>
      <c r="C353" s="3">
        <v>1797.0200199999999</v>
      </c>
      <c r="E353" s="2">
        <v>41677</v>
      </c>
      <c r="F353" s="8">
        <f t="shared" si="5"/>
        <v>2.485328291779898E-2</v>
      </c>
      <c r="G353" s="8">
        <f t="shared" si="5"/>
        <v>1.3301886898100301E-2</v>
      </c>
    </row>
    <row r="354" spans="1:7" x14ac:dyDescent="0.35">
      <c r="A354" s="1">
        <v>41676</v>
      </c>
      <c r="B354" s="3">
        <v>253.89</v>
      </c>
      <c r="C354" s="3">
        <v>1773.4300539999999</v>
      </c>
      <c r="E354" s="2">
        <v>41676</v>
      </c>
      <c r="F354" s="8">
        <f t="shared" si="5"/>
        <v>1.7106001121705017E-2</v>
      </c>
      <c r="G354" s="8">
        <f t="shared" si="5"/>
        <v>1.2439792887467327E-2</v>
      </c>
    </row>
    <row r="355" spans="1:7" x14ac:dyDescent="0.35">
      <c r="A355" s="1">
        <v>41675</v>
      </c>
      <c r="B355" s="3">
        <v>249.62</v>
      </c>
      <c r="C355" s="3">
        <v>1751.6400149999999</v>
      </c>
      <c r="E355" s="2">
        <v>41675</v>
      </c>
      <c r="F355" s="8">
        <f t="shared" si="5"/>
        <v>1.1057555996597745E-2</v>
      </c>
      <c r="G355" s="8">
        <f t="shared" si="5"/>
        <v>-2.0282224814169858E-3</v>
      </c>
    </row>
    <row r="356" spans="1:7" x14ac:dyDescent="0.35">
      <c r="A356" s="1">
        <v>41674</v>
      </c>
      <c r="B356" s="3">
        <v>246.89</v>
      </c>
      <c r="C356" s="3">
        <v>1755.1999510000001</v>
      </c>
      <c r="E356" s="2">
        <v>41674</v>
      </c>
      <c r="F356" s="8">
        <f t="shared" si="5"/>
        <v>-3.7527237511096878E-3</v>
      </c>
      <c r="G356" s="8">
        <f t="shared" si="5"/>
        <v>7.6410886367013209E-3</v>
      </c>
    </row>
    <row r="357" spans="1:7" x14ac:dyDescent="0.35">
      <c r="A357" s="1">
        <v>41673</v>
      </c>
      <c r="B357" s="3">
        <v>247.82</v>
      </c>
      <c r="C357" s="3">
        <v>1741.8900149999999</v>
      </c>
      <c r="E357" s="2">
        <v>41673</v>
      </c>
      <c r="F357" s="8">
        <f t="shared" si="5"/>
        <v>-2.7203140333660447E-2</v>
      </c>
      <c r="G357" s="8">
        <f t="shared" si="5"/>
        <v>-2.2831919721464478E-2</v>
      </c>
    </row>
    <row r="358" spans="1:7" x14ac:dyDescent="0.35">
      <c r="A358" s="1">
        <v>41670</v>
      </c>
      <c r="B358" s="3">
        <v>254.75</v>
      </c>
      <c r="C358" s="3">
        <v>1782.589966</v>
      </c>
      <c r="E358" s="2">
        <v>41670</v>
      </c>
      <c r="F358" s="8">
        <f t="shared" si="5"/>
        <v>4.2970905937080861E-3</v>
      </c>
      <c r="G358" s="8">
        <f t="shared" si="5"/>
        <v>-6.4652993169356243E-3</v>
      </c>
    </row>
    <row r="359" spans="1:7" x14ac:dyDescent="0.35">
      <c r="A359" s="1">
        <v>41669</v>
      </c>
      <c r="B359" s="3">
        <v>253.66</v>
      </c>
      <c r="C359" s="3">
        <v>1794.1899410000001</v>
      </c>
      <c r="E359" s="2">
        <v>41669</v>
      </c>
      <c r="F359" s="8">
        <f t="shared" si="5"/>
        <v>2.7672359266286417E-3</v>
      </c>
      <c r="G359" s="8">
        <f t="shared" si="5"/>
        <v>1.1267044612831345E-2</v>
      </c>
    </row>
    <row r="360" spans="1:7" x14ac:dyDescent="0.35">
      <c r="A360" s="1">
        <v>41668</v>
      </c>
      <c r="B360" s="3">
        <v>252.96</v>
      </c>
      <c r="C360" s="3">
        <v>1774.1999510000001</v>
      </c>
      <c r="E360" s="2">
        <v>41668</v>
      </c>
      <c r="F360" s="8">
        <f t="shared" si="5"/>
        <v>-1.06769916695999E-2</v>
      </c>
      <c r="G360" s="8">
        <f t="shared" si="5"/>
        <v>-1.0209232357043185E-2</v>
      </c>
    </row>
    <row r="361" spans="1:7" x14ac:dyDescent="0.35">
      <c r="A361" s="1">
        <v>41667</v>
      </c>
      <c r="B361" s="3">
        <v>255.69</v>
      </c>
      <c r="C361" s="3">
        <v>1792.5</v>
      </c>
      <c r="E361" s="2">
        <v>41667</v>
      </c>
      <c r="F361" s="8">
        <f t="shared" si="5"/>
        <v>-2.4189458078108794E-3</v>
      </c>
      <c r="G361" s="8">
        <f t="shared" si="5"/>
        <v>6.1406523707883132E-3</v>
      </c>
    </row>
    <row r="362" spans="1:7" x14ac:dyDescent="0.35">
      <c r="A362" s="1">
        <v>41666</v>
      </c>
      <c r="B362" s="3">
        <v>256.31</v>
      </c>
      <c r="C362" s="3">
        <v>1781.5600589999999</v>
      </c>
      <c r="E362" s="2">
        <v>41666</v>
      </c>
      <c r="F362" s="8">
        <f t="shared" si="5"/>
        <v>3.3273310890158392E-3</v>
      </c>
      <c r="G362" s="8">
        <f t="shared" si="5"/>
        <v>-4.8762936785797795E-3</v>
      </c>
    </row>
    <row r="363" spans="1:7" x14ac:dyDescent="0.35">
      <c r="A363" s="1">
        <v>41663</v>
      </c>
      <c r="B363" s="3">
        <v>255.46</v>
      </c>
      <c r="C363" s="3">
        <v>1790.290039</v>
      </c>
      <c r="E363" s="2">
        <v>41663</v>
      </c>
      <c r="F363" s="8">
        <f t="shared" si="5"/>
        <v>-2.1600919188050627E-2</v>
      </c>
      <c r="G363" s="8">
        <f t="shared" si="5"/>
        <v>-2.0875448636635485E-2</v>
      </c>
    </row>
    <row r="364" spans="1:7" x14ac:dyDescent="0.35">
      <c r="A364" s="1">
        <v>41662</v>
      </c>
      <c r="B364" s="3">
        <v>261.10000000000002</v>
      </c>
      <c r="C364" s="3">
        <v>1828.459961</v>
      </c>
      <c r="E364" s="2">
        <v>41662</v>
      </c>
      <c r="F364" s="8">
        <f t="shared" si="5"/>
        <v>-3.5427980346521726E-2</v>
      </c>
      <c r="G364" s="8">
        <f t="shared" si="5"/>
        <v>-8.8895765171035368E-3</v>
      </c>
    </row>
    <row r="365" spans="1:7" x14ac:dyDescent="0.35">
      <c r="A365" s="1">
        <v>41661</v>
      </c>
      <c r="B365" s="3">
        <v>270.69</v>
      </c>
      <c r="C365" s="3">
        <v>1844.8599850000001</v>
      </c>
      <c r="E365" s="2">
        <v>41661</v>
      </c>
      <c r="F365" s="8">
        <f t="shared" si="5"/>
        <v>1.4057933483777596E-3</v>
      </c>
      <c r="G365" s="8">
        <f t="shared" si="5"/>
        <v>5.7486493753744483E-4</v>
      </c>
    </row>
    <row r="366" spans="1:7" x14ac:dyDescent="0.35">
      <c r="A366" s="1">
        <v>41660</v>
      </c>
      <c r="B366" s="3">
        <v>270.31</v>
      </c>
      <c r="C366" s="3">
        <v>1843.8000489999999</v>
      </c>
      <c r="E366" s="2">
        <v>41660</v>
      </c>
      <c r="F366" s="8">
        <f t="shared" si="5"/>
        <v>-1.145517700096077E-3</v>
      </c>
      <c r="G366" s="8">
        <f t="shared" si="5"/>
        <v>2.7737521813855359E-3</v>
      </c>
    </row>
    <row r="367" spans="1:7" x14ac:dyDescent="0.35">
      <c r="A367" s="1">
        <v>41656</v>
      </c>
      <c r="B367" s="3">
        <v>270.62</v>
      </c>
      <c r="C367" s="3">
        <v>1838.6999510000001</v>
      </c>
      <c r="E367" s="2">
        <v>41656</v>
      </c>
      <c r="F367" s="8">
        <f t="shared" si="5"/>
        <v>-5.3295107876648595E-3</v>
      </c>
      <c r="G367" s="8">
        <f t="shared" si="5"/>
        <v>-3.8951746537292387E-3</v>
      </c>
    </row>
    <row r="368" spans="1:7" x14ac:dyDescent="0.35">
      <c r="A368" s="1">
        <v>41655</v>
      </c>
      <c r="B368" s="3">
        <v>272.07</v>
      </c>
      <c r="C368" s="3">
        <v>1845.8900149999999</v>
      </c>
      <c r="E368" s="2">
        <v>41655</v>
      </c>
      <c r="F368" s="8">
        <f t="shared" si="5"/>
        <v>-6.2444901557456856E-4</v>
      </c>
      <c r="G368" s="8">
        <f t="shared" si="5"/>
        <v>-1.3471201772711217E-3</v>
      </c>
    </row>
    <row r="369" spans="1:7" x14ac:dyDescent="0.35">
      <c r="A369" s="1">
        <v>41654</v>
      </c>
      <c r="B369" s="3">
        <v>272.24</v>
      </c>
      <c r="C369" s="3">
        <v>1848.380005</v>
      </c>
      <c r="E369" s="2">
        <v>41654</v>
      </c>
      <c r="F369" s="8">
        <f t="shared" si="5"/>
        <v>5.2804549315017546E-3</v>
      </c>
      <c r="G369" s="8">
        <f t="shared" si="5"/>
        <v>5.1661881004574361E-3</v>
      </c>
    </row>
    <row r="370" spans="1:7" x14ac:dyDescent="0.35">
      <c r="A370" s="1">
        <v>41653</v>
      </c>
      <c r="B370" s="3">
        <v>270.81</v>
      </c>
      <c r="C370" s="3">
        <v>1838.880005</v>
      </c>
      <c r="E370" s="2">
        <v>41653</v>
      </c>
      <c r="F370" s="8">
        <f t="shared" si="5"/>
        <v>6.7286245353159746E-3</v>
      </c>
      <c r="G370" s="8">
        <f t="shared" si="5"/>
        <v>1.0817971927264969E-2</v>
      </c>
    </row>
    <row r="371" spans="1:7" x14ac:dyDescent="0.35">
      <c r="A371" s="1">
        <v>41652</v>
      </c>
      <c r="B371" s="3">
        <v>269</v>
      </c>
      <c r="C371" s="3">
        <v>1819.1999510000001</v>
      </c>
      <c r="E371" s="2">
        <v>41652</v>
      </c>
      <c r="F371" s="8">
        <f t="shared" si="5"/>
        <v>-8.1852370769118776E-3</v>
      </c>
      <c r="G371" s="8">
        <f t="shared" si="5"/>
        <v>-1.2576216537872997E-2</v>
      </c>
    </row>
    <row r="372" spans="1:7" x14ac:dyDescent="0.35">
      <c r="A372" s="1">
        <v>41649</v>
      </c>
      <c r="B372" s="3">
        <v>271.22000000000003</v>
      </c>
      <c r="C372" s="3">
        <v>1842.369995</v>
      </c>
      <c r="E372" s="2">
        <v>41649</v>
      </c>
      <c r="F372" s="8">
        <f t="shared" si="5"/>
        <v>-3.1608350485149428E-3</v>
      </c>
      <c r="G372" s="8">
        <f t="shared" si="5"/>
        <v>2.3066866807388564E-3</v>
      </c>
    </row>
    <row r="373" spans="1:7" x14ac:dyDescent="0.35">
      <c r="A373" s="1">
        <v>41648</v>
      </c>
      <c r="B373" s="3">
        <v>272.08</v>
      </c>
      <c r="C373" s="3">
        <v>1838.130005</v>
      </c>
      <c r="E373" s="2">
        <v>41648</v>
      </c>
      <c r="F373" s="8">
        <f t="shared" si="5"/>
        <v>8.3385835526073038E-3</v>
      </c>
      <c r="G373" s="8">
        <f t="shared" si="5"/>
        <v>3.4830938044994042E-4</v>
      </c>
    </row>
    <row r="374" spans="1:7" x14ac:dyDescent="0.35">
      <c r="A374" s="1">
        <v>41647</v>
      </c>
      <c r="B374" s="3">
        <v>269.83</v>
      </c>
      <c r="C374" s="3">
        <v>1837.48999</v>
      </c>
      <c r="E374" s="2">
        <v>41647</v>
      </c>
      <c r="F374" s="8">
        <f t="shared" si="5"/>
        <v>6.452816113390325E-3</v>
      </c>
      <c r="G374" s="8">
        <f t="shared" si="5"/>
        <v>-2.1220917521214133E-4</v>
      </c>
    </row>
    <row r="375" spans="1:7" x14ac:dyDescent="0.35">
      <c r="A375" s="1">
        <v>41646</v>
      </c>
      <c r="B375" s="3">
        <v>268.10000000000002</v>
      </c>
      <c r="C375" s="3">
        <v>1837.880005</v>
      </c>
      <c r="E375" s="2">
        <v>41646</v>
      </c>
      <c r="F375" s="8">
        <f t="shared" si="5"/>
        <v>1.043982964610124E-2</v>
      </c>
      <c r="G375" s="8">
        <f t="shared" si="5"/>
        <v>6.0817644686330663E-3</v>
      </c>
    </row>
    <row r="376" spans="1:7" x14ac:dyDescent="0.35">
      <c r="A376" s="1">
        <v>41645</v>
      </c>
      <c r="B376" s="3">
        <v>265.33</v>
      </c>
      <c r="C376" s="3">
        <v>1826.7700199999999</v>
      </c>
      <c r="E376" s="2">
        <v>41645</v>
      </c>
      <c r="F376" s="8">
        <f t="shared" si="5"/>
        <v>-9.1863026998768582E-3</v>
      </c>
      <c r="G376" s="8">
        <f t="shared" si="5"/>
        <v>-2.5117671538569253E-3</v>
      </c>
    </row>
    <row r="377" spans="1:7" x14ac:dyDescent="0.35">
      <c r="A377" s="1">
        <v>41642</v>
      </c>
      <c r="B377" s="3">
        <v>267.79000000000002</v>
      </c>
      <c r="C377" s="3">
        <v>1831.369995</v>
      </c>
      <c r="E377" s="2">
        <v>41642</v>
      </c>
      <c r="F377" s="8">
        <f t="shared" si="5"/>
        <v>9.0813173562440674E-3</v>
      </c>
      <c r="G377" s="8">
        <f t="shared" si="5"/>
        <v>-3.329648831642551E-4</v>
      </c>
    </row>
    <row r="378" spans="1:7" x14ac:dyDescent="0.35">
      <c r="A378" s="1">
        <v>41641</v>
      </c>
      <c r="B378" s="3">
        <v>265.38</v>
      </c>
      <c r="C378" s="3">
        <v>1831.9799800000001</v>
      </c>
      <c r="E378" s="2">
        <v>41641</v>
      </c>
      <c r="F378" s="8">
        <f t="shared" si="5"/>
        <v>-1.4556256962495406E-2</v>
      </c>
      <c r="G378" s="8">
        <f t="shared" si="5"/>
        <v>-8.8619127945468446E-3</v>
      </c>
    </row>
    <row r="379" spans="1:7" x14ac:dyDescent="0.35">
      <c r="A379" s="1">
        <v>41639</v>
      </c>
      <c r="B379" s="3">
        <v>269.3</v>
      </c>
      <c r="C379" s="3">
        <v>1848.3599850000001</v>
      </c>
      <c r="E379" s="2">
        <v>41639</v>
      </c>
      <c r="F379" s="8">
        <f t="shared" si="5"/>
        <v>3.2410684349737373E-3</v>
      </c>
      <c r="G379" s="8">
        <f t="shared" si="5"/>
        <v>3.9596751963926202E-3</v>
      </c>
    </row>
    <row r="380" spans="1:7" x14ac:dyDescent="0.35">
      <c r="A380" s="1">
        <v>41638</v>
      </c>
      <c r="B380" s="3">
        <v>268.43</v>
      </c>
      <c r="C380" s="3">
        <v>1841.0699460000001</v>
      </c>
      <c r="E380" s="2">
        <v>41638</v>
      </c>
      <c r="F380" s="8">
        <f t="shared" si="5"/>
        <v>-1.0791902351890981E-3</v>
      </c>
      <c r="G380" s="8">
        <f t="shared" si="5"/>
        <v>-1.7925382627237418E-4</v>
      </c>
    </row>
    <row r="381" spans="1:7" x14ac:dyDescent="0.35">
      <c r="A381" s="1">
        <v>41635</v>
      </c>
      <c r="B381" s="3">
        <v>268.72000000000003</v>
      </c>
      <c r="C381" s="3">
        <v>1841.400024</v>
      </c>
      <c r="E381" s="2">
        <v>41635</v>
      </c>
      <c r="F381" s="8">
        <f t="shared" si="5"/>
        <v>-7.5710012187463205E-3</v>
      </c>
      <c r="G381" s="8">
        <f t="shared" si="5"/>
        <v>-3.3658483255782912E-4</v>
      </c>
    </row>
    <row r="382" spans="1:7" x14ac:dyDescent="0.35">
      <c r="A382" s="1">
        <v>41634</v>
      </c>
      <c r="B382" s="3">
        <v>270.77</v>
      </c>
      <c r="C382" s="3">
        <v>1842.0200199999999</v>
      </c>
      <c r="E382" s="2">
        <v>41634</v>
      </c>
      <c r="F382" s="8">
        <f t="shared" si="5"/>
        <v>-7.7496494206230615E-4</v>
      </c>
      <c r="G382" s="8">
        <f t="shared" si="5"/>
        <v>4.7455295618106241E-3</v>
      </c>
    </row>
    <row r="383" spans="1:7" x14ac:dyDescent="0.35">
      <c r="A383" s="1">
        <v>41632</v>
      </c>
      <c r="B383" s="3">
        <v>270.98</v>
      </c>
      <c r="C383" s="3">
        <v>1833.3199460000001</v>
      </c>
      <c r="E383" s="2">
        <v>41632</v>
      </c>
      <c r="F383" s="8">
        <f t="shared" si="5"/>
        <v>8.4477689702655567E-3</v>
      </c>
      <c r="G383" s="8">
        <f t="shared" si="5"/>
        <v>2.9157468198170999E-3</v>
      </c>
    </row>
    <row r="384" spans="1:7" x14ac:dyDescent="0.35">
      <c r="A384" s="1">
        <v>41631</v>
      </c>
      <c r="B384" s="3">
        <v>268.70999999999998</v>
      </c>
      <c r="C384" s="3">
        <v>1827.98999</v>
      </c>
      <c r="E384" s="2">
        <v>41631</v>
      </c>
      <c r="F384" s="8">
        <f t="shared" si="5"/>
        <v>3.210752286727514E-3</v>
      </c>
      <c r="G384" s="8">
        <f t="shared" si="5"/>
        <v>5.3181201808143452E-3</v>
      </c>
    </row>
    <row r="385" spans="1:7" x14ac:dyDescent="0.35">
      <c r="A385" s="1">
        <v>41628</v>
      </c>
      <c r="B385" s="3">
        <v>267.85000000000002</v>
      </c>
      <c r="C385" s="3">
        <v>1818.3199460000001</v>
      </c>
      <c r="E385" s="2">
        <v>41628</v>
      </c>
      <c r="F385" s="8">
        <f t="shared" si="5"/>
        <v>1.5006252605252346E-2</v>
      </c>
      <c r="G385" s="8">
        <f t="shared" si="5"/>
        <v>4.8187279595763854E-3</v>
      </c>
    </row>
    <row r="386" spans="1:7" x14ac:dyDescent="0.35">
      <c r="A386" s="1">
        <v>41627</v>
      </c>
      <c r="B386" s="3">
        <v>263.89</v>
      </c>
      <c r="C386" s="3">
        <v>1809.599976</v>
      </c>
      <c r="E386" s="2">
        <v>41627</v>
      </c>
      <c r="F386" s="8">
        <f t="shared" si="5"/>
        <v>-3.3612810635244017E-3</v>
      </c>
      <c r="G386" s="8">
        <f t="shared" si="5"/>
        <v>-5.7992874718015841E-4</v>
      </c>
    </row>
    <row r="387" spans="1:7" x14ac:dyDescent="0.35">
      <c r="A387" s="1">
        <v>41626</v>
      </c>
      <c r="B387" s="3">
        <v>264.77999999999997</v>
      </c>
      <c r="C387" s="3">
        <v>1810.650024</v>
      </c>
      <c r="E387" s="2">
        <v>41626</v>
      </c>
      <c r="F387" s="8">
        <f t="shared" si="5"/>
        <v>1.2272049546966368E-2</v>
      </c>
      <c r="G387" s="8">
        <f t="shared" si="5"/>
        <v>1.6647964065132026E-2</v>
      </c>
    </row>
    <row r="388" spans="1:7" x14ac:dyDescent="0.35">
      <c r="A388" s="1">
        <v>41625</v>
      </c>
      <c r="B388" s="3">
        <v>261.57</v>
      </c>
      <c r="C388" s="3">
        <v>1781</v>
      </c>
      <c r="E388" s="2">
        <v>41625</v>
      </c>
      <c r="F388" s="8">
        <f t="shared" ref="F388:G451" si="6">B388/B389-1</f>
        <v>1.6200466200466224E-2</v>
      </c>
      <c r="G388" s="8">
        <f t="shared" si="6"/>
        <v>-3.100987875480743E-3</v>
      </c>
    </row>
    <row r="389" spans="1:7" x14ac:dyDescent="0.35">
      <c r="A389" s="1">
        <v>41624</v>
      </c>
      <c r="B389" s="3">
        <v>257.39999999999998</v>
      </c>
      <c r="C389" s="3">
        <v>1786.540039</v>
      </c>
      <c r="E389" s="2">
        <v>41624</v>
      </c>
      <c r="F389" s="8">
        <f t="shared" si="6"/>
        <v>1.6949152542372836E-2</v>
      </c>
      <c r="G389" s="8">
        <f t="shared" si="6"/>
        <v>6.3200399597154178E-3</v>
      </c>
    </row>
    <row r="390" spans="1:7" x14ac:dyDescent="0.35">
      <c r="A390" s="1">
        <v>41621</v>
      </c>
      <c r="B390" s="3">
        <v>253.11</v>
      </c>
      <c r="C390" s="3">
        <v>1775.3199460000001</v>
      </c>
      <c r="E390" s="2">
        <v>41621</v>
      </c>
      <c r="F390" s="8">
        <f t="shared" si="6"/>
        <v>-2.010882422521898E-3</v>
      </c>
      <c r="G390" s="8">
        <f t="shared" si="6"/>
        <v>-1.0141030695576259E-4</v>
      </c>
    </row>
    <row r="391" spans="1:7" x14ac:dyDescent="0.35">
      <c r="A391" s="1">
        <v>41620</v>
      </c>
      <c r="B391" s="3">
        <v>253.62</v>
      </c>
      <c r="C391" s="3">
        <v>1775.5</v>
      </c>
      <c r="E391" s="2">
        <v>41620</v>
      </c>
      <c r="F391" s="8">
        <f t="shared" si="6"/>
        <v>7.0679796696315744E-3</v>
      </c>
      <c r="G391" s="8">
        <f t="shared" si="6"/>
        <v>-3.7705620570671616E-3</v>
      </c>
    </row>
    <row r="392" spans="1:7" x14ac:dyDescent="0.35">
      <c r="A392" s="1">
        <v>41619</v>
      </c>
      <c r="B392" s="3">
        <v>251.84</v>
      </c>
      <c r="C392" s="3">
        <v>1782.219971</v>
      </c>
      <c r="E392" s="2">
        <v>41619</v>
      </c>
      <c r="F392" s="8">
        <f t="shared" si="6"/>
        <v>-5.6461483792000777E-3</v>
      </c>
      <c r="G392" s="8">
        <f t="shared" si="6"/>
        <v>-1.1316874358758056E-2</v>
      </c>
    </row>
    <row r="393" spans="1:7" x14ac:dyDescent="0.35">
      <c r="A393" s="1">
        <v>41618</v>
      </c>
      <c r="B393" s="3">
        <v>253.27</v>
      </c>
      <c r="C393" s="3">
        <v>1802.619995</v>
      </c>
      <c r="E393" s="2">
        <v>41618</v>
      </c>
      <c r="F393" s="8">
        <f t="shared" si="6"/>
        <v>-1.4587604478787375E-3</v>
      </c>
      <c r="G393" s="8">
        <f t="shared" si="6"/>
        <v>-3.1796590387466184E-3</v>
      </c>
    </row>
    <row r="394" spans="1:7" x14ac:dyDescent="0.35">
      <c r="A394" s="1">
        <v>41617</v>
      </c>
      <c r="B394" s="3">
        <v>253.64</v>
      </c>
      <c r="C394" s="3">
        <v>1808.369995</v>
      </c>
      <c r="E394" s="2">
        <v>41617</v>
      </c>
      <c r="F394" s="8">
        <f t="shared" si="6"/>
        <v>-2.7130106554477118E-3</v>
      </c>
      <c r="G394" s="8">
        <f t="shared" si="6"/>
        <v>1.8171000126205872E-3</v>
      </c>
    </row>
    <row r="395" spans="1:7" x14ac:dyDescent="0.35">
      <c r="A395" s="1">
        <v>41614</v>
      </c>
      <c r="B395" s="3">
        <v>254.33</v>
      </c>
      <c r="C395" s="3">
        <v>1805.089966</v>
      </c>
      <c r="E395" s="2">
        <v>41614</v>
      </c>
      <c r="F395" s="8">
        <f t="shared" si="6"/>
        <v>7.5667538229935438E-3</v>
      </c>
      <c r="G395" s="8">
        <f t="shared" si="6"/>
        <v>1.1237870889621915E-2</v>
      </c>
    </row>
    <row r="396" spans="1:7" x14ac:dyDescent="0.35">
      <c r="A396" s="1">
        <v>41613</v>
      </c>
      <c r="B396" s="3">
        <v>252.42</v>
      </c>
      <c r="C396" s="3">
        <v>1785.030029</v>
      </c>
      <c r="E396" s="2">
        <v>41613</v>
      </c>
      <c r="F396" s="8">
        <f t="shared" si="6"/>
        <v>-5.5548989481150057E-3</v>
      </c>
      <c r="G396" s="8">
        <f t="shared" si="6"/>
        <v>-4.3395729296272778E-3</v>
      </c>
    </row>
    <row r="397" spans="1:7" x14ac:dyDescent="0.35">
      <c r="A397" s="1">
        <v>41612</v>
      </c>
      <c r="B397" s="3">
        <v>253.83</v>
      </c>
      <c r="C397" s="3">
        <v>1792.8100589999999</v>
      </c>
      <c r="E397" s="2">
        <v>41612</v>
      </c>
      <c r="F397" s="8">
        <f t="shared" si="6"/>
        <v>-9.8689343111250105E-3</v>
      </c>
      <c r="G397" s="8">
        <f t="shared" si="6"/>
        <v>-1.3034927269121033E-3</v>
      </c>
    </row>
    <row r="398" spans="1:7" x14ac:dyDescent="0.35">
      <c r="A398" s="1">
        <v>41611</v>
      </c>
      <c r="B398" s="3">
        <v>256.36</v>
      </c>
      <c r="C398" s="3">
        <v>1795.150024</v>
      </c>
      <c r="E398" s="2">
        <v>41611</v>
      </c>
      <c r="F398" s="8">
        <f t="shared" si="6"/>
        <v>-5.5085732019549694E-3</v>
      </c>
      <c r="G398" s="8">
        <f t="shared" si="6"/>
        <v>-3.1928479778842167E-3</v>
      </c>
    </row>
    <row r="399" spans="1:7" x14ac:dyDescent="0.35">
      <c r="A399" s="1">
        <v>41610</v>
      </c>
      <c r="B399" s="3">
        <v>257.77999999999997</v>
      </c>
      <c r="C399" s="3">
        <v>1800.900024</v>
      </c>
      <c r="E399" s="2">
        <v>41610</v>
      </c>
      <c r="F399" s="8">
        <f t="shared" si="6"/>
        <v>-2.5923776359064732E-3</v>
      </c>
      <c r="G399" s="8">
        <f t="shared" si="6"/>
        <v>-2.7190207383820386E-3</v>
      </c>
    </row>
    <row r="400" spans="1:7" x14ac:dyDescent="0.35">
      <c r="A400" s="1">
        <v>41607</v>
      </c>
      <c r="B400" s="3">
        <v>258.45</v>
      </c>
      <c r="C400" s="3">
        <v>1805.8100589999999</v>
      </c>
      <c r="E400" s="2">
        <v>41607</v>
      </c>
      <c r="F400" s="8">
        <f t="shared" si="6"/>
        <v>-5.8085859362978498E-3</v>
      </c>
      <c r="G400" s="8">
        <f t="shared" si="6"/>
        <v>-7.8568915728149946E-4</v>
      </c>
    </row>
    <row r="401" spans="1:7" x14ac:dyDescent="0.35">
      <c r="A401" s="1">
        <v>41605</v>
      </c>
      <c r="B401" s="3">
        <v>259.95999999999998</v>
      </c>
      <c r="C401" s="3">
        <v>1807.2299800000001</v>
      </c>
      <c r="E401" s="2">
        <v>41605</v>
      </c>
      <c r="F401" s="8">
        <f t="shared" si="6"/>
        <v>3.9003668661903301E-3</v>
      </c>
      <c r="G401" s="8">
        <f t="shared" si="6"/>
        <v>2.4850811260574979E-3</v>
      </c>
    </row>
    <row r="402" spans="1:7" x14ac:dyDescent="0.35">
      <c r="A402" s="1">
        <v>41604</v>
      </c>
      <c r="B402" s="3">
        <v>258.95</v>
      </c>
      <c r="C402" s="3">
        <v>1802.75</v>
      </c>
      <c r="E402" s="2">
        <v>41604</v>
      </c>
      <c r="F402" s="8">
        <f t="shared" si="6"/>
        <v>4.6946535268099776E-3</v>
      </c>
      <c r="G402" s="8">
        <f t="shared" si="6"/>
        <v>1.4980471516801153E-4</v>
      </c>
    </row>
    <row r="403" spans="1:7" x14ac:dyDescent="0.35">
      <c r="A403" s="1">
        <v>41603</v>
      </c>
      <c r="B403" s="3">
        <v>257.74</v>
      </c>
      <c r="C403" s="3">
        <v>1802.4799800000001</v>
      </c>
      <c r="E403" s="2">
        <v>41603</v>
      </c>
      <c r="F403" s="8">
        <f t="shared" si="6"/>
        <v>-2.0134747928443053E-3</v>
      </c>
      <c r="G403" s="8">
        <f t="shared" si="6"/>
        <v>-1.2633424872927623E-3</v>
      </c>
    </row>
    <row r="404" spans="1:7" x14ac:dyDescent="0.35">
      <c r="A404" s="1">
        <v>41600</v>
      </c>
      <c r="B404" s="3">
        <v>258.26</v>
      </c>
      <c r="C404" s="3">
        <v>1804.76001</v>
      </c>
      <c r="E404" s="2">
        <v>41600</v>
      </c>
      <c r="F404" s="8">
        <f t="shared" si="6"/>
        <v>1.8616391890825978E-2</v>
      </c>
      <c r="G404" s="8">
        <f t="shared" si="6"/>
        <v>4.9614578718015778E-3</v>
      </c>
    </row>
    <row r="405" spans="1:7" x14ac:dyDescent="0.35">
      <c r="A405" s="1">
        <v>41599</v>
      </c>
      <c r="B405" s="3">
        <v>253.54</v>
      </c>
      <c r="C405" s="3">
        <v>1795.849976</v>
      </c>
      <c r="E405" s="2">
        <v>41599</v>
      </c>
      <c r="F405" s="8">
        <f t="shared" si="6"/>
        <v>1.2176134775839342E-2</v>
      </c>
      <c r="G405" s="8">
        <f t="shared" si="6"/>
        <v>8.1285645546083085E-3</v>
      </c>
    </row>
    <row r="406" spans="1:7" x14ac:dyDescent="0.35">
      <c r="A406" s="1">
        <v>41598</v>
      </c>
      <c r="B406" s="3">
        <v>250.49</v>
      </c>
      <c r="C406" s="3">
        <v>1781.369995</v>
      </c>
      <c r="E406" s="2">
        <v>41598</v>
      </c>
      <c r="F406" s="8">
        <f t="shared" si="6"/>
        <v>-1.4284589957500371E-2</v>
      </c>
      <c r="G406" s="8">
        <f t="shared" si="6"/>
        <v>-3.6356111004592906E-3</v>
      </c>
    </row>
    <row r="407" spans="1:7" x14ac:dyDescent="0.35">
      <c r="A407" s="1">
        <v>41597</v>
      </c>
      <c r="B407" s="3">
        <v>254.12</v>
      </c>
      <c r="C407" s="3">
        <v>1787.869995</v>
      </c>
      <c r="E407" s="2">
        <v>41597</v>
      </c>
      <c r="F407" s="8">
        <f t="shared" si="6"/>
        <v>-6.8394106382146935E-3</v>
      </c>
      <c r="G407" s="8">
        <f t="shared" si="6"/>
        <v>-2.0429654768572281E-3</v>
      </c>
    </row>
    <row r="408" spans="1:7" x14ac:dyDescent="0.35">
      <c r="A408" s="1">
        <v>41596</v>
      </c>
      <c r="B408" s="3">
        <v>255.87</v>
      </c>
      <c r="C408" s="3">
        <v>1791.530029</v>
      </c>
      <c r="E408" s="2">
        <v>41596</v>
      </c>
      <c r="F408" s="8">
        <f t="shared" si="6"/>
        <v>2.2661870503597248E-2</v>
      </c>
      <c r="G408" s="8">
        <f t="shared" si="6"/>
        <v>-3.6981975109817711E-3</v>
      </c>
    </row>
    <row r="409" spans="1:7" x14ac:dyDescent="0.35">
      <c r="A409" s="1">
        <v>41593</v>
      </c>
      <c r="B409" s="3">
        <v>250.2</v>
      </c>
      <c r="C409" s="3">
        <v>1798.1800539999999</v>
      </c>
      <c r="E409" s="2">
        <v>41593</v>
      </c>
      <c r="F409" s="8">
        <f t="shared" si="6"/>
        <v>5.3441555832360876E-3</v>
      </c>
      <c r="G409" s="8">
        <f t="shared" si="6"/>
        <v>4.2220342792496091E-3</v>
      </c>
    </row>
    <row r="410" spans="1:7" x14ac:dyDescent="0.35">
      <c r="A410" s="1">
        <v>41592</v>
      </c>
      <c r="B410" s="3">
        <v>248.87</v>
      </c>
      <c r="C410" s="3">
        <v>1790.619995</v>
      </c>
      <c r="E410" s="2">
        <v>41592</v>
      </c>
      <c r="F410" s="8">
        <f t="shared" si="6"/>
        <v>2.6994359387590983E-3</v>
      </c>
      <c r="G410" s="8">
        <f t="shared" si="6"/>
        <v>4.8372586980920396E-3</v>
      </c>
    </row>
    <row r="411" spans="1:7" x14ac:dyDescent="0.35">
      <c r="A411" s="1">
        <v>41591</v>
      </c>
      <c r="B411" s="3">
        <v>248.2</v>
      </c>
      <c r="C411" s="3">
        <v>1782</v>
      </c>
      <c r="E411" s="2">
        <v>41591</v>
      </c>
      <c r="F411" s="8">
        <f t="shared" si="6"/>
        <v>-6.0470145368628492E-3</v>
      </c>
      <c r="G411" s="8">
        <f t="shared" si="6"/>
        <v>8.0953444764779725E-3</v>
      </c>
    </row>
    <row r="412" spans="1:7" x14ac:dyDescent="0.35">
      <c r="A412" s="1">
        <v>41590</v>
      </c>
      <c r="B412" s="3">
        <v>249.71</v>
      </c>
      <c r="C412" s="3">
        <v>1767.6899410000001</v>
      </c>
      <c r="E412" s="2">
        <v>41590</v>
      </c>
      <c r="F412" s="8">
        <f t="shared" si="6"/>
        <v>6.2865202498489925E-3</v>
      </c>
      <c r="G412" s="8">
        <f t="shared" si="6"/>
        <v>-2.3703920471609408E-3</v>
      </c>
    </row>
    <row r="413" spans="1:7" x14ac:dyDescent="0.35">
      <c r="A413" s="1">
        <v>41589</v>
      </c>
      <c r="B413" s="3">
        <v>248.15</v>
      </c>
      <c r="C413" s="3">
        <v>1771.8900149999999</v>
      </c>
      <c r="E413" s="2">
        <v>41589</v>
      </c>
      <c r="F413" s="8">
        <f t="shared" si="6"/>
        <v>-1.1787662777268948E-2</v>
      </c>
      <c r="G413" s="8">
        <f t="shared" si="6"/>
        <v>7.2293165115056013E-4</v>
      </c>
    </row>
    <row r="414" spans="1:7" x14ac:dyDescent="0.35">
      <c r="A414" s="1">
        <v>41586</v>
      </c>
      <c r="B414" s="3">
        <v>251.11</v>
      </c>
      <c r="C414" s="3">
        <v>1770.6099850000001</v>
      </c>
      <c r="E414" s="2">
        <v>41586</v>
      </c>
      <c r="F414" s="8">
        <f t="shared" si="6"/>
        <v>1.5324276241306833E-2</v>
      </c>
      <c r="G414" s="8">
        <f t="shared" si="6"/>
        <v>1.3427559555698521E-2</v>
      </c>
    </row>
    <row r="415" spans="1:7" x14ac:dyDescent="0.35">
      <c r="A415" s="1">
        <v>41585</v>
      </c>
      <c r="B415" s="3">
        <v>247.32</v>
      </c>
      <c r="C415" s="3">
        <v>1747.150024</v>
      </c>
      <c r="E415" s="2">
        <v>41585</v>
      </c>
      <c r="F415" s="8">
        <f t="shared" si="6"/>
        <v>-2.1135122298741371E-2</v>
      </c>
      <c r="G415" s="8">
        <f t="shared" si="6"/>
        <v>-1.3182772075429838E-2</v>
      </c>
    </row>
    <row r="416" spans="1:7" x14ac:dyDescent="0.35">
      <c r="A416" s="1">
        <v>41584</v>
      </c>
      <c r="B416" s="3">
        <v>252.66</v>
      </c>
      <c r="C416" s="3">
        <v>1770.48999</v>
      </c>
      <c r="E416" s="2">
        <v>41584</v>
      </c>
      <c r="F416" s="8">
        <f t="shared" si="6"/>
        <v>1.5459626590557107E-3</v>
      </c>
      <c r="G416" s="8">
        <f t="shared" si="6"/>
        <v>4.265540039649407E-3</v>
      </c>
    </row>
    <row r="417" spans="1:7" x14ac:dyDescent="0.35">
      <c r="A417" s="1">
        <v>41583</v>
      </c>
      <c r="B417" s="3">
        <v>252.27</v>
      </c>
      <c r="C417" s="3">
        <v>1762.969971</v>
      </c>
      <c r="E417" s="2">
        <v>41583</v>
      </c>
      <c r="F417" s="8">
        <f t="shared" si="6"/>
        <v>-1.7806267806267373E-3</v>
      </c>
      <c r="G417" s="8">
        <f t="shared" si="6"/>
        <v>-2.8055878052288818E-3</v>
      </c>
    </row>
    <row r="418" spans="1:7" x14ac:dyDescent="0.35">
      <c r="A418" s="1">
        <v>41582</v>
      </c>
      <c r="B418" s="3">
        <v>252.72</v>
      </c>
      <c r="C418" s="3">
        <v>1767.9300539999999</v>
      </c>
      <c r="E418" s="2">
        <v>41582</v>
      </c>
      <c r="F418" s="8">
        <f t="shared" si="6"/>
        <v>-1.4224751066856944E-3</v>
      </c>
      <c r="G418" s="8">
        <f t="shared" si="6"/>
        <v>3.5705586535510481E-3</v>
      </c>
    </row>
    <row r="419" spans="1:7" x14ac:dyDescent="0.35">
      <c r="A419" s="1">
        <v>41579</v>
      </c>
      <c r="B419" s="3">
        <v>253.08</v>
      </c>
      <c r="C419" s="3">
        <v>1761.6400149999999</v>
      </c>
      <c r="E419" s="2">
        <v>41579</v>
      </c>
      <c r="F419" s="8">
        <f t="shared" si="6"/>
        <v>-1.4598540145984717E-3</v>
      </c>
      <c r="G419" s="8">
        <f t="shared" si="6"/>
        <v>2.9034214346195242E-3</v>
      </c>
    </row>
    <row r="420" spans="1:7" x14ac:dyDescent="0.35">
      <c r="A420" s="1">
        <v>41578</v>
      </c>
      <c r="B420" s="3">
        <v>253.45</v>
      </c>
      <c r="C420" s="3">
        <v>1756.540039</v>
      </c>
      <c r="E420" s="2">
        <v>41578</v>
      </c>
      <c r="F420" s="8">
        <f t="shared" si="6"/>
        <v>5.5145600253907467E-3</v>
      </c>
      <c r="G420" s="8">
        <f t="shared" si="6"/>
        <v>-3.8393814890611555E-3</v>
      </c>
    </row>
    <row r="421" spans="1:7" x14ac:dyDescent="0.35">
      <c r="A421" s="1">
        <v>41577</v>
      </c>
      <c r="B421" s="3">
        <v>252.06</v>
      </c>
      <c r="C421" s="3">
        <v>1763.3100589999999</v>
      </c>
      <c r="E421" s="2">
        <v>41577</v>
      </c>
      <c r="F421" s="8">
        <f t="shared" si="6"/>
        <v>-1.1413107424402824E-2</v>
      </c>
      <c r="G421" s="8">
        <f t="shared" si="6"/>
        <v>-4.8759232703633471E-3</v>
      </c>
    </row>
    <row r="422" spans="1:7" x14ac:dyDescent="0.35">
      <c r="A422" s="1">
        <v>41576</v>
      </c>
      <c r="B422" s="3">
        <v>254.97</v>
      </c>
      <c r="C422" s="3">
        <v>1771.9499510000001</v>
      </c>
      <c r="E422" s="2">
        <v>41576</v>
      </c>
      <c r="F422" s="8">
        <f t="shared" si="6"/>
        <v>5.0455280066221686E-3</v>
      </c>
      <c r="G422" s="8">
        <f t="shared" si="6"/>
        <v>5.5841951318378324E-3</v>
      </c>
    </row>
    <row r="423" spans="1:7" x14ac:dyDescent="0.35">
      <c r="A423" s="1">
        <v>41575</v>
      </c>
      <c r="B423" s="3">
        <v>253.69</v>
      </c>
      <c r="C423" s="3">
        <v>1762.1099850000001</v>
      </c>
      <c r="E423" s="2">
        <v>41575</v>
      </c>
      <c r="F423" s="8">
        <f t="shared" si="6"/>
        <v>-4.3954318904281253E-3</v>
      </c>
      <c r="G423" s="8">
        <f t="shared" si="6"/>
        <v>1.3296993205964558E-3</v>
      </c>
    </row>
    <row r="424" spans="1:7" x14ac:dyDescent="0.35">
      <c r="A424" s="1">
        <v>41572</v>
      </c>
      <c r="B424" s="3">
        <v>254.81</v>
      </c>
      <c r="C424" s="3">
        <v>1759.7700199999999</v>
      </c>
      <c r="E424" s="2">
        <v>41572</v>
      </c>
      <c r="F424" s="8">
        <f t="shared" si="6"/>
        <v>-6.3175135514565994E-3</v>
      </c>
      <c r="G424" s="8">
        <f t="shared" si="6"/>
        <v>4.3948439487699886E-3</v>
      </c>
    </row>
    <row r="425" spans="1:7" x14ac:dyDescent="0.35">
      <c r="A425" s="1">
        <v>41571</v>
      </c>
      <c r="B425" s="3">
        <v>256.43</v>
      </c>
      <c r="C425" s="3">
        <v>1752.0699460000001</v>
      </c>
      <c r="E425" s="2">
        <v>41571</v>
      </c>
      <c r="F425" s="8">
        <f t="shared" si="6"/>
        <v>4.1720831979200623E-2</v>
      </c>
      <c r="G425" s="8">
        <f t="shared" si="6"/>
        <v>3.258134531836987E-3</v>
      </c>
    </row>
    <row r="426" spans="1:7" x14ac:dyDescent="0.35">
      <c r="A426" s="1">
        <v>41570</v>
      </c>
      <c r="B426" s="3">
        <v>246.16</v>
      </c>
      <c r="C426" s="3">
        <v>1746.380005</v>
      </c>
      <c r="E426" s="2">
        <v>41570</v>
      </c>
      <c r="F426" s="8">
        <f t="shared" si="6"/>
        <v>1.546965884245699E-2</v>
      </c>
      <c r="G426" s="8">
        <f t="shared" si="6"/>
        <v>-4.7245572056965335E-3</v>
      </c>
    </row>
    <row r="427" spans="1:7" x14ac:dyDescent="0.35">
      <c r="A427" s="1">
        <v>41569</v>
      </c>
      <c r="B427" s="3">
        <v>242.41</v>
      </c>
      <c r="C427" s="3">
        <v>1754.670044</v>
      </c>
      <c r="E427" s="2">
        <v>41569</v>
      </c>
      <c r="F427" s="8">
        <f t="shared" si="6"/>
        <v>2.1083092186853225E-3</v>
      </c>
      <c r="G427" s="8">
        <f t="shared" si="6"/>
        <v>5.737513214565837E-3</v>
      </c>
    </row>
    <row r="428" spans="1:7" x14ac:dyDescent="0.35">
      <c r="A428" s="1">
        <v>41568</v>
      </c>
      <c r="B428" s="3">
        <v>241.9</v>
      </c>
      <c r="C428" s="3">
        <v>1744.660034</v>
      </c>
      <c r="E428" s="2">
        <v>41568</v>
      </c>
      <c r="F428" s="8">
        <f t="shared" si="6"/>
        <v>-5.9176460918878293E-3</v>
      </c>
      <c r="G428" s="8">
        <f t="shared" si="6"/>
        <v>9.1736314130175245E-5</v>
      </c>
    </row>
    <row r="429" spans="1:7" x14ac:dyDescent="0.35">
      <c r="A429" s="1">
        <v>41565</v>
      </c>
      <c r="B429" s="3">
        <v>243.34</v>
      </c>
      <c r="C429" s="3">
        <v>1744.5</v>
      </c>
      <c r="E429" s="2">
        <v>41565</v>
      </c>
      <c r="F429" s="8">
        <f t="shared" si="6"/>
        <v>7.2853713055716085E-3</v>
      </c>
      <c r="G429" s="8">
        <f t="shared" si="6"/>
        <v>6.5487556430947613E-3</v>
      </c>
    </row>
    <row r="430" spans="1:7" x14ac:dyDescent="0.35">
      <c r="A430" s="1">
        <v>41564</v>
      </c>
      <c r="B430" s="3">
        <v>241.58</v>
      </c>
      <c r="C430" s="3">
        <v>1733.150024</v>
      </c>
      <c r="E430" s="2">
        <v>41564</v>
      </c>
      <c r="F430" s="8">
        <f t="shared" si="6"/>
        <v>7.4228523769808152E-3</v>
      </c>
      <c r="G430" s="8">
        <f t="shared" si="6"/>
        <v>6.7439529357353756E-3</v>
      </c>
    </row>
    <row r="431" spans="1:7" x14ac:dyDescent="0.35">
      <c r="A431" s="1">
        <v>41563</v>
      </c>
      <c r="B431" s="3">
        <v>239.8</v>
      </c>
      <c r="C431" s="3">
        <v>1721.540039</v>
      </c>
      <c r="E431" s="2">
        <v>41563</v>
      </c>
      <c r="F431" s="8">
        <f t="shared" si="6"/>
        <v>7.3513967653853207E-3</v>
      </c>
      <c r="G431" s="8">
        <f t="shared" si="6"/>
        <v>1.3827532115576302E-2</v>
      </c>
    </row>
    <row r="432" spans="1:7" x14ac:dyDescent="0.35">
      <c r="A432" s="1">
        <v>41562</v>
      </c>
      <c r="B432" s="3">
        <v>238.05</v>
      </c>
      <c r="C432" s="3">
        <v>1698.0600589999999</v>
      </c>
      <c r="E432" s="2">
        <v>41562</v>
      </c>
      <c r="F432" s="8">
        <f t="shared" si="6"/>
        <v>-1.4326528922197768E-2</v>
      </c>
      <c r="G432" s="8">
        <f t="shared" si="6"/>
        <v>-7.0637233758897855E-3</v>
      </c>
    </row>
    <row r="433" spans="1:7" x14ac:dyDescent="0.35">
      <c r="A433" s="1">
        <v>41561</v>
      </c>
      <c r="B433" s="3">
        <v>241.51</v>
      </c>
      <c r="C433" s="3">
        <v>1710.1400149999999</v>
      </c>
      <c r="E433" s="2">
        <v>41561</v>
      </c>
      <c r="F433" s="8">
        <f t="shared" si="6"/>
        <v>6.3335972332179136E-3</v>
      </c>
      <c r="G433" s="8">
        <f t="shared" si="6"/>
        <v>4.0747206432956151E-3</v>
      </c>
    </row>
    <row r="434" spans="1:7" x14ac:dyDescent="0.35">
      <c r="A434" s="1">
        <v>41558</v>
      </c>
      <c r="B434" s="3">
        <v>239.99</v>
      </c>
      <c r="C434" s="3">
        <v>1703.1999510000001</v>
      </c>
      <c r="E434" s="2">
        <v>41558</v>
      </c>
      <c r="F434" s="8">
        <f t="shared" si="6"/>
        <v>5.7413460732544941E-3</v>
      </c>
      <c r="G434" s="8">
        <f t="shared" si="6"/>
        <v>6.2862714640012918E-3</v>
      </c>
    </row>
    <row r="435" spans="1:7" x14ac:dyDescent="0.35">
      <c r="A435" s="1">
        <v>41557</v>
      </c>
      <c r="B435" s="3">
        <v>238.62</v>
      </c>
      <c r="C435" s="3">
        <v>1692.5600589999999</v>
      </c>
      <c r="E435" s="2">
        <v>41557</v>
      </c>
      <c r="F435" s="8">
        <f t="shared" si="6"/>
        <v>3.7884389543734631E-2</v>
      </c>
      <c r="G435" s="8">
        <f t="shared" si="6"/>
        <v>2.1830496544354094E-2</v>
      </c>
    </row>
    <row r="436" spans="1:7" x14ac:dyDescent="0.35">
      <c r="A436" s="1">
        <v>41556</v>
      </c>
      <c r="B436" s="3">
        <v>229.91</v>
      </c>
      <c r="C436" s="3">
        <v>1656.400024</v>
      </c>
      <c r="E436" s="2">
        <v>41556</v>
      </c>
      <c r="F436" s="8">
        <f t="shared" si="6"/>
        <v>-1.2456509600103138E-2</v>
      </c>
      <c r="G436" s="8">
        <f t="shared" si="6"/>
        <v>5.7390620563668726E-4</v>
      </c>
    </row>
    <row r="437" spans="1:7" x14ac:dyDescent="0.35">
      <c r="A437" s="1">
        <v>41555</v>
      </c>
      <c r="B437" s="3">
        <v>232.81</v>
      </c>
      <c r="C437" s="3">
        <v>1655.4499510000001</v>
      </c>
      <c r="E437" s="2">
        <v>41555</v>
      </c>
      <c r="F437" s="8">
        <f t="shared" si="6"/>
        <v>-6.316957616628871E-3</v>
      </c>
      <c r="G437" s="8">
        <f t="shared" si="6"/>
        <v>-1.2332078885557318E-2</v>
      </c>
    </row>
    <row r="438" spans="1:7" x14ac:dyDescent="0.35">
      <c r="A438" s="1">
        <v>41554</v>
      </c>
      <c r="B438" s="3">
        <v>234.29</v>
      </c>
      <c r="C438" s="3">
        <v>1676.119995</v>
      </c>
      <c r="E438" s="2">
        <v>41554</v>
      </c>
      <c r="F438" s="8">
        <f t="shared" si="6"/>
        <v>1.7102056522297904E-3</v>
      </c>
      <c r="G438" s="8">
        <f t="shared" si="6"/>
        <v>-8.5063620230700909E-3</v>
      </c>
    </row>
    <row r="439" spans="1:7" x14ac:dyDescent="0.35">
      <c r="A439" s="1">
        <v>41551</v>
      </c>
      <c r="B439" s="3">
        <v>233.89</v>
      </c>
      <c r="C439" s="3">
        <v>1690.5</v>
      </c>
      <c r="E439" s="2">
        <v>41551</v>
      </c>
      <c r="F439" s="8">
        <f t="shared" si="6"/>
        <v>1.1110150440947653E-2</v>
      </c>
      <c r="G439" s="8">
        <f t="shared" si="6"/>
        <v>7.0532244529508681E-3</v>
      </c>
    </row>
    <row r="440" spans="1:7" x14ac:dyDescent="0.35">
      <c r="A440" s="1">
        <v>41550</v>
      </c>
      <c r="B440" s="3">
        <v>231.32</v>
      </c>
      <c r="C440" s="3">
        <v>1678.660034</v>
      </c>
      <c r="E440" s="2">
        <v>41550</v>
      </c>
      <c r="F440" s="8">
        <f t="shared" si="6"/>
        <v>5.0836411036279117E-3</v>
      </c>
      <c r="G440" s="8">
        <f t="shared" si="6"/>
        <v>-8.9794146214863257E-3</v>
      </c>
    </row>
    <row r="441" spans="1:7" x14ac:dyDescent="0.35">
      <c r="A441" s="1">
        <v>41549</v>
      </c>
      <c r="B441" s="3">
        <v>230.15</v>
      </c>
      <c r="C441" s="3">
        <v>1693.869995</v>
      </c>
      <c r="E441" s="2">
        <v>41549</v>
      </c>
      <c r="F441" s="8">
        <f t="shared" si="6"/>
        <v>-8.8712803066189894E-3</v>
      </c>
      <c r="G441" s="8">
        <f t="shared" si="6"/>
        <v>-6.6666961651917767E-4</v>
      </c>
    </row>
    <row r="442" spans="1:7" x14ac:dyDescent="0.35">
      <c r="A442" s="1">
        <v>41548</v>
      </c>
      <c r="B442" s="3">
        <v>232.21</v>
      </c>
      <c r="C442" s="3">
        <v>1695</v>
      </c>
      <c r="E442" s="2">
        <v>41548</v>
      </c>
      <c r="F442" s="8">
        <f t="shared" si="6"/>
        <v>2.1871149445520155E-2</v>
      </c>
      <c r="G442" s="8">
        <f t="shared" si="6"/>
        <v>7.9985433725262567E-3</v>
      </c>
    </row>
    <row r="443" spans="1:7" x14ac:dyDescent="0.35">
      <c r="A443" s="1">
        <v>41547</v>
      </c>
      <c r="B443" s="3">
        <v>227.24</v>
      </c>
      <c r="C443" s="3">
        <v>1681.5500489999999</v>
      </c>
      <c r="E443" s="2">
        <v>41547</v>
      </c>
      <c r="F443" s="8">
        <f t="shared" si="6"/>
        <v>-3.7265991494584982E-3</v>
      </c>
      <c r="G443" s="8">
        <f t="shared" si="6"/>
        <v>-6.0292306782917526E-3</v>
      </c>
    </row>
    <row r="444" spans="1:7" x14ac:dyDescent="0.35">
      <c r="A444" s="1">
        <v>41544</v>
      </c>
      <c r="B444" s="3">
        <v>228.09</v>
      </c>
      <c r="C444" s="3">
        <v>1691.75</v>
      </c>
      <c r="E444" s="2">
        <v>41544</v>
      </c>
      <c r="F444" s="8">
        <f t="shared" si="6"/>
        <v>-8.2181059222540265E-3</v>
      </c>
      <c r="G444" s="8">
        <f t="shared" si="6"/>
        <v>-4.0738011625287562E-3</v>
      </c>
    </row>
    <row r="445" spans="1:7" x14ac:dyDescent="0.35">
      <c r="A445" s="1">
        <v>41543</v>
      </c>
      <c r="B445" s="3">
        <v>229.98</v>
      </c>
      <c r="C445" s="3">
        <v>1698.670044</v>
      </c>
      <c r="E445" s="2">
        <v>41543</v>
      </c>
      <c r="F445" s="8">
        <f t="shared" si="6"/>
        <v>8.639971931055701E-3</v>
      </c>
      <c r="G445" s="8">
        <f t="shared" si="6"/>
        <v>3.4854256220817614E-3</v>
      </c>
    </row>
    <row r="446" spans="1:7" x14ac:dyDescent="0.35">
      <c r="A446" s="1">
        <v>41542</v>
      </c>
      <c r="B446" s="3">
        <v>228.01</v>
      </c>
      <c r="C446" s="3">
        <v>1692.7700199999999</v>
      </c>
      <c r="E446" s="2">
        <v>41542</v>
      </c>
      <c r="F446" s="8">
        <f t="shared" si="6"/>
        <v>-8.6090699595635645E-3</v>
      </c>
      <c r="G446" s="8">
        <f t="shared" si="6"/>
        <v>-2.7394657064624406E-3</v>
      </c>
    </row>
    <row r="447" spans="1:7" x14ac:dyDescent="0.35">
      <c r="A447" s="1">
        <v>41541</v>
      </c>
      <c r="B447" s="3">
        <v>229.99</v>
      </c>
      <c r="C447" s="3">
        <v>1697.420044</v>
      </c>
      <c r="E447" s="2">
        <v>41541</v>
      </c>
      <c r="F447" s="8">
        <f t="shared" si="6"/>
        <v>6.0364813437732145E-3</v>
      </c>
      <c r="G447" s="8">
        <f t="shared" si="6"/>
        <v>-2.597143144069336E-3</v>
      </c>
    </row>
    <row r="448" spans="1:7" x14ac:dyDescent="0.35">
      <c r="A448" s="1">
        <v>41540</v>
      </c>
      <c r="B448" s="3">
        <v>228.61</v>
      </c>
      <c r="C448" s="3">
        <v>1701.839966</v>
      </c>
      <c r="E448" s="2">
        <v>41540</v>
      </c>
      <c r="F448" s="8">
        <f t="shared" si="6"/>
        <v>-1.5418407338817275E-2</v>
      </c>
      <c r="G448" s="8">
        <f t="shared" si="6"/>
        <v>-4.719586317135982E-3</v>
      </c>
    </row>
    <row r="449" spans="1:7" x14ac:dyDescent="0.35">
      <c r="A449" s="1">
        <v>41537</v>
      </c>
      <c r="B449" s="3">
        <v>232.19</v>
      </c>
      <c r="C449" s="3">
        <v>1709.910034</v>
      </c>
      <c r="E449" s="2">
        <v>41537</v>
      </c>
      <c r="F449" s="8">
        <f t="shared" si="6"/>
        <v>-1.3678263455248252E-2</v>
      </c>
      <c r="G449" s="8">
        <f t="shared" si="6"/>
        <v>-7.2168864715295156E-3</v>
      </c>
    </row>
    <row r="450" spans="1:7" x14ac:dyDescent="0.35">
      <c r="A450" s="1">
        <v>41536</v>
      </c>
      <c r="B450" s="3">
        <v>235.41</v>
      </c>
      <c r="C450" s="3">
        <v>1722.339966</v>
      </c>
      <c r="E450" s="2">
        <v>41536</v>
      </c>
      <c r="F450" s="8">
        <f t="shared" si="6"/>
        <v>-7.2952686176941395E-3</v>
      </c>
      <c r="G450" s="8">
        <f t="shared" si="6"/>
        <v>-1.8429539867059752E-3</v>
      </c>
    </row>
    <row r="451" spans="1:7" x14ac:dyDescent="0.35">
      <c r="A451" s="1">
        <v>41535</v>
      </c>
      <c r="B451" s="3">
        <v>237.14</v>
      </c>
      <c r="C451" s="3">
        <v>1725.5200199999999</v>
      </c>
      <c r="E451" s="2">
        <v>41535</v>
      </c>
      <c r="F451" s="8">
        <f t="shared" si="6"/>
        <v>2.108903791808725E-4</v>
      </c>
      <c r="G451" s="8">
        <f t="shared" si="6"/>
        <v>1.2177673032111924E-2</v>
      </c>
    </row>
    <row r="452" spans="1:7" x14ac:dyDescent="0.35">
      <c r="A452" s="1">
        <v>41534</v>
      </c>
      <c r="B452" s="3">
        <v>237.09</v>
      </c>
      <c r="C452" s="3">
        <v>1704.76001</v>
      </c>
      <c r="E452" s="2">
        <v>41534</v>
      </c>
      <c r="F452" s="8">
        <f t="shared" ref="F452:G515" si="7">B452/B453-1</f>
        <v>1.1691913804139142E-2</v>
      </c>
      <c r="G452" s="8">
        <f t="shared" si="7"/>
        <v>4.2177392207973785E-3</v>
      </c>
    </row>
    <row r="453" spans="1:7" x14ac:dyDescent="0.35">
      <c r="A453" s="1">
        <v>41533</v>
      </c>
      <c r="B453" s="3">
        <v>234.35</v>
      </c>
      <c r="C453" s="3">
        <v>1697.599976</v>
      </c>
      <c r="E453" s="2">
        <v>41533</v>
      </c>
      <c r="F453" s="8">
        <f t="shared" si="7"/>
        <v>9.1288808508807051E-3</v>
      </c>
      <c r="G453" s="8">
        <f t="shared" si="7"/>
        <v>5.6931534291859709E-3</v>
      </c>
    </row>
    <row r="454" spans="1:7" x14ac:dyDescent="0.35">
      <c r="A454" s="1">
        <v>41530</v>
      </c>
      <c r="B454" s="3">
        <v>232.23</v>
      </c>
      <c r="C454" s="3">
        <v>1687.98999</v>
      </c>
      <c r="E454" s="2">
        <v>41530</v>
      </c>
      <c r="F454" s="8">
        <f t="shared" si="7"/>
        <v>9.4323220029557397E-3</v>
      </c>
      <c r="G454" s="8">
        <f t="shared" si="7"/>
        <v>2.7146795693018255E-3</v>
      </c>
    </row>
    <row r="455" spans="1:7" x14ac:dyDescent="0.35">
      <c r="A455" s="1">
        <v>41529</v>
      </c>
      <c r="B455" s="3">
        <v>230.06</v>
      </c>
      <c r="C455" s="3">
        <v>1683.420044</v>
      </c>
      <c r="E455" s="2">
        <v>41529</v>
      </c>
      <c r="F455" s="8">
        <f t="shared" si="7"/>
        <v>6.2546472466431524E-3</v>
      </c>
      <c r="G455" s="8">
        <f t="shared" si="7"/>
        <v>-3.3804153517479341E-3</v>
      </c>
    </row>
    <row r="456" spans="1:7" x14ac:dyDescent="0.35">
      <c r="A456" s="1">
        <v>41528</v>
      </c>
      <c r="B456" s="3">
        <v>228.63</v>
      </c>
      <c r="C456" s="3">
        <v>1689.130005</v>
      </c>
      <c r="E456" s="2">
        <v>41528</v>
      </c>
      <c r="F456" s="8">
        <f t="shared" si="7"/>
        <v>1.953177257525085E-2</v>
      </c>
      <c r="G456" s="8">
        <f t="shared" si="7"/>
        <v>3.0522835827544448E-3</v>
      </c>
    </row>
    <row r="457" spans="1:7" x14ac:dyDescent="0.35">
      <c r="A457" s="1">
        <v>41527</v>
      </c>
      <c r="B457" s="3">
        <v>224.25</v>
      </c>
      <c r="C457" s="3">
        <v>1683.98999</v>
      </c>
      <c r="E457" s="2">
        <v>41527</v>
      </c>
      <c r="F457" s="8">
        <f t="shared" si="7"/>
        <v>7.4576575767104636E-3</v>
      </c>
      <c r="G457" s="8">
        <f t="shared" si="7"/>
        <v>7.3457892137307468E-3</v>
      </c>
    </row>
    <row r="458" spans="1:7" x14ac:dyDescent="0.35">
      <c r="A458" s="1">
        <v>41526</v>
      </c>
      <c r="B458" s="3">
        <v>222.59</v>
      </c>
      <c r="C458" s="3">
        <v>1671.709961</v>
      </c>
      <c r="E458" s="2">
        <v>41526</v>
      </c>
      <c r="F458" s="8">
        <f t="shared" si="7"/>
        <v>1.2693357597816091E-2</v>
      </c>
      <c r="G458" s="8">
        <f t="shared" si="7"/>
        <v>9.9928808281404269E-3</v>
      </c>
    </row>
    <row r="459" spans="1:7" x14ac:dyDescent="0.35">
      <c r="A459" s="1">
        <v>41523</v>
      </c>
      <c r="B459" s="3">
        <v>219.8</v>
      </c>
      <c r="C459" s="3">
        <v>1655.170044</v>
      </c>
      <c r="E459" s="2">
        <v>41523</v>
      </c>
      <c r="F459" s="8">
        <f t="shared" si="7"/>
        <v>1.2949905525600158E-2</v>
      </c>
      <c r="G459" s="8">
        <f t="shared" si="7"/>
        <v>5.4431207189287178E-5</v>
      </c>
    </row>
    <row r="460" spans="1:7" x14ac:dyDescent="0.35">
      <c r="A460" s="1">
        <v>41522</v>
      </c>
      <c r="B460" s="3">
        <v>216.99</v>
      </c>
      <c r="C460" s="3">
        <v>1655.079956</v>
      </c>
      <c r="E460" s="2">
        <v>41522</v>
      </c>
      <c r="F460" s="8">
        <f t="shared" si="7"/>
        <v>-3.627514004959087E-3</v>
      </c>
      <c r="G460" s="8">
        <f t="shared" si="7"/>
        <v>1.2098628337611217E-3</v>
      </c>
    </row>
    <row r="461" spans="1:7" x14ac:dyDescent="0.35">
      <c r="A461" s="1">
        <v>41521</v>
      </c>
      <c r="B461" s="3">
        <v>217.78</v>
      </c>
      <c r="C461" s="3">
        <v>1653.079956</v>
      </c>
      <c r="E461" s="2">
        <v>41521</v>
      </c>
      <c r="F461" s="8">
        <f t="shared" si="7"/>
        <v>1.8329748433554505E-2</v>
      </c>
      <c r="G461" s="8">
        <f t="shared" si="7"/>
        <v>8.1169528883080488E-3</v>
      </c>
    </row>
    <row r="462" spans="1:7" x14ac:dyDescent="0.35">
      <c r="A462" s="1">
        <v>41520</v>
      </c>
      <c r="B462" s="3">
        <v>213.86</v>
      </c>
      <c r="C462" s="3">
        <v>1639.7700199999999</v>
      </c>
      <c r="E462" s="2">
        <v>41520</v>
      </c>
      <c r="F462" s="8">
        <f t="shared" si="7"/>
        <v>1.2402953985987564E-2</v>
      </c>
      <c r="G462" s="8">
        <f t="shared" si="7"/>
        <v>4.1642217069282061E-3</v>
      </c>
    </row>
    <row r="463" spans="1:7" x14ac:dyDescent="0.35">
      <c r="A463" s="1">
        <v>41516</v>
      </c>
      <c r="B463" s="3">
        <v>211.24</v>
      </c>
      <c r="C463" s="3">
        <v>1632.969971</v>
      </c>
      <c r="E463" s="2">
        <v>41516</v>
      </c>
      <c r="F463" s="8">
        <f t="shared" si="7"/>
        <v>-1.0909771971718829E-2</v>
      </c>
      <c r="G463" s="8">
        <f t="shared" si="7"/>
        <v>-3.1743182089343236E-3</v>
      </c>
    </row>
    <row r="464" spans="1:7" x14ac:dyDescent="0.35">
      <c r="A464" s="1">
        <v>41515</v>
      </c>
      <c r="B464" s="3">
        <v>213.57</v>
      </c>
      <c r="C464" s="3">
        <v>1638.170044</v>
      </c>
      <c r="E464" s="2">
        <v>41515</v>
      </c>
      <c r="F464" s="8">
        <f t="shared" si="7"/>
        <v>5.555817128866769E-3</v>
      </c>
      <c r="G464" s="8">
        <f t="shared" si="7"/>
        <v>1.9634015979428376E-3</v>
      </c>
    </row>
    <row r="465" spans="1:7" x14ac:dyDescent="0.35">
      <c r="A465" s="1">
        <v>41514</v>
      </c>
      <c r="B465" s="3">
        <v>212.39</v>
      </c>
      <c r="C465" s="3">
        <v>1634.959961</v>
      </c>
      <c r="E465" s="2">
        <v>41514</v>
      </c>
      <c r="F465" s="8">
        <f t="shared" si="7"/>
        <v>1.3200697751165613E-3</v>
      </c>
      <c r="G465" s="8">
        <f t="shared" si="7"/>
        <v>2.7476455123356391E-3</v>
      </c>
    </row>
    <row r="466" spans="1:7" x14ac:dyDescent="0.35">
      <c r="A466" s="1">
        <v>41513</v>
      </c>
      <c r="B466" s="3">
        <v>212.11</v>
      </c>
      <c r="C466" s="3">
        <v>1630.4799800000001</v>
      </c>
      <c r="E466" s="2">
        <v>41513</v>
      </c>
      <c r="F466" s="8">
        <f t="shared" si="7"/>
        <v>-1.9144508670520199E-2</v>
      </c>
      <c r="G466" s="8">
        <f t="shared" si="7"/>
        <v>-1.5874194847625089E-2</v>
      </c>
    </row>
    <row r="467" spans="1:7" x14ac:dyDescent="0.35">
      <c r="A467" s="1">
        <v>41512</v>
      </c>
      <c r="B467" s="3">
        <v>216.25</v>
      </c>
      <c r="C467" s="3">
        <v>1656.780029</v>
      </c>
      <c r="E467" s="2">
        <v>41512</v>
      </c>
      <c r="F467" s="8">
        <f t="shared" si="7"/>
        <v>-8.7550421708837423E-3</v>
      </c>
      <c r="G467" s="8">
        <f t="shared" si="7"/>
        <v>-4.039657950105191E-3</v>
      </c>
    </row>
    <row r="468" spans="1:7" x14ac:dyDescent="0.35">
      <c r="A468" s="1">
        <v>41509</v>
      </c>
      <c r="B468" s="3">
        <v>218.16</v>
      </c>
      <c r="C468" s="3">
        <v>1663.5</v>
      </c>
      <c r="E468" s="2">
        <v>41509</v>
      </c>
      <c r="F468" s="8">
        <f t="shared" si="7"/>
        <v>-5.5611268119245549E-3</v>
      </c>
      <c r="G468" s="8">
        <f t="shared" si="7"/>
        <v>3.9470108837469375E-3</v>
      </c>
    </row>
    <row r="469" spans="1:7" x14ac:dyDescent="0.35">
      <c r="A469" s="1">
        <v>41508</v>
      </c>
      <c r="B469" s="3">
        <v>219.38</v>
      </c>
      <c r="C469" s="3">
        <v>1656.959961</v>
      </c>
      <c r="E469" s="2">
        <v>41508</v>
      </c>
      <c r="F469" s="8">
        <f t="shared" si="7"/>
        <v>1.999256090756929E-2</v>
      </c>
      <c r="G469" s="8">
        <f t="shared" si="7"/>
        <v>8.6193764168800424E-3</v>
      </c>
    </row>
    <row r="470" spans="1:7" x14ac:dyDescent="0.35">
      <c r="A470" s="1">
        <v>41507</v>
      </c>
      <c r="B470" s="3">
        <v>215.08</v>
      </c>
      <c r="C470" s="3">
        <v>1642.8000489999999</v>
      </c>
      <c r="E470" s="2">
        <v>41507</v>
      </c>
      <c r="F470" s="8">
        <f t="shared" si="7"/>
        <v>-3.9364608901032438E-3</v>
      </c>
      <c r="G470" s="8">
        <f t="shared" si="7"/>
        <v>-5.7796030736287918E-3</v>
      </c>
    </row>
    <row r="471" spans="1:7" x14ac:dyDescent="0.35">
      <c r="A471" s="1">
        <v>41506</v>
      </c>
      <c r="B471" s="3">
        <v>215.93</v>
      </c>
      <c r="C471" s="3">
        <v>1652.349976</v>
      </c>
      <c r="E471" s="2">
        <v>41506</v>
      </c>
      <c r="F471" s="8">
        <f t="shared" si="7"/>
        <v>-6.716040296241732E-3</v>
      </c>
      <c r="G471" s="8">
        <f t="shared" si="7"/>
        <v>3.8211953237121676E-3</v>
      </c>
    </row>
    <row r="472" spans="1:7" x14ac:dyDescent="0.35">
      <c r="A472" s="1">
        <v>41505</v>
      </c>
      <c r="B472" s="3">
        <v>217.39</v>
      </c>
      <c r="C472" s="3">
        <v>1646.0600589999999</v>
      </c>
      <c r="E472" s="2">
        <v>41505</v>
      </c>
      <c r="F472" s="8">
        <f t="shared" si="7"/>
        <v>2.0743062597952111E-3</v>
      </c>
      <c r="G472" s="8">
        <f t="shared" si="7"/>
        <v>-5.9003021201532446E-3</v>
      </c>
    </row>
    <row r="473" spans="1:7" x14ac:dyDescent="0.35">
      <c r="A473" s="1">
        <v>41502</v>
      </c>
      <c r="B473" s="3">
        <v>216.94</v>
      </c>
      <c r="C473" s="3">
        <v>1655.829956</v>
      </c>
      <c r="E473" s="2">
        <v>41502</v>
      </c>
      <c r="F473" s="8">
        <f t="shared" si="7"/>
        <v>-2.941446824156646E-3</v>
      </c>
      <c r="G473" s="8">
        <f t="shared" si="7"/>
        <v>-3.304595248626474E-3</v>
      </c>
    </row>
    <row r="474" spans="1:7" x14ac:dyDescent="0.35">
      <c r="A474" s="1">
        <v>41501</v>
      </c>
      <c r="B474" s="3">
        <v>217.58</v>
      </c>
      <c r="C474" s="3">
        <v>1661.3199460000001</v>
      </c>
      <c r="E474" s="2">
        <v>41501</v>
      </c>
      <c r="F474" s="8">
        <f t="shared" si="7"/>
        <v>-8.7923101453235564E-3</v>
      </c>
      <c r="G474" s="8">
        <f t="shared" si="7"/>
        <v>-1.4281601757323736E-2</v>
      </c>
    </row>
    <row r="475" spans="1:7" x14ac:dyDescent="0.35">
      <c r="A475" s="1">
        <v>41500</v>
      </c>
      <c r="B475" s="3">
        <v>219.51</v>
      </c>
      <c r="C475" s="3">
        <v>1685.3900149999999</v>
      </c>
      <c r="E475" s="2">
        <v>41500</v>
      </c>
      <c r="F475" s="8">
        <f t="shared" si="7"/>
        <v>-2.4086529721868422E-3</v>
      </c>
      <c r="G475" s="8">
        <f t="shared" si="7"/>
        <v>-5.1766178070519198E-3</v>
      </c>
    </row>
    <row r="476" spans="1:7" x14ac:dyDescent="0.35">
      <c r="A476" s="1">
        <v>41499</v>
      </c>
      <c r="B476" s="3">
        <v>220.04</v>
      </c>
      <c r="C476" s="3">
        <v>1694.160034</v>
      </c>
      <c r="E476" s="2">
        <v>41499</v>
      </c>
      <c r="F476" s="8">
        <f t="shared" si="7"/>
        <v>1.785549079470794E-2</v>
      </c>
      <c r="G476" s="8">
        <f t="shared" si="7"/>
        <v>2.7760558521343626E-3</v>
      </c>
    </row>
    <row r="477" spans="1:7" x14ac:dyDescent="0.35">
      <c r="A477" s="1">
        <v>41498</v>
      </c>
      <c r="B477" s="3">
        <v>216.18</v>
      </c>
      <c r="C477" s="3">
        <v>1689.469971</v>
      </c>
      <c r="E477" s="2">
        <v>41498</v>
      </c>
      <c r="F477" s="8">
        <f t="shared" si="7"/>
        <v>-1.0798938409444458E-2</v>
      </c>
      <c r="G477" s="8">
        <f t="shared" si="7"/>
        <v>-1.1529205929168285E-3</v>
      </c>
    </row>
    <row r="478" spans="1:7" x14ac:dyDescent="0.35">
      <c r="A478" s="1">
        <v>41495</v>
      </c>
      <c r="B478" s="3">
        <v>218.54</v>
      </c>
      <c r="C478" s="3">
        <v>1691.420044</v>
      </c>
      <c r="E478" s="2">
        <v>41495</v>
      </c>
      <c r="F478" s="8">
        <f t="shared" si="7"/>
        <v>-1.0325151707272884E-2</v>
      </c>
      <c r="G478" s="8">
        <f t="shared" si="7"/>
        <v>-3.5699602183232315E-3</v>
      </c>
    </row>
    <row r="479" spans="1:7" x14ac:dyDescent="0.35">
      <c r="A479" s="1">
        <v>41494</v>
      </c>
      <c r="B479" s="3">
        <v>220.82</v>
      </c>
      <c r="C479" s="3">
        <v>1697.4799800000001</v>
      </c>
      <c r="E479" s="2">
        <v>41494</v>
      </c>
      <c r="F479" s="8">
        <f t="shared" si="7"/>
        <v>-6.3359884141933609E-4</v>
      </c>
      <c r="G479" s="8">
        <f t="shared" si="7"/>
        <v>3.8854497684055467E-3</v>
      </c>
    </row>
    <row r="480" spans="1:7" x14ac:dyDescent="0.35">
      <c r="A480" s="1">
        <v>41493</v>
      </c>
      <c r="B480" s="3">
        <v>220.96</v>
      </c>
      <c r="C480" s="3">
        <v>1690.910034</v>
      </c>
      <c r="E480" s="2">
        <v>41493</v>
      </c>
      <c r="F480" s="8">
        <f t="shared" si="7"/>
        <v>-4.3707475330059253E-3</v>
      </c>
      <c r="G480" s="8">
        <f t="shared" si="7"/>
        <v>-3.8058649669956424E-3</v>
      </c>
    </row>
    <row r="481" spans="1:7" x14ac:dyDescent="0.35">
      <c r="A481" s="1">
        <v>41492</v>
      </c>
      <c r="B481" s="3">
        <v>221.93</v>
      </c>
      <c r="C481" s="3">
        <v>1697.369995</v>
      </c>
      <c r="E481" s="2">
        <v>41492</v>
      </c>
      <c r="F481" s="8">
        <f t="shared" si="7"/>
        <v>-1.2722985897949179E-2</v>
      </c>
      <c r="G481" s="8">
        <f t="shared" si="7"/>
        <v>-5.7230337957955291E-3</v>
      </c>
    </row>
    <row r="482" spans="1:7" x14ac:dyDescent="0.35">
      <c r="A482" s="1">
        <v>41491</v>
      </c>
      <c r="B482" s="3">
        <v>224.79</v>
      </c>
      <c r="C482" s="3">
        <v>1707.1400149999999</v>
      </c>
      <c r="E482" s="2">
        <v>41491</v>
      </c>
      <c r="F482" s="8">
        <f t="shared" si="7"/>
        <v>3.5267857142857739E-3</v>
      </c>
      <c r="G482" s="8">
        <f t="shared" si="7"/>
        <v>-1.479834666858082E-3</v>
      </c>
    </row>
    <row r="483" spans="1:7" x14ac:dyDescent="0.35">
      <c r="A483" s="1">
        <v>41488</v>
      </c>
      <c r="B483" s="3">
        <v>224</v>
      </c>
      <c r="C483" s="3">
        <v>1709.670044</v>
      </c>
      <c r="E483" s="2">
        <v>41488</v>
      </c>
      <c r="F483" s="8">
        <f t="shared" si="7"/>
        <v>-2.4937655860348684E-3</v>
      </c>
      <c r="G483" s="8">
        <f t="shared" si="7"/>
        <v>1.6404582705198401E-3</v>
      </c>
    </row>
    <row r="484" spans="1:7" x14ac:dyDescent="0.35">
      <c r="A484" s="1">
        <v>41487</v>
      </c>
      <c r="B484" s="3">
        <v>224.56</v>
      </c>
      <c r="C484" s="3">
        <v>1706.869995</v>
      </c>
      <c r="E484" s="2">
        <v>41487</v>
      </c>
      <c r="F484" s="8">
        <f t="shared" si="7"/>
        <v>1.2808948222984062E-2</v>
      </c>
      <c r="G484" s="8">
        <f t="shared" si="7"/>
        <v>1.2540570109573546E-2</v>
      </c>
    </row>
    <row r="485" spans="1:7" x14ac:dyDescent="0.35">
      <c r="A485" s="1">
        <v>41486</v>
      </c>
      <c r="B485" s="3">
        <v>221.72</v>
      </c>
      <c r="C485" s="3">
        <v>1685.7299800000001</v>
      </c>
      <c r="E485" s="2">
        <v>41486</v>
      </c>
      <c r="F485" s="8">
        <f t="shared" si="7"/>
        <v>1.3532410122252259E-4</v>
      </c>
      <c r="G485" s="8">
        <f t="shared" si="7"/>
        <v>-1.3640952651305938E-4</v>
      </c>
    </row>
    <row r="486" spans="1:7" x14ac:dyDescent="0.35">
      <c r="A486" s="1">
        <v>41485</v>
      </c>
      <c r="B486" s="3">
        <v>221.69</v>
      </c>
      <c r="C486" s="3">
        <v>1685.959961</v>
      </c>
      <c r="E486" s="2">
        <v>41485</v>
      </c>
      <c r="F486" s="8">
        <f t="shared" si="7"/>
        <v>-1.2296725328580949E-2</v>
      </c>
      <c r="G486" s="8">
        <f t="shared" si="7"/>
        <v>3.7381700702421305E-4</v>
      </c>
    </row>
    <row r="487" spans="1:7" x14ac:dyDescent="0.35">
      <c r="A487" s="1">
        <v>41484</v>
      </c>
      <c r="B487" s="3">
        <v>224.45</v>
      </c>
      <c r="C487" s="3">
        <v>1685.329956</v>
      </c>
      <c r="E487" s="2">
        <v>41484</v>
      </c>
      <c r="F487" s="8">
        <f t="shared" si="7"/>
        <v>-2.4444444444444713E-3</v>
      </c>
      <c r="G487" s="8">
        <f t="shared" si="7"/>
        <v>-3.7360375434251081E-3</v>
      </c>
    </row>
    <row r="488" spans="1:7" x14ac:dyDescent="0.35">
      <c r="A488" s="1">
        <v>41481</v>
      </c>
      <c r="B488" s="3">
        <v>225</v>
      </c>
      <c r="C488" s="3">
        <v>1691.650024</v>
      </c>
      <c r="E488" s="2">
        <v>41481</v>
      </c>
      <c r="F488" s="8">
        <f t="shared" si="7"/>
        <v>-2.4707412223667014E-2</v>
      </c>
      <c r="G488" s="8">
        <f t="shared" si="7"/>
        <v>8.2829403934336909E-4</v>
      </c>
    </row>
    <row r="489" spans="1:7" x14ac:dyDescent="0.35">
      <c r="A489" s="1">
        <v>41480</v>
      </c>
      <c r="B489" s="3">
        <v>230.7</v>
      </c>
      <c r="C489" s="3">
        <v>1690.25</v>
      </c>
      <c r="E489" s="2">
        <v>41480</v>
      </c>
      <c r="F489" s="8">
        <f t="shared" si="7"/>
        <v>-1.0974877818743067E-2</v>
      </c>
      <c r="G489" s="8">
        <f t="shared" si="7"/>
        <v>2.5564724431663688E-3</v>
      </c>
    </row>
    <row r="490" spans="1:7" x14ac:dyDescent="0.35">
      <c r="A490" s="1">
        <v>41479</v>
      </c>
      <c r="B490" s="3">
        <v>233.26</v>
      </c>
      <c r="C490" s="3">
        <v>1685.9399410000001</v>
      </c>
      <c r="E490" s="2">
        <v>41479</v>
      </c>
      <c r="F490" s="8">
        <f t="shared" si="7"/>
        <v>-1.0520064477814617E-2</v>
      </c>
      <c r="G490" s="8">
        <f t="shared" si="7"/>
        <v>-3.8112219658775759E-3</v>
      </c>
    </row>
    <row r="491" spans="1:7" x14ac:dyDescent="0.35">
      <c r="A491" s="1">
        <v>41478</v>
      </c>
      <c r="B491" s="3">
        <v>235.74</v>
      </c>
      <c r="C491" s="3">
        <v>1692.3900149999999</v>
      </c>
      <c r="E491" s="2">
        <v>41478</v>
      </c>
      <c r="F491" s="8">
        <f t="shared" si="7"/>
        <v>3.1062507978385501E-3</v>
      </c>
      <c r="G491" s="8">
        <f t="shared" si="7"/>
        <v>-1.8519365309336289E-3</v>
      </c>
    </row>
    <row r="492" spans="1:7" x14ac:dyDescent="0.35">
      <c r="A492" s="1">
        <v>41477</v>
      </c>
      <c r="B492" s="3">
        <v>235.01</v>
      </c>
      <c r="C492" s="3">
        <v>1695.530029</v>
      </c>
      <c r="E492" s="2">
        <v>41477</v>
      </c>
      <c r="F492" s="8">
        <f t="shared" si="7"/>
        <v>2.3030664903824771E-3</v>
      </c>
      <c r="G492" s="8">
        <f t="shared" si="7"/>
        <v>2.033026061925236E-3</v>
      </c>
    </row>
    <row r="493" spans="1:7" x14ac:dyDescent="0.35">
      <c r="A493" s="1">
        <v>41474</v>
      </c>
      <c r="B493" s="3">
        <v>234.47</v>
      </c>
      <c r="C493" s="3">
        <v>1692.089966</v>
      </c>
      <c r="E493" s="2">
        <v>41474</v>
      </c>
      <c r="F493" s="8">
        <f t="shared" si="7"/>
        <v>5.834155548882336E-3</v>
      </c>
      <c r="G493" s="8">
        <f t="shared" si="7"/>
        <v>1.6100504969605023E-3</v>
      </c>
    </row>
    <row r="494" spans="1:7" x14ac:dyDescent="0.35">
      <c r="A494" s="1">
        <v>41473</v>
      </c>
      <c r="B494" s="3">
        <v>233.11</v>
      </c>
      <c r="C494" s="3">
        <v>1689.369995</v>
      </c>
      <c r="E494" s="2">
        <v>41473</v>
      </c>
      <c r="F494" s="8">
        <f t="shared" si="7"/>
        <v>5.1504356410148056E-4</v>
      </c>
      <c r="G494" s="8">
        <f t="shared" si="7"/>
        <v>5.0329647803148969E-3</v>
      </c>
    </row>
    <row r="495" spans="1:7" x14ac:dyDescent="0.35">
      <c r="A495" s="1">
        <v>41472</v>
      </c>
      <c r="B495" s="3">
        <v>232.99</v>
      </c>
      <c r="C495" s="3">
        <v>1680.910034</v>
      </c>
      <c r="E495" s="2">
        <v>41472</v>
      </c>
      <c r="F495" s="8">
        <f t="shared" si="7"/>
        <v>5.6977597444642925E-3</v>
      </c>
      <c r="G495" s="8">
        <f t="shared" si="7"/>
        <v>2.7740469690020753E-3</v>
      </c>
    </row>
    <row r="496" spans="1:7" x14ac:dyDescent="0.35">
      <c r="A496" s="1">
        <v>41471</v>
      </c>
      <c r="B496" s="3">
        <v>231.67</v>
      </c>
      <c r="C496" s="3">
        <v>1676.26001</v>
      </c>
      <c r="E496" s="2">
        <v>41471</v>
      </c>
      <c r="F496" s="8">
        <f t="shared" si="7"/>
        <v>-1.1688921121112639E-2</v>
      </c>
      <c r="G496" s="8">
        <f t="shared" si="7"/>
        <v>-3.7087607726598026E-3</v>
      </c>
    </row>
    <row r="497" spans="1:7" x14ac:dyDescent="0.35">
      <c r="A497" s="1">
        <v>41470</v>
      </c>
      <c r="B497" s="3">
        <v>234.41</v>
      </c>
      <c r="C497" s="3">
        <v>1682.5</v>
      </c>
      <c r="E497" s="2">
        <v>41470</v>
      </c>
      <c r="F497" s="8">
        <f t="shared" si="7"/>
        <v>-1.1930631897396626E-3</v>
      </c>
      <c r="G497" s="8">
        <f t="shared" si="7"/>
        <v>1.3748796749877279E-3</v>
      </c>
    </row>
    <row r="498" spans="1:7" x14ac:dyDescent="0.35">
      <c r="A498" s="1">
        <v>41467</v>
      </c>
      <c r="B498" s="3">
        <v>234.69</v>
      </c>
      <c r="C498" s="3">
        <v>1680.1899410000001</v>
      </c>
      <c r="E498" s="2">
        <v>41467</v>
      </c>
      <c r="F498" s="8">
        <f t="shared" si="7"/>
        <v>-1.0873688203312692E-2</v>
      </c>
      <c r="G498" s="8">
        <f t="shared" si="7"/>
        <v>3.0864831096168999E-3</v>
      </c>
    </row>
    <row r="499" spans="1:7" x14ac:dyDescent="0.35">
      <c r="A499" s="1">
        <v>41466</v>
      </c>
      <c r="B499" s="3">
        <v>237.27</v>
      </c>
      <c r="C499" s="3">
        <v>1675.0200199999999</v>
      </c>
      <c r="E499" s="2">
        <v>41466</v>
      </c>
      <c r="F499" s="8">
        <f t="shared" si="7"/>
        <v>1.2589621031068754E-2</v>
      </c>
      <c r="G499" s="8">
        <f t="shared" si="7"/>
        <v>1.3554250261869738E-2</v>
      </c>
    </row>
    <row r="500" spans="1:7" x14ac:dyDescent="0.35">
      <c r="A500" s="1">
        <v>41465</v>
      </c>
      <c r="B500" s="3">
        <v>234.32</v>
      </c>
      <c r="C500" s="3">
        <v>1652.619995</v>
      </c>
      <c r="E500" s="2">
        <v>41465</v>
      </c>
      <c r="F500" s="8">
        <f t="shared" si="7"/>
        <v>1.6671653913562512E-3</v>
      </c>
      <c r="G500" s="8">
        <f t="shared" si="7"/>
        <v>1.8159255459360146E-4</v>
      </c>
    </row>
    <row r="501" spans="1:7" x14ac:dyDescent="0.35">
      <c r="A501" s="1">
        <v>41464</v>
      </c>
      <c r="B501" s="3">
        <v>233.93</v>
      </c>
      <c r="C501" s="3">
        <v>1652.3199460000001</v>
      </c>
      <c r="E501" s="2">
        <v>41464</v>
      </c>
      <c r="F501" s="8">
        <f t="shared" si="7"/>
        <v>1.0496760259179228E-2</v>
      </c>
      <c r="G501" s="8">
        <f t="shared" si="7"/>
        <v>7.2296705082459667E-3</v>
      </c>
    </row>
    <row r="502" spans="1:7" x14ac:dyDescent="0.35">
      <c r="A502" s="1">
        <v>41463</v>
      </c>
      <c r="B502" s="3">
        <v>231.5</v>
      </c>
      <c r="C502" s="3">
        <v>1640.459961</v>
      </c>
      <c r="E502" s="2">
        <v>41463</v>
      </c>
      <c r="F502" s="8">
        <f t="shared" si="7"/>
        <v>-1.4935534658099603E-2</v>
      </c>
      <c r="G502" s="8">
        <f t="shared" si="7"/>
        <v>5.2515463182118971E-3</v>
      </c>
    </row>
    <row r="503" spans="1:7" x14ac:dyDescent="0.35">
      <c r="A503" s="1">
        <v>41460</v>
      </c>
      <c r="B503" s="3">
        <v>235.01</v>
      </c>
      <c r="C503" s="3">
        <v>1631.8900149999999</v>
      </c>
      <c r="E503" s="2">
        <v>41460</v>
      </c>
      <c r="F503" s="8">
        <f t="shared" si="7"/>
        <v>2.0939224119205901E-2</v>
      </c>
      <c r="G503" s="8">
        <f t="shared" si="7"/>
        <v>1.0201732472338909E-2</v>
      </c>
    </row>
    <row r="504" spans="1:7" x14ac:dyDescent="0.35">
      <c r="A504" s="1">
        <v>41458</v>
      </c>
      <c r="B504" s="3">
        <v>230.19</v>
      </c>
      <c r="C504" s="3">
        <v>1615.410034</v>
      </c>
      <c r="E504" s="2">
        <v>41458</v>
      </c>
      <c r="F504" s="8">
        <f t="shared" si="7"/>
        <v>1.7459335219236261E-2</v>
      </c>
      <c r="G504" s="8">
        <f t="shared" si="7"/>
        <v>8.2404715767370185E-4</v>
      </c>
    </row>
    <row r="505" spans="1:7" x14ac:dyDescent="0.35">
      <c r="A505" s="1">
        <v>41457</v>
      </c>
      <c r="B505" s="3">
        <v>226.24</v>
      </c>
      <c r="C505" s="3">
        <v>1614.079956</v>
      </c>
      <c r="E505" s="2">
        <v>41457</v>
      </c>
      <c r="F505" s="8">
        <f t="shared" si="7"/>
        <v>-1.6390591713403735E-2</v>
      </c>
      <c r="G505" s="8">
        <f t="shared" si="7"/>
        <v>-5.4490824618036449E-4</v>
      </c>
    </row>
    <row r="506" spans="1:7" x14ac:dyDescent="0.35">
      <c r="A506" s="1">
        <v>41456</v>
      </c>
      <c r="B506" s="3">
        <v>230.01</v>
      </c>
      <c r="C506" s="3">
        <v>1614.959961</v>
      </c>
      <c r="E506" s="2">
        <v>41456</v>
      </c>
      <c r="F506" s="8">
        <f t="shared" si="7"/>
        <v>1.7698331932215483E-2</v>
      </c>
      <c r="G506" s="8">
        <f t="shared" si="7"/>
        <v>5.4037476923645134E-3</v>
      </c>
    </row>
    <row r="507" spans="1:7" x14ac:dyDescent="0.35">
      <c r="A507" s="1">
        <v>41453</v>
      </c>
      <c r="B507" s="3">
        <v>226.01</v>
      </c>
      <c r="C507" s="3">
        <v>1606.280029</v>
      </c>
      <c r="E507" s="2">
        <v>41453</v>
      </c>
      <c r="F507" s="8">
        <f t="shared" si="7"/>
        <v>1.639780180819006E-3</v>
      </c>
      <c r="G507" s="8">
        <f t="shared" si="7"/>
        <v>-4.289562490818577E-3</v>
      </c>
    </row>
    <row r="508" spans="1:7" x14ac:dyDescent="0.35">
      <c r="A508" s="1">
        <v>41452</v>
      </c>
      <c r="B508" s="3">
        <v>225.64</v>
      </c>
      <c r="C508" s="3">
        <v>1613.1999510000001</v>
      </c>
      <c r="E508" s="2">
        <v>41452</v>
      </c>
      <c r="F508" s="8">
        <f t="shared" si="7"/>
        <v>2.7083617825117257E-2</v>
      </c>
      <c r="G508" s="8">
        <f t="shared" si="7"/>
        <v>6.1998309307298438E-3</v>
      </c>
    </row>
    <row r="509" spans="1:7" x14ac:dyDescent="0.35">
      <c r="A509" s="1">
        <v>41451</v>
      </c>
      <c r="B509" s="3">
        <v>219.69</v>
      </c>
      <c r="C509" s="3">
        <v>1603.26001</v>
      </c>
      <c r="E509" s="2">
        <v>41451</v>
      </c>
      <c r="F509" s="8">
        <f t="shared" si="7"/>
        <v>3.4468145218251145E-2</v>
      </c>
      <c r="G509" s="8">
        <f t="shared" si="7"/>
        <v>9.5904867803981997E-3</v>
      </c>
    </row>
    <row r="510" spans="1:7" x14ac:dyDescent="0.35">
      <c r="A510" s="1">
        <v>41450</v>
      </c>
      <c r="B510" s="3">
        <v>212.37</v>
      </c>
      <c r="C510" s="3">
        <v>1588.030029</v>
      </c>
      <c r="E510" s="2">
        <v>41450</v>
      </c>
      <c r="F510" s="8">
        <f t="shared" si="7"/>
        <v>1.2780771615241493E-2</v>
      </c>
      <c r="G510" s="8">
        <f t="shared" si="7"/>
        <v>9.4972718171923987E-3</v>
      </c>
    </row>
    <row r="511" spans="1:7" x14ac:dyDescent="0.35">
      <c r="A511" s="1">
        <v>41449</v>
      </c>
      <c r="B511" s="3">
        <v>209.69</v>
      </c>
      <c r="C511" s="3">
        <v>1573.089966</v>
      </c>
      <c r="E511" s="2">
        <v>41449</v>
      </c>
      <c r="F511" s="8">
        <f t="shared" si="7"/>
        <v>-9.6816850854822833E-3</v>
      </c>
      <c r="G511" s="8">
        <f t="shared" si="7"/>
        <v>-1.2145015695615546E-2</v>
      </c>
    </row>
    <row r="512" spans="1:7" x14ac:dyDescent="0.35">
      <c r="A512" s="1">
        <v>41446</v>
      </c>
      <c r="B512" s="3">
        <v>211.74</v>
      </c>
      <c r="C512" s="3">
        <v>1592.4300539999999</v>
      </c>
      <c r="E512" s="2">
        <v>41446</v>
      </c>
      <c r="F512" s="8">
        <f t="shared" si="7"/>
        <v>-8.150646430578834E-3</v>
      </c>
      <c r="G512" s="8">
        <f t="shared" si="7"/>
        <v>2.6697770150401201E-3</v>
      </c>
    </row>
    <row r="513" spans="1:7" x14ac:dyDescent="0.35">
      <c r="A513" s="1">
        <v>41445</v>
      </c>
      <c r="B513" s="3">
        <v>213.48</v>
      </c>
      <c r="C513" s="3">
        <v>1588.1899410000001</v>
      </c>
      <c r="E513" s="2">
        <v>41445</v>
      </c>
      <c r="F513" s="8">
        <f t="shared" si="7"/>
        <v>-1.4677374688451983E-2</v>
      </c>
      <c r="G513" s="8">
        <f t="shared" si="7"/>
        <v>-2.5010351365277073E-2</v>
      </c>
    </row>
    <row r="514" spans="1:7" x14ac:dyDescent="0.35">
      <c r="A514" s="1">
        <v>41444</v>
      </c>
      <c r="B514" s="3">
        <v>216.66</v>
      </c>
      <c r="C514" s="3">
        <v>1628.9300539999999</v>
      </c>
      <c r="E514" s="2">
        <v>41444</v>
      </c>
      <c r="F514" s="8">
        <f t="shared" si="7"/>
        <v>-2.255706938554547E-2</v>
      </c>
      <c r="G514" s="8">
        <f t="shared" si="7"/>
        <v>-1.3851474553830623E-2</v>
      </c>
    </row>
    <row r="515" spans="1:7" x14ac:dyDescent="0.35">
      <c r="A515" s="1">
        <v>41443</v>
      </c>
      <c r="B515" s="3">
        <v>221.66</v>
      </c>
      <c r="C515" s="3">
        <v>1651.8100589999999</v>
      </c>
      <c r="E515" s="2">
        <v>41443</v>
      </c>
      <c r="F515" s="8">
        <f t="shared" si="7"/>
        <v>1.2377255081068794E-2</v>
      </c>
      <c r="G515" s="8">
        <f t="shared" si="7"/>
        <v>7.7911580535829916E-3</v>
      </c>
    </row>
    <row r="516" spans="1:7" x14ac:dyDescent="0.35">
      <c r="A516" s="1">
        <v>41442</v>
      </c>
      <c r="B516" s="3">
        <v>218.95</v>
      </c>
      <c r="C516" s="3">
        <v>1639.040039</v>
      </c>
      <c r="E516" s="2">
        <v>41442</v>
      </c>
      <c r="F516" s="8">
        <f t="shared" ref="F516:G579" si="8">B516/B517-1</f>
        <v>-4.4559632610376987E-3</v>
      </c>
      <c r="G516" s="8">
        <f t="shared" si="8"/>
        <v>7.5673646833507302E-3</v>
      </c>
    </row>
    <row r="517" spans="1:7" x14ac:dyDescent="0.35">
      <c r="A517" s="1">
        <v>41439</v>
      </c>
      <c r="B517" s="3">
        <v>219.93</v>
      </c>
      <c r="C517" s="3">
        <v>1626.7299800000001</v>
      </c>
      <c r="E517" s="2">
        <v>41439</v>
      </c>
      <c r="F517" s="8">
        <f t="shared" si="8"/>
        <v>-1.3168649532285803E-3</v>
      </c>
      <c r="G517" s="8">
        <f t="shared" si="8"/>
        <v>-5.8850161873152951E-3</v>
      </c>
    </row>
    <row r="518" spans="1:7" x14ac:dyDescent="0.35">
      <c r="A518" s="1">
        <v>41438</v>
      </c>
      <c r="B518" s="3">
        <v>220.22</v>
      </c>
      <c r="C518" s="3">
        <v>1636.3599850000001</v>
      </c>
      <c r="E518" s="2">
        <v>41438</v>
      </c>
      <c r="F518" s="8">
        <f t="shared" si="8"/>
        <v>1.8170049470618288E-2</v>
      </c>
      <c r="G518" s="8">
        <f t="shared" si="8"/>
        <v>1.4784290864184202E-2</v>
      </c>
    </row>
    <row r="519" spans="1:7" x14ac:dyDescent="0.35">
      <c r="A519" s="1">
        <v>41437</v>
      </c>
      <c r="B519" s="3">
        <v>216.29</v>
      </c>
      <c r="C519" s="3">
        <v>1612.5200199999999</v>
      </c>
      <c r="E519" s="2">
        <v>41437</v>
      </c>
      <c r="F519" s="8">
        <f t="shared" si="8"/>
        <v>-1.3815429509392629E-2</v>
      </c>
      <c r="G519" s="8">
        <f t="shared" si="8"/>
        <v>-8.3695552988705124E-3</v>
      </c>
    </row>
    <row r="520" spans="1:7" x14ac:dyDescent="0.35">
      <c r="A520" s="1">
        <v>41436</v>
      </c>
      <c r="B520" s="3">
        <v>219.32</v>
      </c>
      <c r="C520" s="3">
        <v>1626.130005</v>
      </c>
      <c r="E520" s="2">
        <v>41436</v>
      </c>
      <c r="F520" s="8">
        <f t="shared" si="8"/>
        <v>-8.6556421119765581E-4</v>
      </c>
      <c r="G520" s="8">
        <f t="shared" si="8"/>
        <v>-1.0153367340685282E-2</v>
      </c>
    </row>
    <row r="521" spans="1:7" x14ac:dyDescent="0.35">
      <c r="A521" s="1">
        <v>41435</v>
      </c>
      <c r="B521" s="3">
        <v>219.51</v>
      </c>
      <c r="C521" s="3">
        <v>1642.8100589999999</v>
      </c>
      <c r="E521" s="2">
        <v>41435</v>
      </c>
      <c r="F521" s="8">
        <f t="shared" si="8"/>
        <v>5.1744665262385414E-3</v>
      </c>
      <c r="G521" s="8">
        <f t="shared" si="8"/>
        <v>-3.4681327402430462E-4</v>
      </c>
    </row>
    <row r="522" spans="1:7" x14ac:dyDescent="0.35">
      <c r="A522" s="1">
        <v>41432</v>
      </c>
      <c r="B522" s="3">
        <v>218.38</v>
      </c>
      <c r="C522" s="3">
        <v>1643.380005</v>
      </c>
      <c r="E522" s="2">
        <v>41432</v>
      </c>
      <c r="F522" s="8">
        <f t="shared" si="8"/>
        <v>1.5295922637035719E-2</v>
      </c>
      <c r="G522" s="8">
        <f t="shared" si="8"/>
        <v>1.2831541048059281E-2</v>
      </c>
    </row>
    <row r="523" spans="1:7" x14ac:dyDescent="0.35">
      <c r="A523" s="1">
        <v>41431</v>
      </c>
      <c r="B523" s="3">
        <v>215.09</v>
      </c>
      <c r="C523" s="3">
        <v>1622.5600589999999</v>
      </c>
      <c r="E523" s="2">
        <v>41431</v>
      </c>
      <c r="F523" s="8">
        <f t="shared" si="8"/>
        <v>2.3701870448812556E-2</v>
      </c>
      <c r="G523" s="8">
        <f t="shared" si="8"/>
        <v>8.4902944845750561E-3</v>
      </c>
    </row>
    <row r="524" spans="1:7" x14ac:dyDescent="0.35">
      <c r="A524" s="1">
        <v>41430</v>
      </c>
      <c r="B524" s="3">
        <v>210.11</v>
      </c>
      <c r="C524" s="3">
        <v>1608.900024</v>
      </c>
      <c r="E524" s="2">
        <v>41430</v>
      </c>
      <c r="F524" s="8">
        <f t="shared" si="8"/>
        <v>-1.7718560074801326E-2</v>
      </c>
      <c r="G524" s="8">
        <f t="shared" si="8"/>
        <v>-1.3779733067158628E-2</v>
      </c>
    </row>
    <row r="525" spans="1:7" x14ac:dyDescent="0.35">
      <c r="A525" s="1">
        <v>41429</v>
      </c>
      <c r="B525" s="3">
        <v>213.9</v>
      </c>
      <c r="C525" s="3">
        <v>1631.380005</v>
      </c>
      <c r="E525" s="2">
        <v>41429</v>
      </c>
      <c r="F525" s="8">
        <f t="shared" si="8"/>
        <v>-1.2282970077576616E-2</v>
      </c>
      <c r="G525" s="8">
        <f t="shared" si="8"/>
        <v>-5.5108074502410176E-3</v>
      </c>
    </row>
    <row r="526" spans="1:7" x14ac:dyDescent="0.35">
      <c r="A526" s="1">
        <v>41428</v>
      </c>
      <c r="B526" s="3">
        <v>216.56</v>
      </c>
      <c r="C526" s="3">
        <v>1640.420044</v>
      </c>
      <c r="E526" s="2">
        <v>41428</v>
      </c>
      <c r="F526" s="8">
        <f t="shared" si="8"/>
        <v>1.2341062079282095E-2</v>
      </c>
      <c r="G526" s="8">
        <f t="shared" si="8"/>
        <v>5.935988606007081E-3</v>
      </c>
    </row>
    <row r="527" spans="1:7" x14ac:dyDescent="0.35">
      <c r="A527" s="1">
        <v>41425</v>
      </c>
      <c r="B527" s="3">
        <v>213.92</v>
      </c>
      <c r="C527" s="3">
        <v>1630.73999</v>
      </c>
      <c r="E527" s="2">
        <v>41425</v>
      </c>
      <c r="F527" s="8">
        <f t="shared" si="8"/>
        <v>-8.987306587603161E-3</v>
      </c>
      <c r="G527" s="8">
        <f t="shared" si="8"/>
        <v>-1.430724156258345E-2</v>
      </c>
    </row>
    <row r="528" spans="1:7" x14ac:dyDescent="0.35">
      <c r="A528" s="1">
        <v>41424</v>
      </c>
      <c r="B528" s="3">
        <v>215.86</v>
      </c>
      <c r="C528" s="3">
        <v>1654.410034</v>
      </c>
      <c r="E528" s="2">
        <v>41424</v>
      </c>
      <c r="F528" s="8">
        <f t="shared" si="8"/>
        <v>2.424673784104403E-2</v>
      </c>
      <c r="G528" s="8">
        <f t="shared" si="8"/>
        <v>3.6703444969878873E-3</v>
      </c>
    </row>
    <row r="529" spans="1:7" x14ac:dyDescent="0.35">
      <c r="A529" s="1">
        <v>41423</v>
      </c>
      <c r="B529" s="3">
        <v>210.75</v>
      </c>
      <c r="C529" s="3">
        <v>1648.3599850000001</v>
      </c>
      <c r="E529" s="2">
        <v>41423</v>
      </c>
      <c r="F529" s="8">
        <f t="shared" si="8"/>
        <v>-1.0145131745808111E-2</v>
      </c>
      <c r="G529" s="8">
        <f t="shared" si="8"/>
        <v>-7.0479823525468888E-3</v>
      </c>
    </row>
    <row r="530" spans="1:7" x14ac:dyDescent="0.35">
      <c r="A530" s="1">
        <v>41422</v>
      </c>
      <c r="B530" s="3">
        <v>212.91</v>
      </c>
      <c r="C530" s="3">
        <v>1660.0600589999999</v>
      </c>
      <c r="E530" s="2">
        <v>41422</v>
      </c>
      <c r="F530" s="8">
        <f t="shared" si="8"/>
        <v>1.0344991220993638E-2</v>
      </c>
      <c r="G530" s="8">
        <f t="shared" si="8"/>
        <v>6.3409815423032256E-3</v>
      </c>
    </row>
    <row r="531" spans="1:7" x14ac:dyDescent="0.35">
      <c r="A531" s="1">
        <v>41418</v>
      </c>
      <c r="B531" s="3">
        <v>210.73</v>
      </c>
      <c r="C531" s="3">
        <v>1649.599976</v>
      </c>
      <c r="E531" s="2">
        <v>41418</v>
      </c>
      <c r="F531" s="8">
        <f t="shared" si="8"/>
        <v>5.1514428809920076E-3</v>
      </c>
      <c r="G531" s="8">
        <f t="shared" si="8"/>
        <v>-5.5136533222233108E-4</v>
      </c>
    </row>
    <row r="532" spans="1:7" x14ac:dyDescent="0.35">
      <c r="A532" s="1">
        <v>41417</v>
      </c>
      <c r="B532" s="3">
        <v>209.65</v>
      </c>
      <c r="C532" s="3">
        <v>1650.51001</v>
      </c>
      <c r="E532" s="2">
        <v>41417</v>
      </c>
      <c r="F532" s="8">
        <f t="shared" si="8"/>
        <v>-9.6835144071798496E-3</v>
      </c>
      <c r="G532" s="8">
        <f t="shared" si="8"/>
        <v>-2.9238324645374236E-3</v>
      </c>
    </row>
    <row r="533" spans="1:7" x14ac:dyDescent="0.35">
      <c r="A533" s="1">
        <v>41416</v>
      </c>
      <c r="B533" s="3">
        <v>211.7</v>
      </c>
      <c r="C533" s="3">
        <v>1655.349976</v>
      </c>
      <c r="E533" s="2">
        <v>41416</v>
      </c>
      <c r="F533" s="8">
        <f t="shared" si="8"/>
        <v>-7.6872597731321157E-3</v>
      </c>
      <c r="G533" s="8">
        <f t="shared" si="8"/>
        <v>-8.2736572399864095E-3</v>
      </c>
    </row>
    <row r="534" spans="1:7" x14ac:dyDescent="0.35">
      <c r="A534" s="1">
        <v>41415</v>
      </c>
      <c r="B534" s="3">
        <v>213.34</v>
      </c>
      <c r="C534" s="3">
        <v>1669.160034</v>
      </c>
      <c r="E534" s="2">
        <v>41415</v>
      </c>
      <c r="F534" s="8">
        <f t="shared" si="8"/>
        <v>-8.0900130184118346E-3</v>
      </c>
      <c r="G534" s="8">
        <f t="shared" si="8"/>
        <v>1.7223862189816863E-3</v>
      </c>
    </row>
    <row r="535" spans="1:7" x14ac:dyDescent="0.35">
      <c r="A535" s="1">
        <v>41414</v>
      </c>
      <c r="B535" s="3">
        <v>215.08</v>
      </c>
      <c r="C535" s="3">
        <v>1666.290039</v>
      </c>
      <c r="E535" s="2">
        <v>41414</v>
      </c>
      <c r="F535" s="8">
        <f t="shared" si="8"/>
        <v>9.7652582159624135E-3</v>
      </c>
      <c r="G535" s="8">
        <f t="shared" si="8"/>
        <v>-7.0761814036890414E-4</v>
      </c>
    </row>
    <row r="536" spans="1:7" x14ac:dyDescent="0.35">
      <c r="A536" s="1">
        <v>41411</v>
      </c>
      <c r="B536" s="3">
        <v>213</v>
      </c>
      <c r="C536" s="3">
        <v>1667.469971</v>
      </c>
      <c r="E536" s="2">
        <v>41411</v>
      </c>
      <c r="F536" s="8">
        <f t="shared" si="8"/>
        <v>1.6560874337803622E-2</v>
      </c>
      <c r="G536" s="8">
        <f t="shared" si="8"/>
        <v>1.0300096517175561E-2</v>
      </c>
    </row>
    <row r="537" spans="1:7" x14ac:dyDescent="0.35">
      <c r="A537" s="1">
        <v>41410</v>
      </c>
      <c r="B537" s="3">
        <v>209.53</v>
      </c>
      <c r="C537" s="3">
        <v>1650.469971</v>
      </c>
      <c r="E537" s="2">
        <v>41410</v>
      </c>
      <c r="F537" s="8">
        <f t="shared" si="8"/>
        <v>-9.3144208037825305E-3</v>
      </c>
      <c r="G537" s="8">
        <f t="shared" si="8"/>
        <v>-5.0097408063261017E-3</v>
      </c>
    </row>
    <row r="538" spans="1:7" x14ac:dyDescent="0.35">
      <c r="A538" s="1">
        <v>41409</v>
      </c>
      <c r="B538" s="3">
        <v>211.5</v>
      </c>
      <c r="C538" s="3">
        <v>1658.780029</v>
      </c>
      <c r="E538" s="2">
        <v>41409</v>
      </c>
      <c r="F538" s="8">
        <f t="shared" si="8"/>
        <v>-3.7213246031372327E-3</v>
      </c>
      <c r="G538" s="8">
        <f t="shared" si="8"/>
        <v>5.1141359803923425E-3</v>
      </c>
    </row>
    <row r="539" spans="1:7" x14ac:dyDescent="0.35">
      <c r="A539" s="1">
        <v>41408</v>
      </c>
      <c r="B539" s="3">
        <v>212.29</v>
      </c>
      <c r="C539" s="3">
        <v>1650.339966</v>
      </c>
      <c r="E539" s="2">
        <v>41408</v>
      </c>
      <c r="F539" s="8">
        <f t="shared" si="8"/>
        <v>1.8372829319773576E-2</v>
      </c>
      <c r="G539" s="8">
        <f t="shared" si="8"/>
        <v>1.0142153300132239E-2</v>
      </c>
    </row>
    <row r="540" spans="1:7" x14ac:dyDescent="0.35">
      <c r="A540" s="1">
        <v>41407</v>
      </c>
      <c r="B540" s="3">
        <v>208.46</v>
      </c>
      <c r="C540" s="3">
        <v>1633.7700199999999</v>
      </c>
      <c r="E540" s="2">
        <v>41407</v>
      </c>
      <c r="F540" s="8">
        <f t="shared" si="8"/>
        <v>-7.1915035481259215E-3</v>
      </c>
      <c r="G540" s="8">
        <f t="shared" si="8"/>
        <v>4.2889760728082038E-5</v>
      </c>
    </row>
    <row r="541" spans="1:7" x14ac:dyDescent="0.35">
      <c r="A541" s="1">
        <v>41404</v>
      </c>
      <c r="B541" s="3">
        <v>209.97</v>
      </c>
      <c r="C541" s="3">
        <v>1633.6999510000001</v>
      </c>
      <c r="E541" s="2">
        <v>41404</v>
      </c>
      <c r="F541" s="8">
        <f t="shared" si="8"/>
        <v>1.5918327849816061E-2</v>
      </c>
      <c r="G541" s="8">
        <f t="shared" si="8"/>
        <v>4.3216551665963276E-3</v>
      </c>
    </row>
    <row r="542" spans="1:7" x14ac:dyDescent="0.35">
      <c r="A542" s="1">
        <v>41403</v>
      </c>
      <c r="B542" s="3">
        <v>206.68</v>
      </c>
      <c r="C542" s="3">
        <v>1626.670044</v>
      </c>
      <c r="E542" s="2">
        <v>41403</v>
      </c>
      <c r="F542" s="8">
        <f t="shared" si="8"/>
        <v>7.6346213936048235E-2</v>
      </c>
      <c r="G542" s="8">
        <f t="shared" si="8"/>
        <v>-3.6871036250232248E-3</v>
      </c>
    </row>
    <row r="543" spans="1:7" x14ac:dyDescent="0.35">
      <c r="A543" s="1">
        <v>41402</v>
      </c>
      <c r="B543" s="3">
        <v>192.02</v>
      </c>
      <c r="C543" s="3">
        <v>1632.6899410000001</v>
      </c>
      <c r="E543" s="2">
        <v>41402</v>
      </c>
      <c r="F543" s="8">
        <f t="shared" si="8"/>
        <v>-7.7511368334022279E-3</v>
      </c>
      <c r="G543" s="8">
        <f t="shared" si="8"/>
        <v>4.1390810114789733E-3</v>
      </c>
    </row>
    <row r="544" spans="1:7" x14ac:dyDescent="0.35">
      <c r="A544" s="1">
        <v>41401</v>
      </c>
      <c r="B544" s="3">
        <v>193.52</v>
      </c>
      <c r="C544" s="3">
        <v>1625.959961</v>
      </c>
      <c r="E544" s="2">
        <v>41401</v>
      </c>
      <c r="F544" s="8">
        <f t="shared" si="8"/>
        <v>1.3193717277486972E-2</v>
      </c>
      <c r="G544" s="8">
        <f t="shared" si="8"/>
        <v>5.2302695517774112E-3</v>
      </c>
    </row>
    <row r="545" spans="1:7" x14ac:dyDescent="0.35">
      <c r="A545" s="1">
        <v>41400</v>
      </c>
      <c r="B545" s="3">
        <v>191</v>
      </c>
      <c r="C545" s="3">
        <v>1617.5</v>
      </c>
      <c r="E545" s="2">
        <v>41400</v>
      </c>
      <c r="F545" s="8">
        <f t="shared" si="8"/>
        <v>5.7925223802000048E-3</v>
      </c>
      <c r="G545" s="8">
        <f t="shared" si="8"/>
        <v>1.907778592967091E-3</v>
      </c>
    </row>
    <row r="546" spans="1:7" x14ac:dyDescent="0.35">
      <c r="A546" s="1">
        <v>41397</v>
      </c>
      <c r="B546" s="3">
        <v>189.9</v>
      </c>
      <c r="C546" s="3">
        <v>1614.420044</v>
      </c>
      <c r="E546" s="2">
        <v>41397</v>
      </c>
      <c r="F546" s="8">
        <f t="shared" si="8"/>
        <v>8.6042065009559465E-3</v>
      </c>
      <c r="G546" s="8">
        <f t="shared" si="8"/>
        <v>1.053466681575288E-2</v>
      </c>
    </row>
    <row r="547" spans="1:7" x14ac:dyDescent="0.35">
      <c r="A547" s="1">
        <v>41396</v>
      </c>
      <c r="B547" s="3">
        <v>188.28</v>
      </c>
      <c r="C547" s="3">
        <v>1597.589966</v>
      </c>
      <c r="E547" s="2">
        <v>41396</v>
      </c>
      <c r="F547" s="8">
        <f t="shared" si="8"/>
        <v>-8.6874111514768648E-3</v>
      </c>
      <c r="G547" s="8">
        <f t="shared" si="8"/>
        <v>9.4079834845461896E-3</v>
      </c>
    </row>
    <row r="548" spans="1:7" x14ac:dyDescent="0.35">
      <c r="A548" s="1">
        <v>41395</v>
      </c>
      <c r="B548" s="3">
        <v>189.93</v>
      </c>
      <c r="C548" s="3">
        <v>1582.6999510000001</v>
      </c>
      <c r="E548" s="2">
        <v>41395</v>
      </c>
      <c r="F548" s="8">
        <f t="shared" si="8"/>
        <v>-7.1096241309006603E-3</v>
      </c>
      <c r="G548" s="8">
        <f t="shared" si="8"/>
        <v>-9.3078835372633062E-3</v>
      </c>
    </row>
    <row r="549" spans="1:7" x14ac:dyDescent="0.35">
      <c r="A549" s="1">
        <v>41394</v>
      </c>
      <c r="B549" s="3">
        <v>191.29</v>
      </c>
      <c r="C549" s="3">
        <v>1597.5699460000001</v>
      </c>
      <c r="E549" s="2">
        <v>41394</v>
      </c>
      <c r="F549" s="8">
        <f t="shared" si="8"/>
        <v>2.0703270903366988E-2</v>
      </c>
      <c r="G549" s="8">
        <f t="shared" si="8"/>
        <v>2.4848997165389797E-3</v>
      </c>
    </row>
    <row r="550" spans="1:7" x14ac:dyDescent="0.35">
      <c r="A550" s="1">
        <v>41393</v>
      </c>
      <c r="B550" s="3">
        <v>187.41</v>
      </c>
      <c r="C550" s="3">
        <v>1593.6099850000001</v>
      </c>
      <c r="E550" s="2">
        <v>41393</v>
      </c>
      <c r="F550" s="8">
        <f t="shared" si="8"/>
        <v>-3.2005120819333932E-4</v>
      </c>
      <c r="G550" s="8">
        <f t="shared" si="8"/>
        <v>7.1860116492188375E-3</v>
      </c>
    </row>
    <row r="551" spans="1:7" x14ac:dyDescent="0.35">
      <c r="A551" s="1">
        <v>41390</v>
      </c>
      <c r="B551" s="3">
        <v>187.47</v>
      </c>
      <c r="C551" s="3">
        <v>1582.23999</v>
      </c>
      <c r="E551" s="2">
        <v>41390</v>
      </c>
      <c r="F551" s="8">
        <f t="shared" si="8"/>
        <v>-2.8191489361701905E-3</v>
      </c>
      <c r="G551" s="8">
        <f t="shared" si="8"/>
        <v>-1.8421130594817869E-3</v>
      </c>
    </row>
    <row r="552" spans="1:7" x14ac:dyDescent="0.35">
      <c r="A552" s="1">
        <v>41389</v>
      </c>
      <c r="B552" s="3">
        <v>188</v>
      </c>
      <c r="C552" s="3">
        <v>1585.160034</v>
      </c>
      <c r="E552" s="2">
        <v>41389</v>
      </c>
      <c r="F552" s="8">
        <f t="shared" si="8"/>
        <v>-4.5536376151646962E-3</v>
      </c>
      <c r="G552" s="8">
        <f t="shared" si="8"/>
        <v>4.0347321953175808E-3</v>
      </c>
    </row>
    <row r="553" spans="1:7" x14ac:dyDescent="0.35">
      <c r="A553" s="1">
        <v>41388</v>
      </c>
      <c r="B553" s="3">
        <v>188.86</v>
      </c>
      <c r="C553" s="3">
        <v>1578.790039</v>
      </c>
      <c r="E553" s="2">
        <v>41388</v>
      </c>
      <c r="F553" s="8">
        <f t="shared" si="8"/>
        <v>1.4667168108311479E-2</v>
      </c>
      <c r="G553" s="8">
        <f t="shared" si="8"/>
        <v>6.3403386261207118E-6</v>
      </c>
    </row>
    <row r="554" spans="1:7" x14ac:dyDescent="0.35">
      <c r="A554" s="1">
        <v>41387</v>
      </c>
      <c r="B554" s="3">
        <v>186.13</v>
      </c>
      <c r="C554" s="3">
        <v>1578.780029</v>
      </c>
      <c r="E554" s="2">
        <v>41387</v>
      </c>
      <c r="F554" s="8">
        <f t="shared" si="8"/>
        <v>3.3962264150944055E-3</v>
      </c>
      <c r="G554" s="8">
        <f t="shared" si="8"/>
        <v>1.0419218560000054E-2</v>
      </c>
    </row>
    <row r="555" spans="1:7" x14ac:dyDescent="0.35">
      <c r="A555" s="1">
        <v>41386</v>
      </c>
      <c r="B555" s="3">
        <v>185.5</v>
      </c>
      <c r="C555" s="3">
        <v>1562.5</v>
      </c>
      <c r="E555" s="2">
        <v>41386</v>
      </c>
      <c r="F555" s="8">
        <f t="shared" si="8"/>
        <v>-2.9561945713518778E-3</v>
      </c>
      <c r="G555" s="8">
        <f t="shared" si="8"/>
        <v>4.6616299630284352E-3</v>
      </c>
    </row>
    <row r="556" spans="1:7" x14ac:dyDescent="0.35">
      <c r="A556" s="1">
        <v>41383</v>
      </c>
      <c r="B556" s="3">
        <v>186.05</v>
      </c>
      <c r="C556" s="3">
        <v>1555.25</v>
      </c>
      <c r="E556" s="2">
        <v>41383</v>
      </c>
      <c r="F556" s="8">
        <f t="shared" si="8"/>
        <v>1.6222416429976017E-2</v>
      </c>
      <c r="G556" s="8">
        <f t="shared" si="8"/>
        <v>8.8479026035888086E-3</v>
      </c>
    </row>
    <row r="557" spans="1:7" x14ac:dyDescent="0.35">
      <c r="A557" s="1">
        <v>41382</v>
      </c>
      <c r="B557" s="3">
        <v>183.08</v>
      </c>
      <c r="C557" s="3">
        <v>1541.6099850000001</v>
      </c>
      <c r="E557" s="2">
        <v>41382</v>
      </c>
      <c r="F557" s="8">
        <f t="shared" si="8"/>
        <v>-1.2193805978202188E-2</v>
      </c>
      <c r="G557" s="8">
        <f t="shared" si="8"/>
        <v>-6.7010038163348717E-3</v>
      </c>
    </row>
    <row r="558" spans="1:7" x14ac:dyDescent="0.35">
      <c r="A558" s="1">
        <v>41381</v>
      </c>
      <c r="B558" s="3">
        <v>185.34</v>
      </c>
      <c r="C558" s="3">
        <v>1552.01001</v>
      </c>
      <c r="E558" s="2">
        <v>41381</v>
      </c>
      <c r="F558" s="8">
        <f t="shared" si="8"/>
        <v>-1.843025103272955E-2</v>
      </c>
      <c r="G558" s="8">
        <f t="shared" si="8"/>
        <v>-1.4327681064477793E-2</v>
      </c>
    </row>
    <row r="559" spans="1:7" x14ac:dyDescent="0.35">
      <c r="A559" s="1">
        <v>41380</v>
      </c>
      <c r="B559" s="3">
        <v>188.82</v>
      </c>
      <c r="C559" s="3">
        <v>1574.5699460000001</v>
      </c>
      <c r="E559" s="2">
        <v>41380</v>
      </c>
      <c r="F559" s="8">
        <f t="shared" si="8"/>
        <v>2.3137361148739988E-2</v>
      </c>
      <c r="G559" s="8">
        <f t="shared" si="8"/>
        <v>1.4307223333897001E-2</v>
      </c>
    </row>
    <row r="560" spans="1:7" x14ac:dyDescent="0.35">
      <c r="A560" s="1">
        <v>41379</v>
      </c>
      <c r="B560" s="3">
        <v>184.55</v>
      </c>
      <c r="C560" s="3">
        <v>1552.3599850000001</v>
      </c>
      <c r="E560" s="2">
        <v>41379</v>
      </c>
      <c r="F560" s="8">
        <f t="shared" si="8"/>
        <v>-2.318318954109988E-2</v>
      </c>
      <c r="G560" s="8">
        <f t="shared" si="8"/>
        <v>-2.2966291060320887E-2</v>
      </c>
    </row>
    <row r="561" spans="1:7" x14ac:dyDescent="0.35">
      <c r="A561" s="1">
        <v>41376</v>
      </c>
      <c r="B561" s="3">
        <v>188.93</v>
      </c>
      <c r="C561" s="3">
        <v>1588.849976</v>
      </c>
      <c r="E561" s="2">
        <v>41376</v>
      </c>
      <c r="F561" s="8">
        <f t="shared" si="8"/>
        <v>3.9855457540651784E-3</v>
      </c>
      <c r="G561" s="8">
        <f t="shared" si="8"/>
        <v>-2.8367667360272852E-3</v>
      </c>
    </row>
    <row r="562" spans="1:7" x14ac:dyDescent="0.35">
      <c r="A562" s="1">
        <v>41375</v>
      </c>
      <c r="B562" s="3">
        <v>188.18</v>
      </c>
      <c r="C562" s="3">
        <v>1593.369995</v>
      </c>
      <c r="E562" s="2">
        <v>41375</v>
      </c>
      <c r="F562" s="8">
        <f t="shared" si="8"/>
        <v>4.6983449012278911E-3</v>
      </c>
      <c r="G562" s="8">
        <f t="shared" si="8"/>
        <v>3.5522507422829364E-3</v>
      </c>
    </row>
    <row r="563" spans="1:7" x14ac:dyDescent="0.35">
      <c r="A563" s="1">
        <v>41374</v>
      </c>
      <c r="B563" s="3">
        <v>187.3</v>
      </c>
      <c r="C563" s="3">
        <v>1587.7299800000001</v>
      </c>
      <c r="E563" s="2">
        <v>41374</v>
      </c>
      <c r="F563" s="8">
        <f t="shared" si="8"/>
        <v>1.210418242732092E-2</v>
      </c>
      <c r="G563" s="8">
        <f t="shared" si="8"/>
        <v>1.2189132533158009E-2</v>
      </c>
    </row>
    <row r="564" spans="1:7" x14ac:dyDescent="0.35">
      <c r="A564" s="1">
        <v>41373</v>
      </c>
      <c r="B564" s="3">
        <v>185.06</v>
      </c>
      <c r="C564" s="3">
        <v>1568.6099850000001</v>
      </c>
      <c r="E564" s="2">
        <v>41373</v>
      </c>
      <c r="F564" s="8">
        <f t="shared" si="8"/>
        <v>1.1533205793932799E-2</v>
      </c>
      <c r="G564" s="8">
        <f t="shared" si="8"/>
        <v>3.5443321101382708E-3</v>
      </c>
    </row>
    <row r="565" spans="1:7" x14ac:dyDescent="0.35">
      <c r="A565" s="1">
        <v>41372</v>
      </c>
      <c r="B565" s="3">
        <v>182.95</v>
      </c>
      <c r="C565" s="3">
        <v>1563.0699460000001</v>
      </c>
      <c r="E565" s="2">
        <v>41372</v>
      </c>
      <c r="F565" s="8">
        <f t="shared" si="8"/>
        <v>1.6400612289535488E-4</v>
      </c>
      <c r="G565" s="8">
        <f t="shared" si="8"/>
        <v>6.30273795917069E-3</v>
      </c>
    </row>
    <row r="566" spans="1:7" x14ac:dyDescent="0.35">
      <c r="A566" s="1">
        <v>41369</v>
      </c>
      <c r="B566" s="3">
        <v>182.92</v>
      </c>
      <c r="C566" s="3">
        <v>1553.280029</v>
      </c>
      <c r="E566" s="2">
        <v>41369</v>
      </c>
      <c r="F566" s="8">
        <f t="shared" si="8"/>
        <v>-2.2908257881532057E-3</v>
      </c>
      <c r="G566" s="8">
        <f t="shared" si="8"/>
        <v>-4.2948955024409985E-3</v>
      </c>
    </row>
    <row r="567" spans="1:7" x14ac:dyDescent="0.35">
      <c r="A567" s="1">
        <v>41368</v>
      </c>
      <c r="B567" s="3">
        <v>183.34</v>
      </c>
      <c r="C567" s="3">
        <v>1559.9799800000001</v>
      </c>
      <c r="E567" s="2">
        <v>41368</v>
      </c>
      <c r="F567" s="8">
        <f t="shared" si="8"/>
        <v>-9.9897402667530333E-3</v>
      </c>
      <c r="G567" s="8">
        <f t="shared" si="8"/>
        <v>4.0484519040855371E-3</v>
      </c>
    </row>
    <row r="568" spans="1:7" x14ac:dyDescent="0.35">
      <c r="A568" s="1">
        <v>41367</v>
      </c>
      <c r="B568" s="3">
        <v>185.19</v>
      </c>
      <c r="C568" s="3">
        <v>1553.6899410000001</v>
      </c>
      <c r="E568" s="2">
        <v>41367</v>
      </c>
      <c r="F568" s="8">
        <f t="shared" si="8"/>
        <v>3.7813310285206292E-4</v>
      </c>
      <c r="G568" s="8">
        <f t="shared" si="8"/>
        <v>-1.054612896035656E-2</v>
      </c>
    </row>
    <row r="569" spans="1:7" x14ac:dyDescent="0.35">
      <c r="A569" s="1">
        <v>41366</v>
      </c>
      <c r="B569" s="3">
        <v>185.12</v>
      </c>
      <c r="C569" s="3">
        <v>1570.25</v>
      </c>
      <c r="E569" s="2">
        <v>41366</v>
      </c>
      <c r="F569" s="8">
        <f t="shared" si="8"/>
        <v>-8.8343952454891239E-3</v>
      </c>
      <c r="G569" s="8">
        <f t="shared" si="8"/>
        <v>5.1722640765219374E-3</v>
      </c>
    </row>
    <row r="570" spans="1:7" x14ac:dyDescent="0.35">
      <c r="A570" s="1">
        <v>41365</v>
      </c>
      <c r="B570" s="3">
        <v>186.77</v>
      </c>
      <c r="C570" s="3">
        <v>1562.170044</v>
      </c>
      <c r="E570" s="2">
        <v>41365</v>
      </c>
      <c r="F570" s="8">
        <f t="shared" si="8"/>
        <v>-1.503006012024044E-2</v>
      </c>
      <c r="G570" s="8">
        <f t="shared" si="8"/>
        <v>-4.4735801680748644E-3</v>
      </c>
    </row>
    <row r="571" spans="1:7" x14ac:dyDescent="0.35">
      <c r="A571" s="1">
        <v>41361</v>
      </c>
      <c r="B571" s="3">
        <v>189.62</v>
      </c>
      <c r="C571" s="3">
        <v>1569.1899410000001</v>
      </c>
      <c r="E571" s="2">
        <v>41361</v>
      </c>
      <c r="F571" s="8">
        <f t="shared" si="8"/>
        <v>-1.4218758228446982E-3</v>
      </c>
      <c r="G571" s="8">
        <f t="shared" si="8"/>
        <v>4.0566689684615742E-3</v>
      </c>
    </row>
    <row r="572" spans="1:7" x14ac:dyDescent="0.35">
      <c r="A572" s="1">
        <v>41360</v>
      </c>
      <c r="B572" s="3">
        <v>189.89</v>
      </c>
      <c r="C572" s="3">
        <v>1562.849976</v>
      </c>
      <c r="E572" s="2">
        <v>41360</v>
      </c>
      <c r="F572" s="8">
        <f t="shared" si="8"/>
        <v>-7.0072687339852724E-3</v>
      </c>
      <c r="G572" s="8">
        <f t="shared" si="8"/>
        <v>-5.8834994163647902E-4</v>
      </c>
    </row>
    <row r="573" spans="1:7" x14ac:dyDescent="0.35">
      <c r="A573" s="1">
        <v>41359</v>
      </c>
      <c r="B573" s="3">
        <v>191.23</v>
      </c>
      <c r="C573" s="3">
        <v>1563.7700199999999</v>
      </c>
      <c r="E573" s="2">
        <v>41359</v>
      </c>
      <c r="F573" s="8">
        <f t="shared" si="8"/>
        <v>8.4906655416094878E-3</v>
      </c>
      <c r="G573" s="8">
        <f t="shared" si="8"/>
        <v>7.7851113684572759E-3</v>
      </c>
    </row>
    <row r="574" spans="1:7" x14ac:dyDescent="0.35">
      <c r="A574" s="1">
        <v>41358</v>
      </c>
      <c r="B574" s="3">
        <v>189.62</v>
      </c>
      <c r="C574" s="3">
        <v>1551.6899410000001</v>
      </c>
      <c r="E574" s="2">
        <v>41358</v>
      </c>
      <c r="F574" s="8">
        <f t="shared" si="8"/>
        <v>-1.7054585039655734E-2</v>
      </c>
      <c r="G574" s="8">
        <f t="shared" si="8"/>
        <v>-3.3400394054167171E-3</v>
      </c>
    </row>
    <row r="575" spans="1:7" x14ac:dyDescent="0.35">
      <c r="A575" s="1">
        <v>41355</v>
      </c>
      <c r="B575" s="3">
        <v>192.91</v>
      </c>
      <c r="C575" s="3">
        <v>1556.8900149999999</v>
      </c>
      <c r="E575" s="2">
        <v>41355</v>
      </c>
      <c r="F575" s="8">
        <f t="shared" si="8"/>
        <v>-1.0366454154364657E-4</v>
      </c>
      <c r="G575" s="8">
        <f t="shared" si="8"/>
        <v>7.1742564681469556E-3</v>
      </c>
    </row>
    <row r="576" spans="1:7" x14ac:dyDescent="0.35">
      <c r="A576" s="1">
        <v>41354</v>
      </c>
      <c r="B576" s="3">
        <v>192.93</v>
      </c>
      <c r="C576" s="3">
        <v>1545.8000489999999</v>
      </c>
      <c r="E576" s="2">
        <v>41354</v>
      </c>
      <c r="F576" s="8">
        <f t="shared" si="8"/>
        <v>-1.1679729522053206E-2</v>
      </c>
      <c r="G576" s="8">
        <f t="shared" si="8"/>
        <v>-8.2824337580531537E-3</v>
      </c>
    </row>
    <row r="577" spans="1:7" x14ac:dyDescent="0.35">
      <c r="A577" s="1">
        <v>41353</v>
      </c>
      <c r="B577" s="3">
        <v>195.21</v>
      </c>
      <c r="C577" s="3">
        <v>1558.709961</v>
      </c>
      <c r="E577" s="2">
        <v>41353</v>
      </c>
      <c r="F577" s="8">
        <f t="shared" si="8"/>
        <v>6.652227722772297E-3</v>
      </c>
      <c r="G577" s="8">
        <f t="shared" si="8"/>
        <v>6.6974922999565312E-3</v>
      </c>
    </row>
    <row r="578" spans="1:7" x14ac:dyDescent="0.35">
      <c r="A578" s="1">
        <v>41352</v>
      </c>
      <c r="B578" s="3">
        <v>193.92</v>
      </c>
      <c r="C578" s="3">
        <v>1548.339966</v>
      </c>
      <c r="E578" s="2">
        <v>41352</v>
      </c>
      <c r="F578" s="8">
        <f t="shared" si="8"/>
        <v>-1.5467904098998009E-4</v>
      </c>
      <c r="G578" s="8">
        <f t="shared" si="8"/>
        <v>-2.4225308022296499E-3</v>
      </c>
    </row>
    <row r="579" spans="1:7" x14ac:dyDescent="0.35">
      <c r="A579" s="1">
        <v>41351</v>
      </c>
      <c r="B579" s="3">
        <v>193.95</v>
      </c>
      <c r="C579" s="3">
        <v>1552.099976</v>
      </c>
      <c r="E579" s="2">
        <v>41351</v>
      </c>
      <c r="F579" s="8">
        <f t="shared" si="8"/>
        <v>-2.1094875488785192E-3</v>
      </c>
      <c r="G579" s="8">
        <f t="shared" si="8"/>
        <v>-5.5103320753548957E-3</v>
      </c>
    </row>
    <row r="580" spans="1:7" x14ac:dyDescent="0.35">
      <c r="A580" s="1">
        <v>41348</v>
      </c>
      <c r="B580" s="3">
        <v>194.36</v>
      </c>
      <c r="C580" s="3">
        <v>1560.6999510000001</v>
      </c>
      <c r="E580" s="2">
        <v>41348</v>
      </c>
      <c r="F580" s="8">
        <f t="shared" ref="F580:G643" si="9">B580/B581-1</f>
        <v>1.4352069307447479E-2</v>
      </c>
      <c r="G580" s="8">
        <f t="shared" si="9"/>
        <v>-1.6184624350666921E-3</v>
      </c>
    </row>
    <row r="581" spans="1:7" x14ac:dyDescent="0.35">
      <c r="A581" s="1">
        <v>41347</v>
      </c>
      <c r="B581" s="3">
        <v>191.61</v>
      </c>
      <c r="C581" s="3">
        <v>1563.2299800000001</v>
      </c>
      <c r="E581" s="2">
        <v>41347</v>
      </c>
      <c r="F581" s="8">
        <f t="shared" si="9"/>
        <v>5.9851945188218458E-3</v>
      </c>
      <c r="G581" s="8">
        <f t="shared" si="9"/>
        <v>5.602989918393142E-3</v>
      </c>
    </row>
    <row r="582" spans="1:7" x14ac:dyDescent="0.35">
      <c r="A582" s="1">
        <v>41346</v>
      </c>
      <c r="B582" s="3">
        <v>190.47</v>
      </c>
      <c r="C582" s="3">
        <v>1554.5200199999999</v>
      </c>
      <c r="E582" s="2">
        <v>41346</v>
      </c>
      <c r="F582" s="8">
        <f t="shared" si="9"/>
        <v>7.5112404125892152E-3</v>
      </c>
      <c r="G582" s="8">
        <f t="shared" si="9"/>
        <v>1.3140523718702113E-3</v>
      </c>
    </row>
    <row r="583" spans="1:7" x14ac:dyDescent="0.35">
      <c r="A583" s="1">
        <v>41345</v>
      </c>
      <c r="B583" s="3">
        <v>189.05</v>
      </c>
      <c r="C583" s="3">
        <v>1552.4799800000001</v>
      </c>
      <c r="E583" s="2">
        <v>41345</v>
      </c>
      <c r="F583" s="8">
        <f t="shared" si="9"/>
        <v>-8.3403273185059801E-3</v>
      </c>
      <c r="G583" s="8">
        <f t="shared" si="9"/>
        <v>-2.403253440833697E-3</v>
      </c>
    </row>
    <row r="584" spans="1:7" x14ac:dyDescent="0.35">
      <c r="A584" s="1">
        <v>41344</v>
      </c>
      <c r="B584" s="3">
        <v>190.64</v>
      </c>
      <c r="C584" s="3">
        <v>1556.219971</v>
      </c>
      <c r="E584" s="2">
        <v>41344</v>
      </c>
      <c r="F584" s="8">
        <f t="shared" si="9"/>
        <v>2.6234324990803692E-4</v>
      </c>
      <c r="G584" s="8">
        <f t="shared" si="9"/>
        <v>3.2490857441105359E-3</v>
      </c>
    </row>
    <row r="585" spans="1:7" x14ac:dyDescent="0.35">
      <c r="A585" s="1">
        <v>41341</v>
      </c>
      <c r="B585" s="3">
        <v>190.59</v>
      </c>
      <c r="C585" s="3">
        <v>1551.1800539999999</v>
      </c>
      <c r="E585" s="2">
        <v>41341</v>
      </c>
      <c r="F585" s="8">
        <f t="shared" si="9"/>
        <v>6.2829989440338352E-3</v>
      </c>
      <c r="G585" s="8">
        <f t="shared" si="9"/>
        <v>4.4811391573884585E-3</v>
      </c>
    </row>
    <row r="586" spans="1:7" x14ac:dyDescent="0.35">
      <c r="A586" s="1">
        <v>41340</v>
      </c>
      <c r="B586" s="3">
        <v>189.4</v>
      </c>
      <c r="C586" s="3">
        <v>1544.26001</v>
      </c>
      <c r="E586" s="2">
        <v>41340</v>
      </c>
      <c r="F586" s="8">
        <f t="shared" si="9"/>
        <v>4.2256496936410315E-4</v>
      </c>
      <c r="G586" s="8">
        <f t="shared" si="9"/>
        <v>1.8164915540093141E-3</v>
      </c>
    </row>
    <row r="587" spans="1:7" x14ac:dyDescent="0.35">
      <c r="A587" s="1">
        <v>41339</v>
      </c>
      <c r="B587" s="3">
        <v>189.32</v>
      </c>
      <c r="C587" s="3">
        <v>1541.459961</v>
      </c>
      <c r="E587" s="2">
        <v>41339</v>
      </c>
      <c r="F587" s="8">
        <f t="shared" si="9"/>
        <v>-1.6874077198902881E-3</v>
      </c>
      <c r="G587" s="8">
        <f t="shared" si="9"/>
        <v>1.0845127957084255E-3</v>
      </c>
    </row>
    <row r="588" spans="1:7" x14ac:dyDescent="0.35">
      <c r="A588" s="1">
        <v>41338</v>
      </c>
      <c r="B588" s="3">
        <v>189.64</v>
      </c>
      <c r="C588" s="3">
        <v>1539.790039</v>
      </c>
      <c r="E588" s="2">
        <v>41338</v>
      </c>
      <c r="F588" s="8">
        <f t="shared" si="9"/>
        <v>1.406341906849895E-2</v>
      </c>
      <c r="G588" s="8">
        <f t="shared" si="9"/>
        <v>9.5660165674893438E-3</v>
      </c>
    </row>
    <row r="589" spans="1:7" x14ac:dyDescent="0.35">
      <c r="A589" s="1">
        <v>41337</v>
      </c>
      <c r="B589" s="3">
        <v>187.01</v>
      </c>
      <c r="C589" s="3">
        <v>1525.1999510000001</v>
      </c>
      <c r="E589" s="2">
        <v>41337</v>
      </c>
      <c r="F589" s="8">
        <f t="shared" si="9"/>
        <v>6.4582099994616726E-3</v>
      </c>
      <c r="G589" s="8">
        <f t="shared" si="9"/>
        <v>4.6107233736829567E-3</v>
      </c>
    </row>
    <row r="590" spans="1:7" x14ac:dyDescent="0.35">
      <c r="A590" s="1">
        <v>41334</v>
      </c>
      <c r="B590" s="3">
        <v>185.81</v>
      </c>
      <c r="C590" s="3">
        <v>1518.1999510000001</v>
      </c>
      <c r="E590" s="2">
        <v>41334</v>
      </c>
      <c r="F590" s="8">
        <f t="shared" si="9"/>
        <v>-4.1802883327081153E-3</v>
      </c>
      <c r="G590" s="8">
        <f t="shared" si="9"/>
        <v>2.3238551208915048E-3</v>
      </c>
    </row>
    <row r="591" spans="1:7" x14ac:dyDescent="0.35">
      <c r="A591" s="1">
        <v>41333</v>
      </c>
      <c r="B591" s="3">
        <v>186.59</v>
      </c>
      <c r="C591" s="3">
        <v>1514.6800539999999</v>
      </c>
      <c r="E591" s="2">
        <v>41333</v>
      </c>
      <c r="F591" s="8">
        <f t="shared" si="9"/>
        <v>3.3338710544712491E-3</v>
      </c>
      <c r="G591" s="8">
        <f t="shared" si="9"/>
        <v>-8.6407958406120589E-4</v>
      </c>
    </row>
    <row r="592" spans="1:7" x14ac:dyDescent="0.35">
      <c r="A592" s="1">
        <v>41332</v>
      </c>
      <c r="B592" s="3">
        <v>185.97</v>
      </c>
      <c r="C592" s="3">
        <v>1515.98999</v>
      </c>
      <c r="E592" s="2">
        <v>41332</v>
      </c>
      <c r="F592" s="8">
        <f t="shared" si="9"/>
        <v>1.4234293193717162E-2</v>
      </c>
      <c r="G592" s="8">
        <f t="shared" si="9"/>
        <v>1.2725994195381007E-2</v>
      </c>
    </row>
    <row r="593" spans="1:7" x14ac:dyDescent="0.35">
      <c r="A593" s="1">
        <v>41331</v>
      </c>
      <c r="B593" s="3">
        <v>183.36</v>
      </c>
      <c r="C593" s="3">
        <v>1496.9399410000001</v>
      </c>
      <c r="E593" s="2">
        <v>41331</v>
      </c>
      <c r="F593" s="8">
        <f t="shared" si="9"/>
        <v>1.5226177952494258E-2</v>
      </c>
      <c r="G593" s="8">
        <f t="shared" si="9"/>
        <v>6.1094634181049212E-3</v>
      </c>
    </row>
    <row r="594" spans="1:7" x14ac:dyDescent="0.35">
      <c r="A594" s="1">
        <v>41330</v>
      </c>
      <c r="B594" s="3">
        <v>180.61</v>
      </c>
      <c r="C594" s="3">
        <v>1487.849976</v>
      </c>
      <c r="E594" s="2">
        <v>41330</v>
      </c>
      <c r="F594" s="8">
        <f t="shared" si="9"/>
        <v>-2.1084010840108358E-2</v>
      </c>
      <c r="G594" s="8">
        <f t="shared" si="9"/>
        <v>-1.8309580654150115E-2</v>
      </c>
    </row>
    <row r="595" spans="1:7" x14ac:dyDescent="0.35">
      <c r="A595" s="1">
        <v>41327</v>
      </c>
      <c r="B595" s="3">
        <v>184.5</v>
      </c>
      <c r="C595" s="3">
        <v>1515.599976</v>
      </c>
      <c r="E595" s="2">
        <v>41327</v>
      </c>
      <c r="F595" s="8">
        <f t="shared" si="9"/>
        <v>1.0682004930156141E-2</v>
      </c>
      <c r="G595" s="8">
        <f t="shared" si="9"/>
        <v>8.7724681607084243E-3</v>
      </c>
    </row>
    <row r="596" spans="1:7" x14ac:dyDescent="0.35">
      <c r="A596" s="1">
        <v>41326</v>
      </c>
      <c r="B596" s="3">
        <v>182.55</v>
      </c>
      <c r="C596" s="3">
        <v>1502.420044</v>
      </c>
      <c r="E596" s="2">
        <v>41326</v>
      </c>
      <c r="F596" s="8">
        <f t="shared" si="9"/>
        <v>7.1264115776781267E-4</v>
      </c>
      <c r="G596" s="8">
        <f t="shared" si="9"/>
        <v>-6.3030571836700799E-3</v>
      </c>
    </row>
    <row r="597" spans="1:7" x14ac:dyDescent="0.35">
      <c r="A597" s="1">
        <v>41325</v>
      </c>
      <c r="B597" s="3">
        <v>182.42</v>
      </c>
      <c r="C597" s="3">
        <v>1511.9499510000001</v>
      </c>
      <c r="E597" s="2">
        <v>41325</v>
      </c>
      <c r="F597" s="8">
        <f t="shared" si="9"/>
        <v>-1.5170328780435116E-2</v>
      </c>
      <c r="G597" s="8">
        <f t="shared" si="9"/>
        <v>-1.2404137805429483E-2</v>
      </c>
    </row>
    <row r="598" spans="1:7" x14ac:dyDescent="0.35">
      <c r="A598" s="1">
        <v>41324</v>
      </c>
      <c r="B598" s="3">
        <v>185.23</v>
      </c>
      <c r="C598" s="3">
        <v>1530.9399410000001</v>
      </c>
      <c r="E598" s="2">
        <v>41324</v>
      </c>
      <c r="F598" s="8">
        <f t="shared" si="9"/>
        <v>-1.294009812907837E-3</v>
      </c>
      <c r="G598" s="8">
        <f t="shared" si="9"/>
        <v>7.3364752458415783E-3</v>
      </c>
    </row>
    <row r="599" spans="1:7" x14ac:dyDescent="0.35">
      <c r="A599" s="1">
        <v>41320</v>
      </c>
      <c r="B599" s="3">
        <v>185.47</v>
      </c>
      <c r="C599" s="3">
        <v>1519.790039</v>
      </c>
      <c r="E599" s="2">
        <v>41320</v>
      </c>
      <c r="F599" s="8">
        <f t="shared" si="9"/>
        <v>4.4952339688042464E-3</v>
      </c>
      <c r="G599" s="8">
        <f t="shared" si="9"/>
        <v>-1.0450814357849669E-3</v>
      </c>
    </row>
    <row r="600" spans="1:7" x14ac:dyDescent="0.35">
      <c r="A600" s="1">
        <v>41319</v>
      </c>
      <c r="B600" s="3">
        <v>184.64</v>
      </c>
      <c r="C600" s="3">
        <v>1521.380005</v>
      </c>
      <c r="E600" s="2">
        <v>41319</v>
      </c>
      <c r="F600" s="8">
        <f t="shared" si="9"/>
        <v>-1.9459459459459927E-3</v>
      </c>
      <c r="G600" s="8">
        <f t="shared" si="9"/>
        <v>6.9067178204051949E-4</v>
      </c>
    </row>
    <row r="601" spans="1:7" x14ac:dyDescent="0.35">
      <c r="A601" s="1">
        <v>41318</v>
      </c>
      <c r="B601" s="3">
        <v>185</v>
      </c>
      <c r="C601" s="3">
        <v>1520.329956</v>
      </c>
      <c r="E601" s="2">
        <v>41318</v>
      </c>
      <c r="F601" s="8">
        <f t="shared" si="9"/>
        <v>-9.847998287304649E-3</v>
      </c>
      <c r="G601" s="8">
        <f t="shared" si="9"/>
        <v>5.9226286700786446E-4</v>
      </c>
    </row>
    <row r="602" spans="1:7" x14ac:dyDescent="0.35">
      <c r="A602" s="1">
        <v>41317</v>
      </c>
      <c r="B602" s="3">
        <v>186.84</v>
      </c>
      <c r="C602" s="3">
        <v>1519.4300539999999</v>
      </c>
      <c r="E602" s="2">
        <v>41317</v>
      </c>
      <c r="F602" s="8">
        <f t="shared" si="9"/>
        <v>-1.5595363540569007E-2</v>
      </c>
      <c r="G602" s="8">
        <f t="shared" si="9"/>
        <v>1.5952722685066423E-3</v>
      </c>
    </row>
    <row r="603" spans="1:7" x14ac:dyDescent="0.35">
      <c r="A603" s="1">
        <v>41316</v>
      </c>
      <c r="B603" s="3">
        <v>189.8</v>
      </c>
      <c r="C603" s="3">
        <v>1517.01001</v>
      </c>
      <c r="E603" s="2">
        <v>41316</v>
      </c>
      <c r="F603" s="8">
        <f t="shared" si="9"/>
        <v>-7.6335877862594437E-3</v>
      </c>
      <c r="G603" s="8">
        <f t="shared" si="9"/>
        <v>-6.0611752008965514E-4</v>
      </c>
    </row>
    <row r="604" spans="1:7" x14ac:dyDescent="0.35">
      <c r="A604" s="1">
        <v>41313</v>
      </c>
      <c r="B604" s="3">
        <v>191.26</v>
      </c>
      <c r="C604" s="3">
        <v>1517.9300539999999</v>
      </c>
      <c r="E604" s="2">
        <v>41313</v>
      </c>
      <c r="F604" s="8">
        <f t="shared" si="9"/>
        <v>1.9455252918287869E-2</v>
      </c>
      <c r="G604" s="8">
        <f t="shared" si="9"/>
        <v>5.6579405687933182E-3</v>
      </c>
    </row>
    <row r="605" spans="1:7" x14ac:dyDescent="0.35">
      <c r="A605" s="1">
        <v>41312</v>
      </c>
      <c r="B605" s="3">
        <v>187.61</v>
      </c>
      <c r="C605" s="3">
        <v>1509.3900149999999</v>
      </c>
      <c r="E605" s="2">
        <v>41312</v>
      </c>
      <c r="F605" s="8">
        <f t="shared" si="9"/>
        <v>4.0137000963287317E-3</v>
      </c>
      <c r="G605" s="8">
        <f t="shared" si="9"/>
        <v>-1.8053990483738458E-3</v>
      </c>
    </row>
    <row r="606" spans="1:7" x14ac:dyDescent="0.35">
      <c r="A606" s="1">
        <v>41311</v>
      </c>
      <c r="B606" s="3">
        <v>186.86</v>
      </c>
      <c r="C606" s="3">
        <v>1512.119995</v>
      </c>
      <c r="E606" s="2">
        <v>41311</v>
      </c>
      <c r="F606" s="8">
        <f t="shared" si="9"/>
        <v>1.7691524151610682E-3</v>
      </c>
      <c r="G606" s="8">
        <f t="shared" si="9"/>
        <v>5.4917056195868952E-4</v>
      </c>
    </row>
    <row r="607" spans="1:7" x14ac:dyDescent="0.35">
      <c r="A607" s="1">
        <v>41310</v>
      </c>
      <c r="B607" s="3">
        <v>186.53</v>
      </c>
      <c r="C607" s="3">
        <v>1511.290039</v>
      </c>
      <c r="E607" s="2">
        <v>41310</v>
      </c>
      <c r="F607" s="8">
        <f t="shared" si="9"/>
        <v>1.1002710027100182E-2</v>
      </c>
      <c r="G607" s="8">
        <f t="shared" si="9"/>
        <v>1.0416510156543657E-2</v>
      </c>
    </row>
    <row r="608" spans="1:7" x14ac:dyDescent="0.35">
      <c r="A608" s="1">
        <v>41309</v>
      </c>
      <c r="B608" s="3">
        <v>184.5</v>
      </c>
      <c r="C608" s="3">
        <v>1495.709961</v>
      </c>
      <c r="E608" s="2">
        <v>41309</v>
      </c>
      <c r="F608" s="8">
        <f t="shared" si="9"/>
        <v>-1.135998285285611E-2</v>
      </c>
      <c r="G608" s="8">
        <f t="shared" si="9"/>
        <v>-1.1538744815384416E-2</v>
      </c>
    </row>
    <row r="609" spans="1:7" x14ac:dyDescent="0.35">
      <c r="A609" s="1">
        <v>41306</v>
      </c>
      <c r="B609" s="3">
        <v>186.62</v>
      </c>
      <c r="C609" s="3">
        <v>1513.170044</v>
      </c>
      <c r="E609" s="2">
        <v>41306</v>
      </c>
      <c r="F609" s="8">
        <f t="shared" si="9"/>
        <v>1.7557251908396854E-2</v>
      </c>
      <c r="G609" s="8">
        <f t="shared" si="9"/>
        <v>1.0052705843222709E-2</v>
      </c>
    </row>
    <row r="610" spans="1:7" x14ac:dyDescent="0.35">
      <c r="A610" s="1">
        <v>41305</v>
      </c>
      <c r="B610" s="3">
        <v>183.4</v>
      </c>
      <c r="C610" s="3">
        <v>1498.1099850000001</v>
      </c>
      <c r="E610" s="2">
        <v>41305</v>
      </c>
      <c r="F610" s="8">
        <f t="shared" si="9"/>
        <v>-6.500541711809249E-3</v>
      </c>
      <c r="G610" s="8">
        <f t="shared" si="9"/>
        <v>-2.5633013528780779E-3</v>
      </c>
    </row>
    <row r="611" spans="1:7" x14ac:dyDescent="0.35">
      <c r="A611" s="1">
        <v>41304</v>
      </c>
      <c r="B611" s="3">
        <v>184.6</v>
      </c>
      <c r="C611" s="3">
        <v>1501.959961</v>
      </c>
      <c r="E611" s="2">
        <v>41304</v>
      </c>
      <c r="F611" s="8">
        <f t="shared" si="9"/>
        <v>-1.6201236410147035E-2</v>
      </c>
      <c r="G611" s="8">
        <f t="shared" si="9"/>
        <v>-3.8996214005379004E-3</v>
      </c>
    </row>
    <row r="612" spans="1:7" x14ac:dyDescent="0.35">
      <c r="A612" s="1">
        <v>41303</v>
      </c>
      <c r="B612" s="3">
        <v>187.64</v>
      </c>
      <c r="C612" s="3">
        <v>1507.839966</v>
      </c>
      <c r="E612" s="2">
        <v>41303</v>
      </c>
      <c r="F612" s="8">
        <f t="shared" si="9"/>
        <v>2.3504273504273421E-3</v>
      </c>
      <c r="G612" s="8">
        <f t="shared" si="9"/>
        <v>5.1059950967726753E-3</v>
      </c>
    </row>
    <row r="613" spans="1:7" x14ac:dyDescent="0.35">
      <c r="A613" s="1">
        <v>41302</v>
      </c>
      <c r="B613" s="3">
        <v>187.2</v>
      </c>
      <c r="C613" s="3">
        <v>1500.1800539999999</v>
      </c>
      <c r="E613" s="2">
        <v>41302</v>
      </c>
      <c r="F613" s="8">
        <f t="shared" si="9"/>
        <v>-2.2403258655804614E-2</v>
      </c>
      <c r="G613" s="8">
        <f t="shared" si="9"/>
        <v>-1.8496214617390594E-3</v>
      </c>
    </row>
    <row r="614" spans="1:7" x14ac:dyDescent="0.35">
      <c r="A614" s="1">
        <v>41299</v>
      </c>
      <c r="B614" s="3">
        <v>191.49</v>
      </c>
      <c r="C614" s="3">
        <v>1502.959961</v>
      </c>
      <c r="E614" s="2">
        <v>41299</v>
      </c>
      <c r="F614" s="8">
        <f t="shared" si="9"/>
        <v>1.4119861939128064E-3</v>
      </c>
      <c r="G614" s="8">
        <f t="shared" si="9"/>
        <v>5.4454819269584842E-3</v>
      </c>
    </row>
    <row r="615" spans="1:7" x14ac:dyDescent="0.35">
      <c r="A615" s="1">
        <v>41298</v>
      </c>
      <c r="B615" s="3">
        <v>191.22</v>
      </c>
      <c r="C615" s="3">
        <v>1494.8199460000001</v>
      </c>
      <c r="E615" s="2">
        <v>41298</v>
      </c>
      <c r="F615" s="8">
        <f t="shared" si="9"/>
        <v>2.6519218380931964E-2</v>
      </c>
      <c r="G615" s="8">
        <f t="shared" si="9"/>
        <v>6.6142182684192363E-6</v>
      </c>
    </row>
    <row r="616" spans="1:7" x14ac:dyDescent="0.35">
      <c r="A616" s="1">
        <v>41297</v>
      </c>
      <c r="B616" s="3">
        <v>186.28</v>
      </c>
      <c r="C616" s="3">
        <v>1494.8100589999999</v>
      </c>
      <c r="E616" s="2">
        <v>41297</v>
      </c>
      <c r="F616" s="8">
        <f t="shared" si="9"/>
        <v>-5.3679746631507541E-5</v>
      </c>
      <c r="G616" s="8">
        <f t="shared" si="9"/>
        <v>1.5074770267586857E-3</v>
      </c>
    </row>
    <row r="617" spans="1:7" x14ac:dyDescent="0.35">
      <c r="A617" s="1">
        <v>41296</v>
      </c>
      <c r="B617" s="3">
        <v>186.29</v>
      </c>
      <c r="C617" s="3">
        <v>1492.5600589999999</v>
      </c>
      <c r="E617" s="2">
        <v>41296</v>
      </c>
      <c r="F617" s="8">
        <f t="shared" si="9"/>
        <v>5.017263703064101E-3</v>
      </c>
      <c r="G617" s="8">
        <f t="shared" si="9"/>
        <v>4.4281074365482009E-3</v>
      </c>
    </row>
    <row r="618" spans="1:7" x14ac:dyDescent="0.35">
      <c r="A618" s="1">
        <v>41292</v>
      </c>
      <c r="B618" s="3">
        <v>185.36</v>
      </c>
      <c r="C618" s="3">
        <v>1485.9799800000001</v>
      </c>
      <c r="E618" s="2">
        <v>41292</v>
      </c>
      <c r="F618" s="8">
        <f t="shared" si="9"/>
        <v>-4.8853814355505065E-3</v>
      </c>
      <c r="G618" s="8">
        <f t="shared" si="9"/>
        <v>3.4032703558501964E-3</v>
      </c>
    </row>
    <row r="619" spans="1:7" x14ac:dyDescent="0.35">
      <c r="A619" s="1">
        <v>41291</v>
      </c>
      <c r="B619" s="3">
        <v>186.27</v>
      </c>
      <c r="C619" s="3">
        <v>1480.9399410000001</v>
      </c>
      <c r="E619" s="2">
        <v>41291</v>
      </c>
      <c r="F619" s="8">
        <f t="shared" si="9"/>
        <v>1.3493661243811017E-2</v>
      </c>
      <c r="G619" s="8">
        <f t="shared" si="9"/>
        <v>5.6429218281479621E-3</v>
      </c>
    </row>
    <row r="620" spans="1:7" x14ac:dyDescent="0.35">
      <c r="A620" s="1">
        <v>41290</v>
      </c>
      <c r="B620" s="3">
        <v>183.79</v>
      </c>
      <c r="C620" s="3">
        <v>1472.630005</v>
      </c>
      <c r="E620" s="2">
        <v>41290</v>
      </c>
      <c r="F620" s="8">
        <f t="shared" si="9"/>
        <v>-2.8285925769271358E-2</v>
      </c>
      <c r="G620" s="8">
        <f t="shared" si="9"/>
        <v>1.9699186784150058E-4</v>
      </c>
    </row>
    <row r="621" spans="1:7" x14ac:dyDescent="0.35">
      <c r="A621" s="1">
        <v>41289</v>
      </c>
      <c r="B621" s="3">
        <v>189.14</v>
      </c>
      <c r="C621" s="3">
        <v>1472.339966</v>
      </c>
      <c r="E621" s="2">
        <v>41289</v>
      </c>
      <c r="F621" s="8">
        <f t="shared" si="9"/>
        <v>6.1173466673758448E-3</v>
      </c>
      <c r="G621" s="8">
        <f t="shared" si="9"/>
        <v>1.1286696895667081E-3</v>
      </c>
    </row>
    <row r="622" spans="1:7" x14ac:dyDescent="0.35">
      <c r="A622" s="1">
        <v>41288</v>
      </c>
      <c r="B622" s="3">
        <v>187.99</v>
      </c>
      <c r="C622" s="3">
        <v>1470.6800539999999</v>
      </c>
      <c r="E622" s="2">
        <v>41288</v>
      </c>
      <c r="F622" s="8">
        <f t="shared" si="9"/>
        <v>1.0117145899892765E-3</v>
      </c>
      <c r="G622" s="8">
        <f t="shared" si="9"/>
        <v>-9.3067148153735957E-4</v>
      </c>
    </row>
    <row r="623" spans="1:7" x14ac:dyDescent="0.35">
      <c r="A623" s="1">
        <v>41285</v>
      </c>
      <c r="B623" s="3">
        <v>187.8</v>
      </c>
      <c r="C623" s="3">
        <v>1472.0500489999999</v>
      </c>
      <c r="E623" s="2">
        <v>41285</v>
      </c>
      <c r="F623" s="8">
        <f t="shared" si="9"/>
        <v>-1.1630966791221442E-2</v>
      </c>
      <c r="G623" s="8">
        <f t="shared" si="9"/>
        <v>-4.7513789798170336E-5</v>
      </c>
    </row>
    <row r="624" spans="1:7" x14ac:dyDescent="0.35">
      <c r="A624" s="1">
        <v>41284</v>
      </c>
      <c r="B624" s="3">
        <v>190.01</v>
      </c>
      <c r="C624" s="3">
        <v>1472.119995</v>
      </c>
      <c r="E624" s="2">
        <v>41284</v>
      </c>
      <c r="F624" s="8">
        <f t="shared" si="9"/>
        <v>9.4565159645114694E-3</v>
      </c>
      <c r="G624" s="8">
        <f t="shared" si="9"/>
        <v>7.5974147157820138E-3</v>
      </c>
    </row>
    <row r="625" spans="1:7" x14ac:dyDescent="0.35">
      <c r="A625" s="1">
        <v>41283</v>
      </c>
      <c r="B625" s="3">
        <v>188.23</v>
      </c>
      <c r="C625" s="3">
        <v>1461.0200199999999</v>
      </c>
      <c r="E625" s="2">
        <v>41283</v>
      </c>
      <c r="F625" s="8">
        <f t="shared" si="9"/>
        <v>7.8171012475236612E-3</v>
      </c>
      <c r="G625" s="8">
        <f t="shared" si="9"/>
        <v>2.6558665451457131E-3</v>
      </c>
    </row>
    <row r="626" spans="1:7" x14ac:dyDescent="0.35">
      <c r="A626" s="1">
        <v>41282</v>
      </c>
      <c r="B626" s="3">
        <v>186.77</v>
      </c>
      <c r="C626" s="3">
        <v>1457.150024</v>
      </c>
      <c r="E626" s="2">
        <v>41282</v>
      </c>
      <c r="F626" s="8">
        <f t="shared" si="9"/>
        <v>-1.4146212721034446E-2</v>
      </c>
      <c r="G626" s="8">
        <f t="shared" si="9"/>
        <v>-3.2423718278149494E-3</v>
      </c>
    </row>
    <row r="627" spans="1:7" x14ac:dyDescent="0.35">
      <c r="A627" s="1">
        <v>41281</v>
      </c>
      <c r="B627" s="3">
        <v>189.45</v>
      </c>
      <c r="C627" s="3">
        <v>1461.8900149999999</v>
      </c>
      <c r="E627" s="2">
        <v>41281</v>
      </c>
      <c r="F627" s="8">
        <f t="shared" si="9"/>
        <v>-1.0808270676691878E-2</v>
      </c>
      <c r="G627" s="8">
        <f t="shared" si="9"/>
        <v>-3.123116115959057E-3</v>
      </c>
    </row>
    <row r="628" spans="1:7" x14ac:dyDescent="0.35">
      <c r="A628" s="1">
        <v>41278</v>
      </c>
      <c r="B628" s="3">
        <v>191.52</v>
      </c>
      <c r="C628" s="3">
        <v>1466.469971</v>
      </c>
      <c r="E628" s="2">
        <v>41278</v>
      </c>
      <c r="F628" s="8">
        <f t="shared" si="9"/>
        <v>-2.4480441689671562E-3</v>
      </c>
      <c r="G628" s="8">
        <f t="shared" si="9"/>
        <v>4.8650965994405659E-3</v>
      </c>
    </row>
    <row r="629" spans="1:7" x14ac:dyDescent="0.35">
      <c r="A629" s="1">
        <v>41277</v>
      </c>
      <c r="B629" s="3">
        <v>191.99</v>
      </c>
      <c r="C629" s="3">
        <v>1459.369995</v>
      </c>
      <c r="E629" s="2">
        <v>41277</v>
      </c>
      <c r="F629" s="8">
        <f t="shared" si="9"/>
        <v>-5.1300652917399825E-3</v>
      </c>
      <c r="G629" s="8">
        <f t="shared" si="9"/>
        <v>-2.0856176120627179E-3</v>
      </c>
    </row>
    <row r="630" spans="1:7" x14ac:dyDescent="0.35">
      <c r="A630" s="1">
        <v>41276</v>
      </c>
      <c r="B630" s="3">
        <v>192.98</v>
      </c>
      <c r="C630" s="3">
        <v>1462.420044</v>
      </c>
      <c r="E630" s="2">
        <v>41276</v>
      </c>
      <c r="F630" s="8">
        <f t="shared" si="9"/>
        <v>1.8794213916165203E-2</v>
      </c>
      <c r="G630" s="8">
        <f t="shared" si="9"/>
        <v>2.5403420651387121E-2</v>
      </c>
    </row>
    <row r="631" spans="1:7" x14ac:dyDescent="0.35">
      <c r="A631" s="1">
        <v>41274</v>
      </c>
      <c r="B631" s="3">
        <v>189.42</v>
      </c>
      <c r="C631" s="3">
        <v>1426.1899410000001</v>
      </c>
      <c r="E631" s="2">
        <v>41274</v>
      </c>
      <c r="F631" s="8">
        <f t="shared" si="9"/>
        <v>1.9483315392895495E-2</v>
      </c>
      <c r="G631" s="8">
        <f t="shared" si="9"/>
        <v>1.6941940834933167E-2</v>
      </c>
    </row>
    <row r="632" spans="1:7" x14ac:dyDescent="0.35">
      <c r="A632" s="1">
        <v>41271</v>
      </c>
      <c r="B632" s="3">
        <v>185.8</v>
      </c>
      <c r="C632" s="3">
        <v>1402.4300539999999</v>
      </c>
      <c r="E632" s="2">
        <v>41271</v>
      </c>
      <c r="F632" s="8">
        <f t="shared" si="9"/>
        <v>-1.1334007343159702E-2</v>
      </c>
      <c r="G632" s="8">
        <f t="shared" si="9"/>
        <v>-1.1049941657992113E-2</v>
      </c>
    </row>
    <row r="633" spans="1:7" x14ac:dyDescent="0.35">
      <c r="A633" s="1">
        <v>41270</v>
      </c>
      <c r="B633" s="3">
        <v>187.93</v>
      </c>
      <c r="C633" s="3">
        <v>1418.099976</v>
      </c>
      <c r="E633" s="2">
        <v>41270</v>
      </c>
      <c r="F633" s="8">
        <f t="shared" si="9"/>
        <v>3.8459484001922561E-3</v>
      </c>
      <c r="G633" s="8">
        <f t="shared" si="9"/>
        <v>-1.218441682181326E-3</v>
      </c>
    </row>
    <row r="634" spans="1:7" x14ac:dyDescent="0.35">
      <c r="A634" s="1">
        <v>41269</v>
      </c>
      <c r="B634" s="3">
        <v>187.21</v>
      </c>
      <c r="C634" s="3">
        <v>1419.829956</v>
      </c>
      <c r="E634" s="2">
        <v>41269</v>
      </c>
      <c r="F634" s="8">
        <f t="shared" si="9"/>
        <v>-4.5198340955013849E-3</v>
      </c>
      <c r="G634" s="8">
        <f t="shared" si="9"/>
        <v>-4.7874601076824952E-3</v>
      </c>
    </row>
    <row r="635" spans="1:7" x14ac:dyDescent="0.35">
      <c r="A635" s="1">
        <v>41267</v>
      </c>
      <c r="B635" s="3">
        <v>188.06</v>
      </c>
      <c r="C635" s="3">
        <v>1426.660034</v>
      </c>
      <c r="E635" s="2">
        <v>41267</v>
      </c>
      <c r="F635" s="8">
        <f t="shared" si="9"/>
        <v>-5.3146258503400379E-4</v>
      </c>
      <c r="G635" s="8">
        <f t="shared" si="9"/>
        <v>-2.4402964314462761E-3</v>
      </c>
    </row>
    <row r="636" spans="1:7" x14ac:dyDescent="0.35">
      <c r="A636" s="1">
        <v>41264</v>
      </c>
      <c r="B636" s="3">
        <v>188.16</v>
      </c>
      <c r="C636" s="3">
        <v>1430.150024</v>
      </c>
      <c r="E636" s="2">
        <v>41264</v>
      </c>
      <c r="F636" s="8">
        <f t="shared" si="9"/>
        <v>-3.4953924372418399E-3</v>
      </c>
      <c r="G636" s="8">
        <f t="shared" si="9"/>
        <v>-9.3786876360871796E-3</v>
      </c>
    </row>
    <row r="637" spans="1:7" x14ac:dyDescent="0.35">
      <c r="A637" s="1">
        <v>41263</v>
      </c>
      <c r="B637" s="3">
        <v>188.82</v>
      </c>
      <c r="C637" s="3">
        <v>1443.6899410000001</v>
      </c>
      <c r="E637" s="2">
        <v>41263</v>
      </c>
      <c r="F637" s="8">
        <f t="shared" si="9"/>
        <v>6.7178502879077229E-3</v>
      </c>
      <c r="G637" s="8">
        <f t="shared" si="9"/>
        <v>5.4881089254161797E-3</v>
      </c>
    </row>
    <row r="638" spans="1:7" x14ac:dyDescent="0.35">
      <c r="A638" s="1">
        <v>41262</v>
      </c>
      <c r="B638" s="3">
        <v>187.56</v>
      </c>
      <c r="C638" s="3">
        <v>1435.8100589999999</v>
      </c>
      <c r="E638" s="2">
        <v>41262</v>
      </c>
      <c r="F638" s="8">
        <f t="shared" si="9"/>
        <v>-4.4057540209140322E-3</v>
      </c>
      <c r="G638" s="8">
        <f t="shared" si="9"/>
        <v>-7.5892007160827113E-3</v>
      </c>
    </row>
    <row r="639" spans="1:7" x14ac:dyDescent="0.35">
      <c r="A639" s="1">
        <v>41261</v>
      </c>
      <c r="B639" s="3">
        <v>188.39</v>
      </c>
      <c r="C639" s="3">
        <v>1446.790039</v>
      </c>
      <c r="E639" s="2">
        <v>41261</v>
      </c>
      <c r="F639" s="8">
        <f t="shared" si="9"/>
        <v>1.013404825737263E-2</v>
      </c>
      <c r="G639" s="8">
        <f t="shared" si="9"/>
        <v>1.1486656626513492E-2</v>
      </c>
    </row>
    <row r="640" spans="1:7" x14ac:dyDescent="0.35">
      <c r="A640" s="1">
        <v>41260</v>
      </c>
      <c r="B640" s="3">
        <v>186.5</v>
      </c>
      <c r="C640" s="3">
        <v>1430.3599850000001</v>
      </c>
      <c r="E640" s="2">
        <v>41260</v>
      </c>
      <c r="F640" s="8">
        <f t="shared" si="9"/>
        <v>1.2486427795874055E-2</v>
      </c>
      <c r="G640" s="8">
        <f t="shared" si="9"/>
        <v>1.1870590643830559E-2</v>
      </c>
    </row>
    <row r="641" spans="1:7" x14ac:dyDescent="0.35">
      <c r="A641" s="1">
        <v>41257</v>
      </c>
      <c r="B641" s="3">
        <v>184.2</v>
      </c>
      <c r="C641" s="3">
        <v>1413.579956</v>
      </c>
      <c r="E641" s="2">
        <v>41257</v>
      </c>
      <c r="F641" s="8">
        <f t="shared" si="9"/>
        <v>6.3374125874124942E-3</v>
      </c>
      <c r="G641" s="8">
        <f t="shared" si="9"/>
        <v>-4.1354011783681921E-3</v>
      </c>
    </row>
    <row r="642" spans="1:7" x14ac:dyDescent="0.35">
      <c r="A642" s="1">
        <v>41256</v>
      </c>
      <c r="B642" s="3">
        <v>183.04</v>
      </c>
      <c r="C642" s="3">
        <v>1419.4499510000001</v>
      </c>
      <c r="E642" s="2">
        <v>41256</v>
      </c>
      <c r="F642" s="8">
        <f t="shared" si="9"/>
        <v>-7.9670478564847214E-3</v>
      </c>
      <c r="G642" s="8">
        <f t="shared" si="9"/>
        <v>-6.3214249596973415E-3</v>
      </c>
    </row>
    <row r="643" spans="1:7" x14ac:dyDescent="0.35">
      <c r="A643" s="1">
        <v>41255</v>
      </c>
      <c r="B643" s="3">
        <v>184.51</v>
      </c>
      <c r="C643" s="3">
        <v>1428.4799800000001</v>
      </c>
      <c r="E643" s="2">
        <v>41255</v>
      </c>
      <c r="F643" s="8">
        <f t="shared" si="9"/>
        <v>-7.5819117248854262E-4</v>
      </c>
      <c r="G643" s="8">
        <f t="shared" si="9"/>
        <v>4.4823930919446475E-4</v>
      </c>
    </row>
    <row r="644" spans="1:7" x14ac:dyDescent="0.35">
      <c r="A644" s="1">
        <v>41254</v>
      </c>
      <c r="B644" s="3">
        <v>184.65</v>
      </c>
      <c r="C644" s="3">
        <v>1427.839966</v>
      </c>
      <c r="E644" s="2">
        <v>41254</v>
      </c>
      <c r="F644" s="8">
        <f t="shared" ref="F644:G707" si="10">B644/B645-1</f>
        <v>-5.4153579551519115E-5</v>
      </c>
      <c r="G644" s="8">
        <f t="shared" si="10"/>
        <v>6.5488820831869354E-3</v>
      </c>
    </row>
    <row r="645" spans="1:7" x14ac:dyDescent="0.35">
      <c r="A645" s="1">
        <v>41253</v>
      </c>
      <c r="B645" s="3">
        <v>184.66</v>
      </c>
      <c r="C645" s="3">
        <v>1418.5500489999999</v>
      </c>
      <c r="E645" s="2">
        <v>41253</v>
      </c>
      <c r="F645" s="8">
        <f t="shared" si="10"/>
        <v>6.0473985290110388E-3</v>
      </c>
      <c r="G645" s="8">
        <f t="shared" si="10"/>
        <v>3.3856087378070221E-4</v>
      </c>
    </row>
    <row r="646" spans="1:7" x14ac:dyDescent="0.35">
      <c r="A646" s="1">
        <v>41250</v>
      </c>
      <c r="B646" s="3">
        <v>183.55</v>
      </c>
      <c r="C646" s="3">
        <v>1418.0699460000001</v>
      </c>
      <c r="E646" s="2">
        <v>41250</v>
      </c>
      <c r="F646" s="8">
        <f t="shared" si="10"/>
        <v>3.2795845859525663E-3</v>
      </c>
      <c r="G646" s="8">
        <f t="shared" si="10"/>
        <v>2.9209196799964143E-3</v>
      </c>
    </row>
    <row r="647" spans="1:7" x14ac:dyDescent="0.35">
      <c r="A647" s="1">
        <v>41249</v>
      </c>
      <c r="B647" s="3">
        <v>182.95</v>
      </c>
      <c r="C647" s="3">
        <v>1413.9399410000001</v>
      </c>
      <c r="E647" s="2">
        <v>41249</v>
      </c>
      <c r="F647" s="8">
        <f t="shared" si="10"/>
        <v>-6.1926231734478199E-3</v>
      </c>
      <c r="G647" s="8">
        <f t="shared" si="10"/>
        <v>3.3065905314124677E-3</v>
      </c>
    </row>
    <row r="648" spans="1:7" x14ac:dyDescent="0.35">
      <c r="A648" s="1">
        <v>41248</v>
      </c>
      <c r="B648" s="3">
        <v>184.09</v>
      </c>
      <c r="C648" s="3">
        <v>1409.280029</v>
      </c>
      <c r="E648" s="2">
        <v>41248</v>
      </c>
      <c r="F648" s="8">
        <f t="shared" si="10"/>
        <v>1.2874828060522647E-2</v>
      </c>
      <c r="G648" s="8">
        <f t="shared" si="10"/>
        <v>1.5848618900122791E-3</v>
      </c>
    </row>
    <row r="649" spans="1:7" x14ac:dyDescent="0.35">
      <c r="A649" s="1">
        <v>41247</v>
      </c>
      <c r="B649" s="3">
        <v>181.75</v>
      </c>
      <c r="C649" s="3">
        <v>1407.0500489999999</v>
      </c>
      <c r="E649" s="2">
        <v>41247</v>
      </c>
      <c r="F649" s="8">
        <f t="shared" si="10"/>
        <v>0</v>
      </c>
      <c r="G649" s="8">
        <f t="shared" si="10"/>
        <v>-1.7098123158392209E-3</v>
      </c>
    </row>
    <row r="650" spans="1:7" x14ac:dyDescent="0.35">
      <c r="A650" s="1">
        <v>41246</v>
      </c>
      <c r="B650" s="3">
        <v>181.75</v>
      </c>
      <c r="C650" s="3">
        <v>1409.459961</v>
      </c>
      <c r="E650" s="2">
        <v>41246</v>
      </c>
      <c r="F650" s="8">
        <f t="shared" si="10"/>
        <v>-8.9426904411362695E-3</v>
      </c>
      <c r="G650" s="8">
        <f t="shared" si="10"/>
        <v>-4.7452250023003462E-3</v>
      </c>
    </row>
    <row r="651" spans="1:7" x14ac:dyDescent="0.35">
      <c r="A651" s="1">
        <v>41243</v>
      </c>
      <c r="B651" s="3">
        <v>183.39</v>
      </c>
      <c r="C651" s="3">
        <v>1416.1800539999999</v>
      </c>
      <c r="E651" s="2">
        <v>41243</v>
      </c>
      <c r="F651" s="8">
        <f t="shared" si="10"/>
        <v>1.5291354923268052E-3</v>
      </c>
      <c r="G651" s="8">
        <f t="shared" si="10"/>
        <v>1.6250786253957372E-4</v>
      </c>
    </row>
    <row r="652" spans="1:7" x14ac:dyDescent="0.35">
      <c r="A652" s="1">
        <v>41242</v>
      </c>
      <c r="B652" s="3">
        <v>183.11</v>
      </c>
      <c r="C652" s="3">
        <v>1415.9499510000001</v>
      </c>
      <c r="E652" s="2">
        <v>41242</v>
      </c>
      <c r="F652" s="8">
        <f t="shared" si="10"/>
        <v>8.981705973110099E-3</v>
      </c>
      <c r="G652" s="8">
        <f t="shared" si="10"/>
        <v>4.2696423009933593E-3</v>
      </c>
    </row>
    <row r="653" spans="1:7" x14ac:dyDescent="0.35">
      <c r="A653" s="1">
        <v>41241</v>
      </c>
      <c r="B653" s="3">
        <v>181.48</v>
      </c>
      <c r="C653" s="3">
        <v>1409.9300539999999</v>
      </c>
      <c r="E653" s="2">
        <v>41241</v>
      </c>
      <c r="F653" s="8">
        <f t="shared" si="10"/>
        <v>1.3571628036861183E-2</v>
      </c>
      <c r="G653" s="8">
        <f t="shared" si="10"/>
        <v>7.8560291817415528E-3</v>
      </c>
    </row>
    <row r="654" spans="1:7" x14ac:dyDescent="0.35">
      <c r="A654" s="1">
        <v>41240</v>
      </c>
      <c r="B654" s="3">
        <v>179.05</v>
      </c>
      <c r="C654" s="3">
        <v>1398.9399410000001</v>
      </c>
      <c r="E654" s="2">
        <v>41240</v>
      </c>
      <c r="F654" s="8">
        <f t="shared" si="10"/>
        <v>3.3622863547213555E-3</v>
      </c>
      <c r="G654" s="8">
        <f t="shared" si="10"/>
        <v>-5.2265875432258024E-3</v>
      </c>
    </row>
    <row r="655" spans="1:7" x14ac:dyDescent="0.35">
      <c r="A655" s="1">
        <v>41239</v>
      </c>
      <c r="B655" s="3">
        <v>178.45</v>
      </c>
      <c r="C655" s="3">
        <v>1406.290039</v>
      </c>
      <c r="E655" s="2">
        <v>41239</v>
      </c>
      <c r="F655" s="8">
        <f t="shared" si="10"/>
        <v>-4.9626407940226436E-3</v>
      </c>
      <c r="G655" s="8">
        <f t="shared" si="10"/>
        <v>-2.0295816281376E-3</v>
      </c>
    </row>
    <row r="656" spans="1:7" x14ac:dyDescent="0.35">
      <c r="A656" s="1">
        <v>41236</v>
      </c>
      <c r="B656" s="3">
        <v>179.34</v>
      </c>
      <c r="C656" s="3">
        <v>1409.150024</v>
      </c>
      <c r="E656" s="2">
        <v>41236</v>
      </c>
      <c r="F656" s="8">
        <f t="shared" si="10"/>
        <v>1.3678498756500179E-2</v>
      </c>
      <c r="G656" s="8">
        <f t="shared" si="10"/>
        <v>1.3026314761174662E-2</v>
      </c>
    </row>
    <row r="657" spans="1:7" x14ac:dyDescent="0.35">
      <c r="A657" s="1">
        <v>41234</v>
      </c>
      <c r="B657" s="3">
        <v>176.92</v>
      </c>
      <c r="C657" s="3">
        <v>1391.030029</v>
      </c>
      <c r="E657" s="2">
        <v>41234</v>
      </c>
      <c r="F657" s="8">
        <f t="shared" si="10"/>
        <v>9.0518216791135586E-4</v>
      </c>
      <c r="G657" s="8">
        <f t="shared" si="10"/>
        <v>2.3201806177426398E-3</v>
      </c>
    </row>
    <row r="658" spans="1:7" x14ac:dyDescent="0.35">
      <c r="A658" s="1">
        <v>41233</v>
      </c>
      <c r="B658" s="3">
        <v>176.76</v>
      </c>
      <c r="C658" s="3">
        <v>1387.8100589999999</v>
      </c>
      <c r="E658" s="2">
        <v>41233</v>
      </c>
      <c r="F658" s="8">
        <f t="shared" si="10"/>
        <v>1.3028946921203044E-3</v>
      </c>
      <c r="G658" s="8">
        <f t="shared" si="10"/>
        <v>6.6338641856900082E-4</v>
      </c>
    </row>
    <row r="659" spans="1:7" x14ac:dyDescent="0.35">
      <c r="A659" s="1">
        <v>41232</v>
      </c>
      <c r="B659" s="3">
        <v>176.53</v>
      </c>
      <c r="C659" s="3">
        <v>1386.8900149999999</v>
      </c>
      <c r="E659" s="2">
        <v>41232</v>
      </c>
      <c r="F659" s="8">
        <f t="shared" si="10"/>
        <v>1.4248779086469376E-2</v>
      </c>
      <c r="G659" s="8">
        <f t="shared" si="10"/>
        <v>1.9862053931736456E-2</v>
      </c>
    </row>
    <row r="660" spans="1:7" x14ac:dyDescent="0.35">
      <c r="A660" s="1">
        <v>41229</v>
      </c>
      <c r="B660" s="3">
        <v>174.05</v>
      </c>
      <c r="C660" s="3">
        <v>1359.880005</v>
      </c>
      <c r="E660" s="2">
        <v>41229</v>
      </c>
      <c r="F660" s="8">
        <f t="shared" si="10"/>
        <v>-1.3197154005049061E-3</v>
      </c>
      <c r="G660" s="8">
        <f t="shared" si="10"/>
        <v>4.8399497631455013E-3</v>
      </c>
    </row>
    <row r="661" spans="1:7" x14ac:dyDescent="0.35">
      <c r="A661" s="1">
        <v>41228</v>
      </c>
      <c r="B661" s="3">
        <v>174.28</v>
      </c>
      <c r="C661" s="3">
        <v>1353.329956</v>
      </c>
      <c r="E661" s="2">
        <v>41228</v>
      </c>
      <c r="F661" s="8">
        <f t="shared" si="10"/>
        <v>5.654933641084714E-3</v>
      </c>
      <c r="G661" s="8">
        <f t="shared" si="10"/>
        <v>-1.593544781544276E-3</v>
      </c>
    </row>
    <row r="662" spans="1:7" x14ac:dyDescent="0.35">
      <c r="A662" s="1">
        <v>41227</v>
      </c>
      <c r="B662" s="3">
        <v>173.3</v>
      </c>
      <c r="C662" s="3">
        <v>1355.48999</v>
      </c>
      <c r="E662" s="2">
        <v>41227</v>
      </c>
      <c r="F662" s="8">
        <f t="shared" si="10"/>
        <v>-2.393691917769647E-2</v>
      </c>
      <c r="G662" s="8">
        <f t="shared" si="10"/>
        <v>-1.3852035676406471E-2</v>
      </c>
    </row>
    <row r="663" spans="1:7" x14ac:dyDescent="0.35">
      <c r="A663" s="1">
        <v>41226</v>
      </c>
      <c r="B663" s="3">
        <v>177.55</v>
      </c>
      <c r="C663" s="3">
        <v>1374.530029</v>
      </c>
      <c r="E663" s="2">
        <v>41226</v>
      </c>
      <c r="F663" s="8">
        <f t="shared" si="10"/>
        <v>-1.1909399521397912E-2</v>
      </c>
      <c r="G663" s="8">
        <f t="shared" si="10"/>
        <v>-3.9854205230486217E-3</v>
      </c>
    </row>
    <row r="664" spans="1:7" x14ac:dyDescent="0.35">
      <c r="A664" s="1">
        <v>41225</v>
      </c>
      <c r="B664" s="3">
        <v>179.69</v>
      </c>
      <c r="C664" s="3">
        <v>1380.030029</v>
      </c>
      <c r="E664" s="2">
        <v>41225</v>
      </c>
      <c r="F664" s="8">
        <f t="shared" si="10"/>
        <v>4.8794723632755499E-2</v>
      </c>
      <c r="G664" s="8">
        <f t="shared" si="10"/>
        <v>1.3048737408549727E-4</v>
      </c>
    </row>
    <row r="665" spans="1:7" x14ac:dyDescent="0.35">
      <c r="A665" s="1">
        <v>41222</v>
      </c>
      <c r="B665" s="3">
        <v>171.33</v>
      </c>
      <c r="C665" s="3">
        <v>1379.849976</v>
      </c>
      <c r="E665" s="2">
        <v>41222</v>
      </c>
      <c r="F665" s="8">
        <f t="shared" si="10"/>
        <v>6.5801069267374945E-3</v>
      </c>
      <c r="G665" s="8">
        <f t="shared" si="10"/>
        <v>1.6986925561432997E-3</v>
      </c>
    </row>
    <row r="666" spans="1:7" x14ac:dyDescent="0.35">
      <c r="A666" s="1">
        <v>41221</v>
      </c>
      <c r="B666" s="3">
        <v>170.21</v>
      </c>
      <c r="C666" s="3">
        <v>1377.51001</v>
      </c>
      <c r="E666" s="2">
        <v>41221</v>
      </c>
      <c r="F666" s="8">
        <f t="shared" si="10"/>
        <v>-1.8226913537520928E-2</v>
      </c>
      <c r="G666" s="8">
        <f t="shared" si="10"/>
        <v>-1.2204842237929392E-2</v>
      </c>
    </row>
    <row r="667" spans="1:7" x14ac:dyDescent="0.35">
      <c r="A667" s="1">
        <v>41220</v>
      </c>
      <c r="B667" s="3">
        <v>173.37</v>
      </c>
      <c r="C667" s="3">
        <v>1394.530029</v>
      </c>
      <c r="E667" s="2">
        <v>41220</v>
      </c>
      <c r="F667" s="8">
        <f t="shared" si="10"/>
        <v>-2.4366910523353824E-2</v>
      </c>
      <c r="G667" s="8">
        <f t="shared" si="10"/>
        <v>-2.37050004861592E-2</v>
      </c>
    </row>
    <row r="668" spans="1:7" x14ac:dyDescent="0.35">
      <c r="A668" s="1">
        <v>41219</v>
      </c>
      <c r="B668" s="3">
        <v>177.7</v>
      </c>
      <c r="C668" s="3">
        <v>1428.3900149999999</v>
      </c>
      <c r="E668" s="2">
        <v>41219</v>
      </c>
      <c r="F668" s="8">
        <f t="shared" si="10"/>
        <v>1.3228418291709287E-2</v>
      </c>
      <c r="G668" s="8">
        <f t="shared" si="10"/>
        <v>7.8531849635692375E-3</v>
      </c>
    </row>
    <row r="669" spans="1:7" x14ac:dyDescent="0.35">
      <c r="A669" s="1">
        <v>41218</v>
      </c>
      <c r="B669" s="3">
        <v>175.38</v>
      </c>
      <c r="C669" s="3">
        <v>1417.26001</v>
      </c>
      <c r="E669" s="2">
        <v>41218</v>
      </c>
      <c r="F669" s="8">
        <f t="shared" si="10"/>
        <v>1.410893951659542E-2</v>
      </c>
      <c r="G669" s="8">
        <f t="shared" si="10"/>
        <v>2.1638092957336763E-3</v>
      </c>
    </row>
    <row r="670" spans="1:7" x14ac:dyDescent="0.35">
      <c r="A670" s="1">
        <v>41215</v>
      </c>
      <c r="B670" s="3">
        <v>172.94</v>
      </c>
      <c r="C670" s="3">
        <v>1414.1999510000001</v>
      </c>
      <c r="E670" s="2">
        <v>41215</v>
      </c>
      <c r="F670" s="8">
        <f t="shared" si="10"/>
        <v>-5.0054657384500656E-3</v>
      </c>
      <c r="G670" s="8">
        <f t="shared" si="10"/>
        <v>-9.3794544084095932E-3</v>
      </c>
    </row>
    <row r="671" spans="1:7" x14ac:dyDescent="0.35">
      <c r="A671" s="1">
        <v>41214</v>
      </c>
      <c r="B671" s="3">
        <v>173.81</v>
      </c>
      <c r="C671" s="3">
        <v>1427.589966</v>
      </c>
      <c r="E671" s="2">
        <v>41214</v>
      </c>
      <c r="F671" s="8">
        <f t="shared" si="10"/>
        <v>4.2757265846189441E-3</v>
      </c>
      <c r="G671" s="8">
        <f t="shared" si="10"/>
        <v>1.0926475490383503E-2</v>
      </c>
    </row>
    <row r="672" spans="1:7" x14ac:dyDescent="0.35">
      <c r="A672" s="1">
        <v>41213</v>
      </c>
      <c r="B672" s="3">
        <v>173.07</v>
      </c>
      <c r="C672" s="3">
        <v>1412.160034</v>
      </c>
      <c r="E672" s="2">
        <v>41213</v>
      </c>
      <c r="F672" s="8">
        <f t="shared" si="10"/>
        <v>1.692226335272351E-2</v>
      </c>
      <c r="G672" s="8">
        <f t="shared" si="10"/>
        <v>1.5587985976517338E-4</v>
      </c>
    </row>
    <row r="673" spans="1:7" x14ac:dyDescent="0.35">
      <c r="A673" s="1">
        <v>41208</v>
      </c>
      <c r="B673" s="3">
        <v>170.19</v>
      </c>
      <c r="C673" s="3">
        <v>1411.9399410000001</v>
      </c>
      <c r="E673" s="2">
        <v>41208</v>
      </c>
      <c r="F673" s="8">
        <f t="shared" si="10"/>
        <v>1.8004545998325128E-2</v>
      </c>
      <c r="G673" s="8">
        <f t="shared" si="10"/>
        <v>-7.2898222972916926E-4</v>
      </c>
    </row>
    <row r="674" spans="1:7" x14ac:dyDescent="0.35">
      <c r="A674" s="1">
        <v>41207</v>
      </c>
      <c r="B674" s="3">
        <v>167.18</v>
      </c>
      <c r="C674" s="3">
        <v>1412.969971</v>
      </c>
      <c r="E674" s="2">
        <v>41207</v>
      </c>
      <c r="F674" s="8">
        <f t="shared" si="10"/>
        <v>3.242141666152043E-2</v>
      </c>
      <c r="G674" s="8">
        <f t="shared" si="10"/>
        <v>2.9955428571428744E-3</v>
      </c>
    </row>
    <row r="675" spans="1:7" x14ac:dyDescent="0.35">
      <c r="A675" s="1">
        <v>41206</v>
      </c>
      <c r="B675" s="3">
        <v>161.93</v>
      </c>
      <c r="C675" s="3">
        <v>1408.75</v>
      </c>
      <c r="E675" s="2">
        <v>41206</v>
      </c>
      <c r="F675" s="8">
        <f t="shared" si="10"/>
        <v>1.3604600828642788E-3</v>
      </c>
      <c r="G675" s="8">
        <f t="shared" si="10"/>
        <v>-3.0853826285857089E-3</v>
      </c>
    </row>
    <row r="676" spans="1:7" x14ac:dyDescent="0.35">
      <c r="A676" s="1">
        <v>41205</v>
      </c>
      <c r="B676" s="3">
        <v>161.71</v>
      </c>
      <c r="C676" s="3">
        <v>1413.1099850000001</v>
      </c>
      <c r="E676" s="2">
        <v>41205</v>
      </c>
      <c r="F676" s="8">
        <f t="shared" si="10"/>
        <v>-2.0592332384471002E-2</v>
      </c>
      <c r="G676" s="8">
        <f t="shared" si="10"/>
        <v>-1.4443906334108192E-2</v>
      </c>
    </row>
    <row r="677" spans="1:7" x14ac:dyDescent="0.35">
      <c r="A677" s="1">
        <v>41204</v>
      </c>
      <c r="B677" s="3">
        <v>165.11</v>
      </c>
      <c r="C677" s="3">
        <v>1433.8199460000001</v>
      </c>
      <c r="E677" s="2">
        <v>41204</v>
      </c>
      <c r="F677" s="8">
        <f t="shared" si="10"/>
        <v>-3.4403669724770714E-3</v>
      </c>
      <c r="G677" s="8">
        <f t="shared" si="10"/>
        <v>4.3958234842222943E-4</v>
      </c>
    </row>
    <row r="678" spans="1:7" x14ac:dyDescent="0.35">
      <c r="A678" s="1">
        <v>41201</v>
      </c>
      <c r="B678" s="3">
        <v>165.68</v>
      </c>
      <c r="C678" s="3">
        <v>1433.1899410000001</v>
      </c>
      <c r="E678" s="2">
        <v>41201</v>
      </c>
      <c r="F678" s="8">
        <f t="shared" si="10"/>
        <v>-1.7435654133554745E-2</v>
      </c>
      <c r="G678" s="8">
        <f t="shared" si="10"/>
        <v>-1.6571304955208976E-2</v>
      </c>
    </row>
    <row r="679" spans="1:7" x14ac:dyDescent="0.35">
      <c r="A679" s="1">
        <v>41200</v>
      </c>
      <c r="B679" s="3">
        <v>168.62</v>
      </c>
      <c r="C679" s="3">
        <v>1457.339966</v>
      </c>
      <c r="E679" s="2">
        <v>41200</v>
      </c>
      <c r="F679" s="8">
        <f t="shared" si="10"/>
        <v>5.1862891207152817E-3</v>
      </c>
      <c r="G679" s="8">
        <f t="shared" si="10"/>
        <v>-2.4437288518205369E-3</v>
      </c>
    </row>
    <row r="680" spans="1:7" x14ac:dyDescent="0.35">
      <c r="A680" s="1">
        <v>41199</v>
      </c>
      <c r="B680" s="3">
        <v>167.75</v>
      </c>
      <c r="C680" s="3">
        <v>1460.910034</v>
      </c>
      <c r="E680" s="2">
        <v>41199</v>
      </c>
      <c r="F680" s="8">
        <f t="shared" si="10"/>
        <v>-1.1921082434296348E-4</v>
      </c>
      <c r="G680" s="8">
        <f t="shared" si="10"/>
        <v>4.1170578580604911E-3</v>
      </c>
    </row>
    <row r="681" spans="1:7" x14ac:dyDescent="0.35">
      <c r="A681" s="1">
        <v>41198</v>
      </c>
      <c r="B681" s="3">
        <v>167.77</v>
      </c>
      <c r="C681" s="3">
        <v>1454.920044</v>
      </c>
      <c r="E681" s="2">
        <v>41198</v>
      </c>
      <c r="F681" s="8">
        <f t="shared" si="10"/>
        <v>7.6881494384046789E-3</v>
      </c>
      <c r="G681" s="8">
        <f t="shared" si="10"/>
        <v>1.0269933234256845E-2</v>
      </c>
    </row>
    <row r="682" spans="1:7" x14ac:dyDescent="0.35">
      <c r="A682" s="1">
        <v>41197</v>
      </c>
      <c r="B682" s="3">
        <v>166.49</v>
      </c>
      <c r="C682" s="3">
        <v>1440.130005</v>
      </c>
      <c r="E682" s="2">
        <v>41197</v>
      </c>
      <c r="F682" s="8">
        <f t="shared" si="10"/>
        <v>2.5121605812450154E-2</v>
      </c>
      <c r="G682" s="8">
        <f t="shared" si="10"/>
        <v>8.0779224792622006E-3</v>
      </c>
    </row>
    <row r="683" spans="1:7" x14ac:dyDescent="0.35">
      <c r="A683" s="1">
        <v>41194</v>
      </c>
      <c r="B683" s="3">
        <v>162.41</v>
      </c>
      <c r="C683" s="3">
        <v>1428.589966</v>
      </c>
      <c r="E683" s="2">
        <v>41194</v>
      </c>
      <c r="F683" s="8">
        <f t="shared" si="10"/>
        <v>-3.3750613647521854E-3</v>
      </c>
      <c r="G683" s="8">
        <f t="shared" si="10"/>
        <v>-2.9661372524836249E-3</v>
      </c>
    </row>
    <row r="684" spans="1:7" x14ac:dyDescent="0.35">
      <c r="A684" s="1">
        <v>41193</v>
      </c>
      <c r="B684" s="3">
        <v>162.96</v>
      </c>
      <c r="C684" s="3">
        <v>1432.839966</v>
      </c>
      <c r="E684" s="2">
        <v>41193</v>
      </c>
      <c r="F684" s="8">
        <f t="shared" si="10"/>
        <v>1.1482837812674562E-2</v>
      </c>
      <c r="G684" s="8">
        <f t="shared" si="10"/>
        <v>1.9538936482388358E-4</v>
      </c>
    </row>
    <row r="685" spans="1:7" x14ac:dyDescent="0.35">
      <c r="A685" s="1">
        <v>41192</v>
      </c>
      <c r="B685" s="3">
        <v>161.11000000000001</v>
      </c>
      <c r="C685" s="3">
        <v>1432.5600589999999</v>
      </c>
      <c r="E685" s="2">
        <v>41192</v>
      </c>
      <c r="F685" s="8">
        <f t="shared" si="10"/>
        <v>-6.7200986436496413E-3</v>
      </c>
      <c r="G685" s="8">
        <f t="shared" si="10"/>
        <v>-6.1880297498132508E-3</v>
      </c>
    </row>
    <row r="686" spans="1:7" x14ac:dyDescent="0.35">
      <c r="A686" s="1">
        <v>41191</v>
      </c>
      <c r="B686" s="3">
        <v>162.19999999999999</v>
      </c>
      <c r="C686" s="3">
        <v>1441.4799800000001</v>
      </c>
      <c r="E686" s="2">
        <v>41191</v>
      </c>
      <c r="F686" s="8">
        <f t="shared" si="10"/>
        <v>-8.6786456423421088E-3</v>
      </c>
      <c r="G686" s="8">
        <f t="shared" si="10"/>
        <v>-9.8909422140184278E-3</v>
      </c>
    </row>
    <row r="687" spans="1:7" x14ac:dyDescent="0.35">
      <c r="A687" s="1">
        <v>41190</v>
      </c>
      <c r="B687" s="3">
        <v>163.62</v>
      </c>
      <c r="C687" s="3">
        <v>1455.880005</v>
      </c>
      <c r="E687" s="2">
        <v>41190</v>
      </c>
      <c r="F687" s="8">
        <f t="shared" si="10"/>
        <v>3.668378576668907E-4</v>
      </c>
      <c r="G687" s="8">
        <f t="shared" si="10"/>
        <v>-3.4567356501243873E-3</v>
      </c>
    </row>
    <row r="688" spans="1:7" x14ac:dyDescent="0.35">
      <c r="A688" s="1">
        <v>41187</v>
      </c>
      <c r="B688" s="3">
        <v>163.56</v>
      </c>
      <c r="C688" s="3">
        <v>1460.9300539999999</v>
      </c>
      <c r="E688" s="2">
        <v>41187</v>
      </c>
      <c r="F688" s="8">
        <f t="shared" si="10"/>
        <v>-1.465201465201571E-3</v>
      </c>
      <c r="G688" s="8">
        <f t="shared" si="10"/>
        <v>-3.2158888208699832E-4</v>
      </c>
    </row>
    <row r="689" spans="1:7" x14ac:dyDescent="0.35">
      <c r="A689" s="1">
        <v>41186</v>
      </c>
      <c r="B689" s="3">
        <v>163.80000000000001</v>
      </c>
      <c r="C689" s="3">
        <v>1461.400024</v>
      </c>
      <c r="E689" s="2">
        <v>41186</v>
      </c>
      <c r="F689" s="8">
        <f t="shared" si="10"/>
        <v>4.7846889952152249E-3</v>
      </c>
      <c r="G689" s="8">
        <f t="shared" si="10"/>
        <v>7.1744354349405626E-3</v>
      </c>
    </row>
    <row r="690" spans="1:7" x14ac:dyDescent="0.35">
      <c r="A690" s="1">
        <v>41185</v>
      </c>
      <c r="B690" s="3">
        <v>163.02000000000001</v>
      </c>
      <c r="C690" s="3">
        <v>1450.98999</v>
      </c>
      <c r="E690" s="2">
        <v>41185</v>
      </c>
      <c r="F690" s="8">
        <f t="shared" si="10"/>
        <v>-3.6791758646059769E-4</v>
      </c>
      <c r="G690" s="8">
        <f t="shared" si="10"/>
        <v>3.6244094760504719E-3</v>
      </c>
    </row>
    <row r="691" spans="1:7" x14ac:dyDescent="0.35">
      <c r="A691" s="1">
        <v>41184</v>
      </c>
      <c r="B691" s="3">
        <v>163.08000000000001</v>
      </c>
      <c r="C691" s="3">
        <v>1445.75</v>
      </c>
      <c r="E691" s="2">
        <v>41184</v>
      </c>
      <c r="F691" s="8">
        <f t="shared" si="10"/>
        <v>-1.1396702230843769E-2</v>
      </c>
      <c r="G691" s="8">
        <f t="shared" si="10"/>
        <v>8.7228711082998345E-4</v>
      </c>
    </row>
    <row r="692" spans="1:7" x14ac:dyDescent="0.35">
      <c r="A692" s="1">
        <v>41183</v>
      </c>
      <c r="B692" s="3">
        <v>164.96</v>
      </c>
      <c r="C692" s="3">
        <v>1444.48999</v>
      </c>
      <c r="E692" s="2">
        <v>41183</v>
      </c>
      <c r="F692" s="8">
        <f t="shared" si="10"/>
        <v>9.9179625321414999E-3</v>
      </c>
      <c r="G692" s="8">
        <f t="shared" si="10"/>
        <v>2.6515065097030277E-3</v>
      </c>
    </row>
    <row r="693" spans="1:7" x14ac:dyDescent="0.35">
      <c r="A693" s="1">
        <v>41180</v>
      </c>
      <c r="B693" s="3">
        <v>163.34</v>
      </c>
      <c r="C693" s="3">
        <v>1440.670044</v>
      </c>
      <c r="E693" s="2">
        <v>41180</v>
      </c>
      <c r="F693" s="8">
        <f t="shared" si="10"/>
        <v>3.6251920122887249E-3</v>
      </c>
      <c r="G693" s="8">
        <f t="shared" si="10"/>
        <v>-4.4777527502567471E-3</v>
      </c>
    </row>
    <row r="694" spans="1:7" x14ac:dyDescent="0.35">
      <c r="A694" s="1">
        <v>41179</v>
      </c>
      <c r="B694" s="3">
        <v>162.75</v>
      </c>
      <c r="C694" s="3">
        <v>1447.150024</v>
      </c>
      <c r="E694" s="2">
        <v>41179</v>
      </c>
      <c r="F694" s="8">
        <f t="shared" si="10"/>
        <v>1.049298398112497E-2</v>
      </c>
      <c r="G694" s="8">
        <f t="shared" si="10"/>
        <v>9.6489817493965457E-3</v>
      </c>
    </row>
    <row r="695" spans="1:7" x14ac:dyDescent="0.35">
      <c r="A695" s="1">
        <v>41178</v>
      </c>
      <c r="B695" s="3">
        <v>161.06</v>
      </c>
      <c r="C695" s="3">
        <v>1433.3199460000001</v>
      </c>
      <c r="E695" s="2">
        <v>41178</v>
      </c>
      <c r="F695" s="8">
        <f t="shared" si="10"/>
        <v>9.3219812317446582E-4</v>
      </c>
      <c r="G695" s="8">
        <f t="shared" si="10"/>
        <v>-5.7367352680366412E-3</v>
      </c>
    </row>
    <row r="696" spans="1:7" x14ac:dyDescent="0.35">
      <c r="A696" s="1">
        <v>41177</v>
      </c>
      <c r="B696" s="3">
        <v>160.91</v>
      </c>
      <c r="C696" s="3">
        <v>1441.589966</v>
      </c>
      <c r="E696" s="2">
        <v>41177</v>
      </c>
      <c r="F696" s="8">
        <f t="shared" si="10"/>
        <v>-2.4178549287043882E-3</v>
      </c>
      <c r="G696" s="8">
        <f t="shared" si="10"/>
        <v>-1.0501855900220458E-2</v>
      </c>
    </row>
    <row r="697" spans="1:7" x14ac:dyDescent="0.35">
      <c r="A697" s="1">
        <v>41176</v>
      </c>
      <c r="B697" s="3">
        <v>161.30000000000001</v>
      </c>
      <c r="C697" s="3">
        <v>1456.8900149999999</v>
      </c>
      <c r="E697" s="2">
        <v>41176</v>
      </c>
      <c r="F697" s="8">
        <f t="shared" si="10"/>
        <v>-1.2912306468392254E-2</v>
      </c>
      <c r="G697" s="8">
        <f t="shared" si="10"/>
        <v>-2.2326534578066548E-3</v>
      </c>
    </row>
    <row r="698" spans="1:7" x14ac:dyDescent="0.35">
      <c r="A698" s="1">
        <v>41173</v>
      </c>
      <c r="B698" s="3">
        <v>163.41</v>
      </c>
      <c r="C698" s="3">
        <v>1460.150024</v>
      </c>
      <c r="E698" s="2">
        <v>41173</v>
      </c>
      <c r="F698" s="8">
        <f t="shared" si="10"/>
        <v>1.3709677419354804E-2</v>
      </c>
      <c r="G698" s="8">
        <f t="shared" si="10"/>
        <v>-7.5319463141321208E-5</v>
      </c>
    </row>
    <row r="699" spans="1:7" x14ac:dyDescent="0.35">
      <c r="A699" s="1">
        <v>41172</v>
      </c>
      <c r="B699" s="3">
        <v>161.19999999999999</v>
      </c>
      <c r="C699" s="3">
        <v>1460.26001</v>
      </c>
      <c r="E699" s="2">
        <v>41172</v>
      </c>
      <c r="F699" s="8">
        <f t="shared" si="10"/>
        <v>1.0848435442402993E-2</v>
      </c>
      <c r="G699" s="8">
        <f t="shared" si="10"/>
        <v>-5.4073370076590521E-4</v>
      </c>
    </row>
    <row r="700" spans="1:7" x14ac:dyDescent="0.35">
      <c r="A700" s="1">
        <v>41171</v>
      </c>
      <c r="B700" s="3">
        <v>159.47</v>
      </c>
      <c r="C700" s="3">
        <v>1461.0500489999999</v>
      </c>
      <c r="E700" s="2">
        <v>41171</v>
      </c>
      <c r="F700" s="8">
        <f t="shared" si="10"/>
        <v>7.5305930342017824E-4</v>
      </c>
      <c r="G700" s="8">
        <f t="shared" si="10"/>
        <v>1.1855542746073144E-3</v>
      </c>
    </row>
    <row r="701" spans="1:7" x14ac:dyDescent="0.35">
      <c r="A701" s="1">
        <v>41170</v>
      </c>
      <c r="B701" s="3">
        <v>159.35</v>
      </c>
      <c r="C701" s="3">
        <v>1459.3199460000001</v>
      </c>
      <c r="E701" s="2">
        <v>41170</v>
      </c>
      <c r="F701" s="8">
        <f t="shared" si="10"/>
        <v>6.0609886987814665E-3</v>
      </c>
      <c r="G701" s="8">
        <f t="shared" si="10"/>
        <v>-1.2797754402280592E-3</v>
      </c>
    </row>
    <row r="702" spans="1:7" x14ac:dyDescent="0.35">
      <c r="A702" s="1">
        <v>41169</v>
      </c>
      <c r="B702" s="3">
        <v>158.38999999999999</v>
      </c>
      <c r="C702" s="3">
        <v>1461.1899410000001</v>
      </c>
      <c r="E702" s="2">
        <v>41169</v>
      </c>
      <c r="F702" s="8">
        <f t="shared" si="10"/>
        <v>-1.8588512299398952E-2</v>
      </c>
      <c r="G702" s="8">
        <f t="shared" si="10"/>
        <v>-3.1246914164609896E-3</v>
      </c>
    </row>
    <row r="703" spans="1:7" x14ac:dyDescent="0.35">
      <c r="A703" s="1">
        <v>41166</v>
      </c>
      <c r="B703" s="3">
        <v>161.38999999999999</v>
      </c>
      <c r="C703" s="3">
        <v>1465.7700199999999</v>
      </c>
      <c r="E703" s="2">
        <v>41166</v>
      </c>
      <c r="F703" s="8">
        <f t="shared" si="10"/>
        <v>3.9813374805597324E-3</v>
      </c>
      <c r="G703" s="8">
        <f t="shared" si="10"/>
        <v>3.9589518007585589E-3</v>
      </c>
    </row>
    <row r="704" spans="1:7" x14ac:dyDescent="0.35">
      <c r="A704" s="1">
        <v>41165</v>
      </c>
      <c r="B704" s="3">
        <v>160.75</v>
      </c>
      <c r="C704" s="3">
        <v>1459.98999</v>
      </c>
      <c r="E704" s="2">
        <v>41165</v>
      </c>
      <c r="F704" s="8">
        <f t="shared" si="10"/>
        <v>1.2789818548387011E-2</v>
      </c>
      <c r="G704" s="8">
        <f t="shared" si="10"/>
        <v>1.6309746921621793E-2</v>
      </c>
    </row>
    <row r="705" spans="1:7" x14ac:dyDescent="0.35">
      <c r="A705" s="1">
        <v>41164</v>
      </c>
      <c r="B705" s="3">
        <v>158.72</v>
      </c>
      <c r="C705" s="3">
        <v>1436.5600589999999</v>
      </c>
      <c r="E705" s="2">
        <v>41164</v>
      </c>
      <c r="F705" s="8">
        <f t="shared" si="10"/>
        <v>-4.2035259426562721E-3</v>
      </c>
      <c r="G705" s="8">
        <f t="shared" si="10"/>
        <v>2.092692232296578E-3</v>
      </c>
    </row>
    <row r="706" spans="1:7" x14ac:dyDescent="0.35">
      <c r="A706" s="1">
        <v>41163</v>
      </c>
      <c r="B706" s="3">
        <v>159.38999999999999</v>
      </c>
      <c r="C706" s="3">
        <v>1433.5600589999999</v>
      </c>
      <c r="E706" s="2">
        <v>41163</v>
      </c>
      <c r="F706" s="8">
        <f t="shared" si="10"/>
        <v>1.8857250612860366E-3</v>
      </c>
      <c r="G706" s="8">
        <f t="shared" si="10"/>
        <v>3.1349561521663016E-3</v>
      </c>
    </row>
    <row r="707" spans="1:7" x14ac:dyDescent="0.35">
      <c r="A707" s="1">
        <v>41162</v>
      </c>
      <c r="B707" s="3">
        <v>159.09</v>
      </c>
      <c r="C707" s="3">
        <v>1429.079956</v>
      </c>
      <c r="E707" s="2">
        <v>41162</v>
      </c>
      <c r="F707" s="8">
        <f t="shared" si="10"/>
        <v>-2.2308259587020651E-2</v>
      </c>
      <c r="G707" s="8">
        <f t="shared" si="10"/>
        <v>-6.1478300110544559E-3</v>
      </c>
    </row>
    <row r="708" spans="1:7" x14ac:dyDescent="0.35">
      <c r="A708" s="1">
        <v>41159</v>
      </c>
      <c r="B708" s="3">
        <v>162.72</v>
      </c>
      <c r="C708" s="3">
        <v>1437.920044</v>
      </c>
      <c r="E708" s="2">
        <v>41159</v>
      </c>
      <c r="F708" s="8">
        <f t="shared" ref="F708:G771" si="11">B708/B709-1</f>
        <v>-6.7146868514222913E-3</v>
      </c>
      <c r="G708" s="8">
        <f t="shared" si="11"/>
        <v>4.0499741783159848E-3</v>
      </c>
    </row>
    <row r="709" spans="1:7" x14ac:dyDescent="0.35">
      <c r="A709" s="1">
        <v>41158</v>
      </c>
      <c r="B709" s="3">
        <v>163.82</v>
      </c>
      <c r="C709" s="3">
        <v>1432.119995</v>
      </c>
      <c r="E709" s="2">
        <v>41158</v>
      </c>
      <c r="F709" s="8">
        <f t="shared" si="11"/>
        <v>3.4217171717171535E-2</v>
      </c>
      <c r="G709" s="8">
        <f t="shared" si="11"/>
        <v>2.0435540675552089E-2</v>
      </c>
    </row>
    <row r="710" spans="1:7" x14ac:dyDescent="0.35">
      <c r="A710" s="1">
        <v>41157</v>
      </c>
      <c r="B710" s="3">
        <v>158.4</v>
      </c>
      <c r="C710" s="3">
        <v>1403.4399410000001</v>
      </c>
      <c r="E710" s="2">
        <v>41157</v>
      </c>
      <c r="F710" s="8">
        <f t="shared" si="11"/>
        <v>-1.2776565908382609E-2</v>
      </c>
      <c r="G710" s="8">
        <f t="shared" si="11"/>
        <v>-1.0676612972738697E-3</v>
      </c>
    </row>
    <row r="711" spans="1:7" x14ac:dyDescent="0.35">
      <c r="A711" s="1">
        <v>41156</v>
      </c>
      <c r="B711" s="3">
        <v>160.44999999999999</v>
      </c>
      <c r="C711" s="3">
        <v>1404.9399410000001</v>
      </c>
      <c r="E711" s="2">
        <v>41156</v>
      </c>
      <c r="F711" s="8">
        <f t="shared" si="11"/>
        <v>-3.9111000744972424E-3</v>
      </c>
      <c r="G711" s="8">
        <f t="shared" si="11"/>
        <v>-1.1659593135848745E-3</v>
      </c>
    </row>
    <row r="712" spans="1:7" x14ac:dyDescent="0.35">
      <c r="A712" s="1">
        <v>41152</v>
      </c>
      <c r="B712" s="3">
        <v>161.08000000000001</v>
      </c>
      <c r="C712" s="3">
        <v>1406.579956</v>
      </c>
      <c r="E712" s="2">
        <v>41152</v>
      </c>
      <c r="F712" s="8">
        <f t="shared" si="11"/>
        <v>-1.1162098474511994E-3</v>
      </c>
      <c r="G712" s="8">
        <f t="shared" si="11"/>
        <v>5.0732958680836937E-3</v>
      </c>
    </row>
    <row r="713" spans="1:7" x14ac:dyDescent="0.35">
      <c r="A713" s="1">
        <v>41151</v>
      </c>
      <c r="B713" s="3">
        <v>161.26</v>
      </c>
      <c r="C713" s="3">
        <v>1399.4799800000001</v>
      </c>
      <c r="E713" s="2">
        <v>41151</v>
      </c>
      <c r="F713" s="8">
        <f t="shared" si="11"/>
        <v>-1.2855044074436939E-2</v>
      </c>
      <c r="G713" s="8">
        <f t="shared" si="11"/>
        <v>-7.8058051301732601E-3</v>
      </c>
    </row>
    <row r="714" spans="1:7" x14ac:dyDescent="0.35">
      <c r="A714" s="1">
        <v>41150</v>
      </c>
      <c r="B714" s="3">
        <v>163.36000000000001</v>
      </c>
      <c r="C714" s="3">
        <v>1410.48999</v>
      </c>
      <c r="E714" s="2">
        <v>41150</v>
      </c>
      <c r="F714" s="8">
        <f t="shared" si="11"/>
        <v>1.0417304981924502E-3</v>
      </c>
      <c r="G714" s="8">
        <f t="shared" si="11"/>
        <v>8.4434893821550006E-4</v>
      </c>
    </row>
    <row r="715" spans="1:7" x14ac:dyDescent="0.35">
      <c r="A715" s="1">
        <v>41149</v>
      </c>
      <c r="B715" s="3">
        <v>163.19</v>
      </c>
      <c r="C715" s="3">
        <v>1409.3000489999999</v>
      </c>
      <c r="E715" s="2">
        <v>41149</v>
      </c>
      <c r="F715" s="8">
        <f t="shared" si="11"/>
        <v>-1.407416472891887E-3</v>
      </c>
      <c r="G715" s="8">
        <f t="shared" si="11"/>
        <v>-8.0818187777065287E-4</v>
      </c>
    </row>
    <row r="716" spans="1:7" x14ac:dyDescent="0.35">
      <c r="A716" s="1">
        <v>41148</v>
      </c>
      <c r="B716" s="3">
        <v>163.41999999999999</v>
      </c>
      <c r="C716" s="3">
        <v>1410.4399410000001</v>
      </c>
      <c r="E716" s="2">
        <v>41148</v>
      </c>
      <c r="F716" s="8">
        <f t="shared" si="11"/>
        <v>-8.674552623597287E-3</v>
      </c>
      <c r="G716" s="8">
        <f t="shared" si="11"/>
        <v>-4.890151846781432E-4</v>
      </c>
    </row>
    <row r="717" spans="1:7" x14ac:dyDescent="0.35">
      <c r="A717" s="1">
        <v>41145</v>
      </c>
      <c r="B717" s="3">
        <v>164.85</v>
      </c>
      <c r="C717" s="3">
        <v>1411.130005</v>
      </c>
      <c r="E717" s="2">
        <v>41145</v>
      </c>
      <c r="F717" s="8">
        <f t="shared" si="11"/>
        <v>1.9732772485463235E-2</v>
      </c>
      <c r="G717" s="8">
        <f t="shared" si="11"/>
        <v>6.4547310310454353E-3</v>
      </c>
    </row>
    <row r="718" spans="1:7" x14ac:dyDescent="0.35">
      <c r="A718" s="1">
        <v>41144</v>
      </c>
      <c r="B718" s="3">
        <v>161.66</v>
      </c>
      <c r="C718" s="3">
        <v>1402.079956</v>
      </c>
      <c r="E718" s="2">
        <v>41144</v>
      </c>
      <c r="F718" s="8">
        <f t="shared" si="11"/>
        <v>-1.1253822629969434E-2</v>
      </c>
      <c r="G718" s="8">
        <f t="shared" si="11"/>
        <v>-8.0722425207977455E-3</v>
      </c>
    </row>
    <row r="719" spans="1:7" x14ac:dyDescent="0.35">
      <c r="A719" s="1">
        <v>41143</v>
      </c>
      <c r="B719" s="3">
        <v>163.5</v>
      </c>
      <c r="C719" s="3">
        <v>1413.48999</v>
      </c>
      <c r="E719" s="2">
        <v>41143</v>
      </c>
      <c r="F719" s="8">
        <f t="shared" si="11"/>
        <v>-6.9845126024901116E-3</v>
      </c>
      <c r="G719" s="8">
        <f t="shared" si="11"/>
        <v>2.2640304424692559E-4</v>
      </c>
    </row>
    <row r="720" spans="1:7" x14ac:dyDescent="0.35">
      <c r="A720" s="1">
        <v>41142</v>
      </c>
      <c r="B720" s="3">
        <v>164.65</v>
      </c>
      <c r="C720" s="3">
        <v>1413.170044</v>
      </c>
      <c r="E720" s="2">
        <v>41142</v>
      </c>
      <c r="F720" s="8">
        <f t="shared" si="11"/>
        <v>-6.0698027314110004E-4</v>
      </c>
      <c r="G720" s="8">
        <f t="shared" si="11"/>
        <v>-3.4975361796960591E-3</v>
      </c>
    </row>
    <row r="721" spans="1:7" x14ac:dyDescent="0.35">
      <c r="A721" s="1">
        <v>41141</v>
      </c>
      <c r="B721" s="3">
        <v>164.75</v>
      </c>
      <c r="C721" s="3">
        <v>1418.130005</v>
      </c>
      <c r="E721" s="2">
        <v>41141</v>
      </c>
      <c r="F721" s="8">
        <f t="shared" si="11"/>
        <v>6.070171178818029E-5</v>
      </c>
      <c r="G721" s="8">
        <f t="shared" si="11"/>
        <v>-2.1174620127517585E-5</v>
      </c>
    </row>
    <row r="722" spans="1:7" x14ac:dyDescent="0.35">
      <c r="A722" s="1">
        <v>41138</v>
      </c>
      <c r="B722" s="3">
        <v>164.74</v>
      </c>
      <c r="C722" s="3">
        <v>1418.160034</v>
      </c>
      <c r="E722" s="2">
        <v>41138</v>
      </c>
      <c r="F722" s="8">
        <f t="shared" si="11"/>
        <v>1.7478846272620752E-2</v>
      </c>
      <c r="G722" s="8">
        <f t="shared" si="11"/>
        <v>1.8721337053633214E-3</v>
      </c>
    </row>
    <row r="723" spans="1:7" x14ac:dyDescent="0.35">
      <c r="A723" s="1">
        <v>41137</v>
      </c>
      <c r="B723" s="3">
        <v>161.91</v>
      </c>
      <c r="C723" s="3">
        <v>1415.51001</v>
      </c>
      <c r="E723" s="2">
        <v>41137</v>
      </c>
      <c r="F723" s="8">
        <f t="shared" si="11"/>
        <v>1.0737249516199476E-2</v>
      </c>
      <c r="G723" s="8">
        <f t="shared" si="11"/>
        <v>7.1005106928241357E-3</v>
      </c>
    </row>
    <row r="724" spans="1:7" x14ac:dyDescent="0.35">
      <c r="A724" s="1">
        <v>41136</v>
      </c>
      <c r="B724" s="3">
        <v>160.19</v>
      </c>
      <c r="C724" s="3">
        <v>1405.530029</v>
      </c>
      <c r="E724" s="2">
        <v>41136</v>
      </c>
      <c r="F724" s="8">
        <f t="shared" si="11"/>
        <v>2.0016263213860075E-3</v>
      </c>
      <c r="G724" s="8">
        <f t="shared" si="11"/>
        <v>1.1396401091645636E-3</v>
      </c>
    </row>
    <row r="725" spans="1:7" x14ac:dyDescent="0.35">
      <c r="A725" s="1">
        <v>41135</v>
      </c>
      <c r="B725" s="3">
        <v>159.87</v>
      </c>
      <c r="C725" s="3">
        <v>1403.9300539999999</v>
      </c>
      <c r="E725" s="2">
        <v>41135</v>
      </c>
      <c r="F725" s="8">
        <f t="shared" si="11"/>
        <v>-3.6769288296149005E-3</v>
      </c>
      <c r="G725" s="8">
        <f t="shared" si="11"/>
        <v>-1.2814594435073268E-4</v>
      </c>
    </row>
    <row r="726" spans="1:7" x14ac:dyDescent="0.35">
      <c r="A726" s="1">
        <v>41134</v>
      </c>
      <c r="B726" s="3">
        <v>160.46</v>
      </c>
      <c r="C726" s="3">
        <v>1404.1099850000001</v>
      </c>
      <c r="E726" s="2">
        <v>41134</v>
      </c>
      <c r="F726" s="8">
        <f t="shared" si="11"/>
        <v>-7.1158962935462533E-3</v>
      </c>
      <c r="G726" s="8">
        <f t="shared" si="11"/>
        <v>-1.2519009625779898E-3</v>
      </c>
    </row>
    <row r="727" spans="1:7" x14ac:dyDescent="0.35">
      <c r="A727" s="1">
        <v>41131</v>
      </c>
      <c r="B727" s="3">
        <v>161.61000000000001</v>
      </c>
      <c r="C727" s="3">
        <v>1405.869995</v>
      </c>
      <c r="E727" s="2">
        <v>41131</v>
      </c>
      <c r="F727" s="8">
        <f t="shared" si="11"/>
        <v>8.6703412398603241E-4</v>
      </c>
      <c r="G727" s="8">
        <f t="shared" si="11"/>
        <v>2.1884416116100258E-3</v>
      </c>
    </row>
    <row r="728" spans="1:7" x14ac:dyDescent="0.35">
      <c r="A728" s="1">
        <v>41130</v>
      </c>
      <c r="B728" s="3">
        <v>161.47</v>
      </c>
      <c r="C728" s="3">
        <v>1402.8000489999999</v>
      </c>
      <c r="E728" s="2">
        <v>41130</v>
      </c>
      <c r="F728" s="8">
        <f t="shared" si="11"/>
        <v>1.2795584268958216E-2</v>
      </c>
      <c r="G728" s="8">
        <f t="shared" si="11"/>
        <v>4.1368545021236436E-4</v>
      </c>
    </row>
    <row r="729" spans="1:7" x14ac:dyDescent="0.35">
      <c r="A729" s="1">
        <v>41129</v>
      </c>
      <c r="B729" s="3">
        <v>159.43</v>
      </c>
      <c r="C729" s="3">
        <v>1402.219971</v>
      </c>
      <c r="E729" s="2">
        <v>41129</v>
      </c>
      <c r="F729" s="8">
        <f t="shared" si="11"/>
        <v>-8.7735789935439179E-4</v>
      </c>
      <c r="G729" s="8">
        <f t="shared" si="11"/>
        <v>6.2082635665605679E-4</v>
      </c>
    </row>
    <row r="730" spans="1:7" x14ac:dyDescent="0.35">
      <c r="A730" s="1">
        <v>41128</v>
      </c>
      <c r="B730" s="3">
        <v>159.57</v>
      </c>
      <c r="C730" s="3">
        <v>1401.349976</v>
      </c>
      <c r="E730" s="2">
        <v>41128</v>
      </c>
      <c r="F730" s="8">
        <f t="shared" si="11"/>
        <v>1.9225855901890521E-2</v>
      </c>
      <c r="G730" s="8">
        <f t="shared" si="11"/>
        <v>5.106758642501541E-3</v>
      </c>
    </row>
    <row r="731" spans="1:7" x14ac:dyDescent="0.35">
      <c r="A731" s="1">
        <v>41127</v>
      </c>
      <c r="B731" s="3">
        <v>156.56</v>
      </c>
      <c r="C731" s="3">
        <v>1394.2299800000001</v>
      </c>
      <c r="E731" s="2">
        <v>41127</v>
      </c>
      <c r="F731" s="8">
        <f t="shared" si="11"/>
        <v>1.9839999999999858E-3</v>
      </c>
      <c r="G731" s="8">
        <f t="shared" si="11"/>
        <v>2.3292690984786368E-3</v>
      </c>
    </row>
    <row r="732" spans="1:7" x14ac:dyDescent="0.35">
      <c r="A732" s="1">
        <v>41124</v>
      </c>
      <c r="B732" s="3">
        <v>156.25</v>
      </c>
      <c r="C732" s="3">
        <v>1390.98999</v>
      </c>
      <c r="E732" s="2">
        <v>41124</v>
      </c>
      <c r="F732" s="8">
        <f t="shared" si="11"/>
        <v>1.388618519239504E-2</v>
      </c>
      <c r="G732" s="8">
        <f t="shared" si="11"/>
        <v>1.9040285714285732E-2</v>
      </c>
    </row>
    <row r="733" spans="1:7" x14ac:dyDescent="0.35">
      <c r="A733" s="1">
        <v>41123</v>
      </c>
      <c r="B733" s="3">
        <v>154.11000000000001</v>
      </c>
      <c r="C733" s="3">
        <v>1365</v>
      </c>
      <c r="E733" s="2">
        <v>41123</v>
      </c>
      <c r="F733" s="8">
        <f t="shared" si="11"/>
        <v>1.248275408974453E-2</v>
      </c>
      <c r="G733" s="8">
        <f t="shared" si="11"/>
        <v>-7.5036692589347531E-3</v>
      </c>
    </row>
    <row r="734" spans="1:7" x14ac:dyDescent="0.35">
      <c r="A734" s="1">
        <v>41122</v>
      </c>
      <c r="B734" s="3">
        <v>152.21</v>
      </c>
      <c r="C734" s="3">
        <v>1375.3199460000001</v>
      </c>
      <c r="E734" s="2">
        <v>41122</v>
      </c>
      <c r="F734" s="8">
        <f t="shared" si="11"/>
        <v>-2.1535098997171431E-2</v>
      </c>
      <c r="G734" s="8">
        <f t="shared" si="11"/>
        <v>-2.8999798136755128E-3</v>
      </c>
    </row>
    <row r="735" spans="1:7" x14ac:dyDescent="0.35">
      <c r="A735" s="1">
        <v>41121</v>
      </c>
      <c r="B735" s="3">
        <v>155.56</v>
      </c>
      <c r="C735" s="3">
        <v>1379.3199460000001</v>
      </c>
      <c r="E735" s="2">
        <v>41121</v>
      </c>
      <c r="F735" s="8">
        <f t="shared" si="11"/>
        <v>-3.3316248077909227E-3</v>
      </c>
      <c r="G735" s="8">
        <f t="shared" si="11"/>
        <v>-4.3168286930450606E-3</v>
      </c>
    </row>
    <row r="736" spans="1:7" x14ac:dyDescent="0.35">
      <c r="A736" s="1">
        <v>41120</v>
      </c>
      <c r="B736" s="3">
        <v>156.08000000000001</v>
      </c>
      <c r="C736" s="3">
        <v>1385.3000489999999</v>
      </c>
      <c r="E736" s="2">
        <v>41120</v>
      </c>
      <c r="F736" s="8">
        <f t="shared" si="11"/>
        <v>-1.3338390543017775E-2</v>
      </c>
      <c r="G736" s="8">
        <f t="shared" si="11"/>
        <v>-4.8335967879353792E-4</v>
      </c>
    </row>
    <row r="737" spans="1:7" x14ac:dyDescent="0.35">
      <c r="A737" s="1">
        <v>41117</v>
      </c>
      <c r="B737" s="3">
        <v>158.19</v>
      </c>
      <c r="C737" s="3">
        <v>1385.969971</v>
      </c>
      <c r="E737" s="2">
        <v>41117</v>
      </c>
      <c r="F737" s="8">
        <f t="shared" si="11"/>
        <v>7.9006052883083822E-3</v>
      </c>
      <c r="G737" s="8">
        <f t="shared" si="11"/>
        <v>1.9080565446382147E-2</v>
      </c>
    </row>
    <row r="738" spans="1:7" x14ac:dyDescent="0.35">
      <c r="A738" s="1">
        <v>41116</v>
      </c>
      <c r="B738" s="3">
        <v>156.94999999999999</v>
      </c>
      <c r="C738" s="3">
        <v>1360.0200199999999</v>
      </c>
      <c r="E738" s="2">
        <v>41116</v>
      </c>
      <c r="F738" s="8">
        <f t="shared" si="11"/>
        <v>-1.9185101862267295E-2</v>
      </c>
      <c r="G738" s="8">
        <f t="shared" si="11"/>
        <v>1.654097478259442E-2</v>
      </c>
    </row>
    <row r="739" spans="1:7" x14ac:dyDescent="0.35">
      <c r="A739" s="1">
        <v>41115</v>
      </c>
      <c r="B739" s="3">
        <v>160.02000000000001</v>
      </c>
      <c r="C739" s="3">
        <v>1337.8900149999999</v>
      </c>
      <c r="E739" s="2">
        <v>41115</v>
      </c>
      <c r="F739" s="8">
        <f t="shared" si="11"/>
        <v>-5.6546324488907507E-3</v>
      </c>
      <c r="G739" s="8">
        <f t="shared" si="11"/>
        <v>-3.1386149807000052E-4</v>
      </c>
    </row>
    <row r="740" spans="1:7" x14ac:dyDescent="0.35">
      <c r="A740" s="1">
        <v>41114</v>
      </c>
      <c r="B740" s="3">
        <v>160.93</v>
      </c>
      <c r="C740" s="3">
        <v>1338.3100589999999</v>
      </c>
      <c r="E740" s="2">
        <v>41114</v>
      </c>
      <c r="F740" s="8">
        <f t="shared" si="11"/>
        <v>-7.707485509927281E-3</v>
      </c>
      <c r="G740" s="8">
        <f t="shared" si="11"/>
        <v>-9.0409329881685485E-3</v>
      </c>
    </row>
    <row r="741" spans="1:7" x14ac:dyDescent="0.35">
      <c r="A741" s="1">
        <v>41113</v>
      </c>
      <c r="B741" s="3">
        <v>162.18</v>
      </c>
      <c r="C741" s="3">
        <v>1350.5200199999999</v>
      </c>
      <c r="E741" s="2">
        <v>41113</v>
      </c>
      <c r="F741" s="8">
        <f t="shared" si="11"/>
        <v>-1.7210035147254943E-2</v>
      </c>
      <c r="G741" s="8">
        <f t="shared" si="11"/>
        <v>-8.9090555950069872E-3</v>
      </c>
    </row>
    <row r="742" spans="1:7" x14ac:dyDescent="0.35">
      <c r="A742" s="1">
        <v>41110</v>
      </c>
      <c r="B742" s="3">
        <v>165.02</v>
      </c>
      <c r="C742" s="3">
        <v>1362.660034</v>
      </c>
      <c r="E742" s="2">
        <v>41110</v>
      </c>
      <c r="F742" s="8">
        <f t="shared" si="11"/>
        <v>-1.9721991208268896E-2</v>
      </c>
      <c r="G742" s="8">
        <f t="shared" si="11"/>
        <v>-1.006166021269983E-2</v>
      </c>
    </row>
    <row r="743" spans="1:7" x14ac:dyDescent="0.35">
      <c r="A743" s="1">
        <v>41109</v>
      </c>
      <c r="B743" s="3">
        <v>168.34</v>
      </c>
      <c r="C743" s="3">
        <v>1376.51001</v>
      </c>
      <c r="E743" s="2">
        <v>41109</v>
      </c>
      <c r="F743" s="8">
        <f t="shared" si="11"/>
        <v>4.4152744630072682E-3</v>
      </c>
      <c r="G743" s="8">
        <f t="shared" si="11"/>
        <v>2.7171002791446242E-3</v>
      </c>
    </row>
    <row r="744" spans="1:7" x14ac:dyDescent="0.35">
      <c r="A744" s="1">
        <v>41108</v>
      </c>
      <c r="B744" s="3">
        <v>167.6</v>
      </c>
      <c r="C744" s="3">
        <v>1372.780029</v>
      </c>
      <c r="E744" s="2">
        <v>41108</v>
      </c>
      <c r="F744" s="8">
        <f t="shared" si="11"/>
        <v>2.0457866536775393E-2</v>
      </c>
      <c r="G744" s="8">
        <f t="shared" si="11"/>
        <v>6.6804906656732221E-3</v>
      </c>
    </row>
    <row r="745" spans="1:7" x14ac:dyDescent="0.35">
      <c r="A745" s="1">
        <v>41107</v>
      </c>
      <c r="B745" s="3">
        <v>164.24</v>
      </c>
      <c r="C745" s="3">
        <v>1363.670044</v>
      </c>
      <c r="E745" s="2">
        <v>41107</v>
      </c>
      <c r="F745" s="8">
        <f t="shared" si="11"/>
        <v>9.217156200073795E-3</v>
      </c>
      <c r="G745" s="8">
        <f t="shared" si="11"/>
        <v>7.409672356649466E-3</v>
      </c>
    </row>
    <row r="746" spans="1:7" x14ac:dyDescent="0.35">
      <c r="A746" s="1">
        <v>41106</v>
      </c>
      <c r="B746" s="3">
        <v>162.74</v>
      </c>
      <c r="C746" s="3">
        <v>1353.6400149999999</v>
      </c>
      <c r="E746" s="2">
        <v>41106</v>
      </c>
      <c r="F746" s="8">
        <f t="shared" si="11"/>
        <v>-1.1048367296832007E-3</v>
      </c>
      <c r="G746" s="8">
        <f t="shared" si="11"/>
        <v>-2.3143132511423969E-3</v>
      </c>
    </row>
    <row r="747" spans="1:7" x14ac:dyDescent="0.35">
      <c r="A747" s="1">
        <v>41103</v>
      </c>
      <c r="B747" s="3">
        <v>162.91999999999999</v>
      </c>
      <c r="C747" s="3">
        <v>1356.780029</v>
      </c>
      <c r="E747" s="2">
        <v>41103</v>
      </c>
      <c r="F747" s="8">
        <f t="shared" si="11"/>
        <v>2.5815388490114666E-2</v>
      </c>
      <c r="G747" s="8">
        <f t="shared" si="11"/>
        <v>1.6497361948984324E-2</v>
      </c>
    </row>
    <row r="748" spans="1:7" x14ac:dyDescent="0.35">
      <c r="A748" s="1">
        <v>41102</v>
      </c>
      <c r="B748" s="3">
        <v>158.82</v>
      </c>
      <c r="C748" s="3">
        <v>1334.76001</v>
      </c>
      <c r="E748" s="2">
        <v>41102</v>
      </c>
      <c r="F748" s="8">
        <f t="shared" si="11"/>
        <v>-3.8886101354741465E-3</v>
      </c>
      <c r="G748" s="8">
        <f t="shared" si="11"/>
        <v>-4.9870969804076681E-3</v>
      </c>
    </row>
    <row r="749" spans="1:7" x14ac:dyDescent="0.35">
      <c r="A749" s="1">
        <v>41101</v>
      </c>
      <c r="B749" s="3">
        <v>159.44</v>
      </c>
      <c r="C749" s="3">
        <v>1341.4499510000001</v>
      </c>
      <c r="E749" s="2">
        <v>41101</v>
      </c>
      <c r="F749" s="8">
        <f t="shared" si="11"/>
        <v>-2.2979349224829915E-2</v>
      </c>
      <c r="G749" s="8">
        <f t="shared" si="11"/>
        <v>-1.4923927059706799E-5</v>
      </c>
    </row>
    <row r="750" spans="1:7" x14ac:dyDescent="0.35">
      <c r="A750" s="1">
        <v>41100</v>
      </c>
      <c r="B750" s="3">
        <v>163.19</v>
      </c>
      <c r="C750" s="3">
        <v>1341.469971</v>
      </c>
      <c r="E750" s="2">
        <v>41100</v>
      </c>
      <c r="F750" s="8">
        <f t="shared" si="11"/>
        <v>2.3955773955772752E-3</v>
      </c>
      <c r="G750" s="8">
        <f t="shared" si="11"/>
        <v>-8.125926324557553E-3</v>
      </c>
    </row>
    <row r="751" spans="1:7" x14ac:dyDescent="0.35">
      <c r="A751" s="1">
        <v>41099</v>
      </c>
      <c r="B751" s="3">
        <v>162.80000000000001</v>
      </c>
      <c r="C751" s="3">
        <v>1352.459961</v>
      </c>
      <c r="E751" s="2">
        <v>41099</v>
      </c>
      <c r="F751" s="8">
        <f t="shared" si="11"/>
        <v>-3.0618493570115923E-3</v>
      </c>
      <c r="G751" s="8">
        <f t="shared" si="11"/>
        <v>-1.638831983570288E-3</v>
      </c>
    </row>
    <row r="752" spans="1:7" x14ac:dyDescent="0.35">
      <c r="A752" s="1">
        <v>41096</v>
      </c>
      <c r="B752" s="3">
        <v>163.30000000000001</v>
      </c>
      <c r="C752" s="3">
        <v>1354.6800539999999</v>
      </c>
      <c r="E752" s="2">
        <v>41096</v>
      </c>
      <c r="F752" s="8">
        <f t="shared" si="11"/>
        <v>-1.418653788107449E-2</v>
      </c>
      <c r="G752" s="8">
        <f t="shared" si="11"/>
        <v>-9.4326492161603825E-3</v>
      </c>
    </row>
    <row r="753" spans="1:7" x14ac:dyDescent="0.35">
      <c r="A753" s="1">
        <v>41095</v>
      </c>
      <c r="B753" s="3">
        <v>165.65</v>
      </c>
      <c r="C753" s="3">
        <v>1367.579956</v>
      </c>
      <c r="E753" s="2">
        <v>41095</v>
      </c>
      <c r="F753" s="8">
        <f t="shared" si="11"/>
        <v>-1.1103814697629888E-2</v>
      </c>
      <c r="G753" s="8">
        <f t="shared" si="11"/>
        <v>-4.6870234103284503E-3</v>
      </c>
    </row>
    <row r="754" spans="1:7" x14ac:dyDescent="0.35">
      <c r="A754" s="1">
        <v>41093</v>
      </c>
      <c r="B754" s="3">
        <v>167.51</v>
      </c>
      <c r="C754" s="3">
        <v>1374.0200199999999</v>
      </c>
      <c r="E754" s="2">
        <v>41093</v>
      </c>
      <c r="F754" s="8">
        <f t="shared" si="11"/>
        <v>1.0069946936806407E-2</v>
      </c>
      <c r="G754" s="8">
        <f t="shared" si="11"/>
        <v>6.2321110337375529E-3</v>
      </c>
    </row>
    <row r="755" spans="1:7" x14ac:dyDescent="0.35">
      <c r="A755" s="1">
        <v>41092</v>
      </c>
      <c r="B755" s="3">
        <v>165.84</v>
      </c>
      <c r="C755" s="3">
        <v>1365.51001</v>
      </c>
      <c r="E755" s="2">
        <v>41092</v>
      </c>
      <c r="F755" s="8">
        <f t="shared" si="11"/>
        <v>8.2071858471639558E-3</v>
      </c>
      <c r="G755" s="8">
        <f t="shared" si="11"/>
        <v>2.4593116200617438E-3</v>
      </c>
    </row>
    <row r="756" spans="1:7" x14ac:dyDescent="0.35">
      <c r="A756" s="1">
        <v>41089</v>
      </c>
      <c r="B756" s="3">
        <v>164.49</v>
      </c>
      <c r="C756" s="3">
        <v>1362.160034</v>
      </c>
      <c r="E756" s="2">
        <v>41089</v>
      </c>
      <c r="F756" s="8">
        <f t="shared" si="11"/>
        <v>1.800965466023019E-2</v>
      </c>
      <c r="G756" s="8">
        <f t="shared" si="11"/>
        <v>2.4920238689663643E-2</v>
      </c>
    </row>
    <row r="757" spans="1:7" x14ac:dyDescent="0.35">
      <c r="A757" s="1">
        <v>41088</v>
      </c>
      <c r="B757" s="3">
        <v>161.58000000000001</v>
      </c>
      <c r="C757" s="3">
        <v>1329.040039</v>
      </c>
      <c r="E757" s="2">
        <v>41088</v>
      </c>
      <c r="F757" s="8">
        <f t="shared" si="11"/>
        <v>-7.1279341280570119E-3</v>
      </c>
      <c r="G757" s="8">
        <f t="shared" si="11"/>
        <v>-2.1097999404100509E-3</v>
      </c>
    </row>
    <row r="758" spans="1:7" x14ac:dyDescent="0.35">
      <c r="A758" s="1">
        <v>41087</v>
      </c>
      <c r="B758" s="3">
        <v>162.74</v>
      </c>
      <c r="C758" s="3">
        <v>1331.849976</v>
      </c>
      <c r="E758" s="2">
        <v>41087</v>
      </c>
      <c r="F758" s="8">
        <f t="shared" si="11"/>
        <v>6.148548942450649E-4</v>
      </c>
      <c r="G758" s="8">
        <f t="shared" si="11"/>
        <v>8.9849060143250004E-3</v>
      </c>
    </row>
    <row r="759" spans="1:7" x14ac:dyDescent="0.35">
      <c r="A759" s="1">
        <v>41086</v>
      </c>
      <c r="B759" s="3">
        <v>162.63999999999999</v>
      </c>
      <c r="C759" s="3">
        <v>1319.98999</v>
      </c>
      <c r="E759" s="2">
        <v>41086</v>
      </c>
      <c r="F759" s="8">
        <f t="shared" si="11"/>
        <v>-7.8086871644704736E-3</v>
      </c>
      <c r="G759" s="8">
        <f t="shared" si="11"/>
        <v>4.7727210809067611E-3</v>
      </c>
    </row>
    <row r="760" spans="1:7" x14ac:dyDescent="0.35">
      <c r="A760" s="1">
        <v>41085</v>
      </c>
      <c r="B760" s="3">
        <v>163.92</v>
      </c>
      <c r="C760" s="3">
        <v>1313.719971</v>
      </c>
      <c r="E760" s="2">
        <v>41085</v>
      </c>
      <c r="F760" s="8">
        <f t="shared" si="11"/>
        <v>-6.3647935988362381E-3</v>
      </c>
      <c r="G760" s="8">
        <f t="shared" si="11"/>
        <v>-1.5954853620846809E-2</v>
      </c>
    </row>
    <row r="761" spans="1:7" x14ac:dyDescent="0.35">
      <c r="A761" s="1">
        <v>41082</v>
      </c>
      <c r="B761" s="3">
        <v>164.97</v>
      </c>
      <c r="C761" s="3">
        <v>1335.0200199999999</v>
      </c>
      <c r="E761" s="2">
        <v>41082</v>
      </c>
      <c r="F761" s="8">
        <f t="shared" si="11"/>
        <v>-6.663435909862736E-4</v>
      </c>
      <c r="G761" s="8">
        <f t="shared" si="11"/>
        <v>7.174604437728771E-3</v>
      </c>
    </row>
    <row r="762" spans="1:7" x14ac:dyDescent="0.35">
      <c r="A762" s="1">
        <v>41081</v>
      </c>
      <c r="B762" s="3">
        <v>165.08</v>
      </c>
      <c r="C762" s="3">
        <v>1325.51001</v>
      </c>
      <c r="E762" s="2">
        <v>41081</v>
      </c>
      <c r="F762" s="8">
        <f t="shared" si="11"/>
        <v>-1.5035799522672977E-2</v>
      </c>
      <c r="G762" s="8">
        <f t="shared" si="11"/>
        <v>-2.2261676573139155E-2</v>
      </c>
    </row>
    <row r="763" spans="1:7" x14ac:dyDescent="0.35">
      <c r="A763" s="1">
        <v>41080</v>
      </c>
      <c r="B763" s="3">
        <v>167.6</v>
      </c>
      <c r="C763" s="3">
        <v>1355.6899410000001</v>
      </c>
      <c r="E763" s="2">
        <v>41080</v>
      </c>
      <c r="F763" s="8">
        <f t="shared" si="11"/>
        <v>-1.2200153238639655E-2</v>
      </c>
      <c r="G763" s="8">
        <f t="shared" si="11"/>
        <v>-1.6863569667646683E-3</v>
      </c>
    </row>
    <row r="764" spans="1:7" x14ac:dyDescent="0.35">
      <c r="A764" s="1">
        <v>41079</v>
      </c>
      <c r="B764" s="3">
        <v>169.67</v>
      </c>
      <c r="C764" s="3">
        <v>1357.9799800000001</v>
      </c>
      <c r="E764" s="2">
        <v>41079</v>
      </c>
      <c r="F764" s="8">
        <f t="shared" si="11"/>
        <v>3.4301259684190732E-3</v>
      </c>
      <c r="G764" s="8">
        <f t="shared" si="11"/>
        <v>9.815695292423321E-3</v>
      </c>
    </row>
    <row r="765" spans="1:7" x14ac:dyDescent="0.35">
      <c r="A765" s="1">
        <v>41078</v>
      </c>
      <c r="B765" s="3">
        <v>169.09</v>
      </c>
      <c r="C765" s="3">
        <v>1344.780029</v>
      </c>
      <c r="E765" s="2">
        <v>41078</v>
      </c>
      <c r="F765" s="8">
        <f t="shared" si="11"/>
        <v>1.2757546717776735E-2</v>
      </c>
      <c r="G765" s="8">
        <f t="shared" si="11"/>
        <v>1.4447462461062432E-3</v>
      </c>
    </row>
    <row r="766" spans="1:7" x14ac:dyDescent="0.35">
      <c r="A766" s="1">
        <v>41075</v>
      </c>
      <c r="B766" s="3">
        <v>166.96</v>
      </c>
      <c r="C766" s="3">
        <v>1342.839966</v>
      </c>
      <c r="E766" s="2">
        <v>41075</v>
      </c>
      <c r="F766" s="8">
        <f t="shared" si="11"/>
        <v>1.4996101013735608E-3</v>
      </c>
      <c r="G766" s="8">
        <f t="shared" si="11"/>
        <v>1.033781524949795E-2</v>
      </c>
    </row>
    <row r="767" spans="1:7" x14ac:dyDescent="0.35">
      <c r="A767" s="1">
        <v>41074</v>
      </c>
      <c r="B767" s="3">
        <v>166.71</v>
      </c>
      <c r="C767" s="3">
        <v>1329.099976</v>
      </c>
      <c r="E767" s="2">
        <v>41074</v>
      </c>
      <c r="F767" s="8">
        <f t="shared" si="11"/>
        <v>8.1030416641469927E-3</v>
      </c>
      <c r="G767" s="8">
        <f t="shared" si="11"/>
        <v>1.0814653007062747E-2</v>
      </c>
    </row>
    <row r="768" spans="1:7" x14ac:dyDescent="0.35">
      <c r="A768" s="1">
        <v>41073</v>
      </c>
      <c r="B768" s="3">
        <v>165.37</v>
      </c>
      <c r="C768" s="3">
        <v>1314.880005</v>
      </c>
      <c r="E768" s="2">
        <v>41073</v>
      </c>
      <c r="F768" s="8">
        <f t="shared" si="11"/>
        <v>-1.3187731232844113E-2</v>
      </c>
      <c r="G768" s="8">
        <f t="shared" si="11"/>
        <v>-7.0232510842517248E-3</v>
      </c>
    </row>
    <row r="769" spans="1:7" x14ac:dyDescent="0.35">
      <c r="A769" s="1">
        <v>41072</v>
      </c>
      <c r="B769" s="3">
        <v>167.58</v>
      </c>
      <c r="C769" s="3">
        <v>1324.1800539999999</v>
      </c>
      <c r="E769" s="2">
        <v>41072</v>
      </c>
      <c r="F769" s="8">
        <f t="shared" si="11"/>
        <v>2.4014665444546335E-2</v>
      </c>
      <c r="G769" s="8">
        <f t="shared" si="11"/>
        <v>1.1650737144736745E-2</v>
      </c>
    </row>
    <row r="770" spans="1:7" x14ac:dyDescent="0.35">
      <c r="A770" s="1">
        <v>41071</v>
      </c>
      <c r="B770" s="3">
        <v>163.65</v>
      </c>
      <c r="C770" s="3">
        <v>1308.9300539999999</v>
      </c>
      <c r="E770" s="2">
        <v>41071</v>
      </c>
      <c r="F770" s="8">
        <f t="shared" si="11"/>
        <v>-2.0124405415293811E-3</v>
      </c>
      <c r="G770" s="8">
        <f t="shared" si="11"/>
        <v>-1.262011343098246E-2</v>
      </c>
    </row>
    <row r="771" spans="1:7" x14ac:dyDescent="0.35">
      <c r="A771" s="1">
        <v>41068</v>
      </c>
      <c r="B771" s="3">
        <v>163.98</v>
      </c>
      <c r="C771" s="3">
        <v>1325.660034</v>
      </c>
      <c r="E771" s="2">
        <v>41068</v>
      </c>
      <c r="F771" s="8">
        <f t="shared" si="11"/>
        <v>-6.0945880058527191E-4</v>
      </c>
      <c r="G771" s="8">
        <f t="shared" si="11"/>
        <v>8.1141636675119422E-3</v>
      </c>
    </row>
    <row r="772" spans="1:7" x14ac:dyDescent="0.35">
      <c r="A772" s="1">
        <v>41067</v>
      </c>
      <c r="B772" s="3">
        <v>164.08</v>
      </c>
      <c r="C772" s="3">
        <v>1314.98999</v>
      </c>
      <c r="E772" s="2">
        <v>41067</v>
      </c>
      <c r="F772" s="8">
        <f t="shared" ref="F772:G835" si="12">B772/B773-1</f>
        <v>1.5032477575007697E-2</v>
      </c>
      <c r="G772" s="8">
        <f t="shared" si="12"/>
        <v>-1.0646475973297154E-4</v>
      </c>
    </row>
    <row r="773" spans="1:7" x14ac:dyDescent="0.35">
      <c r="A773" s="1">
        <v>41066</v>
      </c>
      <c r="B773" s="3">
        <v>161.65</v>
      </c>
      <c r="C773" s="3">
        <v>1315.130005</v>
      </c>
      <c r="E773" s="2">
        <v>41066</v>
      </c>
      <c r="F773" s="8">
        <f t="shared" si="12"/>
        <v>2.0388839792955471E-2</v>
      </c>
      <c r="G773" s="8">
        <f t="shared" si="12"/>
        <v>2.3049401011279613E-2</v>
      </c>
    </row>
    <row r="774" spans="1:7" x14ac:dyDescent="0.35">
      <c r="A774" s="1">
        <v>41065</v>
      </c>
      <c r="B774" s="3">
        <v>158.41999999999999</v>
      </c>
      <c r="C774" s="3">
        <v>1285.5</v>
      </c>
      <c r="E774" s="2">
        <v>41065</v>
      </c>
      <c r="F774" s="8">
        <f t="shared" si="12"/>
        <v>-7.144647781398894E-3</v>
      </c>
      <c r="G774" s="8">
        <f t="shared" si="12"/>
        <v>5.7268504363627848E-3</v>
      </c>
    </row>
    <row r="775" spans="1:7" x14ac:dyDescent="0.35">
      <c r="A775" s="1">
        <v>41064</v>
      </c>
      <c r="B775" s="3">
        <v>159.56</v>
      </c>
      <c r="C775" s="3">
        <v>1278.1800539999999</v>
      </c>
      <c r="E775" s="2">
        <v>41064</v>
      </c>
      <c r="F775" s="8">
        <f t="shared" si="12"/>
        <v>-1.2684858610234606E-2</v>
      </c>
      <c r="G775" s="8">
        <f t="shared" si="12"/>
        <v>1.0955447069527224E-4</v>
      </c>
    </row>
    <row r="776" spans="1:7" x14ac:dyDescent="0.35">
      <c r="A776" s="1">
        <v>41061</v>
      </c>
      <c r="B776" s="3">
        <v>161.61000000000001</v>
      </c>
      <c r="C776" s="3">
        <v>1278.040039</v>
      </c>
      <c r="E776" s="2">
        <v>41061</v>
      </c>
      <c r="F776" s="8">
        <f t="shared" si="12"/>
        <v>-2.7675831779074622E-2</v>
      </c>
      <c r="G776" s="8">
        <f t="shared" si="12"/>
        <v>-2.4642584756720654E-2</v>
      </c>
    </row>
    <row r="777" spans="1:7" x14ac:dyDescent="0.35">
      <c r="A777" s="1">
        <v>41060</v>
      </c>
      <c r="B777" s="3">
        <v>166.21</v>
      </c>
      <c r="C777" s="3">
        <v>1310.329956</v>
      </c>
      <c r="E777" s="2">
        <v>41060</v>
      </c>
      <c r="F777" s="8">
        <f t="shared" si="12"/>
        <v>-2.4606889929179587E-3</v>
      </c>
      <c r="G777" s="8">
        <f t="shared" si="12"/>
        <v>-2.2766653389425517E-3</v>
      </c>
    </row>
    <row r="778" spans="1:7" x14ac:dyDescent="0.35">
      <c r="A778" s="1">
        <v>41059</v>
      </c>
      <c r="B778" s="3">
        <v>166.62</v>
      </c>
      <c r="C778" s="3">
        <v>1313.3199460000001</v>
      </c>
      <c r="E778" s="2">
        <v>41059</v>
      </c>
      <c r="F778" s="8">
        <f t="shared" si="12"/>
        <v>-5.1943399605947072E-3</v>
      </c>
      <c r="G778" s="8">
        <f t="shared" si="12"/>
        <v>-1.4334892428261803E-2</v>
      </c>
    </row>
    <row r="779" spans="1:7" x14ac:dyDescent="0.35">
      <c r="A779" s="1">
        <v>41058</v>
      </c>
      <c r="B779" s="3">
        <v>167.49</v>
      </c>
      <c r="C779" s="3">
        <v>1332.420044</v>
      </c>
      <c r="E779" s="2">
        <v>41058</v>
      </c>
      <c r="F779" s="8">
        <f t="shared" si="12"/>
        <v>1.0802655401327854E-2</v>
      </c>
      <c r="G779" s="8">
        <f t="shared" si="12"/>
        <v>1.1078977856053607E-2</v>
      </c>
    </row>
    <row r="780" spans="1:7" x14ac:dyDescent="0.35">
      <c r="A780" s="1">
        <v>41054</v>
      </c>
      <c r="B780" s="3">
        <v>165.7</v>
      </c>
      <c r="C780" s="3">
        <v>1317.8199460000001</v>
      </c>
      <c r="E780" s="2">
        <v>41054</v>
      </c>
      <c r="F780" s="8">
        <f t="shared" si="12"/>
        <v>-1.5273073037380569E-2</v>
      </c>
      <c r="G780" s="8">
        <f t="shared" si="12"/>
        <v>-2.1656327672530118E-3</v>
      </c>
    </row>
    <row r="781" spans="1:7" x14ac:dyDescent="0.35">
      <c r="A781" s="1">
        <v>41053</v>
      </c>
      <c r="B781" s="3">
        <v>168.27</v>
      </c>
      <c r="C781" s="3">
        <v>1320.6800539999999</v>
      </c>
      <c r="E781" s="2">
        <v>41053</v>
      </c>
      <c r="F781" s="8">
        <f t="shared" si="12"/>
        <v>-4.6728971962616273E-3</v>
      </c>
      <c r="G781" s="8">
        <f t="shared" si="12"/>
        <v>1.3800320130266108E-3</v>
      </c>
    </row>
    <row r="782" spans="1:7" x14ac:dyDescent="0.35">
      <c r="A782" s="1">
        <v>41052</v>
      </c>
      <c r="B782" s="3">
        <v>169.06</v>
      </c>
      <c r="C782" s="3">
        <v>1318.8599850000001</v>
      </c>
      <c r="E782" s="2">
        <v>41052</v>
      </c>
      <c r="F782" s="8">
        <f t="shared" si="12"/>
        <v>-5.9971777986830288E-3</v>
      </c>
      <c r="G782" s="8">
        <f t="shared" si="12"/>
        <v>1.6937028561794243E-3</v>
      </c>
    </row>
    <row r="783" spans="1:7" x14ac:dyDescent="0.35">
      <c r="A783" s="1">
        <v>41051</v>
      </c>
      <c r="B783" s="3">
        <v>170.08</v>
      </c>
      <c r="C783" s="3">
        <v>1316.630005</v>
      </c>
      <c r="E783" s="2">
        <v>41051</v>
      </c>
      <c r="F783" s="8">
        <f t="shared" si="12"/>
        <v>-1.0645104996800603E-2</v>
      </c>
      <c r="G783" s="8">
        <f t="shared" si="12"/>
        <v>4.8633728589364544E-4</v>
      </c>
    </row>
    <row r="784" spans="1:7" x14ac:dyDescent="0.35">
      <c r="A784" s="1">
        <v>41050</v>
      </c>
      <c r="B784" s="3">
        <v>171.91</v>
      </c>
      <c r="C784" s="3">
        <v>1315.98999</v>
      </c>
      <c r="E784" s="2">
        <v>41050</v>
      </c>
      <c r="F784" s="8">
        <f t="shared" si="12"/>
        <v>2.6450919512777782E-2</v>
      </c>
      <c r="G784" s="8">
        <f t="shared" si="12"/>
        <v>1.6035900823829996E-2</v>
      </c>
    </row>
    <row r="785" spans="1:7" x14ac:dyDescent="0.35">
      <c r="A785" s="1">
        <v>41047</v>
      </c>
      <c r="B785" s="3">
        <v>167.48</v>
      </c>
      <c r="C785" s="3">
        <v>1295.219971</v>
      </c>
      <c r="E785" s="2">
        <v>41047</v>
      </c>
      <c r="F785" s="8">
        <f t="shared" si="12"/>
        <v>5.6442896601416326E-3</v>
      </c>
      <c r="G785" s="8">
        <f t="shared" si="12"/>
        <v>-7.3877765513670202E-3</v>
      </c>
    </row>
    <row r="786" spans="1:7" x14ac:dyDescent="0.35">
      <c r="A786" s="1">
        <v>41046</v>
      </c>
      <c r="B786" s="3">
        <v>166.54</v>
      </c>
      <c r="C786" s="3">
        <v>1304.8599850000001</v>
      </c>
      <c r="E786" s="2">
        <v>41046</v>
      </c>
      <c r="F786" s="8">
        <f t="shared" si="12"/>
        <v>5.312084993359889E-3</v>
      </c>
      <c r="G786" s="8">
        <f t="shared" si="12"/>
        <v>-1.5051376254893167E-2</v>
      </c>
    </row>
    <row r="787" spans="1:7" x14ac:dyDescent="0.35">
      <c r="A787" s="1">
        <v>41045</v>
      </c>
      <c r="B787" s="3">
        <v>165.66</v>
      </c>
      <c r="C787" s="3">
        <v>1324.8000489999999</v>
      </c>
      <c r="E787" s="2">
        <v>41045</v>
      </c>
      <c r="F787" s="8">
        <f t="shared" si="12"/>
        <v>-6.5963060686015096E-3</v>
      </c>
      <c r="G787" s="8">
        <f t="shared" si="12"/>
        <v>-4.4038182933808789E-3</v>
      </c>
    </row>
    <row r="788" spans="1:7" x14ac:dyDescent="0.35">
      <c r="A788" s="1">
        <v>41044</v>
      </c>
      <c r="B788" s="3">
        <v>166.76</v>
      </c>
      <c r="C788" s="3">
        <v>1330.660034</v>
      </c>
      <c r="E788" s="2">
        <v>41044</v>
      </c>
      <c r="F788" s="8">
        <f t="shared" si="12"/>
        <v>-1.267021906453536E-2</v>
      </c>
      <c r="G788" s="8">
        <f t="shared" si="12"/>
        <v>-5.7458378883700201E-3</v>
      </c>
    </row>
    <row r="789" spans="1:7" x14ac:dyDescent="0.35">
      <c r="A789" s="1">
        <v>41043</v>
      </c>
      <c r="B789" s="3">
        <v>168.9</v>
      </c>
      <c r="C789" s="3">
        <v>1338.349976</v>
      </c>
      <c r="E789" s="2">
        <v>41043</v>
      </c>
      <c r="F789" s="8">
        <f t="shared" si="12"/>
        <v>-3.4222327118242912E-3</v>
      </c>
      <c r="G789" s="8">
        <f t="shared" si="12"/>
        <v>-1.1112863870212597E-2</v>
      </c>
    </row>
    <row r="790" spans="1:7" x14ac:dyDescent="0.35">
      <c r="A790" s="1">
        <v>41040</v>
      </c>
      <c r="B790" s="3">
        <v>169.48</v>
      </c>
      <c r="C790" s="3">
        <v>1353.3900149999999</v>
      </c>
      <c r="E790" s="2">
        <v>41040</v>
      </c>
      <c r="F790" s="8">
        <f t="shared" si="12"/>
        <v>3.4933980697495759E-3</v>
      </c>
      <c r="G790" s="8">
        <f t="shared" si="12"/>
        <v>-3.3873408742873812E-3</v>
      </c>
    </row>
    <row r="791" spans="1:7" x14ac:dyDescent="0.35">
      <c r="A791" s="1">
        <v>41039</v>
      </c>
      <c r="B791" s="3">
        <v>168.89</v>
      </c>
      <c r="C791" s="3">
        <v>1357.98999</v>
      </c>
      <c r="E791" s="2">
        <v>41039</v>
      </c>
      <c r="F791" s="8">
        <f t="shared" si="12"/>
        <v>-2.068069014417584E-3</v>
      </c>
      <c r="G791" s="8">
        <f t="shared" si="12"/>
        <v>2.5174106444552091E-3</v>
      </c>
    </row>
    <row r="792" spans="1:7" x14ac:dyDescent="0.35">
      <c r="A792" s="1">
        <v>41038</v>
      </c>
      <c r="B792" s="3">
        <v>169.24</v>
      </c>
      <c r="C792" s="3">
        <v>1354.579956</v>
      </c>
      <c r="E792" s="2">
        <v>41038</v>
      </c>
      <c r="F792" s="8">
        <f t="shared" si="12"/>
        <v>-1.7873723305478095E-2</v>
      </c>
      <c r="G792" s="8">
        <f t="shared" si="12"/>
        <v>-6.7022667368416E-3</v>
      </c>
    </row>
    <row r="793" spans="1:7" x14ac:dyDescent="0.35">
      <c r="A793" s="1">
        <v>41037</v>
      </c>
      <c r="B793" s="3">
        <v>172.32</v>
      </c>
      <c r="C793" s="3">
        <v>1363.719971</v>
      </c>
      <c r="E793" s="2">
        <v>41037</v>
      </c>
      <c r="F793" s="8">
        <f t="shared" si="12"/>
        <v>-4.060560357328491E-4</v>
      </c>
      <c r="G793" s="8">
        <f t="shared" si="12"/>
        <v>-4.2786731613061457E-3</v>
      </c>
    </row>
    <row r="794" spans="1:7" x14ac:dyDescent="0.35">
      <c r="A794" s="1">
        <v>41036</v>
      </c>
      <c r="B794" s="3">
        <v>172.39</v>
      </c>
      <c r="C794" s="3">
        <v>1369.579956</v>
      </c>
      <c r="E794" s="2">
        <v>41036</v>
      </c>
      <c r="F794" s="8">
        <f t="shared" si="12"/>
        <v>-3.986595793852743E-3</v>
      </c>
      <c r="G794" s="8">
        <f t="shared" si="12"/>
        <v>3.5058067958071426E-4</v>
      </c>
    </row>
    <row r="795" spans="1:7" x14ac:dyDescent="0.35">
      <c r="A795" s="1">
        <v>41033</v>
      </c>
      <c r="B795" s="3">
        <v>173.08</v>
      </c>
      <c r="C795" s="3">
        <v>1369.099976</v>
      </c>
      <c r="E795" s="2">
        <v>41033</v>
      </c>
      <c r="F795" s="8">
        <f t="shared" si="12"/>
        <v>-2.1981126744645918E-2</v>
      </c>
      <c r="G795" s="8">
        <f t="shared" si="12"/>
        <v>-1.6147208456598894E-2</v>
      </c>
    </row>
    <row r="796" spans="1:7" x14ac:dyDescent="0.35">
      <c r="A796" s="1">
        <v>41032</v>
      </c>
      <c r="B796" s="3">
        <v>176.97</v>
      </c>
      <c r="C796" s="3">
        <v>1391.5699460000001</v>
      </c>
      <c r="E796" s="2">
        <v>41032</v>
      </c>
      <c r="F796" s="8">
        <f t="shared" si="12"/>
        <v>-1.0898725687457977E-2</v>
      </c>
      <c r="G796" s="8">
        <f t="shared" si="12"/>
        <v>-7.6588718244371412E-3</v>
      </c>
    </row>
    <row r="797" spans="1:7" x14ac:dyDescent="0.35">
      <c r="A797" s="1">
        <v>41031</v>
      </c>
      <c r="B797" s="3">
        <v>178.92</v>
      </c>
      <c r="C797" s="3">
        <v>1402.3100589999999</v>
      </c>
      <c r="E797" s="2">
        <v>41031</v>
      </c>
      <c r="F797" s="8">
        <f t="shared" si="12"/>
        <v>1.1533242876526462E-2</v>
      </c>
      <c r="G797" s="8">
        <f t="shared" si="12"/>
        <v>-2.4966831705488524E-3</v>
      </c>
    </row>
    <row r="798" spans="1:7" x14ac:dyDescent="0.35">
      <c r="A798" s="1">
        <v>41030</v>
      </c>
      <c r="B798" s="3">
        <v>176.88</v>
      </c>
      <c r="C798" s="3">
        <v>1405.8199460000001</v>
      </c>
      <c r="E798" s="2">
        <v>41030</v>
      </c>
      <c r="F798" s="8">
        <f t="shared" si="12"/>
        <v>2.8916482394965026E-3</v>
      </c>
      <c r="G798" s="8">
        <f t="shared" si="12"/>
        <v>5.6583841646564714E-3</v>
      </c>
    </row>
    <row r="799" spans="1:7" x14ac:dyDescent="0.35">
      <c r="A799" s="1">
        <v>41029</v>
      </c>
      <c r="B799" s="3">
        <v>176.37</v>
      </c>
      <c r="C799" s="3">
        <v>1397.910034</v>
      </c>
      <c r="E799" s="2">
        <v>41029</v>
      </c>
      <c r="F799" s="8">
        <f t="shared" si="12"/>
        <v>-5.9741870033253042E-3</v>
      </c>
      <c r="G799" s="8">
        <f t="shared" si="12"/>
        <v>-3.8835017801936988E-3</v>
      </c>
    </row>
    <row r="800" spans="1:7" x14ac:dyDescent="0.35">
      <c r="A800" s="1">
        <v>41026</v>
      </c>
      <c r="B800" s="3">
        <v>177.43</v>
      </c>
      <c r="C800" s="3">
        <v>1403.3599850000001</v>
      </c>
      <c r="E800" s="2">
        <v>41026</v>
      </c>
      <c r="F800" s="8">
        <f t="shared" si="12"/>
        <v>1.0881950774840554E-2</v>
      </c>
      <c r="G800" s="8">
        <f t="shared" si="12"/>
        <v>2.4143238105447384E-3</v>
      </c>
    </row>
    <row r="801" spans="1:7" x14ac:dyDescent="0.35">
      <c r="A801" s="1">
        <v>41025</v>
      </c>
      <c r="B801" s="3">
        <v>175.52</v>
      </c>
      <c r="C801" s="3">
        <v>1399.9799800000001</v>
      </c>
      <c r="E801" s="2">
        <v>41025</v>
      </c>
      <c r="F801" s="8">
        <f t="shared" si="12"/>
        <v>4.1189931350114062E-3</v>
      </c>
      <c r="G801" s="8">
        <f t="shared" si="12"/>
        <v>6.6801655251205183E-3</v>
      </c>
    </row>
    <row r="802" spans="1:7" x14ac:dyDescent="0.35">
      <c r="A802" s="1">
        <v>41024</v>
      </c>
      <c r="B802" s="3">
        <v>174.8</v>
      </c>
      <c r="C802" s="3">
        <v>1390.6899410000001</v>
      </c>
      <c r="E802" s="2">
        <v>41024</v>
      </c>
      <c r="F802" s="8">
        <f t="shared" si="12"/>
        <v>1.3450834879406459E-2</v>
      </c>
      <c r="G802" s="8">
        <f t="shared" si="12"/>
        <v>1.3644591642450798E-2</v>
      </c>
    </row>
    <row r="803" spans="1:7" x14ac:dyDescent="0.35">
      <c r="A803" s="1">
        <v>41023</v>
      </c>
      <c r="B803" s="3">
        <v>172.48</v>
      </c>
      <c r="C803" s="3">
        <v>1371.969971</v>
      </c>
      <c r="E803" s="2">
        <v>41023</v>
      </c>
      <c r="F803" s="8">
        <f t="shared" si="12"/>
        <v>7.1236716104168263E-3</v>
      </c>
      <c r="G803" s="8">
        <f t="shared" si="12"/>
        <v>3.6797739601639456E-3</v>
      </c>
    </row>
    <row r="804" spans="1:7" x14ac:dyDescent="0.35">
      <c r="A804" s="1">
        <v>41022</v>
      </c>
      <c r="B804" s="3">
        <v>171.26</v>
      </c>
      <c r="C804" s="3">
        <v>1366.9399410000001</v>
      </c>
      <c r="E804" s="2">
        <v>41022</v>
      </c>
      <c r="F804" s="8">
        <f t="shared" si="12"/>
        <v>-1.5181138585393938E-2</v>
      </c>
      <c r="G804" s="8">
        <f t="shared" si="12"/>
        <v>-8.4075702060748547E-3</v>
      </c>
    </row>
    <row r="805" spans="1:7" x14ac:dyDescent="0.35">
      <c r="A805" s="1">
        <v>41019</v>
      </c>
      <c r="B805" s="3">
        <v>173.9</v>
      </c>
      <c r="C805" s="3">
        <v>1378.530029</v>
      </c>
      <c r="E805" s="2">
        <v>41019</v>
      </c>
      <c r="F805" s="8">
        <f t="shared" si="12"/>
        <v>1.0576476057647666E-2</v>
      </c>
      <c r="G805" s="8">
        <f t="shared" si="12"/>
        <v>1.1692654246815426E-3</v>
      </c>
    </row>
    <row r="806" spans="1:7" x14ac:dyDescent="0.35">
      <c r="A806" s="1">
        <v>41018</v>
      </c>
      <c r="B806" s="3">
        <v>172.08</v>
      </c>
      <c r="C806" s="3">
        <v>1376.920044</v>
      </c>
      <c r="E806" s="2">
        <v>41018</v>
      </c>
      <c r="F806" s="8">
        <f t="shared" si="12"/>
        <v>-5.8925476603118865E-3</v>
      </c>
      <c r="G806" s="8">
        <f t="shared" si="12"/>
        <v>-5.9343971807788165E-3</v>
      </c>
    </row>
    <row r="807" spans="1:7" x14ac:dyDescent="0.35">
      <c r="A807" s="1">
        <v>41017</v>
      </c>
      <c r="B807" s="3">
        <v>173.1</v>
      </c>
      <c r="C807" s="3">
        <v>1385.1400149999999</v>
      </c>
      <c r="E807" s="2">
        <v>41017</v>
      </c>
      <c r="F807" s="8">
        <f t="shared" si="12"/>
        <v>2.8893383415184992E-4</v>
      </c>
      <c r="G807" s="8">
        <f t="shared" si="12"/>
        <v>-4.0552883147562113E-3</v>
      </c>
    </row>
    <row r="808" spans="1:7" x14ac:dyDescent="0.35">
      <c r="A808" s="1">
        <v>41016</v>
      </c>
      <c r="B808" s="3">
        <v>173.05</v>
      </c>
      <c r="C808" s="3">
        <v>1390.780029</v>
      </c>
      <c r="E808" s="2">
        <v>41016</v>
      </c>
      <c r="F808" s="8">
        <f t="shared" si="12"/>
        <v>1.7821432772614942E-2</v>
      </c>
      <c r="G808" s="8">
        <f t="shared" si="12"/>
        <v>1.5486673800010564E-2</v>
      </c>
    </row>
    <row r="809" spans="1:7" x14ac:dyDescent="0.35">
      <c r="A809" s="1">
        <v>41015</v>
      </c>
      <c r="B809" s="3">
        <v>170.02</v>
      </c>
      <c r="C809" s="3">
        <v>1369.5699460000001</v>
      </c>
      <c r="E809" s="2">
        <v>41015</v>
      </c>
      <c r="F809" s="8">
        <f t="shared" si="12"/>
        <v>4.1188584877915879E-4</v>
      </c>
      <c r="G809" s="8">
        <f t="shared" si="12"/>
        <v>-5.0360077281963456E-4</v>
      </c>
    </row>
    <row r="810" spans="1:7" x14ac:dyDescent="0.35">
      <c r="A810" s="1">
        <v>41012</v>
      </c>
      <c r="B810" s="3">
        <v>169.95</v>
      </c>
      <c r="C810" s="3">
        <v>1370.26001</v>
      </c>
      <c r="E810" s="2">
        <v>41012</v>
      </c>
      <c r="F810" s="8">
        <f t="shared" si="12"/>
        <v>-7.5332866152769684E-3</v>
      </c>
      <c r="G810" s="8">
        <f t="shared" si="12"/>
        <v>-1.2475000665660207E-2</v>
      </c>
    </row>
    <row r="811" spans="1:7" x14ac:dyDescent="0.35">
      <c r="A811" s="1">
        <v>41011</v>
      </c>
      <c r="B811" s="3">
        <v>171.24</v>
      </c>
      <c r="C811" s="3">
        <v>1387.5699460000001</v>
      </c>
      <c r="E811" s="2">
        <v>41011</v>
      </c>
      <c r="F811" s="8">
        <f t="shared" si="12"/>
        <v>1.8073721759809924E-2</v>
      </c>
      <c r="G811" s="8">
        <f t="shared" si="12"/>
        <v>1.3779387552802502E-2</v>
      </c>
    </row>
    <row r="812" spans="1:7" x14ac:dyDescent="0.35">
      <c r="A812" s="1">
        <v>41010</v>
      </c>
      <c r="B812" s="3">
        <v>168.2</v>
      </c>
      <c r="C812" s="3">
        <v>1368.709961</v>
      </c>
      <c r="E812" s="2">
        <v>41010</v>
      </c>
      <c r="F812" s="8">
        <f t="shared" si="12"/>
        <v>2.8934972777879597E-2</v>
      </c>
      <c r="G812" s="8">
        <f t="shared" si="12"/>
        <v>7.4488957325333782E-3</v>
      </c>
    </row>
    <row r="813" spans="1:7" x14ac:dyDescent="0.35">
      <c r="A813" s="1">
        <v>41009</v>
      </c>
      <c r="B813" s="3">
        <v>163.47</v>
      </c>
      <c r="C813" s="3">
        <v>1358.589966</v>
      </c>
      <c r="E813" s="2">
        <v>41009</v>
      </c>
      <c r="F813" s="8">
        <f t="shared" si="12"/>
        <v>-2.4758382054647421E-2</v>
      </c>
      <c r="G813" s="8">
        <f t="shared" si="12"/>
        <v>-1.708145408550954E-2</v>
      </c>
    </row>
    <row r="814" spans="1:7" x14ac:dyDescent="0.35">
      <c r="A814" s="1">
        <v>41008</v>
      </c>
      <c r="B814" s="3">
        <v>167.62</v>
      </c>
      <c r="C814" s="3">
        <v>1382.1999510000001</v>
      </c>
      <c r="E814" s="2">
        <v>41008</v>
      </c>
      <c r="F814" s="8">
        <f t="shared" si="12"/>
        <v>-1.5100769727951047E-2</v>
      </c>
      <c r="G814" s="8">
        <f t="shared" si="12"/>
        <v>-1.135843835815642E-2</v>
      </c>
    </row>
    <row r="815" spans="1:7" x14ac:dyDescent="0.35">
      <c r="A815" s="1">
        <v>41004</v>
      </c>
      <c r="B815" s="3">
        <v>170.19</v>
      </c>
      <c r="C815" s="3">
        <v>1398.079956</v>
      </c>
      <c r="E815" s="2">
        <v>41004</v>
      </c>
      <c r="F815" s="8">
        <f t="shared" si="12"/>
        <v>-9.2560251484457012E-3</v>
      </c>
      <c r="G815" s="8">
        <f t="shared" si="12"/>
        <v>-6.2904230609350797E-4</v>
      </c>
    </row>
    <row r="816" spans="1:7" x14ac:dyDescent="0.35">
      <c r="A816" s="1">
        <v>41003</v>
      </c>
      <c r="B816" s="3">
        <v>171.78</v>
      </c>
      <c r="C816" s="3">
        <v>1398.959961</v>
      </c>
      <c r="E816" s="2">
        <v>41003</v>
      </c>
      <c r="F816" s="8">
        <f t="shared" si="12"/>
        <v>-5.2695581678151582E-3</v>
      </c>
      <c r="G816" s="8">
        <f t="shared" si="12"/>
        <v>-1.020252440885494E-2</v>
      </c>
    </row>
    <row r="817" spans="1:7" x14ac:dyDescent="0.35">
      <c r="A817" s="1">
        <v>41002</v>
      </c>
      <c r="B817" s="3">
        <v>172.69</v>
      </c>
      <c r="C817" s="3">
        <v>1413.380005</v>
      </c>
      <c r="E817" s="2">
        <v>41002</v>
      </c>
      <c r="F817" s="8">
        <f t="shared" si="12"/>
        <v>-1.0825982357658415E-2</v>
      </c>
      <c r="G817" s="8">
        <f t="shared" si="12"/>
        <v>-3.9886358696323843E-3</v>
      </c>
    </row>
    <row r="818" spans="1:7" x14ac:dyDescent="0.35">
      <c r="A818" s="1">
        <v>41001</v>
      </c>
      <c r="B818" s="3">
        <v>174.58</v>
      </c>
      <c r="C818" s="3">
        <v>1419.040039</v>
      </c>
      <c r="E818" s="2">
        <v>41001</v>
      </c>
      <c r="F818" s="8">
        <f t="shared" si="12"/>
        <v>9.7165991902834481E-3</v>
      </c>
      <c r="G818" s="8">
        <f t="shared" si="12"/>
        <v>7.5046456208756052E-3</v>
      </c>
    </row>
    <row r="819" spans="1:7" x14ac:dyDescent="0.35">
      <c r="A819" s="1">
        <v>40998</v>
      </c>
      <c r="B819" s="3">
        <v>172.9</v>
      </c>
      <c r="C819" s="3">
        <v>1408.469971</v>
      </c>
      <c r="E819" s="2">
        <v>40998</v>
      </c>
      <c r="F819" s="8">
        <f t="shared" si="12"/>
        <v>6.2270849095036329E-3</v>
      </c>
      <c r="G819" s="8">
        <f t="shared" si="12"/>
        <v>3.6984364437213646E-3</v>
      </c>
    </row>
    <row r="820" spans="1:7" x14ac:dyDescent="0.35">
      <c r="A820" s="1">
        <v>40997</v>
      </c>
      <c r="B820" s="3">
        <v>171.83</v>
      </c>
      <c r="C820" s="3">
        <v>1403.280029</v>
      </c>
      <c r="E820" s="2">
        <v>40997</v>
      </c>
      <c r="F820" s="8">
        <f t="shared" si="12"/>
        <v>-8.8255652976465537E-3</v>
      </c>
      <c r="G820" s="8">
        <f t="shared" si="12"/>
        <v>-1.6079300036219157E-3</v>
      </c>
    </row>
    <row r="821" spans="1:7" x14ac:dyDescent="0.35">
      <c r="A821" s="1">
        <v>40996</v>
      </c>
      <c r="B821" s="3">
        <v>173.36</v>
      </c>
      <c r="C821" s="3">
        <v>1405.540039</v>
      </c>
      <c r="E821" s="2">
        <v>40996</v>
      </c>
      <c r="F821" s="8">
        <f t="shared" si="12"/>
        <v>-9.3148179895994332E-3</v>
      </c>
      <c r="G821" s="8">
        <f t="shared" si="12"/>
        <v>-4.9415094307830865E-3</v>
      </c>
    </row>
    <row r="822" spans="1:7" x14ac:dyDescent="0.35">
      <c r="A822" s="1">
        <v>40995</v>
      </c>
      <c r="B822" s="3">
        <v>174.99</v>
      </c>
      <c r="C822" s="3">
        <v>1412.5200199999999</v>
      </c>
      <c r="E822" s="2">
        <v>40995</v>
      </c>
      <c r="F822" s="8">
        <f t="shared" si="12"/>
        <v>-7.0926009986381766E-3</v>
      </c>
      <c r="G822" s="8">
        <f t="shared" si="12"/>
        <v>-2.8167750117064072E-3</v>
      </c>
    </row>
    <row r="823" spans="1:7" x14ac:dyDescent="0.35">
      <c r="A823" s="1">
        <v>40994</v>
      </c>
      <c r="B823" s="3">
        <v>176.24</v>
      </c>
      <c r="C823" s="3">
        <v>1416.51001</v>
      </c>
      <c r="E823" s="2">
        <v>40994</v>
      </c>
      <c r="F823" s="8">
        <f t="shared" si="12"/>
        <v>2.2867092280905332E-2</v>
      </c>
      <c r="G823" s="8">
        <f t="shared" si="12"/>
        <v>1.3885825173599375E-2</v>
      </c>
    </row>
    <row r="824" spans="1:7" x14ac:dyDescent="0.35">
      <c r="A824" s="1">
        <v>40991</v>
      </c>
      <c r="B824" s="3">
        <v>172.3</v>
      </c>
      <c r="C824" s="3">
        <v>1397.1099850000001</v>
      </c>
      <c r="E824" s="2">
        <v>40991</v>
      </c>
      <c r="F824" s="8">
        <f t="shared" si="12"/>
        <v>8.7231426731455564E-3</v>
      </c>
      <c r="G824" s="8">
        <f t="shared" si="12"/>
        <v>3.1088584771774563E-3</v>
      </c>
    </row>
    <row r="825" spans="1:7" x14ac:dyDescent="0.35">
      <c r="A825" s="1">
        <v>40990</v>
      </c>
      <c r="B825" s="3">
        <v>170.81</v>
      </c>
      <c r="C825" s="3">
        <v>1392.780029</v>
      </c>
      <c r="E825" s="2">
        <v>40990</v>
      </c>
      <c r="F825" s="8">
        <f t="shared" si="12"/>
        <v>-1.0943833236826794E-2</v>
      </c>
      <c r="G825" s="8">
        <f t="shared" si="12"/>
        <v>-7.2065421322425882E-3</v>
      </c>
    </row>
    <row r="826" spans="1:7" x14ac:dyDescent="0.35">
      <c r="A826" s="1">
        <v>40989</v>
      </c>
      <c r="B826" s="3">
        <v>172.7</v>
      </c>
      <c r="C826" s="3">
        <v>1402.8900149999999</v>
      </c>
      <c r="E826" s="2">
        <v>40989</v>
      </c>
      <c r="F826" s="8">
        <f t="shared" si="12"/>
        <v>-1.7918039419686504E-3</v>
      </c>
      <c r="G826" s="8">
        <f t="shared" si="12"/>
        <v>-1.8711971103763103E-3</v>
      </c>
    </row>
    <row r="827" spans="1:7" x14ac:dyDescent="0.35">
      <c r="A827" s="1">
        <v>40988</v>
      </c>
      <c r="B827" s="3">
        <v>173.01</v>
      </c>
      <c r="C827" s="3">
        <v>1405.5200199999999</v>
      </c>
      <c r="E827" s="2">
        <v>40988</v>
      </c>
      <c r="F827" s="8">
        <f t="shared" si="12"/>
        <v>-1.4412669477042228E-2</v>
      </c>
      <c r="G827" s="8">
        <f t="shared" si="12"/>
        <v>-3.0005178223089235E-3</v>
      </c>
    </row>
    <row r="828" spans="1:7" x14ac:dyDescent="0.35">
      <c r="A828" s="1">
        <v>40987</v>
      </c>
      <c r="B828" s="3">
        <v>175.54</v>
      </c>
      <c r="C828" s="3">
        <v>1409.75</v>
      </c>
      <c r="E828" s="2">
        <v>40987</v>
      </c>
      <c r="F828" s="8">
        <f t="shared" si="12"/>
        <v>5.6970318464077963E-5</v>
      </c>
      <c r="G828" s="8">
        <f t="shared" si="12"/>
        <v>3.9738463470597729E-3</v>
      </c>
    </row>
    <row r="829" spans="1:7" x14ac:dyDescent="0.35">
      <c r="A829" s="1">
        <v>40984</v>
      </c>
      <c r="B829" s="3">
        <v>175.53</v>
      </c>
      <c r="C829" s="3">
        <v>1404.170044</v>
      </c>
      <c r="E829" s="2">
        <v>40984</v>
      </c>
      <c r="F829" s="8">
        <f t="shared" si="12"/>
        <v>6.8411151017611083E-4</v>
      </c>
      <c r="G829" s="8">
        <f t="shared" si="12"/>
        <v>1.1193982795276725E-3</v>
      </c>
    </row>
    <row r="830" spans="1:7" x14ac:dyDescent="0.35">
      <c r="A830" s="1">
        <v>40983</v>
      </c>
      <c r="B830" s="3">
        <v>175.41</v>
      </c>
      <c r="C830" s="3">
        <v>1402.599976</v>
      </c>
      <c r="E830" s="2">
        <v>40983</v>
      </c>
      <c r="F830" s="8">
        <f t="shared" si="12"/>
        <v>-1.8209753599270906E-3</v>
      </c>
      <c r="G830" s="8">
        <f t="shared" si="12"/>
        <v>5.9671994340815271E-3</v>
      </c>
    </row>
    <row r="831" spans="1:7" x14ac:dyDescent="0.35">
      <c r="A831" s="1">
        <v>40982</v>
      </c>
      <c r="B831" s="3">
        <v>175.73</v>
      </c>
      <c r="C831" s="3">
        <v>1394.280029</v>
      </c>
      <c r="E831" s="2">
        <v>40982</v>
      </c>
      <c r="F831" s="8">
        <f t="shared" si="12"/>
        <v>-3.9817974971567693E-4</v>
      </c>
      <c r="G831" s="8">
        <f t="shared" si="12"/>
        <v>-1.1962620857601802E-3</v>
      </c>
    </row>
    <row r="832" spans="1:7" x14ac:dyDescent="0.35">
      <c r="A832" s="1">
        <v>40981</v>
      </c>
      <c r="B832" s="3">
        <v>175.8</v>
      </c>
      <c r="C832" s="3">
        <v>1395.9499510000001</v>
      </c>
      <c r="E832" s="2">
        <v>40981</v>
      </c>
      <c r="F832" s="8">
        <f t="shared" si="12"/>
        <v>2.1202439732791234E-2</v>
      </c>
      <c r="G832" s="8">
        <f t="shared" si="12"/>
        <v>1.8131549071521702E-2</v>
      </c>
    </row>
    <row r="833" spans="1:7" x14ac:dyDescent="0.35">
      <c r="A833" s="1">
        <v>40980</v>
      </c>
      <c r="B833" s="3">
        <v>172.15</v>
      </c>
      <c r="C833" s="3">
        <v>1371.089966</v>
      </c>
      <c r="E833" s="2">
        <v>40980</v>
      </c>
      <c r="F833" s="8">
        <f t="shared" si="12"/>
        <v>-1.3297415028371562E-2</v>
      </c>
      <c r="G833" s="8">
        <f t="shared" si="12"/>
        <v>1.6046087579590917E-4</v>
      </c>
    </row>
    <row r="834" spans="1:7" x14ac:dyDescent="0.35">
      <c r="A834" s="1">
        <v>40977</v>
      </c>
      <c r="B834" s="3">
        <v>174.47</v>
      </c>
      <c r="C834" s="3">
        <v>1370.869995</v>
      </c>
      <c r="E834" s="2">
        <v>40977</v>
      </c>
      <c r="F834" s="8">
        <f t="shared" si="12"/>
        <v>1.7021276595744705E-2</v>
      </c>
      <c r="G834" s="8">
        <f t="shared" si="12"/>
        <v>3.6312501383968243E-3</v>
      </c>
    </row>
    <row r="835" spans="1:7" x14ac:dyDescent="0.35">
      <c r="A835" s="1">
        <v>40976</v>
      </c>
      <c r="B835" s="3">
        <v>171.55</v>
      </c>
      <c r="C835" s="3">
        <v>1365.910034</v>
      </c>
      <c r="E835" s="2">
        <v>40976</v>
      </c>
      <c r="F835" s="8">
        <f t="shared" si="12"/>
        <v>3.9759985453663882E-2</v>
      </c>
      <c r="G835" s="8">
        <f t="shared" si="12"/>
        <v>9.8179316967021979E-3</v>
      </c>
    </row>
    <row r="836" spans="1:7" x14ac:dyDescent="0.35">
      <c r="A836" s="1">
        <v>40975</v>
      </c>
      <c r="B836" s="3">
        <v>164.99</v>
      </c>
      <c r="C836" s="3">
        <v>1352.630005</v>
      </c>
      <c r="E836" s="2">
        <v>40975</v>
      </c>
      <c r="F836" s="8">
        <f t="shared" ref="F836:G899" si="13">B836/B837-1</f>
        <v>-1.6337891806849081E-3</v>
      </c>
      <c r="G836" s="8">
        <f t="shared" si="13"/>
        <v>6.900622397205014E-3</v>
      </c>
    </row>
    <row r="837" spans="1:7" x14ac:dyDescent="0.35">
      <c r="A837" s="1">
        <v>40974</v>
      </c>
      <c r="B837" s="3">
        <v>165.26</v>
      </c>
      <c r="C837" s="3">
        <v>1343.3599850000001</v>
      </c>
      <c r="E837" s="2">
        <v>40974</v>
      </c>
      <c r="F837" s="8">
        <f t="shared" si="13"/>
        <v>-1.1248055522316558E-2</v>
      </c>
      <c r="G837" s="8">
        <f t="shared" si="13"/>
        <v>-1.5370160940745281E-2</v>
      </c>
    </row>
    <row r="838" spans="1:7" x14ac:dyDescent="0.35">
      <c r="A838" s="1">
        <v>40973</v>
      </c>
      <c r="B838" s="3">
        <v>167.14</v>
      </c>
      <c r="C838" s="3">
        <v>1364.329956</v>
      </c>
      <c r="E838" s="2">
        <v>40973</v>
      </c>
      <c r="F838" s="8">
        <f t="shared" si="13"/>
        <v>-1.1354807864699668E-3</v>
      </c>
      <c r="G838" s="8">
        <f t="shared" si="13"/>
        <v>-3.8696939908233752E-3</v>
      </c>
    </row>
    <row r="839" spans="1:7" x14ac:dyDescent="0.35">
      <c r="A839" s="1">
        <v>40970</v>
      </c>
      <c r="B839" s="3">
        <v>167.33</v>
      </c>
      <c r="C839" s="3">
        <v>1369.630005</v>
      </c>
      <c r="E839" s="2">
        <v>40970</v>
      </c>
      <c r="F839" s="8">
        <f t="shared" si="13"/>
        <v>-5.3498187005883713E-3</v>
      </c>
      <c r="G839" s="8">
        <f t="shared" si="13"/>
        <v>-3.2457561807128776E-3</v>
      </c>
    </row>
    <row r="840" spans="1:7" x14ac:dyDescent="0.35">
      <c r="A840" s="1">
        <v>40969</v>
      </c>
      <c r="B840" s="3">
        <v>168.23</v>
      </c>
      <c r="C840" s="3">
        <v>1374.089966</v>
      </c>
      <c r="E840" s="2">
        <v>40969</v>
      </c>
      <c r="F840" s="8">
        <f t="shared" si="13"/>
        <v>4.7781162276772093E-3</v>
      </c>
      <c r="G840" s="8">
        <f t="shared" si="13"/>
        <v>6.1580397073004445E-3</v>
      </c>
    </row>
    <row r="841" spans="1:7" x14ac:dyDescent="0.35">
      <c r="A841" s="1">
        <v>40968</v>
      </c>
      <c r="B841" s="3">
        <v>167.43</v>
      </c>
      <c r="C841" s="3">
        <v>1365.6800539999999</v>
      </c>
      <c r="E841" s="2">
        <v>40968</v>
      </c>
      <c r="F841" s="8">
        <f t="shared" si="13"/>
        <v>-1.7290722632958833E-3</v>
      </c>
      <c r="G841" s="8">
        <f t="shared" si="13"/>
        <v>-4.7369876723190041E-3</v>
      </c>
    </row>
    <row r="842" spans="1:7" x14ac:dyDescent="0.35">
      <c r="A842" s="1">
        <v>40967</v>
      </c>
      <c r="B842" s="3">
        <v>167.72</v>
      </c>
      <c r="C842" s="3">
        <v>1372.1800539999999</v>
      </c>
      <c r="E842" s="2">
        <v>40967</v>
      </c>
      <c r="F842" s="8">
        <f t="shared" si="13"/>
        <v>-1.3099916636893916E-3</v>
      </c>
      <c r="G842" s="8">
        <f t="shared" si="13"/>
        <v>3.3563334874597839E-3</v>
      </c>
    </row>
    <row r="843" spans="1:7" x14ac:dyDescent="0.35">
      <c r="A843" s="1">
        <v>40966</v>
      </c>
      <c r="B843" s="3">
        <v>167.94</v>
      </c>
      <c r="C843" s="3">
        <v>1367.589966</v>
      </c>
      <c r="E843" s="2">
        <v>40966</v>
      </c>
      <c r="F843" s="8">
        <f t="shared" si="13"/>
        <v>-4.9179356520709927E-3</v>
      </c>
      <c r="G843" s="8">
        <f t="shared" si="13"/>
        <v>1.3545594428994168E-3</v>
      </c>
    </row>
    <row r="844" spans="1:7" x14ac:dyDescent="0.35">
      <c r="A844" s="1">
        <v>40963</v>
      </c>
      <c r="B844" s="3">
        <v>168.77</v>
      </c>
      <c r="C844" s="3">
        <v>1365.73999</v>
      </c>
      <c r="E844" s="2">
        <v>40963</v>
      </c>
      <c r="F844" s="8">
        <f t="shared" si="13"/>
        <v>9.9335766860151331E-3</v>
      </c>
      <c r="G844" s="8">
        <f t="shared" si="13"/>
        <v>1.6722375905544595E-3</v>
      </c>
    </row>
    <row r="845" spans="1:7" x14ac:dyDescent="0.35">
      <c r="A845" s="1">
        <v>40962</v>
      </c>
      <c r="B845" s="3">
        <v>167.11</v>
      </c>
      <c r="C845" s="3">
        <v>1363.459961</v>
      </c>
      <c r="E845" s="2">
        <v>40962</v>
      </c>
      <c r="F845" s="8">
        <f t="shared" si="13"/>
        <v>-2.7451214417854031E-3</v>
      </c>
      <c r="G845" s="8">
        <f t="shared" si="13"/>
        <v>4.2720024562497017E-3</v>
      </c>
    </row>
    <row r="846" spans="1:7" x14ac:dyDescent="0.35">
      <c r="A846" s="1">
        <v>40961</v>
      </c>
      <c r="B846" s="3">
        <v>167.57</v>
      </c>
      <c r="C846" s="3">
        <v>1357.660034</v>
      </c>
      <c r="E846" s="2">
        <v>40961</v>
      </c>
      <c r="F846" s="8">
        <f t="shared" si="13"/>
        <v>2.3876320658988703E-4</v>
      </c>
      <c r="G846" s="8">
        <f t="shared" si="13"/>
        <v>-3.3401069807622585E-3</v>
      </c>
    </row>
    <row r="847" spans="1:7" x14ac:dyDescent="0.35">
      <c r="A847" s="1">
        <v>40960</v>
      </c>
      <c r="B847" s="3">
        <v>167.53</v>
      </c>
      <c r="C847" s="3">
        <v>1362.209961</v>
      </c>
      <c r="E847" s="2">
        <v>40960</v>
      </c>
      <c r="F847" s="8">
        <f t="shared" si="13"/>
        <v>1.1939585696385535E-4</v>
      </c>
      <c r="G847" s="8">
        <f t="shared" si="13"/>
        <v>7.1992316830993275E-4</v>
      </c>
    </row>
    <row r="848" spans="1:7" x14ac:dyDescent="0.35">
      <c r="A848" s="1">
        <v>40956</v>
      </c>
      <c r="B848" s="3">
        <v>167.51</v>
      </c>
      <c r="C848" s="3">
        <v>1361.2299800000001</v>
      </c>
      <c r="E848" s="2">
        <v>40956</v>
      </c>
      <c r="F848" s="8">
        <f t="shared" si="13"/>
        <v>3.4144003833711523E-3</v>
      </c>
      <c r="G848" s="8">
        <f t="shared" si="13"/>
        <v>2.3489300082411013E-3</v>
      </c>
    </row>
    <row r="849" spans="1:7" x14ac:dyDescent="0.35">
      <c r="A849" s="1">
        <v>40955</v>
      </c>
      <c r="B849" s="3">
        <v>166.94</v>
      </c>
      <c r="C849" s="3">
        <v>1358.040039</v>
      </c>
      <c r="E849" s="2">
        <v>40955</v>
      </c>
      <c r="F849" s="8">
        <f t="shared" si="13"/>
        <v>-8.316502316739971E-3</v>
      </c>
      <c r="G849" s="8">
        <f t="shared" si="13"/>
        <v>1.1025706111770894E-2</v>
      </c>
    </row>
    <row r="850" spans="1:7" x14ac:dyDescent="0.35">
      <c r="A850" s="1">
        <v>40954</v>
      </c>
      <c r="B850" s="3">
        <v>168.34</v>
      </c>
      <c r="C850" s="3">
        <v>1343.2299800000001</v>
      </c>
      <c r="E850" s="2">
        <v>40954</v>
      </c>
      <c r="F850" s="8">
        <f t="shared" si="13"/>
        <v>-1.1276870668389449E-2</v>
      </c>
      <c r="G850" s="8">
        <f t="shared" si="13"/>
        <v>-5.3832062199185016E-3</v>
      </c>
    </row>
    <row r="851" spans="1:7" x14ac:dyDescent="0.35">
      <c r="A851" s="1">
        <v>40953</v>
      </c>
      <c r="B851" s="3">
        <v>170.26</v>
      </c>
      <c r="C851" s="3">
        <v>1350.5</v>
      </c>
      <c r="E851" s="2">
        <v>40953</v>
      </c>
      <c r="F851" s="8">
        <f t="shared" si="13"/>
        <v>-3.9197332241269756E-3</v>
      </c>
      <c r="G851" s="8">
        <f t="shared" si="13"/>
        <v>-9.3952372164607389E-4</v>
      </c>
    </row>
    <row r="852" spans="1:7" x14ac:dyDescent="0.35">
      <c r="A852" s="1">
        <v>40952</v>
      </c>
      <c r="B852" s="3">
        <v>170.93</v>
      </c>
      <c r="C852" s="3">
        <v>1351.7700199999999</v>
      </c>
      <c r="E852" s="2">
        <v>40952</v>
      </c>
      <c r="F852" s="8">
        <f t="shared" si="13"/>
        <v>1.5023752969121063E-2</v>
      </c>
      <c r="G852" s="8">
        <f t="shared" si="13"/>
        <v>6.8000393984979368E-3</v>
      </c>
    </row>
    <row r="853" spans="1:7" x14ac:dyDescent="0.35">
      <c r="A853" s="1">
        <v>40949</v>
      </c>
      <c r="B853" s="3">
        <v>168.4</v>
      </c>
      <c r="C853" s="3">
        <v>1342.6400149999999</v>
      </c>
      <c r="E853" s="2">
        <v>40949</v>
      </c>
      <c r="F853" s="8">
        <f t="shared" si="13"/>
        <v>-1.1272898074213167E-2</v>
      </c>
      <c r="G853" s="8">
        <f t="shared" si="13"/>
        <v>-6.8863022577971833E-3</v>
      </c>
    </row>
    <row r="854" spans="1:7" x14ac:dyDescent="0.35">
      <c r="A854" s="1">
        <v>40948</v>
      </c>
      <c r="B854" s="3">
        <v>170.32</v>
      </c>
      <c r="C854" s="3">
        <v>1351.9499510000001</v>
      </c>
      <c r="E854" s="2">
        <v>40948</v>
      </c>
      <c r="F854" s="8">
        <f t="shared" si="13"/>
        <v>-8.1528068949452415E-3</v>
      </c>
      <c r="G854" s="8">
        <f t="shared" si="13"/>
        <v>1.4741103865969496E-3</v>
      </c>
    </row>
    <row r="855" spans="1:7" x14ac:dyDescent="0.35">
      <c r="A855" s="1">
        <v>40947</v>
      </c>
      <c r="B855" s="3">
        <v>171.72</v>
      </c>
      <c r="C855" s="3">
        <v>1349.959961</v>
      </c>
      <c r="E855" s="2">
        <v>40947</v>
      </c>
      <c r="F855" s="8">
        <f t="shared" si="13"/>
        <v>1.1843733427611802E-2</v>
      </c>
      <c r="G855" s="8">
        <f t="shared" si="13"/>
        <v>2.1602107524960612E-3</v>
      </c>
    </row>
    <row r="856" spans="1:7" x14ac:dyDescent="0.35">
      <c r="A856" s="1">
        <v>40946</v>
      </c>
      <c r="B856" s="3">
        <v>169.71</v>
      </c>
      <c r="C856" s="3">
        <v>1347.0500489999999</v>
      </c>
      <c r="E856" s="2">
        <v>40946</v>
      </c>
      <c r="F856" s="8">
        <f t="shared" si="13"/>
        <v>-1.1783420727029537E-4</v>
      </c>
      <c r="G856" s="8">
        <f t="shared" si="13"/>
        <v>2.0233819739414738E-3</v>
      </c>
    </row>
    <row r="857" spans="1:7" x14ac:dyDescent="0.35">
      <c r="A857" s="1">
        <v>40945</v>
      </c>
      <c r="B857" s="3">
        <v>169.73</v>
      </c>
      <c r="C857" s="3">
        <v>1344.329956</v>
      </c>
      <c r="E857" s="2">
        <v>40945</v>
      </c>
      <c r="F857" s="8">
        <f t="shared" si="13"/>
        <v>-1.2681054039904605E-2</v>
      </c>
      <c r="G857" s="8">
        <f t="shared" si="13"/>
        <v>-4.2387388640574564E-4</v>
      </c>
    </row>
    <row r="858" spans="1:7" x14ac:dyDescent="0.35">
      <c r="A858" s="1">
        <v>40942</v>
      </c>
      <c r="B858" s="3">
        <v>171.91</v>
      </c>
      <c r="C858" s="3">
        <v>1344.900024</v>
      </c>
      <c r="E858" s="2">
        <v>40942</v>
      </c>
      <c r="F858" s="8">
        <f t="shared" si="13"/>
        <v>3.0017974835230721E-2</v>
      </c>
      <c r="G858" s="8">
        <f t="shared" si="13"/>
        <v>1.4605356632309219E-2</v>
      </c>
    </row>
    <row r="859" spans="1:7" x14ac:dyDescent="0.35">
      <c r="A859" s="1">
        <v>40941</v>
      </c>
      <c r="B859" s="3">
        <v>166.9</v>
      </c>
      <c r="C859" s="3">
        <v>1325.540039</v>
      </c>
      <c r="E859" s="2">
        <v>40941</v>
      </c>
      <c r="F859" s="8">
        <f t="shared" si="13"/>
        <v>2.7035145689398021E-3</v>
      </c>
      <c r="G859" s="8">
        <f t="shared" si="13"/>
        <v>1.0951468836974954E-3</v>
      </c>
    </row>
    <row r="860" spans="1:7" x14ac:dyDescent="0.35">
      <c r="A860" s="1">
        <v>40940</v>
      </c>
      <c r="B860" s="3">
        <v>166.45</v>
      </c>
      <c r="C860" s="3">
        <v>1324.089966</v>
      </c>
      <c r="E860" s="2">
        <v>40940</v>
      </c>
      <c r="F860" s="8">
        <f t="shared" si="13"/>
        <v>1.6923264907135804E-2</v>
      </c>
      <c r="G860" s="8">
        <f t="shared" si="13"/>
        <v>8.8996058376675791E-3</v>
      </c>
    </row>
    <row r="861" spans="1:7" x14ac:dyDescent="0.35">
      <c r="A861" s="1">
        <v>40939</v>
      </c>
      <c r="B861" s="3">
        <v>163.68</v>
      </c>
      <c r="C861" s="3">
        <v>1312.410034</v>
      </c>
      <c r="E861" s="2">
        <v>40939</v>
      </c>
      <c r="F861" s="8">
        <f t="shared" si="13"/>
        <v>-6.072382803011922E-3</v>
      </c>
      <c r="G861" s="8">
        <f t="shared" si="13"/>
        <v>-4.5694701139409322E-4</v>
      </c>
    </row>
    <row r="862" spans="1:7" x14ac:dyDescent="0.35">
      <c r="A862" s="1">
        <v>40938</v>
      </c>
      <c r="B862" s="3">
        <v>164.68</v>
      </c>
      <c r="C862" s="3">
        <v>1313.01001</v>
      </c>
      <c r="E862" s="2">
        <v>40938</v>
      </c>
      <c r="F862" s="8">
        <f t="shared" si="13"/>
        <v>-1.1049723756906049E-2</v>
      </c>
      <c r="G862" s="8">
        <f t="shared" si="13"/>
        <v>-2.5221229562294445E-3</v>
      </c>
    </row>
    <row r="863" spans="1:7" x14ac:dyDescent="0.35">
      <c r="A863" s="1">
        <v>40935</v>
      </c>
      <c r="B863" s="3">
        <v>166.52</v>
      </c>
      <c r="C863" s="3">
        <v>1316.329956</v>
      </c>
      <c r="E863" s="2">
        <v>40935</v>
      </c>
      <c r="F863" s="8">
        <f t="shared" si="13"/>
        <v>1.0821209570759383E-3</v>
      </c>
      <c r="G863" s="8">
        <f t="shared" si="13"/>
        <v>-1.5928778274041377E-3</v>
      </c>
    </row>
    <row r="864" spans="1:7" x14ac:dyDescent="0.35">
      <c r="A864" s="1">
        <v>40934</v>
      </c>
      <c r="B864" s="3">
        <v>166.34</v>
      </c>
      <c r="C864" s="3">
        <v>1318.4300539999999</v>
      </c>
      <c r="E864" s="2">
        <v>40934</v>
      </c>
      <c r="F864" s="8">
        <f t="shared" si="13"/>
        <v>-5.6387565237122739E-2</v>
      </c>
      <c r="G864" s="8">
        <f t="shared" si="13"/>
        <v>-5.7538909706351671E-3</v>
      </c>
    </row>
    <row r="865" spans="1:7" x14ac:dyDescent="0.35">
      <c r="A865" s="1">
        <v>40933</v>
      </c>
      <c r="B865" s="3">
        <v>176.28</v>
      </c>
      <c r="C865" s="3">
        <v>1326.0600589999999</v>
      </c>
      <c r="E865" s="2">
        <v>40933</v>
      </c>
      <c r="F865" s="8">
        <f t="shared" si="13"/>
        <v>1.2579700155092244E-2</v>
      </c>
      <c r="G865" s="8">
        <f t="shared" si="13"/>
        <v>8.6791425791659105E-3</v>
      </c>
    </row>
    <row r="866" spans="1:7" x14ac:dyDescent="0.35">
      <c r="A866" s="1">
        <v>40932</v>
      </c>
      <c r="B866" s="3">
        <v>174.09</v>
      </c>
      <c r="C866" s="3">
        <v>1314.650024</v>
      </c>
      <c r="E866" s="2">
        <v>40932</v>
      </c>
      <c r="F866" s="8">
        <f t="shared" si="13"/>
        <v>-9.3324987196266029E-3</v>
      </c>
      <c r="G866" s="8">
        <f t="shared" si="13"/>
        <v>-1.0258176291793042E-3</v>
      </c>
    </row>
    <row r="867" spans="1:7" x14ac:dyDescent="0.35">
      <c r="A867" s="1">
        <v>40931</v>
      </c>
      <c r="B867" s="3">
        <v>175.73</v>
      </c>
      <c r="C867" s="3">
        <v>1316</v>
      </c>
      <c r="E867" s="2">
        <v>40931</v>
      </c>
      <c r="F867" s="8">
        <f t="shared" si="13"/>
        <v>-8.0717995032739687E-3</v>
      </c>
      <c r="G867" s="8">
        <f t="shared" si="13"/>
        <v>4.7134288011330128E-4</v>
      </c>
    </row>
    <row r="868" spans="1:7" x14ac:dyDescent="0.35">
      <c r="A868" s="1">
        <v>40928</v>
      </c>
      <c r="B868" s="3">
        <v>177.16</v>
      </c>
      <c r="C868" s="3">
        <v>1315.380005</v>
      </c>
      <c r="E868" s="2">
        <v>40928</v>
      </c>
      <c r="F868" s="8">
        <f t="shared" si="13"/>
        <v>-8.4597597428237581E-4</v>
      </c>
      <c r="G868" s="8">
        <f t="shared" si="13"/>
        <v>6.6945987067335011E-4</v>
      </c>
    </row>
    <row r="869" spans="1:7" x14ac:dyDescent="0.35">
      <c r="A869" s="1">
        <v>40927</v>
      </c>
      <c r="B869" s="3">
        <v>177.31</v>
      </c>
      <c r="C869" s="3">
        <v>1314.5</v>
      </c>
      <c r="E869" s="2">
        <v>40927</v>
      </c>
      <c r="F869" s="8">
        <f t="shared" si="13"/>
        <v>1.5579357351509282E-2</v>
      </c>
      <c r="G869" s="8">
        <f t="shared" si="13"/>
        <v>4.938656927458096E-3</v>
      </c>
    </row>
    <row r="870" spans="1:7" x14ac:dyDescent="0.35">
      <c r="A870" s="1">
        <v>40926</v>
      </c>
      <c r="B870" s="3">
        <v>174.59</v>
      </c>
      <c r="C870" s="3">
        <v>1308.040039</v>
      </c>
      <c r="E870" s="2">
        <v>40926</v>
      </c>
      <c r="F870" s="8">
        <f t="shared" si="13"/>
        <v>7.1531583501587281E-3</v>
      </c>
      <c r="G870" s="8">
        <f t="shared" si="13"/>
        <v>1.1107929001407779E-2</v>
      </c>
    </row>
    <row r="871" spans="1:7" x14ac:dyDescent="0.35">
      <c r="A871" s="1">
        <v>40925</v>
      </c>
      <c r="B871" s="3">
        <v>173.35</v>
      </c>
      <c r="C871" s="3">
        <v>1293.670044</v>
      </c>
      <c r="E871" s="2">
        <v>40925</v>
      </c>
      <c r="F871" s="8">
        <f t="shared" si="13"/>
        <v>1.6715542521994031E-2</v>
      </c>
      <c r="G871" s="8">
        <f t="shared" si="13"/>
        <v>3.5529545034096444E-3</v>
      </c>
    </row>
    <row r="872" spans="1:7" x14ac:dyDescent="0.35">
      <c r="A872" s="1">
        <v>40921</v>
      </c>
      <c r="B872" s="3">
        <v>170.5</v>
      </c>
      <c r="C872" s="3">
        <v>1289.089966</v>
      </c>
      <c r="E872" s="2">
        <v>40921</v>
      </c>
      <c r="F872" s="8">
        <f t="shared" si="13"/>
        <v>-1.1192947862900926E-2</v>
      </c>
      <c r="G872" s="8">
        <f t="shared" si="13"/>
        <v>-4.947922809726002E-3</v>
      </c>
    </row>
    <row r="873" spans="1:7" x14ac:dyDescent="0.35">
      <c r="A873" s="1">
        <v>40920</v>
      </c>
      <c r="B873" s="3">
        <v>172.43</v>
      </c>
      <c r="C873" s="3">
        <v>1295.5</v>
      </c>
      <c r="E873" s="2">
        <v>40920</v>
      </c>
      <c r="F873" s="8">
        <f t="shared" si="13"/>
        <v>-7.6542357274400619E-3</v>
      </c>
      <c r="G873" s="8">
        <f t="shared" si="13"/>
        <v>2.3366087264267144E-3</v>
      </c>
    </row>
    <row r="874" spans="1:7" x14ac:dyDescent="0.35">
      <c r="A874" s="1">
        <v>40919</v>
      </c>
      <c r="B874" s="3">
        <v>173.76</v>
      </c>
      <c r="C874" s="3">
        <v>1292.4799800000001</v>
      </c>
      <c r="E874" s="2">
        <v>40919</v>
      </c>
      <c r="F874" s="8">
        <f t="shared" si="13"/>
        <v>-7.9926923955241369E-3</v>
      </c>
      <c r="G874" s="8">
        <f t="shared" si="13"/>
        <v>3.0959693952570255E-4</v>
      </c>
    </row>
    <row r="875" spans="1:7" x14ac:dyDescent="0.35">
      <c r="A875" s="1">
        <v>40918</v>
      </c>
      <c r="B875" s="3">
        <v>175.16</v>
      </c>
      <c r="C875" s="3">
        <v>1292.079956</v>
      </c>
      <c r="E875" s="2">
        <v>40918</v>
      </c>
      <c r="F875" s="8">
        <f t="shared" si="13"/>
        <v>2.7090418670106642E-2</v>
      </c>
      <c r="G875" s="8">
        <f t="shared" si="13"/>
        <v>8.885769841026514E-3</v>
      </c>
    </row>
    <row r="876" spans="1:7" x14ac:dyDescent="0.35">
      <c r="A876" s="1">
        <v>40917</v>
      </c>
      <c r="B876" s="3">
        <v>170.54</v>
      </c>
      <c r="C876" s="3">
        <v>1280.6999510000001</v>
      </c>
      <c r="E876" s="2">
        <v>40917</v>
      </c>
      <c r="F876" s="8">
        <f t="shared" si="13"/>
        <v>5.3646171078229887E-3</v>
      </c>
      <c r="G876" s="8">
        <f t="shared" si="13"/>
        <v>2.2615974726805099E-3</v>
      </c>
    </row>
    <row r="877" spans="1:7" x14ac:dyDescent="0.35">
      <c r="A877" s="1">
        <v>40914</v>
      </c>
      <c r="B877" s="3">
        <v>169.63</v>
      </c>
      <c r="C877" s="3">
        <v>1277.8100589999999</v>
      </c>
      <c r="E877" s="2">
        <v>40914</v>
      </c>
      <c r="F877" s="8">
        <f t="shared" si="13"/>
        <v>4.2031730996923145E-3</v>
      </c>
      <c r="G877" s="8">
        <f t="shared" si="13"/>
        <v>-2.5369614618513392E-3</v>
      </c>
    </row>
    <row r="878" spans="1:7" x14ac:dyDescent="0.35">
      <c r="A878" s="1">
        <v>40913</v>
      </c>
      <c r="B878" s="3">
        <v>168.92</v>
      </c>
      <c r="C878" s="3">
        <v>1281.0600589999999</v>
      </c>
      <c r="E878" s="2">
        <v>40913</v>
      </c>
      <c r="F878" s="8">
        <f t="shared" si="13"/>
        <v>-1.1838522552387598E-4</v>
      </c>
      <c r="G878" s="8">
        <f t="shared" si="13"/>
        <v>2.9437171030750608E-3</v>
      </c>
    </row>
    <row r="879" spans="1:7" x14ac:dyDescent="0.35">
      <c r="A879" s="1">
        <v>40912</v>
      </c>
      <c r="B879" s="3">
        <v>168.94</v>
      </c>
      <c r="C879" s="3">
        <v>1277.3000489999999</v>
      </c>
      <c r="E879" s="2">
        <v>40912</v>
      </c>
      <c r="F879" s="8">
        <f t="shared" si="13"/>
        <v>4.7376524931896924E-4</v>
      </c>
      <c r="G879" s="8">
        <f t="shared" si="13"/>
        <v>1.8792381635357458E-4</v>
      </c>
    </row>
    <row r="880" spans="1:7" x14ac:dyDescent="0.35">
      <c r="A880" s="1">
        <v>40911</v>
      </c>
      <c r="B880" s="3">
        <v>168.86</v>
      </c>
      <c r="C880" s="3">
        <v>1277.0600589999999</v>
      </c>
      <c r="E880" s="2">
        <v>40911</v>
      </c>
      <c r="F880" s="8">
        <f t="shared" si="13"/>
        <v>2.4698100612901452E-2</v>
      </c>
      <c r="G880" s="8">
        <f t="shared" si="13"/>
        <v>1.5473984869096347E-2</v>
      </c>
    </row>
    <row r="881" spans="1:7" x14ac:dyDescent="0.35">
      <c r="A881" s="1">
        <v>40907</v>
      </c>
      <c r="B881" s="3">
        <v>164.79</v>
      </c>
      <c r="C881" s="3">
        <v>1257.599976</v>
      </c>
      <c r="E881" s="2">
        <v>40907</v>
      </c>
      <c r="F881" s="8">
        <f t="shared" si="13"/>
        <v>-1.2168804699676294E-2</v>
      </c>
      <c r="G881" s="8">
        <f t="shared" si="13"/>
        <v>-4.2913365696293226E-3</v>
      </c>
    </row>
    <row r="882" spans="1:7" x14ac:dyDescent="0.35">
      <c r="A882" s="1">
        <v>40906</v>
      </c>
      <c r="B882" s="3">
        <v>166.82</v>
      </c>
      <c r="C882" s="3">
        <v>1263.0200199999999</v>
      </c>
      <c r="E882" s="2">
        <v>40906</v>
      </c>
      <c r="F882" s="8">
        <f t="shared" si="13"/>
        <v>1.9931523599902023E-2</v>
      </c>
      <c r="G882" s="8">
        <f t="shared" si="13"/>
        <v>1.0707087512718649E-2</v>
      </c>
    </row>
    <row r="883" spans="1:7" x14ac:dyDescent="0.35">
      <c r="A883" s="1">
        <v>40905</v>
      </c>
      <c r="B883" s="3">
        <v>163.56</v>
      </c>
      <c r="C883" s="3">
        <v>1249.6400149999999</v>
      </c>
      <c r="E883" s="2">
        <v>40905</v>
      </c>
      <c r="F883" s="8">
        <f t="shared" si="13"/>
        <v>-1.2855332246967222E-2</v>
      </c>
      <c r="G883" s="8">
        <f t="shared" si="13"/>
        <v>-1.2478002201771643E-2</v>
      </c>
    </row>
    <row r="884" spans="1:7" x14ac:dyDescent="0.35">
      <c r="A884" s="1">
        <v>40904</v>
      </c>
      <c r="B884" s="3">
        <v>165.69</v>
      </c>
      <c r="C884" s="3">
        <v>1265.4300539999999</v>
      </c>
      <c r="E884" s="2">
        <v>40904</v>
      </c>
      <c r="F884" s="8">
        <f t="shared" si="13"/>
        <v>7.0503859478514563E-3</v>
      </c>
      <c r="G884" s="8">
        <f t="shared" si="13"/>
        <v>7.9108219579682171E-5</v>
      </c>
    </row>
    <row r="885" spans="1:7" x14ac:dyDescent="0.35">
      <c r="A885" s="1">
        <v>40900</v>
      </c>
      <c r="B885" s="3">
        <v>164.53</v>
      </c>
      <c r="C885" s="3">
        <v>1265.329956</v>
      </c>
      <c r="E885" s="2">
        <v>40900</v>
      </c>
      <c r="F885" s="8">
        <f t="shared" si="13"/>
        <v>2.8036813555190054E-3</v>
      </c>
      <c r="G885" s="8">
        <f t="shared" si="13"/>
        <v>9.0350526315789992E-3</v>
      </c>
    </row>
    <row r="886" spans="1:7" x14ac:dyDescent="0.35">
      <c r="A886" s="1">
        <v>40899</v>
      </c>
      <c r="B886" s="3">
        <v>164.07</v>
      </c>
      <c r="C886" s="3">
        <v>1254</v>
      </c>
      <c r="E886" s="2">
        <v>40899</v>
      </c>
      <c r="F886" s="8">
        <f t="shared" si="13"/>
        <v>4.3462291870712821E-3</v>
      </c>
      <c r="G886" s="8">
        <f t="shared" si="13"/>
        <v>8.2655495125116829E-3</v>
      </c>
    </row>
    <row r="887" spans="1:7" x14ac:dyDescent="0.35">
      <c r="A887" s="1">
        <v>40898</v>
      </c>
      <c r="B887" s="3">
        <v>163.36000000000001</v>
      </c>
      <c r="C887" s="3">
        <v>1243.719971</v>
      </c>
      <c r="E887" s="2">
        <v>40898</v>
      </c>
      <c r="F887" s="8">
        <f t="shared" si="13"/>
        <v>3.7480798771121204E-3</v>
      </c>
      <c r="G887" s="8">
        <f t="shared" si="13"/>
        <v>1.9495060859375801E-3</v>
      </c>
    </row>
    <row r="888" spans="1:7" x14ac:dyDescent="0.35">
      <c r="A888" s="1">
        <v>40897</v>
      </c>
      <c r="B888" s="3">
        <v>162.75</v>
      </c>
      <c r="C888" s="3">
        <v>1241.3000489999999</v>
      </c>
      <c r="E888" s="2">
        <v>40897</v>
      </c>
      <c r="F888" s="8">
        <f t="shared" si="13"/>
        <v>4.3269230769230838E-2</v>
      </c>
      <c r="G888" s="8">
        <f t="shared" si="13"/>
        <v>2.9825423085253266E-2</v>
      </c>
    </row>
    <row r="889" spans="1:7" x14ac:dyDescent="0.35">
      <c r="A889" s="1">
        <v>40896</v>
      </c>
      <c r="B889" s="3">
        <v>156</v>
      </c>
      <c r="C889" s="3">
        <v>1205.349976</v>
      </c>
      <c r="E889" s="2">
        <v>40896</v>
      </c>
      <c r="F889" s="8">
        <f t="shared" si="13"/>
        <v>-1.9227071716976241E-4</v>
      </c>
      <c r="G889" s="8">
        <f t="shared" si="13"/>
        <v>-1.1732825214472831E-2</v>
      </c>
    </row>
    <row r="890" spans="1:7" x14ac:dyDescent="0.35">
      <c r="A890" s="1">
        <v>40893</v>
      </c>
      <c r="B890" s="3">
        <v>156.03</v>
      </c>
      <c r="C890" s="3">
        <v>1219.660034</v>
      </c>
      <c r="E890" s="2">
        <v>40893</v>
      </c>
      <c r="F890" s="8">
        <f t="shared" si="13"/>
        <v>5.7714505579076203E-4</v>
      </c>
      <c r="G890" s="8">
        <f t="shared" si="13"/>
        <v>3.216149701830151E-3</v>
      </c>
    </row>
    <row r="891" spans="1:7" x14ac:dyDescent="0.35">
      <c r="A891" s="1">
        <v>40892</v>
      </c>
      <c r="B891" s="3">
        <v>155.94</v>
      </c>
      <c r="C891" s="3">
        <v>1215.75</v>
      </c>
      <c r="E891" s="2">
        <v>40892</v>
      </c>
      <c r="F891" s="8">
        <f t="shared" si="13"/>
        <v>1.2268743914313429E-2</v>
      </c>
      <c r="G891" s="8">
        <f t="shared" si="13"/>
        <v>3.2431006049804534E-3</v>
      </c>
    </row>
    <row r="892" spans="1:7" x14ac:dyDescent="0.35">
      <c r="A892" s="1">
        <v>40891</v>
      </c>
      <c r="B892" s="3">
        <v>154.05000000000001</v>
      </c>
      <c r="C892" s="3">
        <v>1211.8199460000001</v>
      </c>
      <c r="E892" s="2">
        <v>40891</v>
      </c>
      <c r="F892" s="8">
        <f t="shared" si="13"/>
        <v>-6.1290322580644929E-3</v>
      </c>
      <c r="G892" s="8">
        <f t="shared" si="13"/>
        <v>-1.1348367280695881E-2</v>
      </c>
    </row>
    <row r="893" spans="1:7" x14ac:dyDescent="0.35">
      <c r="A893" s="1">
        <v>40890</v>
      </c>
      <c r="B893" s="3">
        <v>155</v>
      </c>
      <c r="C893" s="3">
        <v>1225.7299800000001</v>
      </c>
      <c r="E893" s="2">
        <v>40890</v>
      </c>
      <c r="F893" s="8">
        <f t="shared" si="13"/>
        <v>-2.2945032778618146E-2</v>
      </c>
      <c r="G893" s="8">
        <f t="shared" si="13"/>
        <v>-8.6860103778452213E-3</v>
      </c>
    </row>
    <row r="894" spans="1:7" x14ac:dyDescent="0.35">
      <c r="A894" s="1">
        <v>40889</v>
      </c>
      <c r="B894" s="3">
        <v>158.63999999999999</v>
      </c>
      <c r="C894" s="3">
        <v>1236.469971</v>
      </c>
      <c r="E894" s="2">
        <v>40889</v>
      </c>
      <c r="F894" s="8">
        <f t="shared" si="13"/>
        <v>-2.2671266633809806E-2</v>
      </c>
      <c r="G894" s="8">
        <f t="shared" si="13"/>
        <v>-1.491405355358888E-2</v>
      </c>
    </row>
    <row r="895" spans="1:7" x14ac:dyDescent="0.35">
      <c r="A895" s="1">
        <v>40886</v>
      </c>
      <c r="B895" s="3">
        <v>162.32</v>
      </c>
      <c r="C895" s="3">
        <v>1255.1899410000001</v>
      </c>
      <c r="E895" s="2">
        <v>40886</v>
      </c>
      <c r="F895" s="8">
        <f t="shared" si="13"/>
        <v>2.5848448461101015E-2</v>
      </c>
      <c r="G895" s="8">
        <f t="shared" si="13"/>
        <v>1.6883351889821041E-2</v>
      </c>
    </row>
    <row r="896" spans="1:7" x14ac:dyDescent="0.35">
      <c r="A896" s="1">
        <v>40885</v>
      </c>
      <c r="B896" s="3">
        <v>158.22999999999999</v>
      </c>
      <c r="C896" s="3">
        <v>1234.349976</v>
      </c>
      <c r="E896" s="2">
        <v>40885</v>
      </c>
      <c r="F896" s="8">
        <f t="shared" si="13"/>
        <v>-2.9680505304470528E-2</v>
      </c>
      <c r="G896" s="8">
        <f t="shared" si="13"/>
        <v>-2.1141809968661551E-2</v>
      </c>
    </row>
    <row r="897" spans="1:7" x14ac:dyDescent="0.35">
      <c r="A897" s="1">
        <v>40884</v>
      </c>
      <c r="B897" s="3">
        <v>163.07</v>
      </c>
      <c r="C897" s="3">
        <v>1261.01001</v>
      </c>
      <c r="E897" s="2">
        <v>40884</v>
      </c>
      <c r="F897" s="8">
        <f t="shared" si="13"/>
        <v>6.4185644633709682E-3</v>
      </c>
      <c r="G897" s="8">
        <f t="shared" si="13"/>
        <v>2.0183548741983248E-3</v>
      </c>
    </row>
    <row r="898" spans="1:7" x14ac:dyDescent="0.35">
      <c r="A898" s="1">
        <v>40883</v>
      </c>
      <c r="B898" s="3">
        <v>162.03</v>
      </c>
      <c r="C898" s="3">
        <v>1258.469971</v>
      </c>
      <c r="E898" s="2">
        <v>40883</v>
      </c>
      <c r="F898" s="8">
        <f t="shared" si="13"/>
        <v>-1.507507142422948E-2</v>
      </c>
      <c r="G898" s="8">
        <f t="shared" si="13"/>
        <v>1.1057490761550159E-3</v>
      </c>
    </row>
    <row r="899" spans="1:7" x14ac:dyDescent="0.35">
      <c r="A899" s="1">
        <v>40882</v>
      </c>
      <c r="B899" s="3">
        <v>164.51</v>
      </c>
      <c r="C899" s="3">
        <v>1257.079956</v>
      </c>
      <c r="E899" s="2">
        <v>40882</v>
      </c>
      <c r="F899" s="8">
        <f t="shared" si="13"/>
        <v>1.6874768203733348E-2</v>
      </c>
      <c r="G899" s="8">
        <f t="shared" si="13"/>
        <v>1.0287014740795186E-2</v>
      </c>
    </row>
    <row r="900" spans="1:7" x14ac:dyDescent="0.35">
      <c r="A900" s="1">
        <v>40879</v>
      </c>
      <c r="B900" s="3">
        <v>161.78</v>
      </c>
      <c r="C900" s="3">
        <v>1244.280029</v>
      </c>
      <c r="E900" s="2">
        <v>40879</v>
      </c>
      <c r="F900" s="8">
        <f t="shared" ref="F900:G963" si="14">B900/B901-1</f>
        <v>-1.2693762968387756E-2</v>
      </c>
      <c r="G900" s="8">
        <f t="shared" si="14"/>
        <v>-2.4098652605974991E-4</v>
      </c>
    </row>
    <row r="901" spans="1:7" x14ac:dyDescent="0.35">
      <c r="A901" s="1">
        <v>40878</v>
      </c>
      <c r="B901" s="3">
        <v>163.86</v>
      </c>
      <c r="C901" s="3">
        <v>1244.579956</v>
      </c>
      <c r="E901" s="2">
        <v>40878</v>
      </c>
      <c r="F901" s="8">
        <f t="shared" si="14"/>
        <v>-5.4021244309558902E-3</v>
      </c>
      <c r="G901" s="8">
        <f t="shared" si="14"/>
        <v>-1.9086458863453171E-3</v>
      </c>
    </row>
    <row r="902" spans="1:7" x14ac:dyDescent="0.35">
      <c r="A902" s="1">
        <v>40877</v>
      </c>
      <c r="B902" s="3">
        <v>164.75</v>
      </c>
      <c r="C902" s="3">
        <v>1246.959961</v>
      </c>
      <c r="E902" s="2">
        <v>40877</v>
      </c>
      <c r="F902" s="8">
        <f t="shared" si="14"/>
        <v>3.544717491043925E-2</v>
      </c>
      <c r="G902" s="8">
        <f t="shared" si="14"/>
        <v>4.3315307654517854E-2</v>
      </c>
    </row>
    <row r="903" spans="1:7" x14ac:dyDescent="0.35">
      <c r="A903" s="1">
        <v>40876</v>
      </c>
      <c r="B903" s="3">
        <v>159.11000000000001</v>
      </c>
      <c r="C903" s="3">
        <v>1195.1899410000001</v>
      </c>
      <c r="E903" s="2">
        <v>40876</v>
      </c>
      <c r="F903" s="8">
        <f t="shared" si="14"/>
        <v>1.1325740892216274E-3</v>
      </c>
      <c r="G903" s="8">
        <f t="shared" si="14"/>
        <v>2.213653005350924E-3</v>
      </c>
    </row>
    <row r="904" spans="1:7" x14ac:dyDescent="0.35">
      <c r="A904" s="1">
        <v>40875</v>
      </c>
      <c r="B904" s="3">
        <v>158.93</v>
      </c>
      <c r="C904" s="3">
        <v>1192.5500489999999</v>
      </c>
      <c r="E904" s="2">
        <v>40875</v>
      </c>
      <c r="F904" s="8">
        <f t="shared" si="14"/>
        <v>3.923363630419141E-2</v>
      </c>
      <c r="G904" s="8">
        <f t="shared" si="14"/>
        <v>2.9240425413121329E-2</v>
      </c>
    </row>
    <row r="905" spans="1:7" x14ac:dyDescent="0.35">
      <c r="A905" s="1">
        <v>40872</v>
      </c>
      <c r="B905" s="3">
        <v>152.93</v>
      </c>
      <c r="C905" s="3">
        <v>1158.670044</v>
      </c>
      <c r="E905" s="2">
        <v>40872</v>
      </c>
      <c r="F905" s="8">
        <f t="shared" si="14"/>
        <v>5.7875698783294016E-3</v>
      </c>
      <c r="G905" s="8">
        <f t="shared" si="14"/>
        <v>-2.6855067570432656E-3</v>
      </c>
    </row>
    <row r="906" spans="1:7" x14ac:dyDescent="0.35">
      <c r="A906" s="1">
        <v>40870</v>
      </c>
      <c r="B906" s="3">
        <v>152.05000000000001</v>
      </c>
      <c r="C906" s="3">
        <v>1161.790039</v>
      </c>
      <c r="E906" s="2">
        <v>40870</v>
      </c>
      <c r="F906" s="8">
        <f t="shared" si="14"/>
        <v>-1.5921299592259297E-2</v>
      </c>
      <c r="G906" s="8">
        <f t="shared" si="14"/>
        <v>-2.2095214923981144E-2</v>
      </c>
    </row>
    <row r="907" spans="1:7" x14ac:dyDescent="0.35">
      <c r="A907" s="1">
        <v>40869</v>
      </c>
      <c r="B907" s="3">
        <v>154.51</v>
      </c>
      <c r="C907" s="3">
        <v>1188.040039</v>
      </c>
      <c r="E907" s="2">
        <v>40869</v>
      </c>
      <c r="F907" s="8">
        <f t="shared" si="14"/>
        <v>-1.9793186576159361E-2</v>
      </c>
      <c r="G907" s="8">
        <f t="shared" si="14"/>
        <v>-4.1408414917407654E-3</v>
      </c>
    </row>
    <row r="908" spans="1:7" x14ac:dyDescent="0.35">
      <c r="A908" s="1">
        <v>40868</v>
      </c>
      <c r="B908" s="3">
        <v>157.63</v>
      </c>
      <c r="C908" s="3">
        <v>1192.9799800000001</v>
      </c>
      <c r="E908" s="2">
        <v>40868</v>
      </c>
      <c r="F908" s="8">
        <f t="shared" si="14"/>
        <v>-8.616352201257893E-3</v>
      </c>
      <c r="G908" s="8">
        <f t="shared" si="14"/>
        <v>-1.8648495498240547E-2</v>
      </c>
    </row>
    <row r="909" spans="1:7" x14ac:dyDescent="0.35">
      <c r="A909" s="1">
        <v>40865</v>
      </c>
      <c r="B909" s="3">
        <v>159</v>
      </c>
      <c r="C909" s="3">
        <v>1215.650024</v>
      </c>
      <c r="E909" s="2">
        <v>40865</v>
      </c>
      <c r="F909" s="8">
        <f t="shared" si="14"/>
        <v>3.4711265383402523E-3</v>
      </c>
      <c r="G909" s="8">
        <f t="shared" si="14"/>
        <v>-3.9467902117906739E-4</v>
      </c>
    </row>
    <row r="910" spans="1:7" x14ac:dyDescent="0.35">
      <c r="A910" s="1">
        <v>40864</v>
      </c>
      <c r="B910" s="3">
        <v>158.44999999999999</v>
      </c>
      <c r="C910" s="3">
        <v>1216.130005</v>
      </c>
      <c r="E910" s="2">
        <v>40864</v>
      </c>
      <c r="F910" s="8">
        <f t="shared" si="14"/>
        <v>-1.9613909169657329E-2</v>
      </c>
      <c r="G910" s="8">
        <f t="shared" si="14"/>
        <v>-1.6799951838696092E-2</v>
      </c>
    </row>
    <row r="911" spans="1:7" x14ac:dyDescent="0.35">
      <c r="A911" s="1">
        <v>40863</v>
      </c>
      <c r="B911" s="3">
        <v>161.62</v>
      </c>
      <c r="C911" s="3">
        <v>1236.910034</v>
      </c>
      <c r="E911" s="2">
        <v>40863</v>
      </c>
      <c r="F911" s="8">
        <f t="shared" si="14"/>
        <v>-1.8104495747266025E-2</v>
      </c>
      <c r="G911" s="8">
        <f t="shared" si="14"/>
        <v>-1.6616201190675861E-2</v>
      </c>
    </row>
    <row r="912" spans="1:7" x14ac:dyDescent="0.35">
      <c r="A912" s="1">
        <v>40862</v>
      </c>
      <c r="B912" s="3">
        <v>164.6</v>
      </c>
      <c r="C912" s="3">
        <v>1257.8100589999999</v>
      </c>
      <c r="E912" s="2">
        <v>40862</v>
      </c>
      <c r="F912" s="8">
        <f t="shared" si="14"/>
        <v>2.558167864538774E-3</v>
      </c>
      <c r="G912" s="8">
        <f t="shared" si="14"/>
        <v>4.8171642463548103E-3</v>
      </c>
    </row>
    <row r="913" spans="1:7" x14ac:dyDescent="0.35">
      <c r="A913" s="1">
        <v>40861</v>
      </c>
      <c r="B913" s="3">
        <v>164.18</v>
      </c>
      <c r="C913" s="3">
        <v>1251.780029</v>
      </c>
      <c r="E913" s="2">
        <v>40861</v>
      </c>
      <c r="F913" s="8">
        <f t="shared" si="14"/>
        <v>-1.8883709812358096E-2</v>
      </c>
      <c r="G913" s="8">
        <f t="shared" si="14"/>
        <v>-9.5501422077013398E-3</v>
      </c>
    </row>
    <row r="914" spans="1:7" x14ac:dyDescent="0.35">
      <c r="A914" s="1">
        <v>40858</v>
      </c>
      <c r="B914" s="3">
        <v>167.34</v>
      </c>
      <c r="C914" s="3">
        <v>1263.849976</v>
      </c>
      <c r="E914" s="2">
        <v>40858</v>
      </c>
      <c r="F914" s="8">
        <f t="shared" si="14"/>
        <v>7.82943868947239E-3</v>
      </c>
      <c r="G914" s="8">
        <f t="shared" si="14"/>
        <v>1.9480540416670467E-2</v>
      </c>
    </row>
    <row r="915" spans="1:7" x14ac:dyDescent="0.35">
      <c r="A915" s="1">
        <v>40857</v>
      </c>
      <c r="B915" s="3">
        <v>166.04</v>
      </c>
      <c r="C915" s="3">
        <v>1239.6999510000001</v>
      </c>
      <c r="E915" s="2">
        <v>40857</v>
      </c>
      <c r="F915" s="8">
        <f t="shared" si="14"/>
        <v>1.089802130898021E-2</v>
      </c>
      <c r="G915" s="8">
        <f t="shared" si="14"/>
        <v>8.6241763949070904E-3</v>
      </c>
    </row>
    <row r="916" spans="1:7" x14ac:dyDescent="0.35">
      <c r="A916" s="1">
        <v>40856</v>
      </c>
      <c r="B916" s="3">
        <v>164.25</v>
      </c>
      <c r="C916" s="3">
        <v>1229.099976</v>
      </c>
      <c r="E916" s="2">
        <v>40856</v>
      </c>
      <c r="F916" s="8">
        <f t="shared" si="14"/>
        <v>-3.2628541139054112E-2</v>
      </c>
      <c r="G916" s="8">
        <f t="shared" si="14"/>
        <v>-3.6695142630739919E-2</v>
      </c>
    </row>
    <row r="917" spans="1:7" x14ac:dyDescent="0.35">
      <c r="A917" s="1">
        <v>40855</v>
      </c>
      <c r="B917" s="3">
        <v>169.79</v>
      </c>
      <c r="C917" s="3">
        <v>1275.920044</v>
      </c>
      <c r="E917" s="2">
        <v>40855</v>
      </c>
      <c r="F917" s="8">
        <f t="shared" si="14"/>
        <v>1.0895451297928016E-2</v>
      </c>
      <c r="G917" s="8">
        <f t="shared" si="14"/>
        <v>1.1735639002377285E-2</v>
      </c>
    </row>
    <row r="918" spans="1:7" x14ac:dyDescent="0.35">
      <c r="A918" s="1">
        <v>40854</v>
      </c>
      <c r="B918" s="3">
        <v>167.96</v>
      </c>
      <c r="C918" s="3">
        <v>1261.119995</v>
      </c>
      <c r="E918" s="2">
        <v>40854</v>
      </c>
      <c r="F918" s="8">
        <f t="shared" si="14"/>
        <v>-6.5448920092814333E-4</v>
      </c>
      <c r="G918" s="8">
        <f t="shared" si="14"/>
        <v>6.295743898498074E-3</v>
      </c>
    </row>
    <row r="919" spans="1:7" x14ac:dyDescent="0.35">
      <c r="A919" s="1">
        <v>40851</v>
      </c>
      <c r="B919" s="3">
        <v>168.07</v>
      </c>
      <c r="C919" s="3">
        <v>1253.2299800000001</v>
      </c>
      <c r="E919" s="2">
        <v>40851</v>
      </c>
      <c r="F919" s="8">
        <f t="shared" si="14"/>
        <v>7.432715938380241E-3</v>
      </c>
      <c r="G919" s="8">
        <f t="shared" si="14"/>
        <v>-6.2800173248857005E-3</v>
      </c>
    </row>
    <row r="920" spans="1:7" x14ac:dyDescent="0.35">
      <c r="A920" s="1">
        <v>40850</v>
      </c>
      <c r="B920" s="3">
        <v>166.83</v>
      </c>
      <c r="C920" s="3">
        <v>1261.150024</v>
      </c>
      <c r="E920" s="2">
        <v>40850</v>
      </c>
      <c r="F920" s="8">
        <f t="shared" si="14"/>
        <v>3.1215230560019958E-2</v>
      </c>
      <c r="G920" s="8">
        <f t="shared" si="14"/>
        <v>1.8781807536341066E-2</v>
      </c>
    </row>
    <row r="921" spans="1:7" x14ac:dyDescent="0.35">
      <c r="A921" s="1">
        <v>40849</v>
      </c>
      <c r="B921" s="3">
        <v>161.78</v>
      </c>
      <c r="C921" s="3">
        <v>1237.900024</v>
      </c>
      <c r="E921" s="2">
        <v>40849</v>
      </c>
      <c r="F921" s="8">
        <f t="shared" si="14"/>
        <v>2.2758882286003201E-2</v>
      </c>
      <c r="G921" s="8">
        <f t="shared" si="14"/>
        <v>1.6104667673248141E-2</v>
      </c>
    </row>
    <row r="922" spans="1:7" x14ac:dyDescent="0.35">
      <c r="A922" s="1">
        <v>40848</v>
      </c>
      <c r="B922" s="3">
        <v>158.18</v>
      </c>
      <c r="C922" s="3">
        <v>1218.280029</v>
      </c>
      <c r="E922" s="2">
        <v>40848</v>
      </c>
      <c r="F922" s="8">
        <f t="shared" si="14"/>
        <v>-3.0462764327306102E-2</v>
      </c>
      <c r="G922" s="8">
        <f t="shared" si="14"/>
        <v>-2.794224737160278E-2</v>
      </c>
    </row>
    <row r="923" spans="1:7" x14ac:dyDescent="0.35">
      <c r="A923" s="1">
        <v>40847</v>
      </c>
      <c r="B923" s="3">
        <v>163.15</v>
      </c>
      <c r="C923" s="3">
        <v>1253.3000489999999</v>
      </c>
      <c r="E923" s="2">
        <v>40847</v>
      </c>
      <c r="F923" s="8">
        <f t="shared" si="14"/>
        <v>7.596343873517819E-3</v>
      </c>
      <c r="G923" s="8">
        <f t="shared" si="14"/>
        <v>-2.4737503086223689E-2</v>
      </c>
    </row>
    <row r="924" spans="1:7" x14ac:dyDescent="0.35">
      <c r="A924" s="1">
        <v>40844</v>
      </c>
      <c r="B924" s="3">
        <v>161.91999999999999</v>
      </c>
      <c r="C924" s="3">
        <v>1285.089966</v>
      </c>
      <c r="E924" s="2">
        <v>40844</v>
      </c>
      <c r="F924" s="8">
        <f t="shared" si="14"/>
        <v>-2.7332252057427842E-2</v>
      </c>
      <c r="G924" s="8">
        <f t="shared" si="14"/>
        <v>3.8922925854456558E-4</v>
      </c>
    </row>
    <row r="925" spans="1:7" x14ac:dyDescent="0.35">
      <c r="A925" s="1">
        <v>40843</v>
      </c>
      <c r="B925" s="3">
        <v>166.47</v>
      </c>
      <c r="C925" s="3">
        <v>1284.589966</v>
      </c>
      <c r="E925" s="2">
        <v>40843</v>
      </c>
      <c r="F925" s="8">
        <f t="shared" si="14"/>
        <v>-3.5683253200486598E-2</v>
      </c>
      <c r="G925" s="8">
        <f t="shared" si="14"/>
        <v>3.4291438003220653E-2</v>
      </c>
    </row>
    <row r="926" spans="1:7" x14ac:dyDescent="0.35">
      <c r="A926" s="1">
        <v>40842</v>
      </c>
      <c r="B926" s="3">
        <v>172.63</v>
      </c>
      <c r="C926" s="3">
        <v>1242</v>
      </c>
      <c r="E926" s="2">
        <v>40842</v>
      </c>
      <c r="F926" s="8">
        <f t="shared" si="14"/>
        <v>7.9995328739927984E-3</v>
      </c>
      <c r="G926" s="8">
        <f t="shared" si="14"/>
        <v>1.0536553015507044E-2</v>
      </c>
    </row>
    <row r="927" spans="1:7" x14ac:dyDescent="0.35">
      <c r="A927" s="1">
        <v>40841</v>
      </c>
      <c r="B927" s="3">
        <v>171.26</v>
      </c>
      <c r="C927" s="3">
        <v>1229.0500489999999</v>
      </c>
      <c r="E927" s="2">
        <v>40841</v>
      </c>
      <c r="F927" s="8">
        <f t="shared" si="14"/>
        <v>-1.0858264987871014E-2</v>
      </c>
      <c r="G927" s="8">
        <f t="shared" si="14"/>
        <v>-2.0044724629154187E-2</v>
      </c>
    </row>
    <row r="928" spans="1:7" x14ac:dyDescent="0.35">
      <c r="A928" s="1">
        <v>40840</v>
      </c>
      <c r="B928" s="3">
        <v>173.14</v>
      </c>
      <c r="C928" s="3">
        <v>1254.1899410000001</v>
      </c>
      <c r="E928" s="2">
        <v>40840</v>
      </c>
      <c r="F928" s="8">
        <f t="shared" si="14"/>
        <v>2.1474926253687299E-2</v>
      </c>
      <c r="G928" s="8">
        <f t="shared" si="14"/>
        <v>1.2872958610942842E-2</v>
      </c>
    </row>
    <row r="929" spans="1:7" x14ac:dyDescent="0.35">
      <c r="A929" s="1">
        <v>40837</v>
      </c>
      <c r="B929" s="3">
        <v>169.5</v>
      </c>
      <c r="C929" s="3">
        <v>1238.25</v>
      </c>
      <c r="E929" s="2">
        <v>40837</v>
      </c>
      <c r="F929" s="8">
        <f t="shared" si="14"/>
        <v>2.696152681005759E-2</v>
      </c>
      <c r="G929" s="8">
        <f t="shared" si="14"/>
        <v>1.8808764855617222E-2</v>
      </c>
    </row>
    <row r="930" spans="1:7" x14ac:dyDescent="0.35">
      <c r="A930" s="1">
        <v>40836</v>
      </c>
      <c r="B930" s="3">
        <v>165.05</v>
      </c>
      <c r="C930" s="3">
        <v>1215.3900149999999</v>
      </c>
      <c r="E930" s="2">
        <v>40836</v>
      </c>
      <c r="F930" s="8">
        <f t="shared" si="14"/>
        <v>4.7482802702867311E-3</v>
      </c>
      <c r="G930" s="8">
        <f t="shared" si="14"/>
        <v>4.5541789080147943E-3</v>
      </c>
    </row>
    <row r="931" spans="1:7" x14ac:dyDescent="0.35">
      <c r="A931" s="1">
        <v>40835</v>
      </c>
      <c r="B931" s="3">
        <v>164.27</v>
      </c>
      <c r="C931" s="3">
        <v>1209.880005</v>
      </c>
      <c r="E931" s="2">
        <v>40835</v>
      </c>
      <c r="F931" s="8">
        <f t="shared" si="14"/>
        <v>-1.6818290639214806E-2</v>
      </c>
      <c r="G931" s="8">
        <f t="shared" si="14"/>
        <v>-1.2649137358822782E-2</v>
      </c>
    </row>
    <row r="932" spans="1:7" x14ac:dyDescent="0.35">
      <c r="A932" s="1">
        <v>40834</v>
      </c>
      <c r="B932" s="3">
        <v>167.08</v>
      </c>
      <c r="C932" s="3">
        <v>1225.380005</v>
      </c>
      <c r="E932" s="2">
        <v>40834</v>
      </c>
      <c r="F932" s="8">
        <f t="shared" si="14"/>
        <v>3.3782947654993345E-2</v>
      </c>
      <c r="G932" s="8">
        <f t="shared" si="14"/>
        <v>2.0418716841497542E-2</v>
      </c>
    </row>
    <row r="933" spans="1:7" x14ac:dyDescent="0.35">
      <c r="A933" s="1">
        <v>40833</v>
      </c>
      <c r="B933" s="3">
        <v>161.62</v>
      </c>
      <c r="C933" s="3">
        <v>1200.8599850000001</v>
      </c>
      <c r="E933" s="2">
        <v>40833</v>
      </c>
      <c r="F933" s="8">
        <f t="shared" si="14"/>
        <v>-2.2025898584049242E-2</v>
      </c>
      <c r="G933" s="8">
        <f t="shared" si="14"/>
        <v>-1.9369883431278323E-2</v>
      </c>
    </row>
    <row r="934" spans="1:7" x14ac:dyDescent="0.35">
      <c r="A934" s="1">
        <v>40830</v>
      </c>
      <c r="B934" s="3">
        <v>165.26</v>
      </c>
      <c r="C934" s="3">
        <v>1224.579956</v>
      </c>
      <c r="E934" s="2">
        <v>40830</v>
      </c>
      <c r="F934" s="8">
        <f t="shared" si="14"/>
        <v>9.8997800048887807E-3</v>
      </c>
      <c r="G934" s="8">
        <f t="shared" si="14"/>
        <v>1.7380258053828479E-2</v>
      </c>
    </row>
    <row r="935" spans="1:7" x14ac:dyDescent="0.35">
      <c r="A935" s="1">
        <v>40829</v>
      </c>
      <c r="B935" s="3">
        <v>163.63999999999999</v>
      </c>
      <c r="C935" s="3">
        <v>1203.660034</v>
      </c>
      <c r="E935" s="2">
        <v>40829</v>
      </c>
      <c r="F935" s="8">
        <f t="shared" si="14"/>
        <v>-9.7680097680108435E-4</v>
      </c>
      <c r="G935" s="8">
        <f t="shared" si="14"/>
        <v>-2.9736723959411515E-3</v>
      </c>
    </row>
    <row r="936" spans="1:7" x14ac:dyDescent="0.35">
      <c r="A936" s="1">
        <v>40828</v>
      </c>
      <c r="B936" s="3">
        <v>163.80000000000001</v>
      </c>
      <c r="C936" s="3">
        <v>1207.25</v>
      </c>
      <c r="E936" s="2">
        <v>40828</v>
      </c>
      <c r="F936" s="8">
        <f t="shared" si="14"/>
        <v>-5.4914881932988102E-4</v>
      </c>
      <c r="G936" s="8">
        <f t="shared" si="14"/>
        <v>9.7947041654871114E-3</v>
      </c>
    </row>
    <row r="937" spans="1:7" x14ac:dyDescent="0.35">
      <c r="A937" s="1">
        <v>40827</v>
      </c>
      <c r="B937" s="3">
        <v>163.89</v>
      </c>
      <c r="C937" s="3">
        <v>1195.540039</v>
      </c>
      <c r="E937" s="2">
        <v>40827</v>
      </c>
      <c r="F937" s="8">
        <f t="shared" si="14"/>
        <v>1.1854047045749105E-2</v>
      </c>
      <c r="G937" s="8">
        <f t="shared" si="14"/>
        <v>5.4400320685576986E-4</v>
      </c>
    </row>
    <row r="938" spans="1:7" x14ac:dyDescent="0.35">
      <c r="A938" s="1">
        <v>40826</v>
      </c>
      <c r="B938" s="3">
        <v>161.97</v>
      </c>
      <c r="C938" s="3">
        <v>1194.8900149999999</v>
      </c>
      <c r="E938" s="2">
        <v>40826</v>
      </c>
      <c r="F938" s="8">
        <f t="shared" si="14"/>
        <v>3.5150508084616838E-2</v>
      </c>
      <c r="G938" s="8">
        <f t="shared" si="14"/>
        <v>3.4124985140874031E-2</v>
      </c>
    </row>
    <row r="939" spans="1:7" x14ac:dyDescent="0.35">
      <c r="A939" s="1">
        <v>40823</v>
      </c>
      <c r="B939" s="3">
        <v>156.47</v>
      </c>
      <c r="C939" s="3">
        <v>1155.459961</v>
      </c>
      <c r="E939" s="2">
        <v>40823</v>
      </c>
      <c r="F939" s="8">
        <f t="shared" si="14"/>
        <v>9.4187471776014942E-3</v>
      </c>
      <c r="G939" s="8">
        <f t="shared" si="14"/>
        <v>-8.1633091296221538E-3</v>
      </c>
    </row>
    <row r="940" spans="1:7" x14ac:dyDescent="0.35">
      <c r="A940" s="1">
        <v>40822</v>
      </c>
      <c r="B940" s="3">
        <v>155.01</v>
      </c>
      <c r="C940" s="3">
        <v>1164.969971</v>
      </c>
      <c r="E940" s="2">
        <v>40822</v>
      </c>
      <c r="F940" s="8">
        <f t="shared" si="14"/>
        <v>1.5726361313151083E-2</v>
      </c>
      <c r="G940" s="8">
        <f t="shared" si="14"/>
        <v>1.8303664649697682E-2</v>
      </c>
    </row>
    <row r="941" spans="1:7" x14ac:dyDescent="0.35">
      <c r="A941" s="1">
        <v>40821</v>
      </c>
      <c r="B941" s="3">
        <v>152.61000000000001</v>
      </c>
      <c r="C941" s="3">
        <v>1144.030029</v>
      </c>
      <c r="E941" s="2">
        <v>40821</v>
      </c>
      <c r="F941" s="8">
        <f t="shared" si="14"/>
        <v>4.8001648125257645E-2</v>
      </c>
      <c r="G941" s="8">
        <f t="shared" si="14"/>
        <v>1.7865633591721997E-2</v>
      </c>
    </row>
    <row r="942" spans="1:7" x14ac:dyDescent="0.35">
      <c r="A942" s="1">
        <v>40820</v>
      </c>
      <c r="B942" s="3">
        <v>145.62</v>
      </c>
      <c r="C942" s="3">
        <v>1123.9499510000001</v>
      </c>
      <c r="E942" s="2">
        <v>40820</v>
      </c>
      <c r="F942" s="8">
        <f t="shared" si="14"/>
        <v>-1.8270073484797478E-2</v>
      </c>
      <c r="G942" s="8">
        <f t="shared" si="14"/>
        <v>2.2488443228231514E-2</v>
      </c>
    </row>
    <row r="943" spans="1:7" x14ac:dyDescent="0.35">
      <c r="A943" s="1">
        <v>40819</v>
      </c>
      <c r="B943" s="3">
        <v>148.33000000000001</v>
      </c>
      <c r="C943" s="3">
        <v>1099.2299800000001</v>
      </c>
      <c r="E943" s="2">
        <v>40819</v>
      </c>
      <c r="F943" s="8">
        <f t="shared" si="14"/>
        <v>-4.5863887816801729E-2</v>
      </c>
      <c r="G943" s="8">
        <f t="shared" si="14"/>
        <v>-2.8451028573080461E-2</v>
      </c>
    </row>
    <row r="944" spans="1:7" x14ac:dyDescent="0.35">
      <c r="A944" s="1">
        <v>40816</v>
      </c>
      <c r="B944" s="3">
        <v>155.46</v>
      </c>
      <c r="C944" s="3">
        <v>1131.420044</v>
      </c>
      <c r="E944" s="2">
        <v>40816</v>
      </c>
      <c r="F944" s="8">
        <f t="shared" si="14"/>
        <v>-1.6636093364539195E-2</v>
      </c>
      <c r="G944" s="8">
        <f t="shared" si="14"/>
        <v>-2.4974129093951247E-2</v>
      </c>
    </row>
    <row r="945" spans="1:7" x14ac:dyDescent="0.35">
      <c r="A945" s="1">
        <v>40815</v>
      </c>
      <c r="B945" s="3">
        <v>158.09</v>
      </c>
      <c r="C945" s="3">
        <v>1160.400024</v>
      </c>
      <c r="E945" s="2">
        <v>40815</v>
      </c>
      <c r="F945" s="8">
        <f t="shared" si="14"/>
        <v>-2.4978413716541192E-2</v>
      </c>
      <c r="G945" s="8">
        <f t="shared" si="14"/>
        <v>8.1142290769036229E-3</v>
      </c>
    </row>
    <row r="946" spans="1:7" x14ac:dyDescent="0.35">
      <c r="A946" s="1">
        <v>40814</v>
      </c>
      <c r="B946" s="3">
        <v>162.13999999999999</v>
      </c>
      <c r="C946" s="3">
        <v>1151.0600589999999</v>
      </c>
      <c r="E946" s="2">
        <v>40814</v>
      </c>
      <c r="F946" s="8">
        <f t="shared" si="14"/>
        <v>-3.0900723208415637E-2</v>
      </c>
      <c r="G946" s="8">
        <f t="shared" si="14"/>
        <v>-2.0691134693924029E-2</v>
      </c>
    </row>
    <row r="947" spans="1:7" x14ac:dyDescent="0.35">
      <c r="A947" s="1">
        <v>40813</v>
      </c>
      <c r="B947" s="3">
        <v>167.31</v>
      </c>
      <c r="C947" s="3">
        <v>1175.380005</v>
      </c>
      <c r="E947" s="2">
        <v>40813</v>
      </c>
      <c r="F947" s="8">
        <f t="shared" si="14"/>
        <v>2.6693667157584589E-2</v>
      </c>
      <c r="G947" s="8">
        <f t="shared" si="14"/>
        <v>1.068838258199456E-2</v>
      </c>
    </row>
    <row r="948" spans="1:7" x14ac:dyDescent="0.35">
      <c r="A948" s="1">
        <v>40812</v>
      </c>
      <c r="B948" s="3">
        <v>162.96</v>
      </c>
      <c r="C948" s="3">
        <v>1162.9499510000001</v>
      </c>
      <c r="E948" s="2">
        <v>40812</v>
      </c>
      <c r="F948" s="8">
        <f t="shared" si="14"/>
        <v>5.2433532786380077E-3</v>
      </c>
      <c r="G948" s="8">
        <f t="shared" si="14"/>
        <v>2.3336145420173926E-2</v>
      </c>
    </row>
    <row r="949" spans="1:7" x14ac:dyDescent="0.35">
      <c r="A949" s="1">
        <v>40809</v>
      </c>
      <c r="B949" s="3">
        <v>162.11000000000001</v>
      </c>
      <c r="C949" s="3">
        <v>1136.4300539999999</v>
      </c>
      <c r="E949" s="2">
        <v>40809</v>
      </c>
      <c r="F949" s="8">
        <f t="shared" si="14"/>
        <v>3.1956203450251408E-2</v>
      </c>
      <c r="G949" s="8">
        <f t="shared" si="14"/>
        <v>6.082009491449325E-3</v>
      </c>
    </row>
    <row r="950" spans="1:7" x14ac:dyDescent="0.35">
      <c r="A950" s="1">
        <v>40808</v>
      </c>
      <c r="B950" s="3">
        <v>157.09</v>
      </c>
      <c r="C950" s="3">
        <v>1129.5600589999999</v>
      </c>
      <c r="E950" s="2">
        <v>40808</v>
      </c>
      <c r="F950" s="8">
        <f t="shared" si="14"/>
        <v>-2.5617169085721314E-2</v>
      </c>
      <c r="G950" s="8">
        <f t="shared" si="14"/>
        <v>-3.1883121362721423E-2</v>
      </c>
    </row>
    <row r="951" spans="1:7" x14ac:dyDescent="0.35">
      <c r="A951" s="1">
        <v>40807</v>
      </c>
      <c r="B951" s="3">
        <v>161.22</v>
      </c>
      <c r="C951" s="3">
        <v>1166.76001</v>
      </c>
      <c r="E951" s="2">
        <v>40807</v>
      </c>
      <c r="F951" s="8">
        <f t="shared" si="14"/>
        <v>-5.6309997658627986E-2</v>
      </c>
      <c r="G951" s="8">
        <f t="shared" si="14"/>
        <v>-2.9390442478745449E-2</v>
      </c>
    </row>
    <row r="952" spans="1:7" x14ac:dyDescent="0.35">
      <c r="A952" s="1">
        <v>40806</v>
      </c>
      <c r="B952" s="3">
        <v>170.84</v>
      </c>
      <c r="C952" s="3">
        <v>1202.089966</v>
      </c>
      <c r="E952" s="2">
        <v>40806</v>
      </c>
      <c r="F952" s="8">
        <f t="shared" si="14"/>
        <v>2.9275718718890786E-4</v>
      </c>
      <c r="G952" s="8">
        <f t="shared" si="14"/>
        <v>-1.6610054534745844E-3</v>
      </c>
    </row>
    <row r="953" spans="1:7" x14ac:dyDescent="0.35">
      <c r="A953" s="1">
        <v>40805</v>
      </c>
      <c r="B953" s="3">
        <v>170.79</v>
      </c>
      <c r="C953" s="3">
        <v>1204.089966</v>
      </c>
      <c r="E953" s="2">
        <v>40805</v>
      </c>
      <c r="F953" s="8">
        <f t="shared" si="14"/>
        <v>-4.0818706630124657E-3</v>
      </c>
      <c r="G953" s="8">
        <f t="shared" si="14"/>
        <v>-9.8025870691639261E-3</v>
      </c>
    </row>
    <row r="954" spans="1:7" x14ac:dyDescent="0.35">
      <c r="A954" s="1">
        <v>40802</v>
      </c>
      <c r="B954" s="3">
        <v>171.49</v>
      </c>
      <c r="C954" s="3">
        <v>1216.01001</v>
      </c>
      <c r="E954" s="2">
        <v>40802</v>
      </c>
      <c r="F954" s="8">
        <f t="shared" si="14"/>
        <v>1.0905446828578302E-2</v>
      </c>
      <c r="G954" s="8">
        <f t="shared" si="14"/>
        <v>5.7066975590314151E-3</v>
      </c>
    </row>
    <row r="955" spans="1:7" x14ac:dyDescent="0.35">
      <c r="A955" s="1">
        <v>40801</v>
      </c>
      <c r="B955" s="3">
        <v>169.64</v>
      </c>
      <c r="C955" s="3">
        <v>1209.1099850000001</v>
      </c>
      <c r="E955" s="2">
        <v>40801</v>
      </c>
      <c r="F955" s="8">
        <f t="shared" si="14"/>
        <v>1.4836085187843961E-2</v>
      </c>
      <c r="G955" s="8">
        <f t="shared" si="14"/>
        <v>1.7187073116312401E-2</v>
      </c>
    </row>
    <row r="956" spans="1:7" x14ac:dyDescent="0.35">
      <c r="A956" s="1">
        <v>40800</v>
      </c>
      <c r="B956" s="3">
        <v>167.16</v>
      </c>
      <c r="C956" s="3">
        <v>1188.6800539999999</v>
      </c>
      <c r="E956" s="2">
        <v>40800</v>
      </c>
      <c r="F956" s="8">
        <f t="shared" si="14"/>
        <v>1.9641332194705319E-2</v>
      </c>
      <c r="G956" s="8">
        <f t="shared" si="14"/>
        <v>1.3479805150953483E-2</v>
      </c>
    </row>
    <row r="957" spans="1:7" x14ac:dyDescent="0.35">
      <c r="A957" s="1">
        <v>40799</v>
      </c>
      <c r="B957" s="3">
        <v>163.94</v>
      </c>
      <c r="C957" s="3">
        <v>1172.869995</v>
      </c>
      <c r="E957" s="2">
        <v>40799</v>
      </c>
      <c r="F957" s="8">
        <f t="shared" si="14"/>
        <v>3.1653136995783759E-2</v>
      </c>
      <c r="G957" s="8">
        <f t="shared" si="14"/>
        <v>9.1200623070359921E-3</v>
      </c>
    </row>
    <row r="958" spans="1:7" x14ac:dyDescent="0.35">
      <c r="A958" s="1">
        <v>40798</v>
      </c>
      <c r="B958" s="3">
        <v>158.91</v>
      </c>
      <c r="C958" s="3">
        <v>1162.2700199999999</v>
      </c>
      <c r="E958" s="2">
        <v>40798</v>
      </c>
      <c r="F958" s="8">
        <f t="shared" si="14"/>
        <v>1.3456632653061185E-2</v>
      </c>
      <c r="G958" s="8">
        <f t="shared" si="14"/>
        <v>6.9657175253754477E-3</v>
      </c>
    </row>
    <row r="959" spans="1:7" x14ac:dyDescent="0.35">
      <c r="A959" s="1">
        <v>40795</v>
      </c>
      <c r="B959" s="3">
        <v>156.80000000000001</v>
      </c>
      <c r="C959" s="3">
        <v>1154.2299800000001</v>
      </c>
      <c r="E959" s="2">
        <v>40795</v>
      </c>
      <c r="F959" s="8">
        <f t="shared" si="14"/>
        <v>-1.8650644636375002E-2</v>
      </c>
      <c r="G959" s="8">
        <f t="shared" si="14"/>
        <v>-2.6705492334149761E-2</v>
      </c>
    </row>
    <row r="960" spans="1:7" x14ac:dyDescent="0.35">
      <c r="A960" s="1">
        <v>40794</v>
      </c>
      <c r="B960" s="3">
        <v>159.78</v>
      </c>
      <c r="C960" s="3">
        <v>1185.900024</v>
      </c>
      <c r="E960" s="2">
        <v>40794</v>
      </c>
      <c r="F960" s="8">
        <f t="shared" si="14"/>
        <v>-5.4154995331465727E-3</v>
      </c>
      <c r="G960" s="8">
        <f t="shared" si="14"/>
        <v>-1.0612179884417872E-2</v>
      </c>
    </row>
    <row r="961" spans="1:7" x14ac:dyDescent="0.35">
      <c r="A961" s="1">
        <v>40793</v>
      </c>
      <c r="B961" s="3">
        <v>160.65</v>
      </c>
      <c r="C961" s="3">
        <v>1198.619995</v>
      </c>
      <c r="E961" s="2">
        <v>40793</v>
      </c>
      <c r="F961" s="8">
        <f t="shared" si="14"/>
        <v>2.8884334571538384E-2</v>
      </c>
      <c r="G961" s="8">
        <f t="shared" si="14"/>
        <v>2.8646463635358055E-2</v>
      </c>
    </row>
    <row r="962" spans="1:7" x14ac:dyDescent="0.35">
      <c r="A962" s="1">
        <v>40792</v>
      </c>
      <c r="B962" s="3">
        <v>156.13999999999999</v>
      </c>
      <c r="C962" s="3">
        <v>1165.23999</v>
      </c>
      <c r="E962" s="2">
        <v>40792</v>
      </c>
      <c r="F962" s="8">
        <f t="shared" si="14"/>
        <v>2.5624599615636789E-4</v>
      </c>
      <c r="G962" s="8">
        <f t="shared" si="14"/>
        <v>-7.4362898674177336E-3</v>
      </c>
    </row>
    <row r="963" spans="1:7" x14ac:dyDescent="0.35">
      <c r="A963" s="1">
        <v>40788</v>
      </c>
      <c r="B963" s="3">
        <v>156.1</v>
      </c>
      <c r="C963" s="3">
        <v>1173.969971</v>
      </c>
      <c r="E963" s="2">
        <v>40788</v>
      </c>
      <c r="F963" s="8">
        <f t="shared" si="14"/>
        <v>-2.7959399713556321E-2</v>
      </c>
      <c r="G963" s="8">
        <f t="shared" si="14"/>
        <v>-2.528193810099022E-2</v>
      </c>
    </row>
    <row r="964" spans="1:7" x14ac:dyDescent="0.35">
      <c r="A964" s="1">
        <v>40787</v>
      </c>
      <c r="B964" s="3">
        <v>160.59</v>
      </c>
      <c r="C964" s="3">
        <v>1204.420044</v>
      </c>
      <c r="E964" s="2">
        <v>40787</v>
      </c>
      <c r="F964" s="8">
        <f t="shared" ref="F964:G1027" si="15">B964/B965-1</f>
        <v>-1.9896246566981968E-2</v>
      </c>
      <c r="G964" s="8">
        <f t="shared" si="15"/>
        <v>-1.1871432879036248E-2</v>
      </c>
    </row>
    <row r="965" spans="1:7" x14ac:dyDescent="0.35">
      <c r="A965" s="1">
        <v>40786</v>
      </c>
      <c r="B965" s="3">
        <v>163.85</v>
      </c>
      <c r="C965" s="3">
        <v>1218.8900149999999</v>
      </c>
      <c r="E965" s="2">
        <v>40786</v>
      </c>
      <c r="F965" s="8">
        <f t="shared" si="15"/>
        <v>-1.0925992997706135E-2</v>
      </c>
      <c r="G965" s="8">
        <f t="shared" si="15"/>
        <v>4.9219823099897475E-3</v>
      </c>
    </row>
    <row r="966" spans="1:7" x14ac:dyDescent="0.35">
      <c r="A966" s="1">
        <v>40785</v>
      </c>
      <c r="B966" s="3">
        <v>165.66</v>
      </c>
      <c r="C966" s="3">
        <v>1212.920044</v>
      </c>
      <c r="E966" s="2">
        <v>40785</v>
      </c>
      <c r="F966" s="8">
        <f t="shared" si="15"/>
        <v>1.0491643284128438E-2</v>
      </c>
      <c r="G966" s="8">
        <f t="shared" si="15"/>
        <v>2.3470250754240585E-3</v>
      </c>
    </row>
    <row r="967" spans="1:7" x14ac:dyDescent="0.35">
      <c r="A967" s="1">
        <v>40784</v>
      </c>
      <c r="B967" s="3">
        <v>163.94</v>
      </c>
      <c r="C967" s="3">
        <v>1210.079956</v>
      </c>
      <c r="E967" s="2">
        <v>40784</v>
      </c>
      <c r="F967" s="8">
        <f t="shared" si="15"/>
        <v>3.5955766192732996E-2</v>
      </c>
      <c r="G967" s="8">
        <f t="shared" si="15"/>
        <v>2.8280001371753904E-2</v>
      </c>
    </row>
    <row r="968" spans="1:7" x14ac:dyDescent="0.35">
      <c r="A968" s="1">
        <v>40781</v>
      </c>
      <c r="B968" s="3">
        <v>158.25</v>
      </c>
      <c r="C968" s="3">
        <v>1176.8000489999999</v>
      </c>
      <c r="E968" s="2">
        <v>40781</v>
      </c>
      <c r="F968" s="8">
        <f t="shared" si="15"/>
        <v>3.0340516960739583E-2</v>
      </c>
      <c r="G968" s="8">
        <f t="shared" si="15"/>
        <v>1.5121609890334176E-2</v>
      </c>
    </row>
    <row r="969" spans="1:7" x14ac:dyDescent="0.35">
      <c r="A969" s="1">
        <v>40780</v>
      </c>
      <c r="B969" s="3">
        <v>153.59</v>
      </c>
      <c r="C969" s="3">
        <v>1159.2700199999999</v>
      </c>
      <c r="E969" s="2">
        <v>40780</v>
      </c>
      <c r="F969" s="8">
        <f t="shared" si="15"/>
        <v>-1.0756150972562106E-2</v>
      </c>
      <c r="G969" s="8">
        <f t="shared" si="15"/>
        <v>-1.5565520018319012E-2</v>
      </c>
    </row>
    <row r="970" spans="1:7" x14ac:dyDescent="0.35">
      <c r="A970" s="1">
        <v>40779</v>
      </c>
      <c r="B970" s="3">
        <v>155.26</v>
      </c>
      <c r="C970" s="3">
        <v>1177.599976</v>
      </c>
      <c r="E970" s="2">
        <v>40779</v>
      </c>
      <c r="F970" s="8">
        <f t="shared" si="15"/>
        <v>3.1011355335679669E-2</v>
      </c>
      <c r="G970" s="8">
        <f t="shared" si="15"/>
        <v>1.3119972740464947E-2</v>
      </c>
    </row>
    <row r="971" spans="1:7" x14ac:dyDescent="0.35">
      <c r="A971" s="1">
        <v>40778</v>
      </c>
      <c r="B971" s="3">
        <v>150.59</v>
      </c>
      <c r="C971" s="3">
        <v>1162.349976</v>
      </c>
      <c r="E971" s="2">
        <v>40778</v>
      </c>
      <c r="F971" s="8">
        <f t="shared" si="15"/>
        <v>4.2433891734736218E-2</v>
      </c>
      <c r="G971" s="8">
        <f t="shared" si="15"/>
        <v>3.4284878229061011E-2</v>
      </c>
    </row>
    <row r="972" spans="1:7" x14ac:dyDescent="0.35">
      <c r="A972" s="1">
        <v>40777</v>
      </c>
      <c r="B972" s="3">
        <v>144.46</v>
      </c>
      <c r="C972" s="3">
        <v>1123.8199460000001</v>
      </c>
      <c r="E972" s="2">
        <v>40777</v>
      </c>
      <c r="F972" s="8">
        <f t="shared" si="15"/>
        <v>1.4110214110214292E-2</v>
      </c>
      <c r="G972" s="8">
        <f t="shared" si="15"/>
        <v>2.5804116714001069E-4</v>
      </c>
    </row>
    <row r="973" spans="1:7" x14ac:dyDescent="0.35">
      <c r="A973" s="1">
        <v>40774</v>
      </c>
      <c r="B973" s="3">
        <v>142.44999999999999</v>
      </c>
      <c r="C973" s="3">
        <v>1123.530029</v>
      </c>
      <c r="E973" s="2">
        <v>40774</v>
      </c>
      <c r="F973" s="8">
        <f t="shared" si="15"/>
        <v>1.1934361014420469E-2</v>
      </c>
      <c r="G973" s="8">
        <f t="shared" si="15"/>
        <v>-1.5008981405150057E-2</v>
      </c>
    </row>
    <row r="974" spans="1:7" x14ac:dyDescent="0.35">
      <c r="A974" s="1">
        <v>40773</v>
      </c>
      <c r="B974" s="3">
        <v>140.77000000000001</v>
      </c>
      <c r="C974" s="3">
        <v>1140.650024</v>
      </c>
      <c r="E974" s="2">
        <v>40773</v>
      </c>
      <c r="F974" s="8">
        <f t="shared" si="15"/>
        <v>-7.3210876292053362E-2</v>
      </c>
      <c r="G974" s="8">
        <f t="shared" si="15"/>
        <v>-4.4593714941153828E-2</v>
      </c>
    </row>
    <row r="975" spans="1:7" x14ac:dyDescent="0.35">
      <c r="A975" s="1">
        <v>40772</v>
      </c>
      <c r="B975" s="3">
        <v>151.88999999999999</v>
      </c>
      <c r="C975" s="3">
        <v>1193.8900149999999</v>
      </c>
      <c r="E975" s="2">
        <v>40772</v>
      </c>
      <c r="F975" s="8">
        <f t="shared" si="15"/>
        <v>1.1925383077947993E-2</v>
      </c>
      <c r="G975" s="8">
        <f t="shared" si="15"/>
        <v>9.4738672534799839E-4</v>
      </c>
    </row>
    <row r="976" spans="1:7" x14ac:dyDescent="0.35">
      <c r="A976" s="1">
        <v>40771</v>
      </c>
      <c r="B976" s="3">
        <v>150.1</v>
      </c>
      <c r="C976" s="3">
        <v>1192.76001</v>
      </c>
      <c r="E976" s="2">
        <v>40771</v>
      </c>
      <c r="F976" s="8">
        <f t="shared" si="15"/>
        <v>-1.4056752496058977E-2</v>
      </c>
      <c r="G976" s="8">
        <f t="shared" si="15"/>
        <v>-9.7385450251853412E-3</v>
      </c>
    </row>
    <row r="977" spans="1:7" x14ac:dyDescent="0.35">
      <c r="A977" s="1">
        <v>40770</v>
      </c>
      <c r="B977" s="3">
        <v>152.24</v>
      </c>
      <c r="C977" s="3">
        <v>1204.48999</v>
      </c>
      <c r="E977" s="2">
        <v>40770</v>
      </c>
      <c r="F977" s="8">
        <f t="shared" si="15"/>
        <v>-8.5318632276687456E-4</v>
      </c>
      <c r="G977" s="8">
        <f t="shared" si="15"/>
        <v>2.1784621537573878E-2</v>
      </c>
    </row>
    <row r="978" spans="1:7" x14ac:dyDescent="0.35">
      <c r="A978" s="1">
        <v>40767</v>
      </c>
      <c r="B978" s="3">
        <v>152.37</v>
      </c>
      <c r="C978" s="3">
        <v>1178.8100589999999</v>
      </c>
      <c r="E978" s="2">
        <v>40767</v>
      </c>
      <c r="F978" s="8">
        <f t="shared" si="15"/>
        <v>1.668112364048846E-2</v>
      </c>
      <c r="G978" s="8">
        <f t="shared" si="15"/>
        <v>5.2616693282463434E-3</v>
      </c>
    </row>
    <row r="979" spans="1:7" x14ac:dyDescent="0.35">
      <c r="A979" s="1">
        <v>40766</v>
      </c>
      <c r="B979" s="3">
        <v>149.87</v>
      </c>
      <c r="C979" s="3">
        <v>1172.6400149999999</v>
      </c>
      <c r="E979" s="2">
        <v>40766</v>
      </c>
      <c r="F979" s="8">
        <f t="shared" si="15"/>
        <v>6.3964219792701948E-2</v>
      </c>
      <c r="G979" s="8">
        <f t="shared" si="15"/>
        <v>4.6290021536367965E-2</v>
      </c>
    </row>
    <row r="980" spans="1:7" x14ac:dyDescent="0.35">
      <c r="A980" s="1">
        <v>40765</v>
      </c>
      <c r="B980" s="3">
        <v>140.86000000000001</v>
      </c>
      <c r="C980" s="3">
        <v>1120.76001</v>
      </c>
      <c r="E980" s="2">
        <v>40765</v>
      </c>
      <c r="F980" s="8">
        <f t="shared" si="15"/>
        <v>-3.5139393109117067E-2</v>
      </c>
      <c r="G980" s="8">
        <f t="shared" si="15"/>
        <v>-4.415240353729144E-2</v>
      </c>
    </row>
    <row r="981" spans="1:7" x14ac:dyDescent="0.35">
      <c r="A981" s="1">
        <v>40764</v>
      </c>
      <c r="B981" s="3">
        <v>145.99</v>
      </c>
      <c r="C981" s="3">
        <v>1172.530029</v>
      </c>
      <c r="E981" s="2">
        <v>40764</v>
      </c>
      <c r="F981" s="8">
        <f t="shared" si="15"/>
        <v>5.1952730941057901E-2</v>
      </c>
      <c r="G981" s="8">
        <f t="shared" si="15"/>
        <v>4.7406847809539521E-2</v>
      </c>
    </row>
    <row r="982" spans="1:7" x14ac:dyDescent="0.35">
      <c r="A982" s="1">
        <v>40763</v>
      </c>
      <c r="B982" s="3">
        <v>138.78</v>
      </c>
      <c r="C982" s="3">
        <v>1119.459961</v>
      </c>
      <c r="E982" s="2">
        <v>40763</v>
      </c>
      <c r="F982" s="8">
        <f t="shared" si="15"/>
        <v>-7.0462156731413317E-2</v>
      </c>
      <c r="G982" s="8">
        <f t="shared" si="15"/>
        <v>-6.6634464195524101E-2</v>
      </c>
    </row>
    <row r="983" spans="1:7" x14ac:dyDescent="0.35">
      <c r="A983" s="1">
        <v>40760</v>
      </c>
      <c r="B983" s="3">
        <v>149.30000000000001</v>
      </c>
      <c r="C983" s="3">
        <v>1199.380005</v>
      </c>
      <c r="E983" s="2">
        <v>40760</v>
      </c>
      <c r="F983" s="8">
        <f t="shared" si="15"/>
        <v>1.1399450144171652E-3</v>
      </c>
      <c r="G983" s="8">
        <f t="shared" si="15"/>
        <v>-5.7491732236092385E-4</v>
      </c>
    </row>
    <row r="984" spans="1:7" x14ac:dyDescent="0.35">
      <c r="A984" s="1">
        <v>40759</v>
      </c>
      <c r="B984" s="3">
        <v>149.13</v>
      </c>
      <c r="C984" s="3">
        <v>1200.0699460000001</v>
      </c>
      <c r="E984" s="2">
        <v>40759</v>
      </c>
      <c r="F984" s="8">
        <f t="shared" si="15"/>
        <v>-4.7396997764292625E-2</v>
      </c>
      <c r="G984" s="8">
        <f t="shared" si="15"/>
        <v>-4.7820446566716246E-2</v>
      </c>
    </row>
    <row r="985" spans="1:7" x14ac:dyDescent="0.35">
      <c r="A985" s="1">
        <v>40758</v>
      </c>
      <c r="B985" s="3">
        <v>156.55000000000001</v>
      </c>
      <c r="C985" s="3">
        <v>1260.339966</v>
      </c>
      <c r="E985" s="2">
        <v>40758</v>
      </c>
      <c r="F985" s="8">
        <f t="shared" si="15"/>
        <v>-2.485026124633527E-3</v>
      </c>
      <c r="G985" s="8">
        <f t="shared" si="15"/>
        <v>5.0156825917879733E-3</v>
      </c>
    </row>
    <row r="986" spans="1:7" x14ac:dyDescent="0.35">
      <c r="A986" s="1">
        <v>40757</v>
      </c>
      <c r="B986" s="3">
        <v>156.94</v>
      </c>
      <c r="C986" s="3">
        <v>1254.0500489999999</v>
      </c>
      <c r="E986" s="2">
        <v>40757</v>
      </c>
      <c r="F986" s="8">
        <f t="shared" si="15"/>
        <v>-2.3762129883055483E-2</v>
      </c>
      <c r="G986" s="8">
        <f t="shared" si="15"/>
        <v>-2.5556664263946538E-2</v>
      </c>
    </row>
    <row r="987" spans="1:7" x14ac:dyDescent="0.35">
      <c r="A987" s="1">
        <v>40756</v>
      </c>
      <c r="B987" s="3">
        <v>160.76</v>
      </c>
      <c r="C987" s="3">
        <v>1286.9399410000001</v>
      </c>
      <c r="E987" s="2">
        <v>40756</v>
      </c>
      <c r="F987" s="8">
        <f t="shared" si="15"/>
        <v>-3.8418639236584839E-3</v>
      </c>
      <c r="G987" s="8">
        <f t="shared" si="15"/>
        <v>-4.1322994089231235E-3</v>
      </c>
    </row>
    <row r="988" spans="1:7" x14ac:dyDescent="0.35">
      <c r="A988" s="1">
        <v>40753</v>
      </c>
      <c r="B988" s="3">
        <v>161.38</v>
      </c>
      <c r="C988" s="3">
        <v>1292.280029</v>
      </c>
      <c r="E988" s="2">
        <v>40753</v>
      </c>
      <c r="F988" s="8">
        <f t="shared" si="15"/>
        <v>1.4139382894488683E-2</v>
      </c>
      <c r="G988" s="8">
        <f t="shared" si="15"/>
        <v>-6.4505329685289325E-3</v>
      </c>
    </row>
    <row r="989" spans="1:7" x14ac:dyDescent="0.35">
      <c r="A989" s="1">
        <v>40752</v>
      </c>
      <c r="B989" s="3">
        <v>159.13</v>
      </c>
      <c r="C989" s="3">
        <v>1300.670044</v>
      </c>
      <c r="E989" s="2">
        <v>40752</v>
      </c>
      <c r="F989" s="8">
        <f t="shared" si="15"/>
        <v>1.9737263697532814E-2</v>
      </c>
      <c r="G989" s="8">
        <f t="shared" si="15"/>
        <v>-3.2339668106050601E-3</v>
      </c>
    </row>
    <row r="990" spans="1:7" x14ac:dyDescent="0.35">
      <c r="A990" s="1">
        <v>40751</v>
      </c>
      <c r="B990" s="3">
        <v>156.05000000000001</v>
      </c>
      <c r="C990" s="3">
        <v>1304.8900149999999</v>
      </c>
      <c r="E990" s="2">
        <v>40751</v>
      </c>
      <c r="F990" s="8">
        <f t="shared" si="15"/>
        <v>-2.6330567167904162E-2</v>
      </c>
      <c r="G990" s="8">
        <f t="shared" si="15"/>
        <v>-2.030866795667341E-2</v>
      </c>
    </row>
    <row r="991" spans="1:7" x14ac:dyDescent="0.35">
      <c r="A991" s="1">
        <v>40750</v>
      </c>
      <c r="B991" s="3">
        <v>160.27000000000001</v>
      </c>
      <c r="C991" s="3">
        <v>1331.9399410000001</v>
      </c>
      <c r="E991" s="2">
        <v>40750</v>
      </c>
      <c r="F991" s="8">
        <f t="shared" si="15"/>
        <v>-1.4753796028769806E-2</v>
      </c>
      <c r="G991" s="8">
        <f t="shared" si="15"/>
        <v>-4.104972057103029E-3</v>
      </c>
    </row>
    <row r="992" spans="1:7" x14ac:dyDescent="0.35">
      <c r="A992" s="1">
        <v>40749</v>
      </c>
      <c r="B992" s="3">
        <v>162.66999999999999</v>
      </c>
      <c r="C992" s="3">
        <v>1337.4300539999999</v>
      </c>
      <c r="E992" s="2">
        <v>40749</v>
      </c>
      <c r="F992" s="8">
        <f t="shared" si="15"/>
        <v>-1.7099697885196496E-2</v>
      </c>
      <c r="G992" s="8">
        <f t="shared" si="15"/>
        <v>-5.6430134028785384E-3</v>
      </c>
    </row>
    <row r="993" spans="1:7" x14ac:dyDescent="0.35">
      <c r="A993" s="1">
        <v>40746</v>
      </c>
      <c r="B993" s="3">
        <v>165.5</v>
      </c>
      <c r="C993" s="3">
        <v>1345.0200199999999</v>
      </c>
      <c r="E993" s="2">
        <v>40746</v>
      </c>
      <c r="F993" s="8">
        <f t="shared" si="15"/>
        <v>-1.2058261700095607E-2</v>
      </c>
      <c r="G993" s="8">
        <f t="shared" si="15"/>
        <v>9.0785158172002056E-4</v>
      </c>
    </row>
    <row r="994" spans="1:7" x14ac:dyDescent="0.35">
      <c r="A994" s="1">
        <v>40745</v>
      </c>
      <c r="B994" s="3">
        <v>167.52</v>
      </c>
      <c r="C994" s="3">
        <v>1343.8000489999999</v>
      </c>
      <c r="E994" s="2">
        <v>40745</v>
      </c>
      <c r="F994" s="8">
        <f t="shared" si="15"/>
        <v>3.1781226903178084E-2</v>
      </c>
      <c r="G994" s="8">
        <f t="shared" si="15"/>
        <v>1.3546192195566853E-2</v>
      </c>
    </row>
    <row r="995" spans="1:7" x14ac:dyDescent="0.35">
      <c r="A995" s="1">
        <v>40744</v>
      </c>
      <c r="B995" s="3">
        <v>162.36000000000001</v>
      </c>
      <c r="C995" s="3">
        <v>1325.839966</v>
      </c>
      <c r="E995" s="2">
        <v>40744</v>
      </c>
      <c r="F995" s="8">
        <f t="shared" si="15"/>
        <v>5.5463117027176878E-4</v>
      </c>
      <c r="G995" s="8">
        <f t="shared" si="15"/>
        <v>-6.7083280955182456E-4</v>
      </c>
    </row>
    <row r="996" spans="1:7" x14ac:dyDescent="0.35">
      <c r="A996" s="1">
        <v>40743</v>
      </c>
      <c r="B996" s="3">
        <v>162.27000000000001</v>
      </c>
      <c r="C996" s="3">
        <v>1326.7299800000001</v>
      </c>
      <c r="E996" s="2">
        <v>40743</v>
      </c>
      <c r="F996" s="8">
        <f t="shared" si="15"/>
        <v>1.947603191556202E-2</v>
      </c>
      <c r="G996" s="8">
        <f t="shared" si="15"/>
        <v>1.6308708146076212E-2</v>
      </c>
    </row>
    <row r="997" spans="1:7" x14ac:dyDescent="0.35">
      <c r="A997" s="1">
        <v>40742</v>
      </c>
      <c r="B997" s="3">
        <v>159.16999999999999</v>
      </c>
      <c r="C997" s="3">
        <v>1305.4399410000001</v>
      </c>
      <c r="E997" s="2">
        <v>40742</v>
      </c>
      <c r="F997" s="8">
        <f t="shared" si="15"/>
        <v>-1.4305177111716638E-2</v>
      </c>
      <c r="G997" s="8">
        <f t="shared" si="15"/>
        <v>-8.1298903445313764E-3</v>
      </c>
    </row>
    <row r="998" spans="1:7" x14ac:dyDescent="0.35">
      <c r="A998" s="1">
        <v>40739</v>
      </c>
      <c r="B998" s="3">
        <v>161.47999999999999</v>
      </c>
      <c r="C998" s="3">
        <v>1316.1400149999999</v>
      </c>
      <c r="E998" s="2">
        <v>40739</v>
      </c>
      <c r="F998" s="8">
        <f t="shared" si="15"/>
        <v>6.2313060817547061E-3</v>
      </c>
      <c r="G998" s="8">
        <f t="shared" si="15"/>
        <v>5.5544248304049137E-3</v>
      </c>
    </row>
    <row r="999" spans="1:7" x14ac:dyDescent="0.35">
      <c r="A999" s="1">
        <v>40738</v>
      </c>
      <c r="B999" s="3">
        <v>160.47999999999999</v>
      </c>
      <c r="C999" s="3">
        <v>1308.869995</v>
      </c>
      <c r="E999" s="2">
        <v>40738</v>
      </c>
      <c r="F999" s="8">
        <f t="shared" si="15"/>
        <v>-8.4033613445378963E-3</v>
      </c>
      <c r="G999" s="8">
        <f t="shared" si="15"/>
        <v>-6.7161280050145322E-3</v>
      </c>
    </row>
    <row r="1000" spans="1:7" x14ac:dyDescent="0.35">
      <c r="A1000" s="1">
        <v>40737</v>
      </c>
      <c r="B1000" s="3">
        <v>161.84</v>
      </c>
      <c r="C1000" s="3">
        <v>1317.719971</v>
      </c>
      <c r="E1000" s="2">
        <v>40737</v>
      </c>
      <c r="F1000" s="8">
        <f t="shared" si="15"/>
        <v>5.7171265224957857E-3</v>
      </c>
      <c r="G1000" s="8">
        <f t="shared" si="15"/>
        <v>3.1058402251853412E-3</v>
      </c>
    </row>
    <row r="1001" spans="1:7" x14ac:dyDescent="0.35">
      <c r="A1001" s="1">
        <v>40736</v>
      </c>
      <c r="B1001" s="3">
        <v>160.91999999999999</v>
      </c>
      <c r="C1001" s="3">
        <v>1313.6400149999999</v>
      </c>
      <c r="E1001" s="2">
        <v>40736</v>
      </c>
      <c r="F1001" s="8">
        <f t="shared" si="15"/>
        <v>-5.438813349814775E-3</v>
      </c>
      <c r="G1001" s="8">
        <f t="shared" si="15"/>
        <v>-4.4335122239161917E-3</v>
      </c>
    </row>
    <row r="1002" spans="1:7" x14ac:dyDescent="0.35">
      <c r="A1002" s="1">
        <v>40735</v>
      </c>
      <c r="B1002" s="3">
        <v>161.80000000000001</v>
      </c>
      <c r="C1002" s="3">
        <v>1319.48999</v>
      </c>
      <c r="E1002" s="2">
        <v>40735</v>
      </c>
      <c r="F1002" s="8">
        <f t="shared" si="15"/>
        <v>-6.0814546348054721E-3</v>
      </c>
      <c r="G1002" s="8">
        <f t="shared" si="15"/>
        <v>-1.8090532901892997E-2</v>
      </c>
    </row>
    <row r="1003" spans="1:7" x14ac:dyDescent="0.35">
      <c r="A1003" s="1">
        <v>40732</v>
      </c>
      <c r="B1003" s="3">
        <v>162.79</v>
      </c>
      <c r="C1003" s="3">
        <v>1343.8000489999999</v>
      </c>
      <c r="E1003" s="2">
        <v>40732</v>
      </c>
      <c r="F1003" s="8">
        <f t="shared" si="15"/>
        <v>-8.466317456450323E-3</v>
      </c>
      <c r="G1003" s="8">
        <f t="shared" si="15"/>
        <v>-6.9611165973547662E-3</v>
      </c>
    </row>
    <row r="1004" spans="1:7" x14ac:dyDescent="0.35">
      <c r="A1004" s="1">
        <v>40731</v>
      </c>
      <c r="B1004" s="3">
        <v>164.18</v>
      </c>
      <c r="C1004" s="3">
        <v>1353.219971</v>
      </c>
      <c r="E1004" s="2">
        <v>40731</v>
      </c>
      <c r="F1004" s="8">
        <f t="shared" si="15"/>
        <v>-3.423529411764703E-2</v>
      </c>
      <c r="G1004" s="8">
        <f t="shared" si="15"/>
        <v>1.0453846495095398E-2</v>
      </c>
    </row>
    <row r="1005" spans="1:7" x14ac:dyDescent="0.35">
      <c r="A1005" s="1">
        <v>40730</v>
      </c>
      <c r="B1005" s="3">
        <v>170</v>
      </c>
      <c r="C1005" s="3">
        <v>1339.219971</v>
      </c>
      <c r="E1005" s="2">
        <v>40730</v>
      </c>
      <c r="F1005" s="8">
        <f t="shared" si="15"/>
        <v>1.7233125897558654E-2</v>
      </c>
      <c r="G1005" s="8">
        <f t="shared" si="15"/>
        <v>1.0015591794423351E-3</v>
      </c>
    </row>
    <row r="1006" spans="1:7" x14ac:dyDescent="0.35">
      <c r="A1006" s="1">
        <v>40729</v>
      </c>
      <c r="B1006" s="3">
        <v>167.12</v>
      </c>
      <c r="C1006" s="3">
        <v>1337.880005</v>
      </c>
      <c r="E1006" s="2">
        <v>40729</v>
      </c>
      <c r="F1006" s="8">
        <f t="shared" si="15"/>
        <v>7.7182826821031725E-3</v>
      </c>
      <c r="G1006" s="8">
        <f t="shared" si="15"/>
        <v>-1.3361790151366071E-3</v>
      </c>
    </row>
    <row r="1007" spans="1:7" x14ac:dyDescent="0.35">
      <c r="A1007" s="1">
        <v>40725</v>
      </c>
      <c r="B1007" s="3">
        <v>165.84</v>
      </c>
      <c r="C1007" s="3">
        <v>1339.670044</v>
      </c>
      <c r="E1007" s="2">
        <v>40725</v>
      </c>
      <c r="F1007" s="8">
        <f t="shared" si="15"/>
        <v>7.2274521712722972E-3</v>
      </c>
      <c r="G1007" s="8">
        <f t="shared" si="15"/>
        <v>1.4409701950459208E-2</v>
      </c>
    </row>
    <row r="1008" spans="1:7" x14ac:dyDescent="0.35">
      <c r="A1008" s="1">
        <v>40724</v>
      </c>
      <c r="B1008" s="3">
        <v>164.65</v>
      </c>
      <c r="C1008" s="3">
        <v>1320.6400149999999</v>
      </c>
      <c r="E1008" s="2">
        <v>40724</v>
      </c>
      <c r="F1008" s="8">
        <f t="shared" si="15"/>
        <v>1.7299969107197999E-2</v>
      </c>
      <c r="G1008" s="8">
        <f t="shared" si="15"/>
        <v>1.0119228593896468E-2</v>
      </c>
    </row>
    <row r="1009" spans="1:7" x14ac:dyDescent="0.35">
      <c r="A1009" s="1">
        <v>40723</v>
      </c>
      <c r="B1009" s="3">
        <v>161.85</v>
      </c>
      <c r="C1009" s="3">
        <v>1307.410034</v>
      </c>
      <c r="E1009" s="2">
        <v>40723</v>
      </c>
      <c r="F1009" s="8">
        <f t="shared" si="15"/>
        <v>1.3589679358717355E-2</v>
      </c>
      <c r="G1009" s="8">
        <f t="shared" si="15"/>
        <v>8.2827470640634004E-3</v>
      </c>
    </row>
    <row r="1010" spans="1:7" x14ac:dyDescent="0.35">
      <c r="A1010" s="1">
        <v>40722</v>
      </c>
      <c r="B1010" s="3">
        <v>159.68</v>
      </c>
      <c r="C1010" s="3">
        <v>1296.670044</v>
      </c>
      <c r="E1010" s="2">
        <v>40722</v>
      </c>
      <c r="F1010" s="8">
        <f t="shared" si="15"/>
        <v>2.9794918096220924E-2</v>
      </c>
      <c r="G1010" s="8">
        <f t="shared" si="15"/>
        <v>1.2944354590004314E-2</v>
      </c>
    </row>
    <row r="1011" spans="1:7" x14ac:dyDescent="0.35">
      <c r="A1011" s="1">
        <v>40721</v>
      </c>
      <c r="B1011" s="3">
        <v>155.06</v>
      </c>
      <c r="C1011" s="3">
        <v>1280.099976</v>
      </c>
      <c r="E1011" s="2">
        <v>40721</v>
      </c>
      <c r="F1011" s="8">
        <f t="shared" si="15"/>
        <v>8.323579139029702E-3</v>
      </c>
      <c r="G1011" s="8">
        <f t="shared" si="15"/>
        <v>9.1844577634423441E-3</v>
      </c>
    </row>
    <row r="1012" spans="1:7" x14ac:dyDescent="0.35">
      <c r="A1012" s="1">
        <v>40718</v>
      </c>
      <c r="B1012" s="3">
        <v>153.78</v>
      </c>
      <c r="C1012" s="3">
        <v>1268.4499510000001</v>
      </c>
      <c r="E1012" s="2">
        <v>40718</v>
      </c>
      <c r="F1012" s="8">
        <f t="shared" si="15"/>
        <v>-6.5249693132630737E-3</v>
      </c>
      <c r="G1012" s="8">
        <f t="shared" si="15"/>
        <v>-1.1725788079470112E-2</v>
      </c>
    </row>
    <row r="1013" spans="1:7" x14ac:dyDescent="0.35">
      <c r="A1013" s="1">
        <v>40717</v>
      </c>
      <c r="B1013" s="3">
        <v>154.79</v>
      </c>
      <c r="C1013" s="3">
        <v>1283.5</v>
      </c>
      <c r="E1013" s="2">
        <v>40717</v>
      </c>
      <c r="F1013" s="8">
        <f t="shared" si="15"/>
        <v>-1.7518248175182549E-2</v>
      </c>
      <c r="G1013" s="8">
        <f t="shared" si="15"/>
        <v>-2.8279868216201098E-3</v>
      </c>
    </row>
    <row r="1014" spans="1:7" x14ac:dyDescent="0.35">
      <c r="A1014" s="1">
        <v>40716</v>
      </c>
      <c r="B1014" s="3">
        <v>157.55000000000001</v>
      </c>
      <c r="C1014" s="3">
        <v>1287.1400149999999</v>
      </c>
      <c r="E1014" s="2">
        <v>40716</v>
      </c>
      <c r="F1014" s="8">
        <f t="shared" si="15"/>
        <v>4.5269064014281657E-3</v>
      </c>
      <c r="G1014" s="8">
        <f t="shared" si="15"/>
        <v>-6.4684488627200221E-3</v>
      </c>
    </row>
    <row r="1015" spans="1:7" x14ac:dyDescent="0.35">
      <c r="A1015" s="1">
        <v>40715</v>
      </c>
      <c r="B1015" s="3">
        <v>156.84</v>
      </c>
      <c r="C1015" s="3">
        <v>1295.5200199999999</v>
      </c>
      <c r="E1015" s="2">
        <v>40715</v>
      </c>
      <c r="F1015" s="8">
        <f t="shared" si="15"/>
        <v>1.1675159646520106E-2</v>
      </c>
      <c r="G1015" s="8">
        <f t="shared" si="15"/>
        <v>1.3423476330104211E-2</v>
      </c>
    </row>
    <row r="1016" spans="1:7" x14ac:dyDescent="0.35">
      <c r="A1016" s="1">
        <v>40714</v>
      </c>
      <c r="B1016" s="3">
        <v>155.03</v>
      </c>
      <c r="C1016" s="3">
        <v>1278.3599850000001</v>
      </c>
      <c r="E1016" s="2">
        <v>40714</v>
      </c>
      <c r="F1016" s="8">
        <f t="shared" si="15"/>
        <v>1.3599215429879186E-2</v>
      </c>
      <c r="G1016" s="8">
        <f t="shared" si="15"/>
        <v>5.3951907196225779E-3</v>
      </c>
    </row>
    <row r="1017" spans="1:7" x14ac:dyDescent="0.35">
      <c r="A1017" s="1">
        <v>40711</v>
      </c>
      <c r="B1017" s="3">
        <v>152.94999999999999</v>
      </c>
      <c r="C1017" s="3">
        <v>1271.5</v>
      </c>
      <c r="E1017" s="2">
        <v>40711</v>
      </c>
      <c r="F1017" s="8">
        <f t="shared" si="15"/>
        <v>7.7085254974305073E-3</v>
      </c>
      <c r="G1017" s="8">
        <f t="shared" si="15"/>
        <v>3.0450166879594232E-3</v>
      </c>
    </row>
    <row r="1018" spans="1:7" x14ac:dyDescent="0.35">
      <c r="A1018" s="1">
        <v>40710</v>
      </c>
      <c r="B1018" s="3">
        <v>151.78</v>
      </c>
      <c r="C1018" s="3">
        <v>1267.6400149999999</v>
      </c>
      <c r="E1018" s="2">
        <v>40710</v>
      </c>
      <c r="F1018" s="8">
        <f t="shared" si="15"/>
        <v>4.3673901535203896E-3</v>
      </c>
      <c r="G1018" s="8">
        <f t="shared" si="15"/>
        <v>1.7543352584985517E-3</v>
      </c>
    </row>
    <row r="1019" spans="1:7" x14ac:dyDescent="0.35">
      <c r="A1019" s="1">
        <v>40709</v>
      </c>
      <c r="B1019" s="3">
        <v>151.12</v>
      </c>
      <c r="C1019" s="3">
        <v>1265.420044</v>
      </c>
      <c r="E1019" s="2">
        <v>40709</v>
      </c>
      <c r="F1019" s="8">
        <f t="shared" si="15"/>
        <v>-1.4027533111502621E-2</v>
      </c>
      <c r="G1019" s="8">
        <f t="shared" si="15"/>
        <v>-1.7431845673211765E-2</v>
      </c>
    </row>
    <row r="1020" spans="1:7" x14ac:dyDescent="0.35">
      <c r="A1020" s="1">
        <v>40708</v>
      </c>
      <c r="B1020" s="3">
        <v>153.27000000000001</v>
      </c>
      <c r="C1020" s="3">
        <v>1287.869995</v>
      </c>
      <c r="E1020" s="2">
        <v>40708</v>
      </c>
      <c r="F1020" s="8">
        <f t="shared" si="15"/>
        <v>3.3234461372522617E-2</v>
      </c>
      <c r="G1020" s="8">
        <f t="shared" si="15"/>
        <v>1.2611779526287448E-2</v>
      </c>
    </row>
    <row r="1021" spans="1:7" x14ac:dyDescent="0.35">
      <c r="A1021" s="1">
        <v>40707</v>
      </c>
      <c r="B1021" s="3">
        <v>148.34</v>
      </c>
      <c r="C1021" s="3">
        <v>1271.829956</v>
      </c>
      <c r="E1021" s="2">
        <v>40707</v>
      </c>
      <c r="F1021" s="8">
        <f t="shared" si="15"/>
        <v>-6.0634642592471977E-4</v>
      </c>
      <c r="G1021" s="8">
        <f t="shared" si="15"/>
        <v>6.687564032283877E-4</v>
      </c>
    </row>
    <row r="1022" spans="1:7" x14ac:dyDescent="0.35">
      <c r="A1022" s="1">
        <v>40704</v>
      </c>
      <c r="B1022" s="3">
        <v>148.43</v>
      </c>
      <c r="C1022" s="3">
        <v>1270.9799800000001</v>
      </c>
      <c r="E1022" s="2">
        <v>40704</v>
      </c>
      <c r="F1022" s="8">
        <f t="shared" si="15"/>
        <v>-1.7930395659653153E-2</v>
      </c>
      <c r="G1022" s="8">
        <f t="shared" si="15"/>
        <v>-1.397984484096193E-2</v>
      </c>
    </row>
    <row r="1023" spans="1:7" x14ac:dyDescent="0.35">
      <c r="A1023" s="1">
        <v>40703</v>
      </c>
      <c r="B1023" s="3">
        <v>151.13999999999999</v>
      </c>
      <c r="C1023" s="3">
        <v>1289</v>
      </c>
      <c r="E1023" s="2">
        <v>40703</v>
      </c>
      <c r="F1023" s="8">
        <f t="shared" si="15"/>
        <v>-9.914733293674427E-4</v>
      </c>
      <c r="G1023" s="8">
        <f t="shared" si="15"/>
        <v>7.3774895782363625E-3</v>
      </c>
    </row>
    <row r="1024" spans="1:7" x14ac:dyDescent="0.35">
      <c r="A1024" s="1">
        <v>40702</v>
      </c>
      <c r="B1024" s="3">
        <v>151.29</v>
      </c>
      <c r="C1024" s="3">
        <v>1279.5600589999999</v>
      </c>
      <c r="E1024" s="2">
        <v>40702</v>
      </c>
      <c r="F1024" s="8">
        <f t="shared" si="15"/>
        <v>-1.0011778563015272E-2</v>
      </c>
      <c r="G1024" s="8">
        <f t="shared" si="15"/>
        <v>-4.1868742875353915E-3</v>
      </c>
    </row>
    <row r="1025" spans="1:7" x14ac:dyDescent="0.35">
      <c r="A1025" s="1">
        <v>40701</v>
      </c>
      <c r="B1025" s="3">
        <v>152.82</v>
      </c>
      <c r="C1025" s="3">
        <v>1284.9399410000001</v>
      </c>
      <c r="E1025" s="2">
        <v>40701</v>
      </c>
      <c r="F1025" s="8">
        <f t="shared" si="15"/>
        <v>-3.3261592643319959E-3</v>
      </c>
      <c r="G1025" s="8">
        <f t="shared" si="15"/>
        <v>-9.5640775163308156E-4</v>
      </c>
    </row>
    <row r="1026" spans="1:7" x14ac:dyDescent="0.35">
      <c r="A1026" s="1">
        <v>40700</v>
      </c>
      <c r="B1026" s="3">
        <v>153.33000000000001</v>
      </c>
      <c r="C1026" s="3">
        <v>1286.170044</v>
      </c>
      <c r="E1026" s="2">
        <v>40700</v>
      </c>
      <c r="F1026" s="8">
        <f t="shared" si="15"/>
        <v>1.2406947890819531E-3</v>
      </c>
      <c r="G1026" s="8">
        <f t="shared" si="15"/>
        <v>-1.0760206154744822E-2</v>
      </c>
    </row>
    <row r="1027" spans="1:7" x14ac:dyDescent="0.35">
      <c r="A1027" s="1">
        <v>40697</v>
      </c>
      <c r="B1027" s="3">
        <v>153.13999999999999</v>
      </c>
      <c r="C1027" s="3">
        <v>1300.160034</v>
      </c>
      <c r="E1027" s="2">
        <v>40697</v>
      </c>
      <c r="F1027" s="8">
        <f t="shared" si="15"/>
        <v>-3.8378976126975939E-3</v>
      </c>
      <c r="G1027" s="8">
        <f t="shared" si="15"/>
        <v>-9.7338092938709098E-3</v>
      </c>
    </row>
    <row r="1028" spans="1:7" x14ac:dyDescent="0.35">
      <c r="A1028" s="1">
        <v>40696</v>
      </c>
      <c r="B1028" s="3">
        <v>153.72999999999999</v>
      </c>
      <c r="C1028" s="3">
        <v>1312.9399410000001</v>
      </c>
      <c r="E1028" s="2">
        <v>40696</v>
      </c>
      <c r="F1028" s="8">
        <f t="shared" ref="F1028:G1091" si="16">B1028/B1029-1</f>
        <v>2.8049575994779641E-3</v>
      </c>
      <c r="G1028" s="8">
        <f t="shared" si="16"/>
        <v>-1.2248358297386464E-3</v>
      </c>
    </row>
    <row r="1029" spans="1:7" x14ac:dyDescent="0.35">
      <c r="A1029" s="1">
        <v>40695</v>
      </c>
      <c r="B1029" s="3">
        <v>153.30000000000001</v>
      </c>
      <c r="C1029" s="3">
        <v>1314.5500489999999</v>
      </c>
      <c r="E1029" s="2">
        <v>40695</v>
      </c>
      <c r="F1029" s="8">
        <f t="shared" si="16"/>
        <v>-2.4188415022278642E-2</v>
      </c>
      <c r="G1029" s="8">
        <f t="shared" si="16"/>
        <v>-2.278464400568514E-2</v>
      </c>
    </row>
    <row r="1030" spans="1:7" x14ac:dyDescent="0.35">
      <c r="A1030" s="1">
        <v>40694</v>
      </c>
      <c r="B1030" s="3">
        <v>157.1</v>
      </c>
      <c r="C1030" s="3">
        <v>1345.1999510000001</v>
      </c>
      <c r="E1030" s="2">
        <v>40694</v>
      </c>
      <c r="F1030" s="8">
        <f t="shared" si="16"/>
        <v>3.0007022920257587E-3</v>
      </c>
      <c r="G1030" s="8">
        <f t="shared" si="16"/>
        <v>1.0592724253794206E-2</v>
      </c>
    </row>
    <row r="1031" spans="1:7" x14ac:dyDescent="0.35">
      <c r="A1031" s="1">
        <v>40690</v>
      </c>
      <c r="B1031" s="3">
        <v>156.63</v>
      </c>
      <c r="C1031" s="3">
        <v>1331.099976</v>
      </c>
      <c r="E1031" s="2">
        <v>40690</v>
      </c>
      <c r="F1031" s="8">
        <f t="shared" si="16"/>
        <v>3.395259449071153E-3</v>
      </c>
      <c r="G1031" s="8">
        <f t="shared" si="16"/>
        <v>4.080920306236191E-3</v>
      </c>
    </row>
    <row r="1032" spans="1:7" x14ac:dyDescent="0.35">
      <c r="A1032" s="1">
        <v>40689</v>
      </c>
      <c r="B1032" s="3">
        <v>156.1</v>
      </c>
      <c r="C1032" s="3">
        <v>1325.6899410000001</v>
      </c>
      <c r="E1032" s="2">
        <v>40689</v>
      </c>
      <c r="F1032" s="8">
        <f t="shared" si="16"/>
        <v>1.6606968414197176E-2</v>
      </c>
      <c r="G1032" s="8">
        <f t="shared" si="16"/>
        <v>3.9531152655043478E-3</v>
      </c>
    </row>
    <row r="1033" spans="1:7" x14ac:dyDescent="0.35">
      <c r="A1033" s="1">
        <v>40688</v>
      </c>
      <c r="B1033" s="3">
        <v>153.55000000000001</v>
      </c>
      <c r="C1033" s="3">
        <v>1320.469971</v>
      </c>
      <c r="E1033" s="2">
        <v>40688</v>
      </c>
      <c r="F1033" s="8">
        <f t="shared" si="16"/>
        <v>1.9859192348565369E-2</v>
      </c>
      <c r="G1033" s="8">
        <f t="shared" si="16"/>
        <v>3.183169164378441E-3</v>
      </c>
    </row>
    <row r="1034" spans="1:7" x14ac:dyDescent="0.35">
      <c r="A1034" s="1">
        <v>40687</v>
      </c>
      <c r="B1034" s="3">
        <v>150.56</v>
      </c>
      <c r="C1034" s="3">
        <v>1316.280029</v>
      </c>
      <c r="E1034" s="2">
        <v>40687</v>
      </c>
      <c r="F1034" s="8">
        <f t="shared" si="16"/>
        <v>-7.4494033884896504E-3</v>
      </c>
      <c r="G1034" s="8">
        <f t="shared" si="16"/>
        <v>-8.2738031391094147E-4</v>
      </c>
    </row>
    <row r="1035" spans="1:7" x14ac:dyDescent="0.35">
      <c r="A1035" s="1">
        <v>40686</v>
      </c>
      <c r="B1035" s="3">
        <v>151.69</v>
      </c>
      <c r="C1035" s="3">
        <v>1317.369995</v>
      </c>
      <c r="E1035" s="2">
        <v>40686</v>
      </c>
      <c r="F1035" s="8">
        <f t="shared" si="16"/>
        <v>-1.0631359248630234E-2</v>
      </c>
      <c r="G1035" s="8">
        <f t="shared" si="16"/>
        <v>-1.1925585036405395E-2</v>
      </c>
    </row>
    <row r="1036" spans="1:7" x14ac:dyDescent="0.35">
      <c r="A1036" s="1">
        <v>40683</v>
      </c>
      <c r="B1036" s="3">
        <v>153.32</v>
      </c>
      <c r="C1036" s="3">
        <v>1333.2700199999999</v>
      </c>
      <c r="E1036" s="2">
        <v>40683</v>
      </c>
      <c r="F1036" s="8">
        <f t="shared" si="16"/>
        <v>-9.8805295447207397E-3</v>
      </c>
      <c r="G1036" s="8">
        <f t="shared" si="16"/>
        <v>-7.6882674788020244E-3</v>
      </c>
    </row>
    <row r="1037" spans="1:7" x14ac:dyDescent="0.35">
      <c r="A1037" s="1">
        <v>40682</v>
      </c>
      <c r="B1037" s="3">
        <v>154.85</v>
      </c>
      <c r="C1037" s="3">
        <v>1343.599976</v>
      </c>
      <c r="E1037" s="2">
        <v>40682</v>
      </c>
      <c r="F1037" s="8">
        <f t="shared" si="16"/>
        <v>8.4022750775591959E-4</v>
      </c>
      <c r="G1037" s="8">
        <f t="shared" si="16"/>
        <v>2.1779409571196506E-3</v>
      </c>
    </row>
    <row r="1038" spans="1:7" x14ac:dyDescent="0.35">
      <c r="A1038" s="1">
        <v>40681</v>
      </c>
      <c r="B1038" s="3">
        <v>154.72</v>
      </c>
      <c r="C1038" s="3">
        <v>1340.6800539999999</v>
      </c>
      <c r="E1038" s="2">
        <v>40681</v>
      </c>
      <c r="F1038" s="8">
        <f t="shared" si="16"/>
        <v>1.4956704277092614E-2</v>
      </c>
      <c r="G1038" s="8">
        <f t="shared" si="16"/>
        <v>8.8038000391847948E-3</v>
      </c>
    </row>
    <row r="1039" spans="1:7" x14ac:dyDescent="0.35">
      <c r="A1039" s="1">
        <v>40680</v>
      </c>
      <c r="B1039" s="3">
        <v>152.44</v>
      </c>
      <c r="C1039" s="3">
        <v>1328.9799800000001</v>
      </c>
      <c r="E1039" s="2">
        <v>40680</v>
      </c>
      <c r="F1039" s="8">
        <f t="shared" si="16"/>
        <v>-2.2569889715311708E-2</v>
      </c>
      <c r="G1039" s="8">
        <f t="shared" si="16"/>
        <v>-3.6856116398875649E-4</v>
      </c>
    </row>
    <row r="1040" spans="1:7" x14ac:dyDescent="0.35">
      <c r="A1040" s="1">
        <v>40679</v>
      </c>
      <c r="B1040" s="3">
        <v>155.96</v>
      </c>
      <c r="C1040" s="3">
        <v>1329.469971</v>
      </c>
      <c r="E1040" s="2">
        <v>40679</v>
      </c>
      <c r="F1040" s="8">
        <f t="shared" si="16"/>
        <v>5.2207541089268616E-3</v>
      </c>
      <c r="G1040" s="8">
        <f t="shared" si="16"/>
        <v>-6.2043915440711528E-3</v>
      </c>
    </row>
    <row r="1041" spans="1:7" x14ac:dyDescent="0.35">
      <c r="A1041" s="1">
        <v>40676</v>
      </c>
      <c r="B1041" s="3">
        <v>155.15</v>
      </c>
      <c r="C1041" s="3">
        <v>1337.7700199999999</v>
      </c>
      <c r="E1041" s="2">
        <v>40676</v>
      </c>
      <c r="F1041" s="8">
        <f t="shared" si="16"/>
        <v>-1.4482627199390197E-2</v>
      </c>
      <c r="G1041" s="8">
        <f t="shared" si="16"/>
        <v>-8.0673294082113101E-3</v>
      </c>
    </row>
    <row r="1042" spans="1:7" x14ac:dyDescent="0.35">
      <c r="A1042" s="1">
        <v>40675</v>
      </c>
      <c r="B1042" s="3">
        <v>157.43</v>
      </c>
      <c r="C1042" s="3">
        <v>1348.650024</v>
      </c>
      <c r="E1042" s="2">
        <v>40675</v>
      </c>
      <c r="F1042" s="8">
        <f t="shared" si="16"/>
        <v>7.8745198463510135E-3</v>
      </c>
      <c r="G1042" s="8">
        <f t="shared" si="16"/>
        <v>4.8954370942113634E-3</v>
      </c>
    </row>
    <row r="1043" spans="1:7" x14ac:dyDescent="0.35">
      <c r="A1043" s="1">
        <v>40674</v>
      </c>
      <c r="B1043" s="3">
        <v>156.19999999999999</v>
      </c>
      <c r="C1043" s="3">
        <v>1342.079956</v>
      </c>
      <c r="E1043" s="2">
        <v>40674</v>
      </c>
      <c r="F1043" s="8">
        <f t="shared" si="16"/>
        <v>-1.1267249018863112E-2</v>
      </c>
      <c r="G1043" s="8">
        <f t="shared" si="16"/>
        <v>-1.1111495786944148E-2</v>
      </c>
    </row>
    <row r="1044" spans="1:7" x14ac:dyDescent="0.35">
      <c r="A1044" s="1">
        <v>40673</v>
      </c>
      <c r="B1044" s="3">
        <v>157.97999999999999</v>
      </c>
      <c r="C1044" s="3">
        <v>1357.160034</v>
      </c>
      <c r="E1044" s="2">
        <v>40673</v>
      </c>
      <c r="F1044" s="8">
        <f t="shared" si="16"/>
        <v>2.7292922881623216E-3</v>
      </c>
      <c r="G1044" s="8">
        <f t="shared" si="16"/>
        <v>8.0740365635283418E-3</v>
      </c>
    </row>
    <row r="1045" spans="1:7" x14ac:dyDescent="0.35">
      <c r="A1045" s="1">
        <v>40672</v>
      </c>
      <c r="B1045" s="3">
        <v>157.55000000000001</v>
      </c>
      <c r="C1045" s="3">
        <v>1346.290039</v>
      </c>
      <c r="E1045" s="2">
        <v>40672</v>
      </c>
      <c r="F1045" s="8">
        <f t="shared" si="16"/>
        <v>-1.4577259475218041E-3</v>
      </c>
      <c r="G1045" s="8">
        <f t="shared" si="16"/>
        <v>4.5441637238203825E-3</v>
      </c>
    </row>
    <row r="1046" spans="1:7" x14ac:dyDescent="0.35">
      <c r="A1046" s="1">
        <v>40669</v>
      </c>
      <c r="B1046" s="3">
        <v>157.78</v>
      </c>
      <c r="C1046" s="3">
        <v>1340.1999510000001</v>
      </c>
      <c r="E1046" s="2">
        <v>40669</v>
      </c>
      <c r="F1046" s="8">
        <f t="shared" si="16"/>
        <v>2.4745080210430537E-2</v>
      </c>
      <c r="G1046" s="8">
        <f t="shared" si="16"/>
        <v>3.819919924858084E-3</v>
      </c>
    </row>
    <row r="1047" spans="1:7" x14ac:dyDescent="0.35">
      <c r="A1047" s="1">
        <v>40668</v>
      </c>
      <c r="B1047" s="3">
        <v>153.97</v>
      </c>
      <c r="C1047" s="3">
        <v>1335.099976</v>
      </c>
      <c r="E1047" s="2">
        <v>40668</v>
      </c>
      <c r="F1047" s="8">
        <f t="shared" si="16"/>
        <v>3.5195203024180888E-3</v>
      </c>
      <c r="G1047" s="8">
        <f t="shared" si="16"/>
        <v>-9.0698352950829841E-3</v>
      </c>
    </row>
    <row r="1048" spans="1:7" x14ac:dyDescent="0.35">
      <c r="A1048" s="1">
        <v>40667</v>
      </c>
      <c r="B1048" s="3">
        <v>153.43</v>
      </c>
      <c r="C1048" s="3">
        <v>1347.3199460000001</v>
      </c>
      <c r="E1048" s="2">
        <v>40667</v>
      </c>
      <c r="F1048" s="8">
        <f t="shared" si="16"/>
        <v>-9.9374072401109403E-3</v>
      </c>
      <c r="G1048" s="8">
        <f t="shared" si="16"/>
        <v>-6.8553088073863844E-3</v>
      </c>
    </row>
    <row r="1049" spans="1:7" x14ac:dyDescent="0.35">
      <c r="A1049" s="1">
        <v>40666</v>
      </c>
      <c r="B1049" s="3">
        <v>154.97</v>
      </c>
      <c r="C1049" s="3">
        <v>1356.619995</v>
      </c>
      <c r="E1049" s="2">
        <v>40666</v>
      </c>
      <c r="F1049" s="8">
        <f t="shared" si="16"/>
        <v>6.8871418361380332E-3</v>
      </c>
      <c r="G1049" s="8">
        <f t="shared" si="16"/>
        <v>-3.379303931766886E-3</v>
      </c>
    </row>
    <row r="1050" spans="1:7" x14ac:dyDescent="0.35">
      <c r="A1050" s="1">
        <v>40665</v>
      </c>
      <c r="B1050" s="3">
        <v>153.91</v>
      </c>
      <c r="C1050" s="3">
        <v>1361.219971</v>
      </c>
      <c r="E1050" s="2">
        <v>40665</v>
      </c>
      <c r="F1050" s="8">
        <f t="shared" si="16"/>
        <v>-3.9477090344293142E-3</v>
      </c>
      <c r="G1050" s="8">
        <f t="shared" si="16"/>
        <v>-1.7527108383560419E-3</v>
      </c>
    </row>
    <row r="1051" spans="1:7" x14ac:dyDescent="0.35">
      <c r="A1051" s="1">
        <v>40662</v>
      </c>
      <c r="B1051" s="3">
        <v>154.52000000000001</v>
      </c>
      <c r="C1051" s="3">
        <v>1363.6099850000001</v>
      </c>
      <c r="E1051" s="2">
        <v>40662</v>
      </c>
      <c r="F1051" s="8">
        <f t="shared" si="16"/>
        <v>6.6449511400652472E-3</v>
      </c>
      <c r="G1051" s="8">
        <f t="shared" si="16"/>
        <v>2.3006623000803028E-3</v>
      </c>
    </row>
    <row r="1052" spans="1:7" x14ac:dyDescent="0.35">
      <c r="A1052" s="1">
        <v>40661</v>
      </c>
      <c r="B1052" s="3">
        <v>153.5</v>
      </c>
      <c r="C1052" s="3">
        <v>1360.4799800000001</v>
      </c>
      <c r="E1052" s="2">
        <v>40661</v>
      </c>
      <c r="F1052" s="8">
        <f t="shared" si="16"/>
        <v>1.1398827172695469E-2</v>
      </c>
      <c r="G1052" s="8">
        <f t="shared" si="16"/>
        <v>3.5554238371831026E-3</v>
      </c>
    </row>
    <row r="1053" spans="1:7" x14ac:dyDescent="0.35">
      <c r="A1053" s="1">
        <v>40660</v>
      </c>
      <c r="B1053" s="3">
        <v>151.77000000000001</v>
      </c>
      <c r="C1053" s="3">
        <v>1355.660034</v>
      </c>
      <c r="E1053" s="2">
        <v>40660</v>
      </c>
      <c r="F1053" s="8">
        <f t="shared" si="16"/>
        <v>6.4323607427054785E-3</v>
      </c>
      <c r="G1053" s="8">
        <f t="shared" si="16"/>
        <v>6.2498471411911449E-3</v>
      </c>
    </row>
    <row r="1054" spans="1:7" x14ac:dyDescent="0.35">
      <c r="A1054" s="1">
        <v>40659</v>
      </c>
      <c r="B1054" s="3">
        <v>150.80000000000001</v>
      </c>
      <c r="C1054" s="3">
        <v>1347.23999</v>
      </c>
      <c r="E1054" s="2">
        <v>40659</v>
      </c>
      <c r="F1054" s="8">
        <f t="shared" si="16"/>
        <v>1.6240986589392881E-2</v>
      </c>
      <c r="G1054" s="8">
        <f t="shared" si="16"/>
        <v>8.9795843475004578E-3</v>
      </c>
    </row>
    <row r="1055" spans="1:7" x14ac:dyDescent="0.35">
      <c r="A1055" s="1">
        <v>40658</v>
      </c>
      <c r="B1055" s="3">
        <v>148.38999999999999</v>
      </c>
      <c r="C1055" s="3">
        <v>1335.25</v>
      </c>
      <c r="E1055" s="2">
        <v>40658</v>
      </c>
      <c r="F1055" s="8">
        <f t="shared" si="16"/>
        <v>-1.1326537410886961E-2</v>
      </c>
      <c r="G1055" s="8">
        <f t="shared" si="16"/>
        <v>-1.5926699906060326E-3</v>
      </c>
    </row>
    <row r="1056" spans="1:7" x14ac:dyDescent="0.35">
      <c r="A1056" s="1">
        <v>40654</v>
      </c>
      <c r="B1056" s="3">
        <v>150.09</v>
      </c>
      <c r="C1056" s="3">
        <v>1337.380005</v>
      </c>
      <c r="E1056" s="2">
        <v>40654</v>
      </c>
      <c r="F1056" s="8">
        <f t="shared" si="16"/>
        <v>1.3094836314545999E-2</v>
      </c>
      <c r="G1056" s="8">
        <f t="shared" si="16"/>
        <v>5.2767822838566403E-3</v>
      </c>
    </row>
    <row r="1057" spans="1:7" x14ac:dyDescent="0.35">
      <c r="A1057" s="1">
        <v>40653</v>
      </c>
      <c r="B1057" s="3">
        <v>148.15</v>
      </c>
      <c r="C1057" s="3">
        <v>1330.3599850000001</v>
      </c>
      <c r="E1057" s="2">
        <v>40653</v>
      </c>
      <c r="F1057" s="8">
        <f t="shared" si="16"/>
        <v>3.5217664733421694E-2</v>
      </c>
      <c r="G1057" s="8">
        <f t="shared" si="16"/>
        <v>1.3514947256307863E-2</v>
      </c>
    </row>
    <row r="1058" spans="1:7" x14ac:dyDescent="0.35">
      <c r="A1058" s="1">
        <v>40652</v>
      </c>
      <c r="B1058" s="3">
        <v>143.11000000000001</v>
      </c>
      <c r="C1058" s="3">
        <v>1312.619995</v>
      </c>
      <c r="E1058" s="2">
        <v>40652</v>
      </c>
      <c r="F1058" s="8">
        <f t="shared" si="16"/>
        <v>5.1977242396572532E-3</v>
      </c>
      <c r="G1058" s="8">
        <f t="shared" si="16"/>
        <v>5.7311705365190591E-3</v>
      </c>
    </row>
    <row r="1059" spans="1:7" x14ac:dyDescent="0.35">
      <c r="A1059" s="1">
        <v>40651</v>
      </c>
      <c r="B1059" s="3">
        <v>142.37</v>
      </c>
      <c r="C1059" s="3">
        <v>1305.1400149999999</v>
      </c>
      <c r="E1059" s="2">
        <v>40651</v>
      </c>
      <c r="F1059" s="8">
        <f t="shared" si="16"/>
        <v>-1.1936983829550996E-2</v>
      </c>
      <c r="G1059" s="8">
        <f t="shared" si="16"/>
        <v>-1.1017851604204099E-2</v>
      </c>
    </row>
    <row r="1060" spans="1:7" x14ac:dyDescent="0.35">
      <c r="A1060" s="1">
        <v>40648</v>
      </c>
      <c r="B1060" s="3">
        <v>144.09</v>
      </c>
      <c r="C1060" s="3">
        <v>1319.6800539999999</v>
      </c>
      <c r="E1060" s="2">
        <v>40648</v>
      </c>
      <c r="F1060" s="8">
        <f t="shared" si="16"/>
        <v>1.3006186726659097E-2</v>
      </c>
      <c r="G1060" s="8">
        <f t="shared" si="16"/>
        <v>3.9254130188142167E-3</v>
      </c>
    </row>
    <row r="1061" spans="1:7" x14ac:dyDescent="0.35">
      <c r="A1061" s="1">
        <v>40647</v>
      </c>
      <c r="B1061" s="3">
        <v>142.24</v>
      </c>
      <c r="C1061" s="3">
        <v>1314.5200199999999</v>
      </c>
      <c r="E1061" s="2">
        <v>40647</v>
      </c>
      <c r="F1061" s="8">
        <f t="shared" si="16"/>
        <v>-1.0022271714921982E-2</v>
      </c>
      <c r="G1061" s="8">
        <f t="shared" si="16"/>
        <v>8.3677084893540865E-5</v>
      </c>
    </row>
    <row r="1062" spans="1:7" x14ac:dyDescent="0.35">
      <c r="A1062" s="1">
        <v>40646</v>
      </c>
      <c r="B1062" s="3">
        <v>143.68</v>
      </c>
      <c r="C1062" s="3">
        <v>1314.410034</v>
      </c>
      <c r="E1062" s="2">
        <v>40646</v>
      </c>
      <c r="F1062" s="8">
        <f t="shared" si="16"/>
        <v>-2.2915075341989333E-3</v>
      </c>
      <c r="G1062" s="8">
        <f t="shared" si="16"/>
        <v>1.9023558283004505E-4</v>
      </c>
    </row>
    <row r="1063" spans="1:7" x14ac:dyDescent="0.35">
      <c r="A1063" s="1">
        <v>40645</v>
      </c>
      <c r="B1063" s="3">
        <v>144.01</v>
      </c>
      <c r="C1063" s="3">
        <v>1314.160034</v>
      </c>
      <c r="E1063" s="2">
        <v>40645</v>
      </c>
      <c r="F1063" s="8">
        <f t="shared" si="16"/>
        <v>-1.2751079728525516E-2</v>
      </c>
      <c r="G1063" s="8">
        <f t="shared" si="16"/>
        <v>-7.7766994120557209E-3</v>
      </c>
    </row>
    <row r="1064" spans="1:7" x14ac:dyDescent="0.35">
      <c r="A1064" s="1">
        <v>40644</v>
      </c>
      <c r="B1064" s="3">
        <v>145.87</v>
      </c>
      <c r="C1064" s="3">
        <v>1324.459961</v>
      </c>
      <c r="E1064" s="2">
        <v>40644</v>
      </c>
      <c r="F1064" s="8">
        <f t="shared" si="16"/>
        <v>-2.5982905982905313E-3</v>
      </c>
      <c r="G1064" s="8">
        <f t="shared" si="16"/>
        <v>-2.7933795200096867E-3</v>
      </c>
    </row>
    <row r="1065" spans="1:7" x14ac:dyDescent="0.35">
      <c r="A1065" s="1">
        <v>40641</v>
      </c>
      <c r="B1065" s="3">
        <v>146.25</v>
      </c>
      <c r="C1065" s="3">
        <v>1328.170044</v>
      </c>
      <c r="E1065" s="2">
        <v>40641</v>
      </c>
      <c r="F1065" s="8">
        <f t="shared" si="16"/>
        <v>-6.3863034173516908E-3</v>
      </c>
      <c r="G1065" s="8">
        <f t="shared" si="16"/>
        <v>-4.0044438811523975E-3</v>
      </c>
    </row>
    <row r="1066" spans="1:7" x14ac:dyDescent="0.35">
      <c r="A1066" s="1">
        <v>40640</v>
      </c>
      <c r="B1066" s="3">
        <v>147.19</v>
      </c>
      <c r="C1066" s="3">
        <v>1333.51001</v>
      </c>
      <c r="E1066" s="2">
        <v>40640</v>
      </c>
      <c r="F1066" s="8">
        <f t="shared" si="16"/>
        <v>-3.5204116173583877E-3</v>
      </c>
      <c r="G1066" s="8">
        <f t="shared" si="16"/>
        <v>-1.5200060954518868E-3</v>
      </c>
    </row>
    <row r="1067" spans="1:7" x14ac:dyDescent="0.35">
      <c r="A1067" s="1">
        <v>40639</v>
      </c>
      <c r="B1067" s="3">
        <v>147.71</v>
      </c>
      <c r="C1067" s="3">
        <v>1335.540039</v>
      </c>
      <c r="E1067" s="2">
        <v>40639</v>
      </c>
      <c r="F1067" s="8">
        <f t="shared" si="16"/>
        <v>1.5595334960674112E-3</v>
      </c>
      <c r="G1067" s="8">
        <f t="shared" si="16"/>
        <v>2.1836773816299448E-3</v>
      </c>
    </row>
    <row r="1068" spans="1:7" x14ac:dyDescent="0.35">
      <c r="A1068" s="1">
        <v>40638</v>
      </c>
      <c r="B1068" s="3">
        <v>147.47999999999999</v>
      </c>
      <c r="C1068" s="3">
        <v>1332.630005</v>
      </c>
      <c r="E1068" s="2">
        <v>40638</v>
      </c>
      <c r="F1068" s="8">
        <f t="shared" si="16"/>
        <v>-8.6711030449688753E-3</v>
      </c>
      <c r="G1068" s="8">
        <f t="shared" si="16"/>
        <v>-1.8005506981200181E-4</v>
      </c>
    </row>
    <row r="1069" spans="1:7" x14ac:dyDescent="0.35">
      <c r="A1069" s="1">
        <v>40637</v>
      </c>
      <c r="B1069" s="3">
        <v>148.77000000000001</v>
      </c>
      <c r="C1069" s="3">
        <v>1332.869995</v>
      </c>
      <c r="E1069" s="2">
        <v>40637</v>
      </c>
      <c r="F1069" s="8">
        <f t="shared" si="16"/>
        <v>-5.6145979546822211E-3</v>
      </c>
      <c r="G1069" s="8">
        <f t="shared" si="16"/>
        <v>3.4520979898289283E-4</v>
      </c>
    </row>
    <row r="1070" spans="1:7" x14ac:dyDescent="0.35">
      <c r="A1070" s="1">
        <v>40634</v>
      </c>
      <c r="B1070" s="3">
        <v>149.61000000000001</v>
      </c>
      <c r="C1070" s="3">
        <v>1332.410034</v>
      </c>
      <c r="E1070" s="2">
        <v>40634</v>
      </c>
      <c r="F1070" s="8">
        <f t="shared" si="16"/>
        <v>1.6510395434162328E-2</v>
      </c>
      <c r="G1070" s="8">
        <f t="shared" si="16"/>
        <v>4.9629878780623748E-3</v>
      </c>
    </row>
    <row r="1071" spans="1:7" x14ac:dyDescent="0.35">
      <c r="A1071" s="1">
        <v>40633</v>
      </c>
      <c r="B1071" s="3">
        <v>147.18</v>
      </c>
      <c r="C1071" s="3">
        <v>1325.829956</v>
      </c>
      <c r="E1071" s="2">
        <v>40633</v>
      </c>
      <c r="F1071" s="8">
        <f t="shared" si="16"/>
        <v>-3.6555645816408466E-3</v>
      </c>
      <c r="G1071" s="8">
        <f t="shared" si="16"/>
        <v>-1.8295017404008629E-3</v>
      </c>
    </row>
    <row r="1072" spans="1:7" x14ac:dyDescent="0.35">
      <c r="A1072" s="1">
        <v>40632</v>
      </c>
      <c r="B1072" s="3">
        <v>147.72</v>
      </c>
      <c r="C1072" s="3">
        <v>1328.26001</v>
      </c>
      <c r="E1072" s="2">
        <v>40632</v>
      </c>
      <c r="F1072" s="8">
        <f t="shared" si="16"/>
        <v>-2.9024637192035518E-3</v>
      </c>
      <c r="G1072" s="8">
        <f t="shared" si="16"/>
        <v>6.6847066895028284E-3</v>
      </c>
    </row>
    <row r="1073" spans="1:7" x14ac:dyDescent="0.35">
      <c r="A1073" s="1">
        <v>40631</v>
      </c>
      <c r="B1073" s="3">
        <v>148.15</v>
      </c>
      <c r="C1073" s="3">
        <v>1319.4399410000001</v>
      </c>
      <c r="E1073" s="2">
        <v>40631</v>
      </c>
      <c r="F1073" s="8">
        <f t="shared" si="16"/>
        <v>1.5421521590130327E-2</v>
      </c>
      <c r="G1073" s="8">
        <f t="shared" si="16"/>
        <v>7.0600450442628304E-3</v>
      </c>
    </row>
    <row r="1074" spans="1:7" x14ac:dyDescent="0.35">
      <c r="A1074" s="1">
        <v>40630</v>
      </c>
      <c r="B1074" s="3">
        <v>145.9</v>
      </c>
      <c r="C1074" s="3">
        <v>1310.1899410000001</v>
      </c>
      <c r="E1074" s="2">
        <v>40630</v>
      </c>
      <c r="F1074" s="8">
        <f t="shared" si="16"/>
        <v>-2.0557801685738841E-4</v>
      </c>
      <c r="G1074" s="8">
        <f t="shared" si="16"/>
        <v>-2.7478367067710341E-3</v>
      </c>
    </row>
    <row r="1075" spans="1:7" x14ac:dyDescent="0.35">
      <c r="A1075" s="1">
        <v>40627</v>
      </c>
      <c r="B1075" s="3">
        <v>145.93</v>
      </c>
      <c r="C1075" s="3">
        <v>1313.8000489999999</v>
      </c>
      <c r="E1075" s="2">
        <v>40627</v>
      </c>
      <c r="F1075" s="8">
        <f t="shared" si="16"/>
        <v>5.720192970365412E-3</v>
      </c>
      <c r="G1075" s="8">
        <f t="shared" si="16"/>
        <v>3.1611371596607096E-3</v>
      </c>
    </row>
    <row r="1076" spans="1:7" x14ac:dyDescent="0.35">
      <c r="A1076" s="1">
        <v>40626</v>
      </c>
      <c r="B1076" s="3">
        <v>145.1</v>
      </c>
      <c r="C1076" s="3">
        <v>1309.660034</v>
      </c>
      <c r="E1076" s="2">
        <v>40626</v>
      </c>
      <c r="F1076" s="8">
        <f t="shared" si="16"/>
        <v>7.9888850295242175E-3</v>
      </c>
      <c r="G1076" s="8">
        <f t="shared" si="16"/>
        <v>9.3407483666867464E-3</v>
      </c>
    </row>
    <row r="1077" spans="1:7" x14ac:dyDescent="0.35">
      <c r="A1077" s="1">
        <v>40625</v>
      </c>
      <c r="B1077" s="3">
        <v>143.94999999999999</v>
      </c>
      <c r="C1077" s="3">
        <v>1297.540039</v>
      </c>
      <c r="E1077" s="2">
        <v>40625</v>
      </c>
      <c r="F1077" s="8">
        <f t="shared" si="16"/>
        <v>1.266268026732309E-2</v>
      </c>
      <c r="G1077" s="8">
        <f t="shared" si="16"/>
        <v>2.9139792557568711E-3</v>
      </c>
    </row>
    <row r="1078" spans="1:7" x14ac:dyDescent="0.35">
      <c r="A1078" s="1">
        <v>40624</v>
      </c>
      <c r="B1078" s="3">
        <v>142.15</v>
      </c>
      <c r="C1078" s="3">
        <v>1293.7700199999999</v>
      </c>
      <c r="E1078" s="2">
        <v>40624</v>
      </c>
      <c r="F1078" s="8">
        <f t="shared" si="16"/>
        <v>-5.2484254723582646E-3</v>
      </c>
      <c r="G1078" s="8">
        <f t="shared" si="16"/>
        <v>-3.5505668465681817E-3</v>
      </c>
    </row>
    <row r="1079" spans="1:7" x14ac:dyDescent="0.35">
      <c r="A1079" s="1">
        <v>40623</v>
      </c>
      <c r="B1079" s="3">
        <v>142.9</v>
      </c>
      <c r="C1079" s="3">
        <v>1298.380005</v>
      </c>
      <c r="E1079" s="2">
        <v>40623</v>
      </c>
      <c r="F1079" s="8">
        <f t="shared" si="16"/>
        <v>1.8967484312606864E-2</v>
      </c>
      <c r="G1079" s="8">
        <f t="shared" si="16"/>
        <v>1.4985846408680281E-2</v>
      </c>
    </row>
    <row r="1080" spans="1:7" x14ac:dyDescent="0.35">
      <c r="A1080" s="1">
        <v>40620</v>
      </c>
      <c r="B1080" s="3">
        <v>140.24</v>
      </c>
      <c r="C1080" s="3">
        <v>1279.209961</v>
      </c>
      <c r="E1080" s="2">
        <v>40620</v>
      </c>
      <c r="F1080" s="8">
        <f t="shared" si="16"/>
        <v>7.8332734459216624E-3</v>
      </c>
      <c r="G1080" s="8">
        <f t="shared" si="16"/>
        <v>4.3102017123040071E-3</v>
      </c>
    </row>
    <row r="1081" spans="1:7" x14ac:dyDescent="0.35">
      <c r="A1081" s="1">
        <v>40619</v>
      </c>
      <c r="B1081" s="3">
        <v>139.15</v>
      </c>
      <c r="C1081" s="3">
        <v>1273.719971</v>
      </c>
      <c r="E1081" s="2">
        <v>40619</v>
      </c>
      <c r="F1081" s="8">
        <f t="shared" si="16"/>
        <v>9.2109080359734641E-3</v>
      </c>
      <c r="G1081" s="8">
        <f t="shared" si="16"/>
        <v>1.3398228894571318E-2</v>
      </c>
    </row>
    <row r="1082" spans="1:7" x14ac:dyDescent="0.35">
      <c r="A1082" s="1">
        <v>40618</v>
      </c>
      <c r="B1082" s="3">
        <v>137.88</v>
      </c>
      <c r="C1082" s="3">
        <v>1256.880005</v>
      </c>
      <c r="E1082" s="2">
        <v>40618</v>
      </c>
      <c r="F1082" s="8">
        <f t="shared" si="16"/>
        <v>-2.7301587301587382E-2</v>
      </c>
      <c r="G1082" s="8">
        <f t="shared" si="16"/>
        <v>-1.9494948861799366E-2</v>
      </c>
    </row>
    <row r="1083" spans="1:7" x14ac:dyDescent="0.35">
      <c r="A1083" s="1">
        <v>40617</v>
      </c>
      <c r="B1083" s="3">
        <v>141.75</v>
      </c>
      <c r="C1083" s="3">
        <v>1281.869995</v>
      </c>
      <c r="E1083" s="2">
        <v>40617</v>
      </c>
      <c r="F1083" s="8">
        <f t="shared" si="16"/>
        <v>-1.6785739058056359E-2</v>
      </c>
      <c r="G1083" s="8">
        <f t="shared" si="16"/>
        <v>-1.1200348530916449E-2</v>
      </c>
    </row>
    <row r="1084" spans="1:7" x14ac:dyDescent="0.35">
      <c r="A1084" s="1">
        <v>40616</v>
      </c>
      <c r="B1084" s="3">
        <v>144.16999999999999</v>
      </c>
      <c r="C1084" s="3">
        <v>1296.3900149999999</v>
      </c>
      <c r="E1084" s="2">
        <v>40616</v>
      </c>
      <c r="F1084" s="8">
        <f t="shared" si="16"/>
        <v>-1.0568938302107034E-2</v>
      </c>
      <c r="G1084" s="8">
        <f t="shared" si="16"/>
        <v>-6.0493251637452339E-3</v>
      </c>
    </row>
    <row r="1085" spans="1:7" x14ac:dyDescent="0.35">
      <c r="A1085" s="1">
        <v>40613</v>
      </c>
      <c r="B1085" s="3">
        <v>145.71</v>
      </c>
      <c r="C1085" s="3">
        <v>1304.280029</v>
      </c>
      <c r="E1085" s="2">
        <v>40613</v>
      </c>
      <c r="F1085" s="8">
        <f t="shared" si="16"/>
        <v>4.3095425585224501E-2</v>
      </c>
      <c r="G1085" s="8">
        <f t="shared" si="16"/>
        <v>7.0805137063321144E-3</v>
      </c>
    </row>
    <row r="1086" spans="1:7" x14ac:dyDescent="0.35">
      <c r="A1086" s="1">
        <v>40612</v>
      </c>
      <c r="B1086" s="3">
        <v>139.69</v>
      </c>
      <c r="C1086" s="3">
        <v>1295.1099850000001</v>
      </c>
      <c r="E1086" s="2">
        <v>40612</v>
      </c>
      <c r="F1086" s="8">
        <f t="shared" si="16"/>
        <v>-1.3488700564971756E-2</v>
      </c>
      <c r="G1086" s="8">
        <f t="shared" si="16"/>
        <v>-1.8870952426918386E-2</v>
      </c>
    </row>
    <row r="1087" spans="1:7" x14ac:dyDescent="0.35">
      <c r="A1087" s="1">
        <v>40611</v>
      </c>
      <c r="B1087" s="3">
        <v>141.6</v>
      </c>
      <c r="C1087" s="3">
        <v>1320.0200199999999</v>
      </c>
      <c r="E1087" s="2">
        <v>40611</v>
      </c>
      <c r="F1087" s="8">
        <f t="shared" si="16"/>
        <v>1.4326647564469885E-2</v>
      </c>
      <c r="G1087" s="8">
        <f t="shared" si="16"/>
        <v>-1.3617028593394531E-3</v>
      </c>
    </row>
    <row r="1088" spans="1:7" x14ac:dyDescent="0.35">
      <c r="A1088" s="1">
        <v>40610</v>
      </c>
      <c r="B1088" s="3">
        <v>139.6</v>
      </c>
      <c r="C1088" s="3">
        <v>1321.8199460000001</v>
      </c>
      <c r="E1088" s="2">
        <v>40610</v>
      </c>
      <c r="F1088" s="8">
        <f t="shared" si="16"/>
        <v>2.2111582955044451E-2</v>
      </c>
      <c r="G1088" s="8">
        <f t="shared" si="16"/>
        <v>8.9227335878014902E-3</v>
      </c>
    </row>
    <row r="1089" spans="1:7" x14ac:dyDescent="0.35">
      <c r="A1089" s="1">
        <v>40609</v>
      </c>
      <c r="B1089" s="3">
        <v>136.58000000000001</v>
      </c>
      <c r="C1089" s="3">
        <v>1310.130005</v>
      </c>
      <c r="E1089" s="2">
        <v>40609</v>
      </c>
      <c r="F1089" s="8">
        <f t="shared" si="16"/>
        <v>-1.8469277757815261E-2</v>
      </c>
      <c r="G1089" s="8">
        <f t="shared" si="16"/>
        <v>-8.3412321082469987E-3</v>
      </c>
    </row>
    <row r="1090" spans="1:7" x14ac:dyDescent="0.35">
      <c r="A1090" s="1">
        <v>40606</v>
      </c>
      <c r="B1090" s="3">
        <v>139.15</v>
      </c>
      <c r="C1090" s="3">
        <v>1321.150024</v>
      </c>
      <c r="E1090" s="2">
        <v>40606</v>
      </c>
      <c r="F1090" s="8">
        <f t="shared" si="16"/>
        <v>-1.646875883517096E-2</v>
      </c>
      <c r="G1090" s="8">
        <f t="shared" si="16"/>
        <v>-7.3780379827967923E-3</v>
      </c>
    </row>
    <row r="1091" spans="1:7" x14ac:dyDescent="0.35">
      <c r="A1091" s="1">
        <v>40605</v>
      </c>
      <c r="B1091" s="3">
        <v>141.47999999999999</v>
      </c>
      <c r="C1091" s="3">
        <v>1330.969971</v>
      </c>
      <c r="E1091" s="2">
        <v>40605</v>
      </c>
      <c r="F1091" s="8">
        <f t="shared" si="16"/>
        <v>2.670537010159646E-2</v>
      </c>
      <c r="G1091" s="8">
        <f t="shared" si="16"/>
        <v>1.7219002029837727E-2</v>
      </c>
    </row>
    <row r="1092" spans="1:7" x14ac:dyDescent="0.35">
      <c r="A1092" s="1">
        <v>40604</v>
      </c>
      <c r="B1092" s="3">
        <v>137.80000000000001</v>
      </c>
      <c r="C1092" s="3">
        <v>1308.4399410000001</v>
      </c>
      <c r="E1092" s="2">
        <v>40604</v>
      </c>
      <c r="F1092" s="8">
        <f t="shared" ref="F1092:G1155" si="17">B1092/B1093-1</f>
        <v>-1.0149340292879838E-3</v>
      </c>
      <c r="G1092" s="8">
        <f t="shared" si="17"/>
        <v>1.6152006545580022E-3</v>
      </c>
    </row>
    <row r="1093" spans="1:7" x14ac:dyDescent="0.35">
      <c r="A1093" s="1">
        <v>40603</v>
      </c>
      <c r="B1093" s="3">
        <v>137.94</v>
      </c>
      <c r="C1093" s="3">
        <v>1306.329956</v>
      </c>
      <c r="E1093" s="2">
        <v>40603</v>
      </c>
      <c r="F1093" s="8">
        <f t="shared" si="17"/>
        <v>-2.6878306878306946E-2</v>
      </c>
      <c r="G1093" s="8">
        <f t="shared" si="17"/>
        <v>-1.5739678016041481E-2</v>
      </c>
    </row>
    <row r="1094" spans="1:7" x14ac:dyDescent="0.35">
      <c r="A1094" s="1">
        <v>40602</v>
      </c>
      <c r="B1094" s="3">
        <v>141.75</v>
      </c>
      <c r="C1094" s="3">
        <v>1327.219971</v>
      </c>
      <c r="E1094" s="2">
        <v>40602</v>
      </c>
      <c r="F1094" s="8">
        <f t="shared" si="17"/>
        <v>-3.3748154397805763E-3</v>
      </c>
      <c r="G1094" s="8">
        <f t="shared" si="17"/>
        <v>5.5610858352233006E-3</v>
      </c>
    </row>
    <row r="1095" spans="1:7" x14ac:dyDescent="0.35">
      <c r="A1095" s="1">
        <v>40599</v>
      </c>
      <c r="B1095" s="3">
        <v>142.22999999999999</v>
      </c>
      <c r="C1095" s="3">
        <v>1319.880005</v>
      </c>
      <c r="E1095" s="2">
        <v>40599</v>
      </c>
      <c r="F1095" s="8">
        <f t="shared" si="17"/>
        <v>1.4189960068453855E-2</v>
      </c>
      <c r="G1095" s="8">
        <f t="shared" si="17"/>
        <v>1.0550516233988505E-2</v>
      </c>
    </row>
    <row r="1096" spans="1:7" x14ac:dyDescent="0.35">
      <c r="A1096" s="1">
        <v>40598</v>
      </c>
      <c r="B1096" s="3">
        <v>140.24</v>
      </c>
      <c r="C1096" s="3">
        <v>1306.099976</v>
      </c>
      <c r="E1096" s="2">
        <v>40598</v>
      </c>
      <c r="F1096" s="8">
        <f t="shared" si="17"/>
        <v>-9.394645758281972E-3</v>
      </c>
      <c r="G1096" s="8">
        <f t="shared" si="17"/>
        <v>-9.9437660710954834E-4</v>
      </c>
    </row>
    <row r="1097" spans="1:7" x14ac:dyDescent="0.35">
      <c r="A1097" s="1">
        <v>40597</v>
      </c>
      <c r="B1097" s="3">
        <v>141.57</v>
      </c>
      <c r="C1097" s="3">
        <v>1307.400024</v>
      </c>
      <c r="E1097" s="2">
        <v>40597</v>
      </c>
      <c r="F1097" s="8">
        <f t="shared" si="17"/>
        <v>-1.5370705244122984E-2</v>
      </c>
      <c r="G1097" s="8">
        <f t="shared" si="17"/>
        <v>-6.1119605307773384E-3</v>
      </c>
    </row>
    <row r="1098" spans="1:7" x14ac:dyDescent="0.35">
      <c r="A1098" s="1">
        <v>40596</v>
      </c>
      <c r="B1098" s="3">
        <v>143.78</v>
      </c>
      <c r="C1098" s="3">
        <v>1315.4399410000001</v>
      </c>
      <c r="E1098" s="2">
        <v>40596</v>
      </c>
      <c r="F1098" s="8">
        <f t="shared" si="17"/>
        <v>-3.2631366480522117E-2</v>
      </c>
      <c r="G1098" s="8">
        <f t="shared" si="17"/>
        <v>-2.0528565531689469E-2</v>
      </c>
    </row>
    <row r="1099" spans="1:7" x14ac:dyDescent="0.35">
      <c r="A1099" s="1">
        <v>40592</v>
      </c>
      <c r="B1099" s="3">
        <v>148.63</v>
      </c>
      <c r="C1099" s="3">
        <v>1343.01001</v>
      </c>
      <c r="E1099" s="2">
        <v>40592</v>
      </c>
      <c r="F1099" s="8">
        <f t="shared" si="17"/>
        <v>-3.1522468142186622E-3</v>
      </c>
      <c r="G1099" s="8">
        <f t="shared" si="17"/>
        <v>1.9247225860843376E-3</v>
      </c>
    </row>
    <row r="1100" spans="1:7" x14ac:dyDescent="0.35">
      <c r="A1100" s="1">
        <v>40591</v>
      </c>
      <c r="B1100" s="3">
        <v>149.1</v>
      </c>
      <c r="C1100" s="3">
        <v>1340.4300539999999</v>
      </c>
      <c r="E1100" s="2">
        <v>40591</v>
      </c>
      <c r="F1100" s="8">
        <f t="shared" si="17"/>
        <v>-1.0025894694907556E-2</v>
      </c>
      <c r="G1100" s="8">
        <f t="shared" si="17"/>
        <v>3.0756915754364123E-3</v>
      </c>
    </row>
    <row r="1101" spans="1:7" x14ac:dyDescent="0.35">
      <c r="A1101" s="1">
        <v>40590</v>
      </c>
      <c r="B1101" s="3">
        <v>150.61000000000001</v>
      </c>
      <c r="C1101" s="3">
        <v>1336.3199460000001</v>
      </c>
      <c r="E1101" s="2">
        <v>40590</v>
      </c>
      <c r="F1101" s="8">
        <f t="shared" si="17"/>
        <v>-2.8469279661015312E-3</v>
      </c>
      <c r="G1101" s="8">
        <f t="shared" si="17"/>
        <v>6.257434761353986E-3</v>
      </c>
    </row>
    <row r="1102" spans="1:7" x14ac:dyDescent="0.35">
      <c r="A1102" s="1">
        <v>40589</v>
      </c>
      <c r="B1102" s="3">
        <v>151.04</v>
      </c>
      <c r="C1102" s="3">
        <v>1328.01001</v>
      </c>
      <c r="E1102" s="2">
        <v>40589</v>
      </c>
      <c r="F1102" s="8">
        <f t="shared" si="17"/>
        <v>-1.3884297520662114E-3</v>
      </c>
      <c r="G1102" s="8">
        <f t="shared" si="17"/>
        <v>-3.2349106631179847E-3</v>
      </c>
    </row>
    <row r="1103" spans="1:7" x14ac:dyDescent="0.35">
      <c r="A1103" s="1">
        <v>40588</v>
      </c>
      <c r="B1103" s="3">
        <v>151.25</v>
      </c>
      <c r="C1103" s="3">
        <v>1332.3199460000001</v>
      </c>
      <c r="E1103" s="2">
        <v>40588</v>
      </c>
      <c r="F1103" s="8">
        <f t="shared" si="17"/>
        <v>1.3128809699243238E-2</v>
      </c>
      <c r="G1103" s="8">
        <f t="shared" si="17"/>
        <v>2.3849241566127333E-3</v>
      </c>
    </row>
    <row r="1104" spans="1:7" x14ac:dyDescent="0.35">
      <c r="A1104" s="1">
        <v>40585</v>
      </c>
      <c r="B1104" s="3">
        <v>149.29</v>
      </c>
      <c r="C1104" s="3">
        <v>1329.150024</v>
      </c>
      <c r="E1104" s="2">
        <v>40585</v>
      </c>
      <c r="F1104" s="8">
        <f t="shared" si="17"/>
        <v>-1.3378821325842338E-3</v>
      </c>
      <c r="G1104" s="8">
        <f t="shared" si="17"/>
        <v>5.5073713962316972E-3</v>
      </c>
    </row>
    <row r="1105" spans="1:7" x14ac:dyDescent="0.35">
      <c r="A1105" s="1">
        <v>40584</v>
      </c>
      <c r="B1105" s="3">
        <v>149.49</v>
      </c>
      <c r="C1105" s="3">
        <v>1321.869995</v>
      </c>
      <c r="E1105" s="2">
        <v>40584</v>
      </c>
      <c r="F1105" s="8">
        <f t="shared" si="17"/>
        <v>1.8094089264173441E-3</v>
      </c>
      <c r="G1105" s="8">
        <f t="shared" si="17"/>
        <v>7.4949275956370798E-4</v>
      </c>
    </row>
    <row r="1106" spans="1:7" x14ac:dyDescent="0.35">
      <c r="A1106" s="1">
        <v>40583</v>
      </c>
      <c r="B1106" s="3">
        <v>149.22</v>
      </c>
      <c r="C1106" s="3">
        <v>1320.880005</v>
      </c>
      <c r="E1106" s="2">
        <v>40583</v>
      </c>
      <c r="F1106" s="8">
        <f t="shared" si="17"/>
        <v>9.8125465250049615E-3</v>
      </c>
      <c r="G1106" s="8">
        <f t="shared" si="17"/>
        <v>-2.7857653052926201E-3</v>
      </c>
    </row>
    <row r="1107" spans="1:7" x14ac:dyDescent="0.35">
      <c r="A1107" s="1">
        <v>40582</v>
      </c>
      <c r="B1107" s="3">
        <v>147.77000000000001</v>
      </c>
      <c r="C1107" s="3">
        <v>1324.5699460000001</v>
      </c>
      <c r="E1107" s="2">
        <v>40582</v>
      </c>
      <c r="F1107" s="8">
        <f t="shared" si="17"/>
        <v>2.578193907320836E-3</v>
      </c>
      <c r="G1107" s="8">
        <f t="shared" si="17"/>
        <v>4.1847517493251996E-3</v>
      </c>
    </row>
    <row r="1108" spans="1:7" x14ac:dyDescent="0.35">
      <c r="A1108" s="1">
        <v>40581</v>
      </c>
      <c r="B1108" s="3">
        <v>147.38999999999999</v>
      </c>
      <c r="C1108" s="3">
        <v>1319.0500489999999</v>
      </c>
      <c r="E1108" s="2">
        <v>40581</v>
      </c>
      <c r="F1108" s="8">
        <f t="shared" si="17"/>
        <v>1.6622982480342108E-2</v>
      </c>
      <c r="G1108" s="8">
        <f t="shared" si="17"/>
        <v>6.2401718181062105E-3</v>
      </c>
    </row>
    <row r="1109" spans="1:7" x14ac:dyDescent="0.35">
      <c r="A1109" s="1">
        <v>40578</v>
      </c>
      <c r="B1109" s="3">
        <v>144.97999999999999</v>
      </c>
      <c r="C1109" s="3">
        <v>1310.869995</v>
      </c>
      <c r="E1109" s="2">
        <v>40578</v>
      </c>
      <c r="F1109" s="8">
        <f t="shared" si="17"/>
        <v>1.5764029986688133E-2</v>
      </c>
      <c r="G1109" s="8">
        <f t="shared" si="17"/>
        <v>2.8842621599129981E-3</v>
      </c>
    </row>
    <row r="1110" spans="1:7" x14ac:dyDescent="0.35">
      <c r="A1110" s="1">
        <v>40577</v>
      </c>
      <c r="B1110" s="3">
        <v>142.72999999999999</v>
      </c>
      <c r="C1110" s="3">
        <v>1307.099976</v>
      </c>
      <c r="E1110" s="2">
        <v>40577</v>
      </c>
      <c r="F1110" s="8">
        <f t="shared" si="17"/>
        <v>-8.4004200210008317E-4</v>
      </c>
      <c r="G1110" s="8">
        <f t="shared" si="17"/>
        <v>2.3541996209659466E-3</v>
      </c>
    </row>
    <row r="1111" spans="1:7" x14ac:dyDescent="0.35">
      <c r="A1111" s="1">
        <v>40576</v>
      </c>
      <c r="B1111" s="3">
        <v>142.85</v>
      </c>
      <c r="C1111" s="3">
        <v>1304.030029</v>
      </c>
      <c r="E1111" s="2">
        <v>40576</v>
      </c>
      <c r="F1111" s="8">
        <f t="shared" si="17"/>
        <v>-6.9516857838025636E-3</v>
      </c>
      <c r="G1111" s="8">
        <f t="shared" si="17"/>
        <v>-2.7225178324746802E-3</v>
      </c>
    </row>
    <row r="1112" spans="1:7" x14ac:dyDescent="0.35">
      <c r="A1112" s="1">
        <v>40575</v>
      </c>
      <c r="B1112" s="3">
        <v>143.85</v>
      </c>
      <c r="C1112" s="3">
        <v>1307.589966</v>
      </c>
      <c r="E1112" s="2">
        <v>40575</v>
      </c>
      <c r="F1112" s="8">
        <f t="shared" si="17"/>
        <v>6.014406601860145E-3</v>
      </c>
      <c r="G1112" s="8">
        <f t="shared" si="17"/>
        <v>1.6693598640459717E-2</v>
      </c>
    </row>
    <row r="1113" spans="1:7" x14ac:dyDescent="0.35">
      <c r="A1113" s="1">
        <v>40574</v>
      </c>
      <c r="B1113" s="3">
        <v>142.99</v>
      </c>
      <c r="C1113" s="3">
        <v>1286.119995</v>
      </c>
      <c r="E1113" s="2">
        <v>40574</v>
      </c>
      <c r="F1113" s="8">
        <f t="shared" si="17"/>
        <v>1.4257341466874962E-2</v>
      </c>
      <c r="G1113" s="8">
        <f t="shared" si="17"/>
        <v>7.6625579865294835E-3</v>
      </c>
    </row>
    <row r="1114" spans="1:7" x14ac:dyDescent="0.35">
      <c r="A1114" s="1">
        <v>40571</v>
      </c>
      <c r="B1114" s="3">
        <v>140.97999999999999</v>
      </c>
      <c r="C1114" s="3">
        <v>1276.339966</v>
      </c>
      <c r="E1114" s="2">
        <v>40571</v>
      </c>
      <c r="F1114" s="8">
        <f t="shared" si="17"/>
        <v>-2.4562374593510072E-2</v>
      </c>
      <c r="G1114" s="8">
        <f t="shared" si="17"/>
        <v>-1.7852526512266986E-2</v>
      </c>
    </row>
    <row r="1115" spans="1:7" x14ac:dyDescent="0.35">
      <c r="A1115" s="1">
        <v>40570</v>
      </c>
      <c r="B1115" s="3">
        <v>144.53</v>
      </c>
      <c r="C1115" s="3">
        <v>1299.540039</v>
      </c>
      <c r="E1115" s="2">
        <v>40570</v>
      </c>
      <c r="F1115" s="8">
        <f t="shared" si="17"/>
        <v>-8.2958866228832751E-4</v>
      </c>
      <c r="G1115" s="8">
        <f t="shared" si="17"/>
        <v>2.2443056143837126E-3</v>
      </c>
    </row>
    <row r="1116" spans="1:7" x14ac:dyDescent="0.35">
      <c r="A1116" s="1">
        <v>40569</v>
      </c>
      <c r="B1116" s="3">
        <v>144.65</v>
      </c>
      <c r="C1116" s="3">
        <v>1296.630005</v>
      </c>
      <c r="E1116" s="2">
        <v>40569</v>
      </c>
      <c r="F1116" s="8">
        <f t="shared" si="17"/>
        <v>5.9809444328535744E-3</v>
      </c>
      <c r="G1116" s="8">
        <f t="shared" si="17"/>
        <v>4.2209070556167294E-3</v>
      </c>
    </row>
    <row r="1117" spans="1:7" x14ac:dyDescent="0.35">
      <c r="A1117" s="1">
        <v>40568</v>
      </c>
      <c r="B1117" s="3">
        <v>143.79</v>
      </c>
      <c r="C1117" s="3">
        <v>1291.1800539999999</v>
      </c>
      <c r="E1117" s="2">
        <v>40568</v>
      </c>
      <c r="F1117" s="8">
        <f t="shared" si="17"/>
        <v>1.13948090314413E-2</v>
      </c>
      <c r="G1117" s="8">
        <f t="shared" si="17"/>
        <v>2.6346255845632882E-4</v>
      </c>
    </row>
    <row r="1118" spans="1:7" x14ac:dyDescent="0.35">
      <c r="A1118" s="1">
        <v>40567</v>
      </c>
      <c r="B1118" s="3">
        <v>142.16999999999999</v>
      </c>
      <c r="C1118" s="3">
        <v>1290.839966</v>
      </c>
      <c r="E1118" s="2">
        <v>40567</v>
      </c>
      <c r="F1118" s="8">
        <f t="shared" si="17"/>
        <v>1.0017050298380292E-2</v>
      </c>
      <c r="G1118" s="8">
        <f t="shared" si="17"/>
        <v>5.8362801574556311E-3</v>
      </c>
    </row>
    <row r="1119" spans="1:7" x14ac:dyDescent="0.35">
      <c r="A1119" s="1">
        <v>40564</v>
      </c>
      <c r="B1119" s="3">
        <v>140.76</v>
      </c>
      <c r="C1119" s="3">
        <v>1283.349976</v>
      </c>
      <c r="E1119" s="2">
        <v>40564</v>
      </c>
      <c r="F1119" s="8">
        <f t="shared" si="17"/>
        <v>-1.7725052337753122E-2</v>
      </c>
      <c r="G1119" s="8">
        <f t="shared" si="17"/>
        <v>2.41354566718055E-3</v>
      </c>
    </row>
    <row r="1120" spans="1:7" x14ac:dyDescent="0.35">
      <c r="A1120" s="1">
        <v>40563</v>
      </c>
      <c r="B1120" s="3">
        <v>143.30000000000001</v>
      </c>
      <c r="C1120" s="3">
        <v>1280.26001</v>
      </c>
      <c r="E1120" s="2">
        <v>40563</v>
      </c>
      <c r="F1120" s="8">
        <f t="shared" si="17"/>
        <v>-1.3221319377496155E-2</v>
      </c>
      <c r="G1120" s="8">
        <f t="shared" si="17"/>
        <v>-1.2949590793667198E-3</v>
      </c>
    </row>
    <row r="1121" spans="1:7" x14ac:dyDescent="0.35">
      <c r="A1121" s="1">
        <v>40562</v>
      </c>
      <c r="B1121" s="3">
        <v>145.22</v>
      </c>
      <c r="C1121" s="3">
        <v>1281.920044</v>
      </c>
      <c r="E1121" s="2">
        <v>40562</v>
      </c>
      <c r="F1121" s="8">
        <f t="shared" si="17"/>
        <v>-1.7323047773717737E-2</v>
      </c>
      <c r="G1121" s="8">
        <f t="shared" si="17"/>
        <v>-1.0115655200450102E-2</v>
      </c>
    </row>
    <row r="1122" spans="1:7" x14ac:dyDescent="0.35">
      <c r="A1122" s="1">
        <v>40561</v>
      </c>
      <c r="B1122" s="3">
        <v>147.78</v>
      </c>
      <c r="C1122" s="3">
        <v>1295.0200199999999</v>
      </c>
      <c r="E1122" s="2">
        <v>40561</v>
      </c>
      <c r="F1122" s="8">
        <f t="shared" si="17"/>
        <v>2.0862116606797487E-2</v>
      </c>
      <c r="G1122" s="8">
        <f t="shared" si="17"/>
        <v>1.3764111949552404E-3</v>
      </c>
    </row>
    <row r="1123" spans="1:7" x14ac:dyDescent="0.35">
      <c r="A1123" s="1">
        <v>40557</v>
      </c>
      <c r="B1123" s="3">
        <v>144.76</v>
      </c>
      <c r="C1123" s="3">
        <v>1293.23999</v>
      </c>
      <c r="E1123" s="2">
        <v>40557</v>
      </c>
      <c r="F1123" s="8">
        <f t="shared" si="17"/>
        <v>4.4407438245905873E-3</v>
      </c>
      <c r="G1123" s="8">
        <f t="shared" si="17"/>
        <v>7.3845422245237824E-3</v>
      </c>
    </row>
    <row r="1124" spans="1:7" x14ac:dyDescent="0.35">
      <c r="A1124" s="1">
        <v>40556</v>
      </c>
      <c r="B1124" s="3">
        <v>144.12</v>
      </c>
      <c r="C1124" s="3">
        <v>1283.76001</v>
      </c>
      <c r="E1124" s="2">
        <v>40556</v>
      </c>
      <c r="F1124" s="8">
        <f t="shared" si="17"/>
        <v>2.6130295478818288E-2</v>
      </c>
      <c r="G1124" s="8">
        <f t="shared" si="17"/>
        <v>-1.7107461093028853E-3</v>
      </c>
    </row>
    <row r="1125" spans="1:7" x14ac:dyDescent="0.35">
      <c r="A1125" s="1">
        <v>40555</v>
      </c>
      <c r="B1125" s="3">
        <v>140.44999999999999</v>
      </c>
      <c r="C1125" s="3">
        <v>1285.959961</v>
      </c>
      <c r="E1125" s="2">
        <v>40555</v>
      </c>
      <c r="F1125" s="8">
        <f t="shared" si="17"/>
        <v>-9.6601325624030565E-3</v>
      </c>
      <c r="G1125" s="8">
        <f t="shared" si="17"/>
        <v>9.0075804878473331E-3</v>
      </c>
    </row>
    <row r="1126" spans="1:7" x14ac:dyDescent="0.35">
      <c r="A1126" s="1">
        <v>40554</v>
      </c>
      <c r="B1126" s="3">
        <v>141.82</v>
      </c>
      <c r="C1126" s="3">
        <v>1274.4799800000001</v>
      </c>
      <c r="E1126" s="2">
        <v>40554</v>
      </c>
      <c r="F1126" s="8">
        <f t="shared" si="17"/>
        <v>-3.7232174218475578E-3</v>
      </c>
      <c r="G1126" s="8">
        <f t="shared" si="17"/>
        <v>3.7251269935028031E-3</v>
      </c>
    </row>
    <row r="1127" spans="1:7" x14ac:dyDescent="0.35">
      <c r="A1127" s="1">
        <v>40553</v>
      </c>
      <c r="B1127" s="3">
        <v>142.35</v>
      </c>
      <c r="C1127" s="3">
        <v>1269.75</v>
      </c>
      <c r="E1127" s="2">
        <v>40553</v>
      </c>
      <c r="F1127" s="8">
        <f t="shared" si="17"/>
        <v>-3.9882451721242607E-3</v>
      </c>
      <c r="G1127" s="8">
        <f t="shared" si="17"/>
        <v>-1.376327172630698E-3</v>
      </c>
    </row>
    <row r="1128" spans="1:7" x14ac:dyDescent="0.35">
      <c r="A1128" s="1">
        <v>40550</v>
      </c>
      <c r="B1128" s="3">
        <v>142.91999999999999</v>
      </c>
      <c r="C1128" s="3">
        <v>1271.5</v>
      </c>
      <c r="E1128" s="2">
        <v>40550</v>
      </c>
      <c r="F1128" s="8">
        <f t="shared" si="17"/>
        <v>0</v>
      </c>
      <c r="G1128" s="8">
        <f t="shared" si="17"/>
        <v>-1.8447823874668812E-3</v>
      </c>
    </row>
    <row r="1129" spans="1:7" x14ac:dyDescent="0.35">
      <c r="A1129" s="1">
        <v>40549</v>
      </c>
      <c r="B1129" s="3">
        <v>142.91999999999999</v>
      </c>
      <c r="C1129" s="3">
        <v>1273.849976</v>
      </c>
      <c r="E1129" s="2">
        <v>40549</v>
      </c>
      <c r="F1129" s="8">
        <f t="shared" si="17"/>
        <v>4.9926165529847744E-3</v>
      </c>
      <c r="G1129" s="8">
        <f t="shared" si="17"/>
        <v>-2.12295769469939E-3</v>
      </c>
    </row>
    <row r="1130" spans="1:7" x14ac:dyDescent="0.35">
      <c r="A1130" s="1">
        <v>40548</v>
      </c>
      <c r="B1130" s="3">
        <v>142.21</v>
      </c>
      <c r="C1130" s="3">
        <v>1276.5600589999999</v>
      </c>
      <c r="E1130" s="2">
        <v>40548</v>
      </c>
      <c r="F1130" s="8">
        <f t="shared" si="17"/>
        <v>1.818572349108627E-2</v>
      </c>
      <c r="G1130" s="8">
        <f t="shared" si="17"/>
        <v>5.0071707174863533E-3</v>
      </c>
    </row>
    <row r="1131" spans="1:7" x14ac:dyDescent="0.35">
      <c r="A1131" s="1">
        <v>40547</v>
      </c>
      <c r="B1131" s="3">
        <v>139.66999999999999</v>
      </c>
      <c r="C1131" s="3">
        <v>1270.1999510000001</v>
      </c>
      <c r="E1131" s="2">
        <v>40547</v>
      </c>
      <c r="F1131" s="8">
        <f t="shared" si="17"/>
        <v>-8.3072990627663934E-3</v>
      </c>
      <c r="G1131" s="8">
        <f t="shared" si="17"/>
        <v>-1.3130618746926004E-3</v>
      </c>
    </row>
    <row r="1132" spans="1:7" x14ac:dyDescent="0.35">
      <c r="A1132" s="1">
        <v>40546</v>
      </c>
      <c r="B1132" s="3">
        <v>140.84</v>
      </c>
      <c r="C1132" s="3">
        <v>1271.869995</v>
      </c>
      <c r="E1132" s="2">
        <v>40546</v>
      </c>
      <c r="F1132" s="8">
        <f t="shared" si="17"/>
        <v>1.1708928956253084E-2</v>
      </c>
      <c r="G1132" s="8">
        <f t="shared" si="17"/>
        <v>1.131482763770042E-2</v>
      </c>
    </row>
    <row r="1133" spans="1:7" x14ac:dyDescent="0.35">
      <c r="A1133" s="1">
        <v>40543</v>
      </c>
      <c r="B1133" s="3">
        <v>139.21</v>
      </c>
      <c r="C1133" s="3">
        <v>1257.6400149999999</v>
      </c>
      <c r="E1133" s="2">
        <v>40543</v>
      </c>
      <c r="F1133" s="8">
        <f t="shared" si="17"/>
        <v>-1.9357613994837042E-3</v>
      </c>
      <c r="G1133" s="8">
        <f t="shared" si="17"/>
        <v>-1.9078926371840499E-4</v>
      </c>
    </row>
    <row r="1134" spans="1:7" x14ac:dyDescent="0.35">
      <c r="A1134" s="1">
        <v>40542</v>
      </c>
      <c r="B1134" s="3">
        <v>139.47999999999999</v>
      </c>
      <c r="C1134" s="3">
        <v>1257.880005</v>
      </c>
      <c r="E1134" s="2">
        <v>40542</v>
      </c>
      <c r="F1134" s="8">
        <f t="shared" si="17"/>
        <v>-4.212179624473511E-3</v>
      </c>
      <c r="G1134" s="8">
        <f t="shared" si="17"/>
        <v>-1.5082188606436731E-3</v>
      </c>
    </row>
    <row r="1135" spans="1:7" x14ac:dyDescent="0.35">
      <c r="A1135" s="1">
        <v>40541</v>
      </c>
      <c r="B1135" s="3">
        <v>140.07</v>
      </c>
      <c r="C1135" s="3">
        <v>1259.780029</v>
      </c>
      <c r="E1135" s="2">
        <v>40541</v>
      </c>
      <c r="F1135" s="8">
        <f t="shared" si="17"/>
        <v>-9.9850224663011744E-4</v>
      </c>
      <c r="G1135" s="8">
        <f t="shared" si="17"/>
        <v>1.0091449332214619E-3</v>
      </c>
    </row>
    <row r="1136" spans="1:7" x14ac:dyDescent="0.35">
      <c r="A1136" s="1">
        <v>40540</v>
      </c>
      <c r="B1136" s="3">
        <v>140.21</v>
      </c>
      <c r="C1136" s="3">
        <v>1258.51001</v>
      </c>
      <c r="E1136" s="2">
        <v>40540</v>
      </c>
      <c r="F1136" s="8">
        <f t="shared" si="17"/>
        <v>1.2854388345355794E-3</v>
      </c>
      <c r="G1136" s="8">
        <f t="shared" si="17"/>
        <v>7.7132414866998289E-4</v>
      </c>
    </row>
    <row r="1137" spans="1:7" x14ac:dyDescent="0.35">
      <c r="A1137" s="1">
        <v>40539</v>
      </c>
      <c r="B1137" s="3">
        <v>140.03</v>
      </c>
      <c r="C1137" s="3">
        <v>1257.540039</v>
      </c>
      <c r="E1137" s="2">
        <v>40539</v>
      </c>
      <c r="F1137" s="8">
        <f t="shared" si="17"/>
        <v>-1.0808137892059921E-2</v>
      </c>
      <c r="G1137" s="8">
        <f t="shared" si="17"/>
        <v>6.1269682419706761E-4</v>
      </c>
    </row>
    <row r="1138" spans="1:7" x14ac:dyDescent="0.35">
      <c r="A1138" s="1">
        <v>40535</v>
      </c>
      <c r="B1138" s="3">
        <v>141.56</v>
      </c>
      <c r="C1138" s="3">
        <v>1256.7700199999999</v>
      </c>
      <c r="E1138" s="2">
        <v>40535</v>
      </c>
      <c r="F1138" s="8">
        <f t="shared" si="17"/>
        <v>-2.6069189036849183E-3</v>
      </c>
      <c r="G1138" s="8">
        <f t="shared" si="17"/>
        <v>-1.6443281560064582E-3</v>
      </c>
    </row>
    <row r="1139" spans="1:7" x14ac:dyDescent="0.35">
      <c r="A1139" s="1">
        <v>40534</v>
      </c>
      <c r="B1139" s="3">
        <v>141.93</v>
      </c>
      <c r="C1139" s="3">
        <v>1258.839966</v>
      </c>
      <c r="E1139" s="2">
        <v>40534</v>
      </c>
      <c r="F1139" s="8">
        <f t="shared" si="17"/>
        <v>4.3164449476367217E-3</v>
      </c>
      <c r="G1139" s="8">
        <f t="shared" si="17"/>
        <v>3.3795553013784563E-3</v>
      </c>
    </row>
    <row r="1140" spans="1:7" x14ac:dyDescent="0.35">
      <c r="A1140" s="1">
        <v>40533</v>
      </c>
      <c r="B1140" s="3">
        <v>141.32</v>
      </c>
      <c r="C1140" s="3">
        <v>1254.599976</v>
      </c>
      <c r="E1140" s="2">
        <v>40533</v>
      </c>
      <c r="F1140" s="8">
        <f t="shared" si="17"/>
        <v>4.6921655054741329E-3</v>
      </c>
      <c r="G1140" s="8">
        <f t="shared" si="17"/>
        <v>6.0301025317737178E-3</v>
      </c>
    </row>
    <row r="1141" spans="1:7" x14ac:dyDescent="0.35">
      <c r="A1141" s="1">
        <v>40532</v>
      </c>
      <c r="B1141" s="3">
        <v>140.66</v>
      </c>
      <c r="C1141" s="3">
        <v>1247.079956</v>
      </c>
      <c r="E1141" s="2">
        <v>40532</v>
      </c>
      <c r="F1141" s="8">
        <f t="shared" si="17"/>
        <v>2.1332574841781415E-4</v>
      </c>
      <c r="G1141" s="8">
        <f t="shared" si="17"/>
        <v>2.5483531070222831E-3</v>
      </c>
    </row>
    <row r="1142" spans="1:7" x14ac:dyDescent="0.35">
      <c r="A1142" s="1">
        <v>40529</v>
      </c>
      <c r="B1142" s="3">
        <v>140.63</v>
      </c>
      <c r="C1142" s="3">
        <v>1243.910034</v>
      </c>
      <c r="E1142" s="2">
        <v>40529</v>
      </c>
      <c r="F1142" s="8">
        <f t="shared" si="17"/>
        <v>1.2017846862406367E-2</v>
      </c>
      <c r="G1142" s="8">
        <f t="shared" si="17"/>
        <v>8.3680433527555387E-4</v>
      </c>
    </row>
    <row r="1143" spans="1:7" x14ac:dyDescent="0.35">
      <c r="A1143" s="1">
        <v>40528</v>
      </c>
      <c r="B1143" s="3">
        <v>138.96</v>
      </c>
      <c r="C1143" s="3">
        <v>1242.869995</v>
      </c>
      <c r="E1143" s="2">
        <v>40528</v>
      </c>
      <c r="F1143" s="8">
        <f t="shared" si="17"/>
        <v>7.102478620089947E-3</v>
      </c>
      <c r="G1143" s="8">
        <f t="shared" si="17"/>
        <v>6.1850951836515122E-3</v>
      </c>
    </row>
    <row r="1144" spans="1:7" x14ac:dyDescent="0.35">
      <c r="A1144" s="1">
        <v>40527</v>
      </c>
      <c r="B1144" s="3">
        <v>137.97999999999999</v>
      </c>
      <c r="C1144" s="3">
        <v>1235.2299800000001</v>
      </c>
      <c r="E1144" s="2">
        <v>40527</v>
      </c>
      <c r="F1144" s="8">
        <f t="shared" si="17"/>
        <v>-1.2453478385342165E-2</v>
      </c>
      <c r="G1144" s="8">
        <f t="shared" si="17"/>
        <v>-5.12245280178103E-3</v>
      </c>
    </row>
    <row r="1145" spans="1:7" x14ac:dyDescent="0.35">
      <c r="A1145" s="1">
        <v>40526</v>
      </c>
      <c r="B1145" s="3">
        <v>139.72</v>
      </c>
      <c r="C1145" s="3">
        <v>1241.589966</v>
      </c>
      <c r="E1145" s="2">
        <v>40526</v>
      </c>
      <c r="F1145" s="8">
        <f t="shared" si="17"/>
        <v>-1.6125624955989015E-2</v>
      </c>
      <c r="G1145" s="8">
        <f t="shared" si="17"/>
        <v>9.1095644803318443E-4</v>
      </c>
    </row>
    <row r="1146" spans="1:7" x14ac:dyDescent="0.35">
      <c r="A1146" s="1">
        <v>40525</v>
      </c>
      <c r="B1146" s="3">
        <v>142.01</v>
      </c>
      <c r="C1146" s="3">
        <v>1240.459961</v>
      </c>
      <c r="E1146" s="2">
        <v>40525</v>
      </c>
      <c r="F1146" s="8">
        <f t="shared" si="17"/>
        <v>5.665321152892755E-3</v>
      </c>
      <c r="G1146" s="8">
        <f t="shared" si="17"/>
        <v>4.8320702064064136E-5</v>
      </c>
    </row>
    <row r="1147" spans="1:7" x14ac:dyDescent="0.35">
      <c r="A1147" s="1">
        <v>40522</v>
      </c>
      <c r="B1147" s="3">
        <v>141.21</v>
      </c>
      <c r="C1147" s="3">
        <v>1240.400024</v>
      </c>
      <c r="E1147" s="2">
        <v>40522</v>
      </c>
      <c r="F1147" s="8">
        <f t="shared" si="17"/>
        <v>5.6975998860480104E-3</v>
      </c>
      <c r="G1147" s="8">
        <f t="shared" si="17"/>
        <v>6.0016415247363675E-3</v>
      </c>
    </row>
    <row r="1148" spans="1:7" x14ac:dyDescent="0.35">
      <c r="A1148" s="1">
        <v>40521</v>
      </c>
      <c r="B1148" s="3">
        <v>140.41</v>
      </c>
      <c r="C1148" s="3">
        <v>1233</v>
      </c>
      <c r="E1148" s="2">
        <v>40521</v>
      </c>
      <c r="F1148" s="8">
        <f t="shared" si="17"/>
        <v>-4.9606689816455996E-3</v>
      </c>
      <c r="G1148" s="8">
        <f t="shared" si="17"/>
        <v>3.8427483054028766E-3</v>
      </c>
    </row>
    <row r="1149" spans="1:7" x14ac:dyDescent="0.35">
      <c r="A1149" s="1">
        <v>40520</v>
      </c>
      <c r="B1149" s="3">
        <v>141.11000000000001</v>
      </c>
      <c r="C1149" s="3">
        <v>1228.280029</v>
      </c>
      <c r="E1149" s="2">
        <v>40520</v>
      </c>
      <c r="F1149" s="8">
        <f t="shared" si="17"/>
        <v>-2.0509193776520052E-3</v>
      </c>
      <c r="G1149" s="8">
        <f t="shared" si="17"/>
        <v>3.7017601634321551E-3</v>
      </c>
    </row>
    <row r="1150" spans="1:7" x14ac:dyDescent="0.35">
      <c r="A1150" s="1">
        <v>40519</v>
      </c>
      <c r="B1150" s="3">
        <v>141.4</v>
      </c>
      <c r="C1150" s="3">
        <v>1223.75</v>
      </c>
      <c r="E1150" s="2">
        <v>40519</v>
      </c>
      <c r="F1150" s="8">
        <f t="shared" si="17"/>
        <v>-7.3013198539735313E-3</v>
      </c>
      <c r="G1150" s="8">
        <f t="shared" si="17"/>
        <v>5.1508028858604504E-4</v>
      </c>
    </row>
    <row r="1151" spans="1:7" x14ac:dyDescent="0.35">
      <c r="A1151" s="1">
        <v>40518</v>
      </c>
      <c r="B1151" s="3">
        <v>142.44</v>
      </c>
      <c r="C1151" s="3">
        <v>1223.119995</v>
      </c>
      <c r="E1151" s="2">
        <v>40518</v>
      </c>
      <c r="F1151" s="8">
        <f t="shared" si="17"/>
        <v>-2.2415242364807186E-3</v>
      </c>
      <c r="G1151" s="8">
        <f t="shared" si="17"/>
        <v>-1.2982388080698959E-3</v>
      </c>
    </row>
    <row r="1152" spans="1:7" x14ac:dyDescent="0.35">
      <c r="A1152" s="1">
        <v>40515</v>
      </c>
      <c r="B1152" s="3">
        <v>142.76</v>
      </c>
      <c r="C1152" s="3">
        <v>1224.709961</v>
      </c>
      <c r="E1152" s="2">
        <v>40515</v>
      </c>
      <c r="F1152" s="8">
        <f t="shared" si="17"/>
        <v>3.1621108846882073E-3</v>
      </c>
      <c r="G1152" s="8">
        <f t="shared" si="17"/>
        <v>2.6032368623825075E-3</v>
      </c>
    </row>
    <row r="1153" spans="1:7" x14ac:dyDescent="0.35">
      <c r="A1153" s="1">
        <v>40514</v>
      </c>
      <c r="B1153" s="3">
        <v>142.31</v>
      </c>
      <c r="C1153" s="3">
        <v>1221.530029</v>
      </c>
      <c r="E1153" s="2">
        <v>40514</v>
      </c>
      <c r="F1153" s="8">
        <f t="shared" si="17"/>
        <v>1.0868021025713936E-2</v>
      </c>
      <c r="G1153" s="8">
        <f t="shared" si="17"/>
        <v>1.2818562514781418E-2</v>
      </c>
    </row>
    <row r="1154" spans="1:7" x14ac:dyDescent="0.35">
      <c r="A1154" s="1">
        <v>40513</v>
      </c>
      <c r="B1154" s="3">
        <v>140.78</v>
      </c>
      <c r="C1154" s="3">
        <v>1206.0699460000001</v>
      </c>
      <c r="E1154" s="2">
        <v>40513</v>
      </c>
      <c r="F1154" s="8">
        <f t="shared" si="17"/>
        <v>1.9627725066995172E-2</v>
      </c>
      <c r="G1154" s="8">
        <f t="shared" si="17"/>
        <v>2.1616954759027029E-2</v>
      </c>
    </row>
    <row r="1155" spans="1:7" x14ac:dyDescent="0.35">
      <c r="A1155" s="1">
        <v>40512</v>
      </c>
      <c r="B1155" s="3">
        <v>138.07</v>
      </c>
      <c r="C1155" s="3">
        <v>1180.5500489999999</v>
      </c>
      <c r="E1155" s="2">
        <v>40512</v>
      </c>
      <c r="F1155" s="8">
        <f t="shared" si="17"/>
        <v>6.1211105443417235E-3</v>
      </c>
      <c r="G1155" s="8">
        <f t="shared" si="17"/>
        <v>-6.0702169961085461E-3</v>
      </c>
    </row>
    <row r="1156" spans="1:7" x14ac:dyDescent="0.35">
      <c r="A1156" s="1">
        <v>40511</v>
      </c>
      <c r="B1156" s="3">
        <v>137.22999999999999</v>
      </c>
      <c r="C1156" s="3">
        <v>1187.76001</v>
      </c>
      <c r="E1156" s="2">
        <v>40511</v>
      </c>
      <c r="F1156" s="8">
        <f t="shared" ref="F1156:G1219" si="18">B1156/B1157-1</f>
        <v>-1.0954954954955021E-2</v>
      </c>
      <c r="G1156" s="8">
        <f t="shared" si="18"/>
        <v>-1.3788582200331412E-3</v>
      </c>
    </row>
    <row r="1157" spans="1:7" x14ac:dyDescent="0.35">
      <c r="A1157" s="1">
        <v>40508</v>
      </c>
      <c r="B1157" s="3">
        <v>138.75</v>
      </c>
      <c r="C1157" s="3">
        <v>1189.400024</v>
      </c>
      <c r="E1157" s="2">
        <v>40508</v>
      </c>
      <c r="F1157" s="8">
        <f t="shared" si="18"/>
        <v>-7.1556350626118537E-3</v>
      </c>
      <c r="G1157" s="8">
        <f t="shared" si="18"/>
        <v>-7.4685627564947676E-3</v>
      </c>
    </row>
    <row r="1158" spans="1:7" x14ac:dyDescent="0.35">
      <c r="A1158" s="1">
        <v>40506</v>
      </c>
      <c r="B1158" s="3">
        <v>139.75</v>
      </c>
      <c r="C1158" s="3">
        <v>1198.349976</v>
      </c>
      <c r="E1158" s="2">
        <v>40506</v>
      </c>
      <c r="F1158" s="8">
        <f t="shared" si="18"/>
        <v>3.3883258119405291E-2</v>
      </c>
      <c r="G1158" s="8">
        <f t="shared" si="18"/>
        <v>1.4922968247151669E-2</v>
      </c>
    </row>
    <row r="1159" spans="1:7" x14ac:dyDescent="0.35">
      <c r="A1159" s="1">
        <v>40505</v>
      </c>
      <c r="B1159" s="3">
        <v>135.16999999999999</v>
      </c>
      <c r="C1159" s="3">
        <v>1180.7299800000001</v>
      </c>
      <c r="E1159" s="2">
        <v>40505</v>
      </c>
      <c r="F1159" s="8">
        <f t="shared" si="18"/>
        <v>1.3334321060818333E-3</v>
      </c>
      <c r="G1159" s="8">
        <f t="shared" si="18"/>
        <v>-1.4284033331377399E-2</v>
      </c>
    </row>
    <row r="1160" spans="1:7" x14ac:dyDescent="0.35">
      <c r="A1160" s="1">
        <v>40504</v>
      </c>
      <c r="B1160" s="3">
        <v>134.99</v>
      </c>
      <c r="C1160" s="3">
        <v>1197.839966</v>
      </c>
      <c r="E1160" s="2">
        <v>40504</v>
      </c>
      <c r="F1160" s="8">
        <f t="shared" si="18"/>
        <v>-8.1421169504058977E-4</v>
      </c>
      <c r="G1160" s="8">
        <f t="shared" si="18"/>
        <v>-1.575366150306623E-3</v>
      </c>
    </row>
    <row r="1161" spans="1:7" x14ac:dyDescent="0.35">
      <c r="A1161" s="1">
        <v>40501</v>
      </c>
      <c r="B1161" s="3">
        <v>135.1</v>
      </c>
      <c r="C1161" s="3">
        <v>1199.7299800000001</v>
      </c>
      <c r="E1161" s="2">
        <v>40501</v>
      </c>
      <c r="F1161" s="8">
        <f t="shared" si="18"/>
        <v>5.2083333333332593E-3</v>
      </c>
      <c r="G1161" s="8">
        <f t="shared" si="18"/>
        <v>2.5403731541853158E-3</v>
      </c>
    </row>
    <row r="1162" spans="1:7" x14ac:dyDescent="0.35">
      <c r="A1162" s="1">
        <v>40500</v>
      </c>
      <c r="B1162" s="3">
        <v>134.4</v>
      </c>
      <c r="C1162" s="3">
        <v>1196.6899410000001</v>
      </c>
      <c r="E1162" s="2">
        <v>40500</v>
      </c>
      <c r="F1162" s="8">
        <f t="shared" si="18"/>
        <v>2.2908897176345366E-2</v>
      </c>
      <c r="G1162" s="8">
        <f t="shared" si="18"/>
        <v>1.5357312994466854E-2</v>
      </c>
    </row>
    <row r="1163" spans="1:7" x14ac:dyDescent="0.35">
      <c r="A1163" s="1">
        <v>40499</v>
      </c>
      <c r="B1163" s="3">
        <v>131.38999999999999</v>
      </c>
      <c r="C1163" s="3">
        <v>1178.589966</v>
      </c>
      <c r="E1163" s="2">
        <v>40499</v>
      </c>
      <c r="F1163" s="8">
        <f t="shared" si="18"/>
        <v>-4.0930796634580657E-3</v>
      </c>
      <c r="G1163" s="8">
        <f t="shared" si="18"/>
        <v>2.1216287931635769E-4</v>
      </c>
    </row>
    <row r="1164" spans="1:7" x14ac:dyDescent="0.35">
      <c r="A1164" s="1">
        <v>40498</v>
      </c>
      <c r="B1164" s="3">
        <v>131.93</v>
      </c>
      <c r="C1164" s="3">
        <v>1178.339966</v>
      </c>
      <c r="E1164" s="2">
        <v>40498</v>
      </c>
      <c r="F1164" s="8">
        <f t="shared" si="18"/>
        <v>-1.1538173372293348E-2</v>
      </c>
      <c r="G1164" s="8">
        <f t="shared" si="18"/>
        <v>-1.620541348361515E-2</v>
      </c>
    </row>
    <row r="1165" spans="1:7" x14ac:dyDescent="0.35">
      <c r="A1165" s="1">
        <v>40497</v>
      </c>
      <c r="B1165" s="3">
        <v>133.47</v>
      </c>
      <c r="C1165" s="3">
        <v>1197.75</v>
      </c>
      <c r="E1165" s="2">
        <v>40497</v>
      </c>
      <c r="F1165" s="8">
        <f t="shared" si="18"/>
        <v>4.062288422477911E-3</v>
      </c>
      <c r="G1165" s="8">
        <f t="shared" si="18"/>
        <v>-1.217435684725765E-3</v>
      </c>
    </row>
    <row r="1166" spans="1:7" x14ac:dyDescent="0.35">
      <c r="A1166" s="1">
        <v>40494</v>
      </c>
      <c r="B1166" s="3">
        <v>132.93</v>
      </c>
      <c r="C1166" s="3">
        <v>1199.209961</v>
      </c>
      <c r="E1166" s="2">
        <v>40494</v>
      </c>
      <c r="F1166" s="8">
        <f t="shared" si="18"/>
        <v>-7.0217375065362297E-3</v>
      </c>
      <c r="G1166" s="8">
        <f t="shared" si="18"/>
        <v>-1.1808492130023551E-2</v>
      </c>
    </row>
    <row r="1167" spans="1:7" x14ac:dyDescent="0.35">
      <c r="A1167" s="1">
        <v>40493</v>
      </c>
      <c r="B1167" s="3">
        <v>133.87</v>
      </c>
      <c r="C1167" s="3">
        <v>1213.540039</v>
      </c>
      <c r="E1167" s="2">
        <v>40493</v>
      </c>
      <c r="F1167" s="8">
        <f t="shared" si="18"/>
        <v>-2.6824658330910078E-2</v>
      </c>
      <c r="G1167" s="8">
        <f t="shared" si="18"/>
        <v>-4.2421266465713092E-3</v>
      </c>
    </row>
    <row r="1168" spans="1:7" x14ac:dyDescent="0.35">
      <c r="A1168" s="1">
        <v>40492</v>
      </c>
      <c r="B1168" s="3">
        <v>137.56</v>
      </c>
      <c r="C1168" s="3">
        <v>1218.709961</v>
      </c>
      <c r="E1168" s="2">
        <v>40492</v>
      </c>
      <c r="F1168" s="8">
        <f t="shared" si="18"/>
        <v>-1.784949307439665E-2</v>
      </c>
      <c r="G1168" s="8">
        <f t="shared" si="18"/>
        <v>4.3760811727162618E-3</v>
      </c>
    </row>
    <row r="1169" spans="1:7" x14ac:dyDescent="0.35">
      <c r="A1169" s="1">
        <v>40491</v>
      </c>
      <c r="B1169" s="3">
        <v>140.06</v>
      </c>
      <c r="C1169" s="3">
        <v>1213.400024</v>
      </c>
      <c r="E1169" s="2">
        <v>40491</v>
      </c>
      <c r="F1169" s="8">
        <f t="shared" si="18"/>
        <v>-6.8779692264057113E-3</v>
      </c>
      <c r="G1169" s="8">
        <f t="shared" si="18"/>
        <v>-8.0523000204373307E-3</v>
      </c>
    </row>
    <row r="1170" spans="1:7" x14ac:dyDescent="0.35">
      <c r="A1170" s="1">
        <v>40490</v>
      </c>
      <c r="B1170" s="3">
        <v>141.03</v>
      </c>
      <c r="C1170" s="3">
        <v>1223.25</v>
      </c>
      <c r="E1170" s="2">
        <v>40490</v>
      </c>
      <c r="F1170" s="8">
        <f t="shared" si="18"/>
        <v>-2.7379310344827545E-2</v>
      </c>
      <c r="G1170" s="8">
        <f t="shared" si="18"/>
        <v>-2.1209577443430661E-3</v>
      </c>
    </row>
    <row r="1171" spans="1:7" x14ac:dyDescent="0.35">
      <c r="A1171" s="1">
        <v>40487</v>
      </c>
      <c r="B1171" s="3">
        <v>145</v>
      </c>
      <c r="C1171" s="3">
        <v>1225.849976</v>
      </c>
      <c r="E1171" s="2">
        <v>40487</v>
      </c>
      <c r="F1171" s="8">
        <f t="shared" si="18"/>
        <v>1.2357746282203541E-2</v>
      </c>
      <c r="G1171" s="8">
        <f t="shared" si="18"/>
        <v>3.922752992119749E-3</v>
      </c>
    </row>
    <row r="1172" spans="1:7" x14ac:dyDescent="0.35">
      <c r="A1172" s="1">
        <v>40486</v>
      </c>
      <c r="B1172" s="3">
        <v>143.22999999999999</v>
      </c>
      <c r="C1172" s="3">
        <v>1221.0600589999999</v>
      </c>
      <c r="E1172" s="2">
        <v>40486</v>
      </c>
      <c r="F1172" s="8">
        <f t="shared" si="18"/>
        <v>2.2487150199885564E-2</v>
      </c>
      <c r="G1172" s="8">
        <f t="shared" si="18"/>
        <v>1.928286316073291E-2</v>
      </c>
    </row>
    <row r="1173" spans="1:7" x14ac:dyDescent="0.35">
      <c r="A1173" s="1">
        <v>40485</v>
      </c>
      <c r="B1173" s="3">
        <v>140.08000000000001</v>
      </c>
      <c r="C1173" s="3">
        <v>1197.959961</v>
      </c>
      <c r="E1173" s="2">
        <v>40485</v>
      </c>
      <c r="F1173" s="8">
        <f t="shared" si="18"/>
        <v>-5.3255698359724324E-3</v>
      </c>
      <c r="G1173" s="8">
        <f t="shared" si="18"/>
        <v>3.6780542394789784E-3</v>
      </c>
    </row>
    <row r="1174" spans="1:7" x14ac:dyDescent="0.35">
      <c r="A1174" s="1">
        <v>40484</v>
      </c>
      <c r="B1174" s="3">
        <v>140.83000000000001</v>
      </c>
      <c r="C1174" s="3">
        <v>1193.5699460000001</v>
      </c>
      <c r="E1174" s="2">
        <v>40484</v>
      </c>
      <c r="F1174" s="8">
        <f t="shared" si="18"/>
        <v>2.6682219144127828E-2</v>
      </c>
      <c r="G1174" s="8">
        <f t="shared" si="18"/>
        <v>7.759284149684742E-3</v>
      </c>
    </row>
    <row r="1175" spans="1:7" x14ac:dyDescent="0.35">
      <c r="A1175" s="1">
        <v>40483</v>
      </c>
      <c r="B1175" s="3">
        <v>137.16999999999999</v>
      </c>
      <c r="C1175" s="3">
        <v>1184.380005</v>
      </c>
      <c r="E1175" s="2">
        <v>40483</v>
      </c>
      <c r="F1175" s="8">
        <f t="shared" si="18"/>
        <v>4.3198125640648843E-3</v>
      </c>
      <c r="G1175" s="8">
        <f t="shared" si="18"/>
        <v>9.4653329829008648E-4</v>
      </c>
    </row>
    <row r="1176" spans="1:7" x14ac:dyDescent="0.35">
      <c r="A1176" s="1">
        <v>40480</v>
      </c>
      <c r="B1176" s="3">
        <v>136.58000000000001</v>
      </c>
      <c r="C1176" s="3">
        <v>1183.26001</v>
      </c>
      <c r="E1176" s="2">
        <v>40480</v>
      </c>
      <c r="F1176" s="8">
        <f t="shared" si="18"/>
        <v>-6.474139812322588E-3</v>
      </c>
      <c r="G1176" s="8">
        <f t="shared" si="18"/>
        <v>-4.3928684997274203E-4</v>
      </c>
    </row>
    <row r="1177" spans="1:7" x14ac:dyDescent="0.35">
      <c r="A1177" s="1">
        <v>40479</v>
      </c>
      <c r="B1177" s="3">
        <v>137.47</v>
      </c>
      <c r="C1177" s="3">
        <v>1183.780029</v>
      </c>
      <c r="E1177" s="2">
        <v>40479</v>
      </c>
      <c r="F1177" s="8">
        <f t="shared" si="18"/>
        <v>3.4306569343065529E-3</v>
      </c>
      <c r="G1177" s="8">
        <f t="shared" si="18"/>
        <v>1.1248493002813387E-3</v>
      </c>
    </row>
    <row r="1178" spans="1:7" x14ac:dyDescent="0.35">
      <c r="A1178" s="1">
        <v>40478</v>
      </c>
      <c r="B1178" s="3">
        <v>137</v>
      </c>
      <c r="C1178" s="3">
        <v>1182.4499510000001</v>
      </c>
      <c r="E1178" s="2">
        <v>40478</v>
      </c>
      <c r="F1178" s="8">
        <f t="shared" si="18"/>
        <v>7.3529411764705621E-3</v>
      </c>
      <c r="G1178" s="8">
        <f t="shared" si="18"/>
        <v>-2.6905839543547305E-3</v>
      </c>
    </row>
    <row r="1179" spans="1:7" x14ac:dyDescent="0.35">
      <c r="A1179" s="1">
        <v>40477</v>
      </c>
      <c r="B1179" s="3">
        <v>136</v>
      </c>
      <c r="C1179" s="3">
        <v>1185.6400149999999</v>
      </c>
      <c r="E1179" s="2">
        <v>40477</v>
      </c>
      <c r="F1179" s="8">
        <f t="shared" si="18"/>
        <v>-1.5348971908485387E-2</v>
      </c>
      <c r="G1179" s="8">
        <f t="shared" si="18"/>
        <v>1.6885680137246339E-5</v>
      </c>
    </row>
    <row r="1180" spans="1:7" x14ac:dyDescent="0.35">
      <c r="A1180" s="1">
        <v>40476</v>
      </c>
      <c r="B1180" s="3">
        <v>138.12</v>
      </c>
      <c r="C1180" s="3">
        <v>1185.619995</v>
      </c>
      <c r="E1180" s="2">
        <v>40476</v>
      </c>
      <c r="F1180" s="8">
        <f t="shared" si="18"/>
        <v>-1.0034403669724856E-2</v>
      </c>
      <c r="G1180" s="8">
        <f t="shared" si="18"/>
        <v>2.1469715441615467E-3</v>
      </c>
    </row>
    <row r="1181" spans="1:7" x14ac:dyDescent="0.35">
      <c r="A1181" s="1">
        <v>40473</v>
      </c>
      <c r="B1181" s="3">
        <v>139.52000000000001</v>
      </c>
      <c r="C1181" s="3">
        <v>1183.079956</v>
      </c>
      <c r="E1181" s="2">
        <v>40473</v>
      </c>
      <c r="F1181" s="8">
        <f t="shared" si="18"/>
        <v>3.1113738821964443E-2</v>
      </c>
      <c r="G1181" s="8">
        <f t="shared" si="18"/>
        <v>2.3892582787754524E-3</v>
      </c>
    </row>
    <row r="1182" spans="1:7" x14ac:dyDescent="0.35">
      <c r="A1182" s="1">
        <v>40472</v>
      </c>
      <c r="B1182" s="3">
        <v>135.31</v>
      </c>
      <c r="C1182" s="3">
        <v>1180.26001</v>
      </c>
      <c r="E1182" s="2">
        <v>40472</v>
      </c>
      <c r="F1182" s="8">
        <f t="shared" si="18"/>
        <v>4.1166512773160857E-2</v>
      </c>
      <c r="G1182" s="8">
        <f t="shared" si="18"/>
        <v>1.7739086226504774E-3</v>
      </c>
    </row>
    <row r="1183" spans="1:7" x14ac:dyDescent="0.35">
      <c r="A1183" s="1">
        <v>40471</v>
      </c>
      <c r="B1183" s="3">
        <v>129.96</v>
      </c>
      <c r="C1183" s="3">
        <v>1178.170044</v>
      </c>
      <c r="E1183" s="2">
        <v>40471</v>
      </c>
      <c r="F1183" s="8">
        <f t="shared" si="18"/>
        <v>1.3649481319709889E-2</v>
      </c>
      <c r="G1183" s="8">
        <f t="shared" si="18"/>
        <v>1.0524075604616323E-2</v>
      </c>
    </row>
    <row r="1184" spans="1:7" x14ac:dyDescent="0.35">
      <c r="A1184" s="1">
        <v>40470</v>
      </c>
      <c r="B1184" s="3">
        <v>128.21</v>
      </c>
      <c r="C1184" s="3">
        <v>1165.900024</v>
      </c>
      <c r="E1184" s="2">
        <v>40470</v>
      </c>
      <c r="F1184" s="8">
        <f t="shared" si="18"/>
        <v>-1.6869871942335579E-2</v>
      </c>
      <c r="G1184" s="8">
        <f t="shared" si="18"/>
        <v>-1.5877250651393782E-2</v>
      </c>
    </row>
    <row r="1185" spans="1:7" x14ac:dyDescent="0.35">
      <c r="A1185" s="1">
        <v>40469</v>
      </c>
      <c r="B1185" s="3">
        <v>130.41</v>
      </c>
      <c r="C1185" s="3">
        <v>1184.709961</v>
      </c>
      <c r="E1185" s="2">
        <v>40469</v>
      </c>
      <c r="F1185" s="8">
        <f t="shared" si="18"/>
        <v>-1.7553111345487538E-2</v>
      </c>
      <c r="G1185" s="8">
        <f t="shared" si="18"/>
        <v>7.2437449964553036E-3</v>
      </c>
    </row>
    <row r="1186" spans="1:7" x14ac:dyDescent="0.35">
      <c r="A1186" s="1">
        <v>40466</v>
      </c>
      <c r="B1186" s="3">
        <v>132.74</v>
      </c>
      <c r="C1186" s="3">
        <v>1176.1899410000001</v>
      </c>
      <c r="E1186" s="2">
        <v>40466</v>
      </c>
      <c r="F1186" s="8">
        <f t="shared" si="18"/>
        <v>1.7632628028212194E-2</v>
      </c>
      <c r="G1186" s="8">
        <f t="shared" si="18"/>
        <v>2.0274847550953989E-3</v>
      </c>
    </row>
    <row r="1187" spans="1:7" x14ac:dyDescent="0.35">
      <c r="A1187" s="1">
        <v>40465</v>
      </c>
      <c r="B1187" s="3">
        <v>130.44</v>
      </c>
      <c r="C1187" s="3">
        <v>1173.8100589999999</v>
      </c>
      <c r="E1187" s="2">
        <v>40465</v>
      </c>
      <c r="F1187" s="8">
        <f t="shared" si="18"/>
        <v>-1.0768997421507831E-2</v>
      </c>
      <c r="G1187" s="8">
        <f t="shared" si="18"/>
        <v>-3.6413862043912504E-3</v>
      </c>
    </row>
    <row r="1188" spans="1:7" x14ac:dyDescent="0.35">
      <c r="A1188" s="1">
        <v>40464</v>
      </c>
      <c r="B1188" s="3">
        <v>131.86000000000001</v>
      </c>
      <c r="C1188" s="3">
        <v>1178.099976</v>
      </c>
      <c r="E1188" s="2">
        <v>40464</v>
      </c>
      <c r="F1188" s="8">
        <f t="shared" si="18"/>
        <v>1.4619883040935644E-2</v>
      </c>
      <c r="G1188" s="8">
        <f t="shared" si="18"/>
        <v>7.121020249775345E-3</v>
      </c>
    </row>
    <row r="1189" spans="1:7" x14ac:dyDescent="0.35">
      <c r="A1189" s="1">
        <v>40463</v>
      </c>
      <c r="B1189" s="3">
        <v>129.96</v>
      </c>
      <c r="C1189" s="3">
        <v>1169.7700199999999</v>
      </c>
      <c r="E1189" s="2">
        <v>40463</v>
      </c>
      <c r="F1189" s="8">
        <f t="shared" si="18"/>
        <v>-8.3931023958492279E-3</v>
      </c>
      <c r="G1189" s="8">
        <f t="shared" si="18"/>
        <v>3.8187572565584471E-3</v>
      </c>
    </row>
    <row r="1190" spans="1:7" x14ac:dyDescent="0.35">
      <c r="A1190" s="1">
        <v>40462</v>
      </c>
      <c r="B1190" s="3">
        <v>131.06</v>
      </c>
      <c r="C1190" s="3">
        <v>1165.3199460000001</v>
      </c>
      <c r="E1190" s="2">
        <v>40462</v>
      </c>
      <c r="F1190" s="8">
        <f t="shared" si="18"/>
        <v>-5.6145675265554251E-3</v>
      </c>
      <c r="G1190" s="8">
        <f t="shared" si="18"/>
        <v>1.4583701368908741E-4</v>
      </c>
    </row>
    <row r="1191" spans="1:7" x14ac:dyDescent="0.35">
      <c r="A1191" s="1">
        <v>40459</v>
      </c>
      <c r="B1191" s="3">
        <v>131.80000000000001</v>
      </c>
      <c r="C1191" s="3">
        <v>1165.150024</v>
      </c>
      <c r="E1191" s="2">
        <v>40459</v>
      </c>
      <c r="F1191" s="8">
        <f t="shared" si="18"/>
        <v>7.0293398533007867E-3</v>
      </c>
      <c r="G1191" s="8">
        <f t="shared" si="18"/>
        <v>6.1222774629861032E-3</v>
      </c>
    </row>
    <row r="1192" spans="1:7" x14ac:dyDescent="0.35">
      <c r="A1192" s="1">
        <v>40458</v>
      </c>
      <c r="B1192" s="3">
        <v>130.88</v>
      </c>
      <c r="C1192" s="3">
        <v>1158.0600589999999</v>
      </c>
      <c r="E1192" s="2">
        <v>40458</v>
      </c>
      <c r="F1192" s="8">
        <f t="shared" si="18"/>
        <v>-1.1447760054950074E-3</v>
      </c>
      <c r="G1192" s="8">
        <f t="shared" si="18"/>
        <v>-1.6465184856065962E-3</v>
      </c>
    </row>
    <row r="1193" spans="1:7" x14ac:dyDescent="0.35">
      <c r="A1193" s="1">
        <v>40457</v>
      </c>
      <c r="B1193" s="3">
        <v>131.03</v>
      </c>
      <c r="C1193" s="3">
        <v>1159.969971</v>
      </c>
      <c r="E1193" s="2">
        <v>40457</v>
      </c>
      <c r="F1193" s="8">
        <f t="shared" si="18"/>
        <v>-2.1323585408574708E-3</v>
      </c>
      <c r="G1193" s="8">
        <f t="shared" si="18"/>
        <v>-6.7200430755975926E-4</v>
      </c>
    </row>
    <row r="1194" spans="1:7" x14ac:dyDescent="0.35">
      <c r="A1194" s="1">
        <v>40456</v>
      </c>
      <c r="B1194" s="3">
        <v>131.31</v>
      </c>
      <c r="C1194" s="3">
        <v>1160.75</v>
      </c>
      <c r="E1194" s="2">
        <v>40456</v>
      </c>
      <c r="F1194" s="8">
        <f t="shared" si="18"/>
        <v>3.0367231638418035E-2</v>
      </c>
      <c r="G1194" s="8">
        <f t="shared" si="18"/>
        <v>2.0861340857339927E-2</v>
      </c>
    </row>
    <row r="1195" spans="1:7" x14ac:dyDescent="0.35">
      <c r="A1195" s="1">
        <v>40455</v>
      </c>
      <c r="B1195" s="3">
        <v>127.44</v>
      </c>
      <c r="C1195" s="3">
        <v>1137.030029</v>
      </c>
      <c r="E1195" s="2">
        <v>40455</v>
      </c>
      <c r="F1195" s="8">
        <f t="shared" si="18"/>
        <v>-1.0405342444478993E-2</v>
      </c>
      <c r="G1195" s="8">
        <f t="shared" si="18"/>
        <v>-8.0349325449725617E-3</v>
      </c>
    </row>
    <row r="1196" spans="1:7" x14ac:dyDescent="0.35">
      <c r="A1196" s="1">
        <v>40452</v>
      </c>
      <c r="B1196" s="3">
        <v>128.78</v>
      </c>
      <c r="C1196" s="3">
        <v>1146.23999</v>
      </c>
      <c r="E1196" s="2">
        <v>40452</v>
      </c>
      <c r="F1196" s="8">
        <f t="shared" si="18"/>
        <v>1.1228896741264371E-2</v>
      </c>
      <c r="G1196" s="8">
        <f t="shared" si="18"/>
        <v>4.416438149671853E-3</v>
      </c>
    </row>
    <row r="1197" spans="1:7" x14ac:dyDescent="0.35">
      <c r="A1197" s="1">
        <v>40451</v>
      </c>
      <c r="B1197" s="3">
        <v>127.35</v>
      </c>
      <c r="C1197" s="3">
        <v>1141.1999510000001</v>
      </c>
      <c r="E1197" s="2">
        <v>40451</v>
      </c>
      <c r="F1197" s="8">
        <f t="shared" si="18"/>
        <v>-1.7891570910773424E-2</v>
      </c>
      <c r="G1197" s="8">
        <f t="shared" si="18"/>
        <v>-3.0837219795710746E-3</v>
      </c>
    </row>
    <row r="1198" spans="1:7" x14ac:dyDescent="0.35">
      <c r="A1198" s="1">
        <v>40450</v>
      </c>
      <c r="B1198" s="3">
        <v>129.66999999999999</v>
      </c>
      <c r="C1198" s="3">
        <v>1144.7299800000001</v>
      </c>
      <c r="E1198" s="2">
        <v>40450</v>
      </c>
      <c r="F1198" s="8">
        <f t="shared" si="18"/>
        <v>-3.688052247406981E-3</v>
      </c>
      <c r="G1198" s="8">
        <f t="shared" si="18"/>
        <v>-2.5877591067353656E-3</v>
      </c>
    </row>
    <row r="1199" spans="1:7" x14ac:dyDescent="0.35">
      <c r="A1199" s="1">
        <v>40449</v>
      </c>
      <c r="B1199" s="3">
        <v>130.15</v>
      </c>
      <c r="C1199" s="3">
        <v>1147.6999510000001</v>
      </c>
      <c r="E1199" s="2">
        <v>40449</v>
      </c>
      <c r="F1199" s="8">
        <f t="shared" si="18"/>
        <v>6.3403695971544494E-3</v>
      </c>
      <c r="G1199" s="8">
        <f t="shared" si="18"/>
        <v>4.8503859661404025E-3</v>
      </c>
    </row>
    <row r="1200" spans="1:7" x14ac:dyDescent="0.35">
      <c r="A1200" s="1">
        <v>40448</v>
      </c>
      <c r="B1200" s="3">
        <v>129.33000000000001</v>
      </c>
      <c r="C1200" s="3">
        <v>1142.160034</v>
      </c>
      <c r="E1200" s="2">
        <v>40448</v>
      </c>
      <c r="F1200" s="8">
        <f t="shared" si="18"/>
        <v>-1.5603592632059571E-2</v>
      </c>
      <c r="G1200" s="8">
        <f t="shared" si="18"/>
        <v>-5.6674325529811886E-3</v>
      </c>
    </row>
    <row r="1201" spans="1:7" x14ac:dyDescent="0.35">
      <c r="A1201" s="1">
        <v>40445</v>
      </c>
      <c r="B1201" s="3">
        <v>131.38</v>
      </c>
      <c r="C1201" s="3">
        <v>1148.670044</v>
      </c>
      <c r="E1201" s="2">
        <v>40445</v>
      </c>
      <c r="F1201" s="8">
        <f t="shared" si="18"/>
        <v>3.661038346220602E-2</v>
      </c>
      <c r="G1201" s="8">
        <f t="shared" si="18"/>
        <v>2.1194392870525602E-2</v>
      </c>
    </row>
    <row r="1202" spans="1:7" x14ac:dyDescent="0.35">
      <c r="A1202" s="1">
        <v>40444</v>
      </c>
      <c r="B1202" s="3">
        <v>126.74</v>
      </c>
      <c r="C1202" s="3">
        <v>1124.829956</v>
      </c>
      <c r="E1202" s="2">
        <v>40444</v>
      </c>
      <c r="F1202" s="8">
        <f t="shared" si="18"/>
        <v>-1.9116167479297341E-2</v>
      </c>
      <c r="G1202" s="8">
        <f t="shared" si="18"/>
        <v>-8.3313403730922442E-3</v>
      </c>
    </row>
    <row r="1203" spans="1:7" x14ac:dyDescent="0.35">
      <c r="A1203" s="1">
        <v>40443</v>
      </c>
      <c r="B1203" s="3">
        <v>129.21</v>
      </c>
      <c r="C1203" s="3">
        <v>1134.280029</v>
      </c>
      <c r="E1203" s="2">
        <v>40443</v>
      </c>
      <c r="F1203" s="8">
        <f t="shared" si="18"/>
        <v>-7.5274598663490622E-3</v>
      </c>
      <c r="G1203" s="8">
        <f t="shared" si="18"/>
        <v>-4.8254925161528295E-3</v>
      </c>
    </row>
    <row r="1204" spans="1:7" x14ac:dyDescent="0.35">
      <c r="A1204" s="1">
        <v>40442</v>
      </c>
      <c r="B1204" s="3">
        <v>130.19</v>
      </c>
      <c r="C1204" s="3">
        <v>1139.780029</v>
      </c>
      <c r="E1204" s="2">
        <v>40442</v>
      </c>
      <c r="F1204" s="8">
        <f t="shared" si="18"/>
        <v>8.3649601115327599E-3</v>
      </c>
      <c r="G1204" s="8">
        <f t="shared" si="18"/>
        <v>-2.5640207051630393E-3</v>
      </c>
    </row>
    <row r="1205" spans="1:7" x14ac:dyDescent="0.35">
      <c r="A1205" s="1">
        <v>40441</v>
      </c>
      <c r="B1205" s="3">
        <v>129.11000000000001</v>
      </c>
      <c r="C1205" s="3">
        <v>1142.709961</v>
      </c>
      <c r="E1205" s="2">
        <v>40441</v>
      </c>
      <c r="F1205" s="8">
        <f t="shared" si="18"/>
        <v>1.9182191348279254E-2</v>
      </c>
      <c r="G1205" s="8">
        <f t="shared" si="18"/>
        <v>1.5209797099417388E-2</v>
      </c>
    </row>
    <row r="1206" spans="1:7" x14ac:dyDescent="0.35">
      <c r="A1206" s="1">
        <v>40438</v>
      </c>
      <c r="B1206" s="3">
        <v>126.68</v>
      </c>
      <c r="C1206" s="3">
        <v>1125.589966</v>
      </c>
      <c r="E1206" s="2">
        <v>40438</v>
      </c>
      <c r="F1206" s="8">
        <f t="shared" si="18"/>
        <v>1.8327974276527437E-2</v>
      </c>
      <c r="G1206" s="8">
        <f t="shared" si="18"/>
        <v>8.2685609151833539E-4</v>
      </c>
    </row>
    <row r="1207" spans="1:7" x14ac:dyDescent="0.35">
      <c r="A1207" s="1">
        <v>40437</v>
      </c>
      <c r="B1207" s="3">
        <v>124.4</v>
      </c>
      <c r="C1207" s="3">
        <v>1124.660034</v>
      </c>
      <c r="E1207" s="2">
        <v>40437</v>
      </c>
      <c r="F1207" s="8">
        <f t="shared" si="18"/>
        <v>9.8222258300186827E-3</v>
      </c>
      <c r="G1207" s="8">
        <f t="shared" si="18"/>
        <v>-3.6434356944425872E-4</v>
      </c>
    </row>
    <row r="1208" spans="1:7" x14ac:dyDescent="0.35">
      <c r="A1208" s="1">
        <v>40436</v>
      </c>
      <c r="B1208" s="3">
        <v>123.19</v>
      </c>
      <c r="C1208" s="3">
        <v>1125.0699460000001</v>
      </c>
      <c r="E1208" s="2">
        <v>40436</v>
      </c>
      <c r="F1208" s="8">
        <f t="shared" si="18"/>
        <v>-7.0127357730130901E-3</v>
      </c>
      <c r="G1208" s="8">
        <f t="shared" si="18"/>
        <v>3.5411382436780769E-3</v>
      </c>
    </row>
    <row r="1209" spans="1:7" x14ac:dyDescent="0.35">
      <c r="A1209" s="1">
        <v>40435</v>
      </c>
      <c r="B1209" s="3">
        <v>124.06</v>
      </c>
      <c r="C1209" s="3">
        <v>1121.099976</v>
      </c>
      <c r="E1209" s="2">
        <v>40435</v>
      </c>
      <c r="F1209" s="8">
        <f t="shared" si="18"/>
        <v>-4.4936607286150121E-3</v>
      </c>
      <c r="G1209" s="8">
        <f t="shared" si="18"/>
        <v>-7.131188010386369E-4</v>
      </c>
    </row>
    <row r="1210" spans="1:7" x14ac:dyDescent="0.35">
      <c r="A1210" s="1">
        <v>40434</v>
      </c>
      <c r="B1210" s="3">
        <v>124.62</v>
      </c>
      <c r="C1210" s="3">
        <v>1121.900024</v>
      </c>
      <c r="E1210" s="2">
        <v>40434</v>
      </c>
      <c r="F1210" s="8">
        <f t="shared" si="18"/>
        <v>1.3912618989504688E-2</v>
      </c>
      <c r="G1210" s="8">
        <f t="shared" si="18"/>
        <v>1.1130615523951004E-2</v>
      </c>
    </row>
    <row r="1211" spans="1:7" x14ac:dyDescent="0.35">
      <c r="A1211" s="1">
        <v>40431</v>
      </c>
      <c r="B1211" s="3">
        <v>122.91</v>
      </c>
      <c r="C1211" s="3">
        <v>1109.5500489999999</v>
      </c>
      <c r="E1211" s="2">
        <v>40431</v>
      </c>
      <c r="F1211" s="8">
        <f t="shared" si="18"/>
        <v>2.2015655577298787E-3</v>
      </c>
      <c r="G1211" s="8">
        <f t="shared" si="18"/>
        <v>4.8633327332319176E-3</v>
      </c>
    </row>
    <row r="1212" spans="1:7" x14ac:dyDescent="0.35">
      <c r="A1212" s="1">
        <v>40430</v>
      </c>
      <c r="B1212" s="3">
        <v>122.64</v>
      </c>
      <c r="C1212" s="3">
        <v>1104.1800539999999</v>
      </c>
      <c r="E1212" s="2">
        <v>40430</v>
      </c>
      <c r="F1212" s="8">
        <f t="shared" si="18"/>
        <v>-8.8896072409890836E-3</v>
      </c>
      <c r="G1212" s="8">
        <f t="shared" si="18"/>
        <v>4.832290465807132E-3</v>
      </c>
    </row>
    <row r="1213" spans="1:7" x14ac:dyDescent="0.35">
      <c r="A1213" s="1">
        <v>40429</v>
      </c>
      <c r="B1213" s="3">
        <v>123.74</v>
      </c>
      <c r="C1213" s="3">
        <v>1098.869995</v>
      </c>
      <c r="E1213" s="2">
        <v>40429</v>
      </c>
      <c r="F1213" s="8">
        <f t="shared" si="18"/>
        <v>1.5594221930400387E-2</v>
      </c>
      <c r="G1213" s="8">
        <f t="shared" si="18"/>
        <v>6.4386990941125433E-3</v>
      </c>
    </row>
    <row r="1214" spans="1:7" x14ac:dyDescent="0.35">
      <c r="A1214" s="1">
        <v>40428</v>
      </c>
      <c r="B1214" s="3">
        <v>121.84</v>
      </c>
      <c r="C1214" s="3">
        <v>1091.839966</v>
      </c>
      <c r="E1214" s="2">
        <v>40428</v>
      </c>
      <c r="F1214" s="8">
        <f t="shared" si="18"/>
        <v>-1.8606524365686661E-2</v>
      </c>
      <c r="G1214" s="8">
        <f t="shared" si="18"/>
        <v>-1.1471189835572382E-2</v>
      </c>
    </row>
    <row r="1215" spans="1:7" x14ac:dyDescent="0.35">
      <c r="A1215" s="1">
        <v>40424</v>
      </c>
      <c r="B1215" s="3">
        <v>124.15</v>
      </c>
      <c r="C1215" s="3">
        <v>1104.51001</v>
      </c>
      <c r="E1215" s="2">
        <v>40424</v>
      </c>
      <c r="F1215" s="8">
        <f t="shared" si="18"/>
        <v>2.0886440259847205E-2</v>
      </c>
      <c r="G1215" s="8">
        <f t="shared" si="18"/>
        <v>1.321900221746275E-2</v>
      </c>
    </row>
    <row r="1216" spans="1:7" x14ac:dyDescent="0.35">
      <c r="A1216" s="1">
        <v>40423</v>
      </c>
      <c r="B1216" s="3">
        <v>121.61</v>
      </c>
      <c r="C1216" s="3">
        <v>1090.099976</v>
      </c>
      <c r="E1216" s="2">
        <v>40423</v>
      </c>
      <c r="F1216" s="8">
        <f t="shared" si="18"/>
        <v>1.3839099624843643E-2</v>
      </c>
      <c r="G1216" s="8">
        <f t="shared" si="18"/>
        <v>9.0808362993708425E-3</v>
      </c>
    </row>
    <row r="1217" spans="1:7" x14ac:dyDescent="0.35">
      <c r="A1217" s="1">
        <v>40422</v>
      </c>
      <c r="B1217" s="3">
        <v>119.95</v>
      </c>
      <c r="C1217" s="3">
        <v>1080.290039</v>
      </c>
      <c r="E1217" s="2">
        <v>40422</v>
      </c>
      <c r="F1217" s="8">
        <f t="shared" si="18"/>
        <v>5.9816221947340376E-2</v>
      </c>
      <c r="G1217" s="8">
        <f t="shared" si="18"/>
        <v>2.9504621328088732E-2</v>
      </c>
    </row>
    <row r="1218" spans="1:7" x14ac:dyDescent="0.35">
      <c r="A1218" s="1">
        <v>40421</v>
      </c>
      <c r="B1218" s="3">
        <v>113.18</v>
      </c>
      <c r="C1218" s="3">
        <v>1049.329956</v>
      </c>
      <c r="E1218" s="2">
        <v>40421</v>
      </c>
      <c r="F1218" s="8">
        <f t="shared" si="18"/>
        <v>-6.4957865168538964E-3</v>
      </c>
      <c r="G1218" s="8">
        <f t="shared" si="18"/>
        <v>3.9079432445299211E-4</v>
      </c>
    </row>
    <row r="1219" spans="1:7" x14ac:dyDescent="0.35">
      <c r="A1219" s="1">
        <v>40420</v>
      </c>
      <c r="B1219" s="3">
        <v>113.92</v>
      </c>
      <c r="C1219" s="3">
        <v>1048.920044</v>
      </c>
      <c r="E1219" s="2">
        <v>40420</v>
      </c>
      <c r="F1219" s="8">
        <f t="shared" si="18"/>
        <v>-1.9452573592701028E-2</v>
      </c>
      <c r="G1219" s="8">
        <f t="shared" si="18"/>
        <v>-1.4719208803814721E-2</v>
      </c>
    </row>
    <row r="1220" spans="1:7" x14ac:dyDescent="0.35">
      <c r="A1220" s="1">
        <v>40417</v>
      </c>
      <c r="B1220" s="3">
        <v>116.18</v>
      </c>
      <c r="C1220" s="3">
        <v>1064.589966</v>
      </c>
      <c r="E1220" s="2">
        <v>40417</v>
      </c>
      <c r="F1220" s="8">
        <f t="shared" ref="F1220:G1262" si="19">B1220/B1221-1</f>
        <v>2.217138835122312E-2</v>
      </c>
      <c r="G1220" s="8">
        <f t="shared" si="19"/>
        <v>1.6586768282706776E-2</v>
      </c>
    </row>
    <row r="1221" spans="1:7" x14ac:dyDescent="0.35">
      <c r="A1221" s="1">
        <v>40416</v>
      </c>
      <c r="B1221" s="3">
        <v>113.66</v>
      </c>
      <c r="C1221" s="3">
        <v>1047.219971</v>
      </c>
      <c r="E1221" s="2">
        <v>40416</v>
      </c>
      <c r="F1221" s="8">
        <f t="shared" si="19"/>
        <v>1.1450717871928084E-3</v>
      </c>
      <c r="G1221" s="8">
        <f t="shared" si="19"/>
        <v>-7.6847861220004088E-3</v>
      </c>
    </row>
    <row r="1222" spans="1:7" x14ac:dyDescent="0.35">
      <c r="A1222" s="1">
        <v>40415</v>
      </c>
      <c r="B1222" s="3">
        <v>113.53</v>
      </c>
      <c r="C1222" s="3">
        <v>1055.329956</v>
      </c>
      <c r="E1222" s="2">
        <v>40415</v>
      </c>
      <c r="F1222" s="8">
        <f t="shared" si="19"/>
        <v>-4.1228070175438614E-3</v>
      </c>
      <c r="G1222" s="8">
        <f t="shared" si="19"/>
        <v>3.2893428051439244E-3</v>
      </c>
    </row>
    <row r="1223" spans="1:7" x14ac:dyDescent="0.35">
      <c r="A1223" s="1">
        <v>40414</v>
      </c>
      <c r="B1223" s="3">
        <v>114</v>
      </c>
      <c r="C1223" s="3">
        <v>1051.869995</v>
      </c>
      <c r="E1223" s="2">
        <v>40414</v>
      </c>
      <c r="F1223" s="8">
        <f t="shared" si="19"/>
        <v>-2.4974341430037628E-2</v>
      </c>
      <c r="G1223" s="8">
        <f t="shared" si="19"/>
        <v>-1.4512432747795012E-2</v>
      </c>
    </row>
    <row r="1224" spans="1:7" x14ac:dyDescent="0.35">
      <c r="A1224" s="1">
        <v>40413</v>
      </c>
      <c r="B1224" s="3">
        <v>116.92</v>
      </c>
      <c r="C1224" s="3">
        <v>1067.3599850000001</v>
      </c>
      <c r="E1224" s="2">
        <v>40413</v>
      </c>
      <c r="F1224" s="8">
        <f t="shared" si="19"/>
        <v>-1.9456558201945584E-2</v>
      </c>
      <c r="G1224" s="8">
        <f t="shared" si="19"/>
        <v>-4.0403066543293065E-3</v>
      </c>
    </row>
    <row r="1225" spans="1:7" x14ac:dyDescent="0.35">
      <c r="A1225" s="1">
        <v>40410</v>
      </c>
      <c r="B1225" s="3">
        <v>119.24</v>
      </c>
      <c r="C1225" s="3">
        <v>1071.6899410000001</v>
      </c>
      <c r="E1225" s="2">
        <v>40410</v>
      </c>
      <c r="F1225" s="8">
        <f t="shared" si="19"/>
        <v>-6.4161319890010393E-3</v>
      </c>
      <c r="G1225" s="8">
        <f t="shared" si="19"/>
        <v>-3.6630290914949626E-3</v>
      </c>
    </row>
    <row r="1226" spans="1:7" x14ac:dyDescent="0.35">
      <c r="A1226" s="1">
        <v>40409</v>
      </c>
      <c r="B1226" s="3">
        <v>120.01</v>
      </c>
      <c r="C1226" s="3">
        <v>1075.630005</v>
      </c>
      <c r="E1226" s="2">
        <v>40409</v>
      </c>
      <c r="F1226" s="8">
        <f t="shared" si="19"/>
        <v>-1.8483683650936333E-2</v>
      </c>
      <c r="G1226" s="8">
        <f t="shared" si="19"/>
        <v>-1.6935391920922638E-2</v>
      </c>
    </row>
    <row r="1227" spans="1:7" x14ac:dyDescent="0.35">
      <c r="A1227" s="1">
        <v>40408</v>
      </c>
      <c r="B1227" s="3">
        <v>122.27</v>
      </c>
      <c r="C1227" s="3">
        <v>1094.160034</v>
      </c>
      <c r="E1227" s="2">
        <v>40408</v>
      </c>
      <c r="F1227" s="8">
        <f t="shared" si="19"/>
        <v>7.8305308275634644E-3</v>
      </c>
      <c r="G1227" s="8">
        <f t="shared" si="19"/>
        <v>1.4827786096358597E-3</v>
      </c>
    </row>
    <row r="1228" spans="1:7" x14ac:dyDescent="0.35">
      <c r="A1228" s="1">
        <v>40407</v>
      </c>
      <c r="B1228" s="3">
        <v>121.32</v>
      </c>
      <c r="C1228" s="3">
        <v>1092.540039</v>
      </c>
      <c r="E1228" s="2">
        <v>40407</v>
      </c>
      <c r="F1228" s="8">
        <f t="shared" si="19"/>
        <v>3.0143500042455695E-2</v>
      </c>
      <c r="G1228" s="8">
        <f t="shared" si="19"/>
        <v>1.2192215845243437E-2</v>
      </c>
    </row>
    <row r="1229" spans="1:7" x14ac:dyDescent="0.35">
      <c r="A1229" s="1">
        <v>40406</v>
      </c>
      <c r="B1229" s="3">
        <v>117.77</v>
      </c>
      <c r="C1229" s="3">
        <v>1079.380005</v>
      </c>
      <c r="E1229" s="2">
        <v>40406</v>
      </c>
      <c r="F1229" s="8">
        <f t="shared" si="19"/>
        <v>-9.3315235833046906E-4</v>
      </c>
      <c r="G1229" s="8">
        <f t="shared" si="19"/>
        <v>1.2045865184151516E-4</v>
      </c>
    </row>
    <row r="1230" spans="1:7" x14ac:dyDescent="0.35">
      <c r="A1230" s="1">
        <v>40403</v>
      </c>
      <c r="B1230" s="3">
        <v>117.88</v>
      </c>
      <c r="C1230" s="3">
        <v>1079.25</v>
      </c>
      <c r="E1230" s="2">
        <v>40403</v>
      </c>
      <c r="F1230" s="8">
        <f t="shared" si="19"/>
        <v>6.2313273580878459E-3</v>
      </c>
      <c r="G1230" s="8">
        <f t="shared" si="19"/>
        <v>-4.0235740352650984E-3</v>
      </c>
    </row>
    <row r="1231" spans="1:7" x14ac:dyDescent="0.35">
      <c r="A1231" s="1">
        <v>40402</v>
      </c>
      <c r="B1231" s="3">
        <v>117.15</v>
      </c>
      <c r="C1231" s="3">
        <v>1083.6099850000001</v>
      </c>
      <c r="E1231" s="2">
        <v>40402</v>
      </c>
      <c r="F1231" s="8">
        <f t="shared" si="19"/>
        <v>-2.3843992165545336E-3</v>
      </c>
      <c r="G1231" s="8">
        <f t="shared" si="19"/>
        <v>-5.3787494432923078E-3</v>
      </c>
    </row>
    <row r="1232" spans="1:7" x14ac:dyDescent="0.35">
      <c r="A1232" s="1">
        <v>40401</v>
      </c>
      <c r="B1232" s="3">
        <v>117.43</v>
      </c>
      <c r="C1232" s="3">
        <v>1089.469971</v>
      </c>
      <c r="E1232" s="2">
        <v>40401</v>
      </c>
      <c r="F1232" s="8">
        <f t="shared" si="19"/>
        <v>-4.0369371578001134E-2</v>
      </c>
      <c r="G1232" s="8">
        <f t="shared" si="19"/>
        <v>-2.8178765041525722E-2</v>
      </c>
    </row>
    <row r="1233" spans="1:7" x14ac:dyDescent="0.35">
      <c r="A1233" s="1">
        <v>40400</v>
      </c>
      <c r="B1233" s="3">
        <v>122.37</v>
      </c>
      <c r="C1233" s="3">
        <v>1121.0600589999999</v>
      </c>
      <c r="E1233" s="2">
        <v>40400</v>
      </c>
      <c r="F1233" s="8">
        <f t="shared" si="19"/>
        <v>-1.3860907405915057E-2</v>
      </c>
      <c r="G1233" s="8">
        <f t="shared" si="19"/>
        <v>-5.9674050729934258E-3</v>
      </c>
    </row>
    <row r="1234" spans="1:7" x14ac:dyDescent="0.35">
      <c r="A1234" s="1">
        <v>40399</v>
      </c>
      <c r="B1234" s="3">
        <v>124.09</v>
      </c>
      <c r="C1234" s="3">
        <v>1127.790039</v>
      </c>
      <c r="E1234" s="2">
        <v>40399</v>
      </c>
      <c r="F1234" s="8">
        <f t="shared" si="19"/>
        <v>9.6797612325572047E-4</v>
      </c>
      <c r="G1234" s="8">
        <f t="shared" si="19"/>
        <v>5.4830640114065243E-3</v>
      </c>
    </row>
    <row r="1235" spans="1:7" x14ac:dyDescent="0.35">
      <c r="A1235" s="1">
        <v>40396</v>
      </c>
      <c r="B1235" s="3">
        <v>123.97</v>
      </c>
      <c r="C1235" s="3">
        <v>1121.6400149999999</v>
      </c>
      <c r="E1235" s="2">
        <v>40396</v>
      </c>
      <c r="F1235" s="8">
        <f t="shared" si="19"/>
        <v>-1.2348629700446145E-2</v>
      </c>
      <c r="G1235" s="8">
        <f t="shared" si="19"/>
        <v>-3.7040386756750365E-3</v>
      </c>
    </row>
    <row r="1236" spans="1:7" x14ac:dyDescent="0.35">
      <c r="A1236" s="1">
        <v>40395</v>
      </c>
      <c r="B1236" s="3">
        <v>125.52</v>
      </c>
      <c r="C1236" s="3">
        <v>1125.8100589999999</v>
      </c>
      <c r="E1236" s="2">
        <v>40395</v>
      </c>
      <c r="F1236" s="8">
        <f t="shared" si="19"/>
        <v>1.3562026326285892E-3</v>
      </c>
      <c r="G1236" s="8">
        <f t="shared" si="19"/>
        <v>-1.2685240167891187E-3</v>
      </c>
    </row>
    <row r="1237" spans="1:7" x14ac:dyDescent="0.35">
      <c r="A1237" s="1">
        <v>40394</v>
      </c>
      <c r="B1237" s="3">
        <v>125.35</v>
      </c>
      <c r="C1237" s="3">
        <v>1127.23999</v>
      </c>
      <c r="E1237" s="2">
        <v>40394</v>
      </c>
      <c r="F1237" s="8">
        <f t="shared" si="19"/>
        <v>9.5844072164947836E-3</v>
      </c>
      <c r="G1237" s="8">
        <f t="shared" si="19"/>
        <v>6.0511122538897677E-3</v>
      </c>
    </row>
    <row r="1238" spans="1:7" x14ac:dyDescent="0.35">
      <c r="A1238" s="1">
        <v>40393</v>
      </c>
      <c r="B1238" s="3">
        <v>124.16</v>
      </c>
      <c r="C1238" s="3">
        <v>1120.459961</v>
      </c>
      <c r="E1238" s="2">
        <v>40393</v>
      </c>
      <c r="F1238" s="8">
        <f t="shared" si="19"/>
        <v>-5.9247397918334999E-3</v>
      </c>
      <c r="G1238" s="8">
        <f t="shared" si="19"/>
        <v>-4.7963548504657005E-3</v>
      </c>
    </row>
    <row r="1239" spans="1:7" x14ac:dyDescent="0.35">
      <c r="A1239" s="1">
        <v>40392</v>
      </c>
      <c r="B1239" s="3">
        <v>124.9</v>
      </c>
      <c r="C1239" s="3">
        <v>1125.8599850000001</v>
      </c>
      <c r="E1239" s="2">
        <v>40392</v>
      </c>
      <c r="F1239" s="8">
        <f t="shared" si="19"/>
        <v>2.2178574351420011E-2</v>
      </c>
      <c r="G1239" s="8">
        <f t="shared" si="19"/>
        <v>2.2022521358515457E-2</v>
      </c>
    </row>
    <row r="1240" spans="1:7" x14ac:dyDescent="0.35">
      <c r="A1240" s="1">
        <v>40389</v>
      </c>
      <c r="B1240" s="3">
        <v>122.19</v>
      </c>
      <c r="C1240" s="3">
        <v>1101.599976</v>
      </c>
      <c r="E1240" s="2">
        <v>40389</v>
      </c>
      <c r="F1240" s="8">
        <f t="shared" si="19"/>
        <v>-3.7505095801060317E-3</v>
      </c>
      <c r="G1240" s="8">
        <f t="shared" si="19"/>
        <v>6.3499857614779387E-5</v>
      </c>
    </row>
    <row r="1241" spans="1:7" x14ac:dyDescent="0.35">
      <c r="A1241" s="1">
        <v>40388</v>
      </c>
      <c r="B1241" s="3">
        <v>122.65</v>
      </c>
      <c r="C1241" s="3">
        <v>1101.530029</v>
      </c>
      <c r="E1241" s="2">
        <v>40388</v>
      </c>
      <c r="F1241" s="8">
        <f t="shared" si="19"/>
        <v>7.8060805258832744E-3</v>
      </c>
      <c r="G1241" s="8">
        <f t="shared" si="19"/>
        <v>-4.1586214813872369E-3</v>
      </c>
    </row>
    <row r="1242" spans="1:7" x14ac:dyDescent="0.35">
      <c r="A1242" s="1">
        <v>40387</v>
      </c>
      <c r="B1242" s="3">
        <v>121.7</v>
      </c>
      <c r="C1242" s="3">
        <v>1106.130005</v>
      </c>
      <c r="E1242" s="2">
        <v>40387</v>
      </c>
      <c r="F1242" s="8">
        <f t="shared" si="19"/>
        <v>6.2841078220605695E-3</v>
      </c>
      <c r="G1242" s="8">
        <f t="shared" si="19"/>
        <v>-6.9219647663459893E-3</v>
      </c>
    </row>
    <row r="1243" spans="1:7" x14ac:dyDescent="0.35">
      <c r="A1243" s="1">
        <v>40386</v>
      </c>
      <c r="B1243" s="3">
        <v>120.94</v>
      </c>
      <c r="C1243" s="3">
        <v>1113.839966</v>
      </c>
      <c r="E1243" s="2">
        <v>40386</v>
      </c>
      <c r="F1243" s="8">
        <f t="shared" si="19"/>
        <v>-1.2976413939443376E-2</v>
      </c>
      <c r="G1243" s="8">
        <f t="shared" si="19"/>
        <v>-1.0493573954550861E-3</v>
      </c>
    </row>
    <row r="1244" spans="1:7" x14ac:dyDescent="0.35">
      <c r="A1244" s="1">
        <v>40385</v>
      </c>
      <c r="B1244" s="3">
        <v>122.53</v>
      </c>
      <c r="C1244" s="3">
        <v>1115.01001</v>
      </c>
      <c r="E1244" s="2">
        <v>40385</v>
      </c>
      <c r="F1244" s="8">
        <f t="shared" si="19"/>
        <v>2.8195015524041356E-2</v>
      </c>
      <c r="G1244" s="8">
        <f t="shared" si="19"/>
        <v>1.1200166523855248E-2</v>
      </c>
    </row>
    <row r="1245" spans="1:7" x14ac:dyDescent="0.35">
      <c r="A1245" s="1">
        <v>40382</v>
      </c>
      <c r="B1245" s="3">
        <v>119.17</v>
      </c>
      <c r="C1245" s="3">
        <v>1102.660034</v>
      </c>
      <c r="E1245" s="2">
        <v>40382</v>
      </c>
      <c r="F1245" s="8">
        <f t="shared" si="19"/>
        <v>2.7327586206896459E-2</v>
      </c>
      <c r="G1245" s="8">
        <f t="shared" si="19"/>
        <v>8.2200203336648681E-3</v>
      </c>
    </row>
    <row r="1246" spans="1:7" x14ac:dyDescent="0.35">
      <c r="A1246" s="1">
        <v>40381</v>
      </c>
      <c r="B1246" s="3">
        <v>116</v>
      </c>
      <c r="C1246" s="3">
        <v>1093.670044</v>
      </c>
      <c r="E1246" s="2">
        <v>40381</v>
      </c>
      <c r="F1246" s="8">
        <f t="shared" si="19"/>
        <v>4.2790363178712765E-2</v>
      </c>
      <c r="G1246" s="8">
        <f t="shared" si="19"/>
        <v>2.2513373129380954E-2</v>
      </c>
    </row>
    <row r="1247" spans="1:7" x14ac:dyDescent="0.35">
      <c r="A1247" s="1">
        <v>40380</v>
      </c>
      <c r="B1247" s="3">
        <v>111.24</v>
      </c>
      <c r="C1247" s="3">
        <v>1069.589966</v>
      </c>
      <c r="E1247" s="2">
        <v>40380</v>
      </c>
      <c r="F1247" s="8">
        <f t="shared" si="19"/>
        <v>1.376104984963078E-2</v>
      </c>
      <c r="G1247" s="8">
        <f t="shared" si="19"/>
        <v>-1.2819816015428365E-2</v>
      </c>
    </row>
    <row r="1248" spans="1:7" x14ac:dyDescent="0.35">
      <c r="A1248" s="1">
        <v>40379</v>
      </c>
      <c r="B1248" s="3">
        <v>109.73</v>
      </c>
      <c r="C1248" s="3">
        <v>1083.4799800000001</v>
      </c>
      <c r="E1248" s="2">
        <v>40379</v>
      </c>
      <c r="F1248" s="8">
        <f t="shared" si="19"/>
        <v>1.5360414546127688E-2</v>
      </c>
      <c r="G1248" s="8">
        <f t="shared" si="19"/>
        <v>1.141655075845982E-2</v>
      </c>
    </row>
    <row r="1249" spans="1:7" x14ac:dyDescent="0.35">
      <c r="A1249" s="1">
        <v>40378</v>
      </c>
      <c r="B1249" s="3">
        <v>108.07</v>
      </c>
      <c r="C1249" s="3">
        <v>1071.25</v>
      </c>
      <c r="E1249" s="2">
        <v>40378</v>
      </c>
      <c r="F1249" s="8">
        <f t="shared" si="19"/>
        <v>8.4919746173945931E-3</v>
      </c>
      <c r="G1249" s="8">
        <f t="shared" si="19"/>
        <v>5.9818899501262734E-3</v>
      </c>
    </row>
    <row r="1250" spans="1:7" x14ac:dyDescent="0.35">
      <c r="A1250" s="1">
        <v>40375</v>
      </c>
      <c r="B1250" s="3">
        <v>107.16</v>
      </c>
      <c r="C1250" s="3">
        <v>1064.880005</v>
      </c>
      <c r="E1250" s="2">
        <v>40375</v>
      </c>
      <c r="F1250" s="8">
        <f t="shared" si="19"/>
        <v>-3.2590051457975999E-2</v>
      </c>
      <c r="G1250" s="8">
        <f t="shared" si="19"/>
        <v>-2.8819472837069093E-2</v>
      </c>
    </row>
    <row r="1251" spans="1:7" x14ac:dyDescent="0.35">
      <c r="A1251" s="1">
        <v>40374</v>
      </c>
      <c r="B1251" s="3">
        <v>110.77</v>
      </c>
      <c r="C1251" s="3">
        <v>1096.4799800000001</v>
      </c>
      <c r="E1251" s="2">
        <v>40374</v>
      </c>
      <c r="F1251" s="8">
        <f t="shared" si="19"/>
        <v>-5.1194539249147519E-3</v>
      </c>
      <c r="G1251" s="8">
        <f t="shared" si="19"/>
        <v>1.1961028400810925E-3</v>
      </c>
    </row>
    <row r="1252" spans="1:7" x14ac:dyDescent="0.35">
      <c r="A1252" s="1">
        <v>40373</v>
      </c>
      <c r="B1252" s="3">
        <v>111.34</v>
      </c>
      <c r="C1252" s="3">
        <v>1095.170044</v>
      </c>
      <c r="E1252" s="2">
        <v>40373</v>
      </c>
      <c r="F1252" s="8">
        <f t="shared" si="19"/>
        <v>2.0531622364803104E-2</v>
      </c>
      <c r="G1252" s="8">
        <f t="shared" si="19"/>
        <v>-1.551317447318068E-4</v>
      </c>
    </row>
    <row r="1253" spans="1:7" x14ac:dyDescent="0.35">
      <c r="A1253" s="1">
        <v>40372</v>
      </c>
      <c r="B1253" s="3">
        <v>109.1</v>
      </c>
      <c r="C1253" s="3">
        <v>1095.339966</v>
      </c>
      <c r="E1253" s="2">
        <v>40372</v>
      </c>
      <c r="F1253" s="8">
        <f t="shared" si="19"/>
        <v>-5.9225512528474633E-3</v>
      </c>
      <c r="G1253" s="8">
        <f t="shared" si="19"/>
        <v>1.5378879258400868E-2</v>
      </c>
    </row>
    <row r="1254" spans="1:7" x14ac:dyDescent="0.35">
      <c r="A1254" s="1">
        <v>40371</v>
      </c>
      <c r="B1254" s="3">
        <v>109.75</v>
      </c>
      <c r="C1254" s="3">
        <v>1078.75</v>
      </c>
      <c r="E1254" s="2">
        <v>40371</v>
      </c>
      <c r="F1254" s="8">
        <f t="shared" si="19"/>
        <v>-2.6354053071611094E-3</v>
      </c>
      <c r="G1254" s="8">
        <f t="shared" si="19"/>
        <v>7.3290198948305907E-4</v>
      </c>
    </row>
    <row r="1255" spans="1:7" x14ac:dyDescent="0.35">
      <c r="A1255" s="1">
        <v>40368</v>
      </c>
      <c r="B1255" s="3">
        <v>110.04</v>
      </c>
      <c r="C1255" s="3">
        <v>1077.959961</v>
      </c>
      <c r="E1255" s="2">
        <v>40368</v>
      </c>
      <c r="F1255" s="8">
        <f t="shared" si="19"/>
        <v>3.0993618960801772E-3</v>
      </c>
      <c r="G1255" s="8">
        <f t="shared" si="19"/>
        <v>7.2038878766642611E-3</v>
      </c>
    </row>
    <row r="1256" spans="1:7" x14ac:dyDescent="0.35">
      <c r="A1256" s="1">
        <v>40367</v>
      </c>
      <c r="B1256" s="3">
        <v>109.7</v>
      </c>
      <c r="C1256" s="3">
        <v>1070.25</v>
      </c>
      <c r="E1256" s="2">
        <v>40367</v>
      </c>
      <c r="F1256" s="8">
        <f t="shared" si="19"/>
        <v>2.6480771030223726E-2</v>
      </c>
      <c r="G1256" s="8">
        <f t="shared" si="19"/>
        <v>9.4126777252458993E-3</v>
      </c>
    </row>
    <row r="1257" spans="1:7" x14ac:dyDescent="0.35">
      <c r="A1257" s="1">
        <v>40366</v>
      </c>
      <c r="B1257" s="3">
        <v>106.87</v>
      </c>
      <c r="C1257" s="3">
        <v>1060.2700199999999</v>
      </c>
      <c r="E1257" s="2">
        <v>40366</v>
      </c>
      <c r="F1257" s="8">
        <f t="shared" si="19"/>
        <v>3.8884028385340663E-2</v>
      </c>
      <c r="G1257" s="8">
        <f t="shared" si="19"/>
        <v>3.1330816442115994E-2</v>
      </c>
    </row>
    <row r="1258" spans="1:7" x14ac:dyDescent="0.35">
      <c r="A1258" s="1">
        <v>40365</v>
      </c>
      <c r="B1258" s="3">
        <v>102.87</v>
      </c>
      <c r="C1258" s="3">
        <v>1028.0600589999999</v>
      </c>
      <c r="E1258" s="2">
        <v>40365</v>
      </c>
      <c r="F1258" s="8">
        <f t="shared" si="19"/>
        <v>3.413968006242829E-3</v>
      </c>
      <c r="G1258" s="8">
        <f t="shared" si="19"/>
        <v>5.3590349008354465E-3</v>
      </c>
    </row>
    <row r="1259" spans="1:7" x14ac:dyDescent="0.35">
      <c r="A1259" s="1">
        <v>40361</v>
      </c>
      <c r="B1259" s="3">
        <v>102.52</v>
      </c>
      <c r="C1259" s="3">
        <v>1022.580017</v>
      </c>
      <c r="E1259" s="2">
        <v>40361</v>
      </c>
      <c r="F1259" s="8">
        <f t="shared" si="19"/>
        <v>2.934846409704539E-3</v>
      </c>
      <c r="G1259" s="8">
        <f t="shared" si="19"/>
        <v>-4.6623689842139049E-3</v>
      </c>
    </row>
    <row r="1260" spans="1:7" x14ac:dyDescent="0.35">
      <c r="A1260" s="1">
        <v>40360</v>
      </c>
      <c r="B1260" s="3">
        <v>102.22</v>
      </c>
      <c r="C1260" s="3">
        <v>1027.369995</v>
      </c>
      <c r="E1260" s="2">
        <v>40360</v>
      </c>
      <c r="F1260" s="8">
        <f t="shared" si="19"/>
        <v>-2.5370804059329233E-3</v>
      </c>
      <c r="G1260" s="8">
        <f t="shared" si="19"/>
        <v>-3.2404518500621649E-3</v>
      </c>
    </row>
    <row r="1261" spans="1:7" x14ac:dyDescent="0.35">
      <c r="A1261" s="1">
        <v>40359</v>
      </c>
      <c r="B1261" s="3">
        <v>102.48</v>
      </c>
      <c r="C1261" s="3">
        <v>1030.709961</v>
      </c>
      <c r="E1261" s="2">
        <v>40359</v>
      </c>
      <c r="F1261" s="8">
        <f t="shared" si="19"/>
        <v>-2.9188558085230243E-3</v>
      </c>
      <c r="G1261" s="8">
        <f t="shared" si="19"/>
        <v>-1.0112970209682381E-2</v>
      </c>
    </row>
    <row r="1262" spans="1:7" x14ac:dyDescent="0.35">
      <c r="A1262" s="1">
        <v>40358</v>
      </c>
      <c r="B1262" s="3">
        <v>102.78</v>
      </c>
      <c r="C1262" s="3">
        <v>1041.23999</v>
      </c>
      <c r="E1262" s="2">
        <v>40358</v>
      </c>
      <c r="F1262" s="8">
        <f t="shared" si="19"/>
        <v>-2.281802624073026E-2</v>
      </c>
      <c r="G1262" s="8">
        <f t="shared" si="19"/>
        <v>-3.1017018598061608E-2</v>
      </c>
    </row>
    <row r="1263" spans="1:7" x14ac:dyDescent="0.35">
      <c r="A1263" s="1">
        <v>40357</v>
      </c>
      <c r="B1263" s="3">
        <v>105.18</v>
      </c>
      <c r="C1263" s="3">
        <v>1074.5699460000001</v>
      </c>
      <c r="E1263" s="2">
        <v>40357</v>
      </c>
      <c r="F1263" s="8" t="e">
        <f>B1263/#REF!-1</f>
        <v>#REF!</v>
      </c>
      <c r="G1263" s="8" t="e">
        <f>C1263/#REF!-1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J1263"/>
  <sheetViews>
    <sheetView zoomScaleNormal="100" workbookViewId="0">
      <selection activeCell="I1" sqref="I1"/>
    </sheetView>
  </sheetViews>
  <sheetFormatPr baseColWidth="10" defaultRowHeight="14.5" x14ac:dyDescent="0.35"/>
  <cols>
    <col min="2" max="2" width="9.453125" style="3" customWidth="1"/>
    <col min="3" max="3" width="11" style="3"/>
    <col min="4" max="4" width="2.453125" customWidth="1"/>
    <col min="8" max="8" width="2.90625" customWidth="1"/>
  </cols>
  <sheetData>
    <row r="1" spans="1:10" ht="15.5" x14ac:dyDescent="0.35">
      <c r="F1" s="7" t="s">
        <v>2</v>
      </c>
      <c r="G1" s="7"/>
      <c r="I1" s="48" t="s">
        <v>52</v>
      </c>
    </row>
    <row r="2" spans="1:10" x14ac:dyDescent="0.35">
      <c r="A2" s="5" t="s">
        <v>0</v>
      </c>
      <c r="B2" s="6" t="s">
        <v>1</v>
      </c>
      <c r="C2" s="6" t="s">
        <v>6</v>
      </c>
      <c r="E2" s="5" t="s">
        <v>0</v>
      </c>
      <c r="F2" s="6" t="s">
        <v>1</v>
      </c>
      <c r="G2" s="6" t="s">
        <v>6</v>
      </c>
      <c r="I2" s="11" t="s">
        <v>51</v>
      </c>
    </row>
    <row r="3" spans="1:10" x14ac:dyDescent="0.35">
      <c r="A3" s="1">
        <v>42185</v>
      </c>
      <c r="B3" s="3">
        <v>199.87</v>
      </c>
      <c r="C3" s="3">
        <v>2063.110107</v>
      </c>
      <c r="E3" s="2">
        <v>42185</v>
      </c>
      <c r="F3" s="8">
        <f>B3/B4-1</f>
        <v>-5.5229376057318591E-3</v>
      </c>
      <c r="G3" s="8">
        <f>C3/C4-1</f>
        <v>2.6584894755439237E-3</v>
      </c>
      <c r="I3" s="9">
        <f>I4/I5</f>
        <v>0.42821571655418689</v>
      </c>
      <c r="J3" s="10" t="s">
        <v>7</v>
      </c>
    </row>
    <row r="4" spans="1:10" x14ac:dyDescent="0.35">
      <c r="A4" s="1">
        <v>42184</v>
      </c>
      <c r="B4" s="3">
        <v>200.98</v>
      </c>
      <c r="C4" s="3">
        <v>2057.639893</v>
      </c>
      <c r="E4" s="2">
        <v>42184</v>
      </c>
      <c r="F4" s="8">
        <f t="shared" ref="F4:G67" si="0">B4/B5-1</f>
        <v>-1.0925196850393726E-2</v>
      </c>
      <c r="G4" s="8">
        <f t="shared" si="0"/>
        <v>-2.0866193609611283E-2</v>
      </c>
      <c r="I4" s="12">
        <f>_xlfn.COVARIANCE.S(F3:F1260,G3:G1260)</f>
        <v>9.4523610704763564E-5</v>
      </c>
      <c r="J4" t="s">
        <v>37</v>
      </c>
    </row>
    <row r="5" spans="1:10" x14ac:dyDescent="0.35">
      <c r="A5" s="1">
        <v>42181</v>
      </c>
      <c r="B5" s="3">
        <v>203.2</v>
      </c>
      <c r="C5" s="3">
        <v>2101.48999</v>
      </c>
      <c r="E5" s="2">
        <v>42181</v>
      </c>
      <c r="F5" s="8">
        <f t="shared" si="0"/>
        <v>-4.8971596474045587E-3</v>
      </c>
      <c r="G5" s="8">
        <f t="shared" si="0"/>
        <v>-3.9007994871598228E-4</v>
      </c>
      <c r="I5" s="12">
        <f>_xlfn.VAR.S(F3:F1260)</f>
        <v>2.2073830326777005E-4</v>
      </c>
      <c r="J5" s="58" t="s">
        <v>3</v>
      </c>
    </row>
    <row r="6" spans="1:10" x14ac:dyDescent="0.35">
      <c r="A6" s="1">
        <v>42180</v>
      </c>
      <c r="B6" s="3">
        <v>204.2</v>
      </c>
      <c r="C6" s="3">
        <v>2102.3100589999999</v>
      </c>
      <c r="E6" s="2">
        <v>42180</v>
      </c>
      <c r="F6" s="8">
        <f t="shared" si="0"/>
        <v>-1.0419190695420411E-2</v>
      </c>
      <c r="G6" s="8">
        <f t="shared" si="0"/>
        <v>-2.973574048915073E-3</v>
      </c>
    </row>
    <row r="7" spans="1:10" x14ac:dyDescent="0.35">
      <c r="A7" s="1">
        <v>42179</v>
      </c>
      <c r="B7" s="3">
        <v>206.35</v>
      </c>
      <c r="C7" s="3">
        <v>2108.580078</v>
      </c>
      <c r="E7" s="2">
        <v>42179</v>
      </c>
      <c r="F7" s="8">
        <f t="shared" si="0"/>
        <v>-1.0169328920228371E-2</v>
      </c>
      <c r="G7" s="8">
        <f t="shared" si="0"/>
        <v>-7.3532969401711723E-3</v>
      </c>
      <c r="I7" s="11" t="s">
        <v>5</v>
      </c>
    </row>
    <row r="8" spans="1:10" x14ac:dyDescent="0.35">
      <c r="A8" s="1">
        <v>42178</v>
      </c>
      <c r="B8" s="3">
        <v>208.47</v>
      </c>
      <c r="C8" s="3">
        <v>2124.1999510000001</v>
      </c>
      <c r="E8" s="2">
        <v>42178</v>
      </c>
      <c r="F8" s="8">
        <f t="shared" si="0"/>
        <v>-6.8600828926682622E-3</v>
      </c>
      <c r="G8" s="8">
        <f t="shared" si="0"/>
        <v>6.3586826091577286E-4</v>
      </c>
      <c r="I8" s="9">
        <f>SLOPE(G3:G1260,F3:F1260)</f>
        <v>0.42821571655418644</v>
      </c>
      <c r="J8" s="10" t="s">
        <v>8</v>
      </c>
    </row>
    <row r="9" spans="1:10" x14ac:dyDescent="0.35">
      <c r="A9" s="1">
        <v>42177</v>
      </c>
      <c r="B9" s="3">
        <v>209.91</v>
      </c>
      <c r="C9" s="3">
        <v>2122.8500979999999</v>
      </c>
      <c r="E9" s="2">
        <v>42177</v>
      </c>
      <c r="F9" s="8">
        <f t="shared" si="0"/>
        <v>-3.9385024200436769E-3</v>
      </c>
      <c r="G9" s="8">
        <f t="shared" si="0"/>
        <v>6.094866829202239E-3</v>
      </c>
      <c r="I9" s="13">
        <f>I8-I3</f>
        <v>-4.4408920985006262E-16</v>
      </c>
      <c r="J9" s="14" t="s">
        <v>4</v>
      </c>
    </row>
    <row r="10" spans="1:10" x14ac:dyDescent="0.35">
      <c r="A10" s="1">
        <v>42174</v>
      </c>
      <c r="B10" s="3">
        <v>210.74</v>
      </c>
      <c r="C10" s="3">
        <v>2109.98999</v>
      </c>
      <c r="E10" s="2">
        <v>42174</v>
      </c>
      <c r="F10" s="8">
        <f t="shared" si="0"/>
        <v>-9.5873672337625226E-3</v>
      </c>
      <c r="G10" s="8">
        <f t="shared" si="0"/>
        <v>-5.3035017504078352E-3</v>
      </c>
    </row>
    <row r="11" spans="1:10" x14ac:dyDescent="0.35">
      <c r="A11" s="1">
        <v>42173</v>
      </c>
      <c r="B11" s="3">
        <v>212.78</v>
      </c>
      <c r="C11" s="3">
        <v>2121.23999</v>
      </c>
      <c r="E11" s="2">
        <v>42173</v>
      </c>
      <c r="F11" s="8">
        <f t="shared" si="0"/>
        <v>1.4736038914588301E-2</v>
      </c>
      <c r="G11" s="8">
        <f t="shared" si="0"/>
        <v>9.9027106626514705E-3</v>
      </c>
    </row>
    <row r="12" spans="1:10" x14ac:dyDescent="0.35">
      <c r="A12" s="1">
        <v>42172</v>
      </c>
      <c r="B12" s="3">
        <v>209.69</v>
      </c>
      <c r="C12" s="3">
        <v>2100.4399410000001</v>
      </c>
      <c r="E12" s="2">
        <v>42172</v>
      </c>
      <c r="F12" s="8">
        <f t="shared" si="0"/>
        <v>-3.232400057042395E-3</v>
      </c>
      <c r="G12" s="8">
        <f t="shared" si="0"/>
        <v>1.9796411387709156E-3</v>
      </c>
    </row>
    <row r="13" spans="1:10" x14ac:dyDescent="0.35">
      <c r="A13" s="1">
        <v>42171</v>
      </c>
      <c r="B13" s="3">
        <v>210.37</v>
      </c>
      <c r="C13" s="3">
        <v>2096.290039</v>
      </c>
      <c r="E13" s="2">
        <v>42171</v>
      </c>
      <c r="F13" s="8">
        <f t="shared" si="0"/>
        <v>-4.8252045981360681E-3</v>
      </c>
      <c r="G13" s="8">
        <f t="shared" si="0"/>
        <v>5.6898564053051714E-3</v>
      </c>
    </row>
    <row r="14" spans="1:10" x14ac:dyDescent="0.35">
      <c r="A14" s="1">
        <v>42170</v>
      </c>
      <c r="B14" s="3">
        <v>211.39</v>
      </c>
      <c r="C14" s="3">
        <v>2084.429932</v>
      </c>
      <c r="E14" s="2">
        <v>42170</v>
      </c>
      <c r="F14" s="8">
        <f t="shared" si="0"/>
        <v>1.6786916786916795E-2</v>
      </c>
      <c r="G14" s="8">
        <f t="shared" si="0"/>
        <v>-4.6225721215145121E-3</v>
      </c>
    </row>
    <row r="15" spans="1:10" x14ac:dyDescent="0.35">
      <c r="A15" s="1">
        <v>42167</v>
      </c>
      <c r="B15" s="3">
        <v>207.9</v>
      </c>
      <c r="C15" s="3">
        <v>2094.110107</v>
      </c>
      <c r="E15" s="2">
        <v>42167</v>
      </c>
      <c r="F15" s="8">
        <f t="shared" si="0"/>
        <v>-1.4878695981804357E-2</v>
      </c>
      <c r="G15" s="8">
        <f t="shared" si="0"/>
        <v>-6.9942998831643566E-3</v>
      </c>
    </row>
    <row r="16" spans="1:10" x14ac:dyDescent="0.35">
      <c r="A16" s="1">
        <v>42166</v>
      </c>
      <c r="B16" s="3">
        <v>211.04</v>
      </c>
      <c r="C16" s="3">
        <v>2108.860107</v>
      </c>
      <c r="E16" s="2">
        <v>42166</v>
      </c>
      <c r="F16" s="8">
        <f t="shared" si="0"/>
        <v>1.0534380386898912E-2</v>
      </c>
      <c r="G16" s="8">
        <f t="shared" si="0"/>
        <v>1.7386262992553636E-3</v>
      </c>
    </row>
    <row r="17" spans="1:7" x14ac:dyDescent="0.35">
      <c r="A17" s="1">
        <v>42165</v>
      </c>
      <c r="B17" s="3">
        <v>208.84</v>
      </c>
      <c r="C17" s="3">
        <v>2105.1999510000001</v>
      </c>
      <c r="E17" s="2">
        <v>42165</v>
      </c>
      <c r="F17" s="8">
        <f t="shared" si="0"/>
        <v>6.2638527512768327E-3</v>
      </c>
      <c r="G17" s="8">
        <f t="shared" si="0"/>
        <v>1.204242491174079E-2</v>
      </c>
    </row>
    <row r="18" spans="1:7" x14ac:dyDescent="0.35">
      <c r="A18" s="1">
        <v>42164</v>
      </c>
      <c r="B18" s="3">
        <v>207.54</v>
      </c>
      <c r="C18" s="3">
        <v>2080.1499020000001</v>
      </c>
      <c r="E18" s="2">
        <v>42164</v>
      </c>
      <c r="F18" s="8">
        <f t="shared" si="0"/>
        <v>-7.2706400076533173E-3</v>
      </c>
      <c r="G18" s="8">
        <f t="shared" si="0"/>
        <v>4.1835298173786839E-4</v>
      </c>
    </row>
    <row r="19" spans="1:7" x14ac:dyDescent="0.35">
      <c r="A19" s="1">
        <v>42163</v>
      </c>
      <c r="B19" s="3">
        <v>209.06</v>
      </c>
      <c r="C19" s="3">
        <v>2079.280029</v>
      </c>
      <c r="E19" s="2">
        <v>42163</v>
      </c>
      <c r="F19" s="8">
        <f t="shared" si="0"/>
        <v>-9.2882191261491887E-3</v>
      </c>
      <c r="G19" s="8">
        <f t="shared" si="0"/>
        <v>-6.4745098717947647E-3</v>
      </c>
    </row>
    <row r="20" spans="1:7" x14ac:dyDescent="0.35">
      <c r="A20" s="1">
        <v>42160</v>
      </c>
      <c r="B20" s="3">
        <v>211.02</v>
      </c>
      <c r="C20" s="3">
        <v>2092.830078</v>
      </c>
      <c r="E20" s="2">
        <v>42160</v>
      </c>
      <c r="F20" s="8">
        <f t="shared" si="0"/>
        <v>3.5191173673199128E-3</v>
      </c>
      <c r="G20" s="8">
        <f t="shared" si="0"/>
        <v>-1.4361830452781499E-3</v>
      </c>
    </row>
    <row r="21" spans="1:7" x14ac:dyDescent="0.35">
      <c r="A21" s="1">
        <v>42159</v>
      </c>
      <c r="B21" s="3">
        <v>210.28</v>
      </c>
      <c r="C21" s="3">
        <v>2095.8400879999999</v>
      </c>
      <c r="E21" s="2">
        <v>42159</v>
      </c>
      <c r="F21" s="8">
        <f t="shared" si="0"/>
        <v>-3.6429455161985036E-2</v>
      </c>
      <c r="G21" s="8">
        <f t="shared" si="0"/>
        <v>-8.6231673566271594E-3</v>
      </c>
    </row>
    <row r="22" spans="1:7" x14ac:dyDescent="0.35">
      <c r="A22" s="1">
        <v>42158</v>
      </c>
      <c r="B22" s="3">
        <v>218.23</v>
      </c>
      <c r="C22" s="3">
        <v>2114.070068</v>
      </c>
      <c r="E22" s="2">
        <v>42158</v>
      </c>
      <c r="F22" s="8">
        <f t="shared" si="0"/>
        <v>2.5227849290613502E-2</v>
      </c>
      <c r="G22" s="8">
        <f t="shared" si="0"/>
        <v>2.1188707775647853E-3</v>
      </c>
    </row>
    <row r="23" spans="1:7" x14ac:dyDescent="0.35">
      <c r="A23" s="1">
        <v>42157</v>
      </c>
      <c r="B23" s="3">
        <v>212.86</v>
      </c>
      <c r="C23" s="3">
        <v>2109.6000979999999</v>
      </c>
      <c r="E23" s="2">
        <v>42157</v>
      </c>
      <c r="F23" s="8">
        <f t="shared" si="0"/>
        <v>8.463419221365065E-4</v>
      </c>
      <c r="G23" s="8">
        <f t="shared" si="0"/>
        <v>-1.0085958054164568E-3</v>
      </c>
    </row>
    <row r="24" spans="1:7" x14ac:dyDescent="0.35">
      <c r="A24" s="1">
        <v>42156</v>
      </c>
      <c r="B24" s="3">
        <v>212.68</v>
      </c>
      <c r="C24" s="3">
        <v>2111.7299800000001</v>
      </c>
      <c r="E24" s="2">
        <v>42156</v>
      </c>
      <c r="F24" s="8">
        <f t="shared" si="0"/>
        <v>4.9614893918632497E-3</v>
      </c>
      <c r="G24" s="8">
        <f t="shared" si="0"/>
        <v>2.0594608593389463E-3</v>
      </c>
    </row>
    <row r="25" spans="1:7" x14ac:dyDescent="0.35">
      <c r="A25" s="1">
        <v>42153</v>
      </c>
      <c r="B25" s="3">
        <v>211.63</v>
      </c>
      <c r="C25" s="3">
        <v>2107.389893</v>
      </c>
      <c r="E25" s="2">
        <v>42153</v>
      </c>
      <c r="F25" s="8">
        <f t="shared" si="0"/>
        <v>-1.9505189028910297E-2</v>
      </c>
      <c r="G25" s="8">
        <f t="shared" si="0"/>
        <v>-6.3184689448647635E-3</v>
      </c>
    </row>
    <row r="26" spans="1:7" x14ac:dyDescent="0.35">
      <c r="A26" s="1">
        <v>42152</v>
      </c>
      <c r="B26" s="3">
        <v>215.84</v>
      </c>
      <c r="C26" s="3">
        <v>2120.790039</v>
      </c>
      <c r="E26" s="2">
        <v>42152</v>
      </c>
      <c r="F26" s="8">
        <f t="shared" si="0"/>
        <v>-3.5547758644569605E-3</v>
      </c>
      <c r="G26" s="8">
        <f t="shared" si="0"/>
        <v>-1.2667607066396691E-3</v>
      </c>
    </row>
    <row r="27" spans="1:7" x14ac:dyDescent="0.35">
      <c r="A27" s="1">
        <v>42151</v>
      </c>
      <c r="B27" s="3">
        <v>216.61</v>
      </c>
      <c r="C27" s="3">
        <v>2123.4799800000001</v>
      </c>
      <c r="E27" s="2">
        <v>42151</v>
      </c>
      <c r="F27" s="8">
        <f t="shared" si="0"/>
        <v>-5.4180632719591504E-3</v>
      </c>
      <c r="G27" s="8">
        <f t="shared" si="0"/>
        <v>9.1626411220271375E-3</v>
      </c>
    </row>
    <row r="28" spans="1:7" x14ac:dyDescent="0.35">
      <c r="A28" s="1">
        <v>42150</v>
      </c>
      <c r="B28" s="3">
        <v>217.79</v>
      </c>
      <c r="C28" s="3">
        <v>2104.1999510000001</v>
      </c>
      <c r="E28" s="2">
        <v>42150</v>
      </c>
      <c r="F28" s="8">
        <f t="shared" si="0"/>
        <v>-8.6034231609615208E-3</v>
      </c>
      <c r="G28" s="8">
        <f t="shared" si="0"/>
        <v>-1.028198046779627E-2</v>
      </c>
    </row>
    <row r="29" spans="1:7" x14ac:dyDescent="0.35">
      <c r="A29" s="1">
        <v>42146</v>
      </c>
      <c r="B29" s="3">
        <v>219.68</v>
      </c>
      <c r="C29" s="3">
        <v>2126.0600589999999</v>
      </c>
      <c r="E29" s="2">
        <v>42146</v>
      </c>
      <c r="F29" s="8">
        <f t="shared" si="0"/>
        <v>-1.1821405837955101E-3</v>
      </c>
      <c r="G29" s="8">
        <f t="shared" si="0"/>
        <v>-2.2338859444231973E-3</v>
      </c>
    </row>
    <row r="30" spans="1:7" x14ac:dyDescent="0.35">
      <c r="A30" s="1">
        <v>42145</v>
      </c>
      <c r="B30" s="3">
        <v>219.94</v>
      </c>
      <c r="C30" s="3">
        <v>2130.820068</v>
      </c>
      <c r="E30" s="2">
        <v>42145</v>
      </c>
      <c r="F30" s="8">
        <f t="shared" si="0"/>
        <v>3.9713333637649839E-3</v>
      </c>
      <c r="G30" s="8">
        <f t="shared" si="0"/>
        <v>2.3378741542858794E-3</v>
      </c>
    </row>
    <row r="31" spans="1:7" x14ac:dyDescent="0.35">
      <c r="A31" s="1">
        <v>42144</v>
      </c>
      <c r="B31" s="3">
        <v>219.07</v>
      </c>
      <c r="C31" s="3">
        <v>2125.8500979999999</v>
      </c>
      <c r="E31" s="2">
        <v>42144</v>
      </c>
      <c r="F31" s="8">
        <f t="shared" si="0"/>
        <v>-5.2220506765962016E-3</v>
      </c>
      <c r="G31" s="8">
        <f t="shared" si="0"/>
        <v>-9.3051603155314133E-4</v>
      </c>
    </row>
    <row r="32" spans="1:7" x14ac:dyDescent="0.35">
      <c r="A32" s="1">
        <v>42143</v>
      </c>
      <c r="B32" s="3">
        <v>220.22</v>
      </c>
      <c r="C32" s="3">
        <v>2127.830078</v>
      </c>
      <c r="E32" s="2">
        <v>42143</v>
      </c>
      <c r="F32" s="8">
        <f t="shared" si="0"/>
        <v>5.4789516939091065E-3</v>
      </c>
      <c r="G32" s="8">
        <f t="shared" si="0"/>
        <v>-6.43374521663298E-4</v>
      </c>
    </row>
    <row r="33" spans="1:7" x14ac:dyDescent="0.35">
      <c r="A33" s="1">
        <v>42142</v>
      </c>
      <c r="B33" s="3">
        <v>219.02</v>
      </c>
      <c r="C33" s="3">
        <v>2129.1999510000001</v>
      </c>
      <c r="E33" s="2">
        <v>42142</v>
      </c>
      <c r="F33" s="8">
        <f t="shared" si="0"/>
        <v>1.638127059260297E-2</v>
      </c>
      <c r="G33" s="8">
        <f t="shared" si="0"/>
        <v>3.0479481898115779E-3</v>
      </c>
    </row>
    <row r="34" spans="1:7" x14ac:dyDescent="0.35">
      <c r="A34" s="1">
        <v>42139</v>
      </c>
      <c r="B34" s="3">
        <v>215.49</v>
      </c>
      <c r="C34" s="3">
        <v>2122.7299800000001</v>
      </c>
      <c r="E34" s="2">
        <v>42139</v>
      </c>
      <c r="F34" s="8">
        <f t="shared" si="0"/>
        <v>3.7955782476759348E-2</v>
      </c>
      <c r="G34" s="8">
        <f t="shared" si="0"/>
        <v>7.6841352349998893E-4</v>
      </c>
    </row>
    <row r="35" spans="1:7" x14ac:dyDescent="0.35">
      <c r="A35" s="1">
        <v>42138</v>
      </c>
      <c r="B35" s="3">
        <v>207.61</v>
      </c>
      <c r="C35" s="3">
        <v>2121.1000979999999</v>
      </c>
      <c r="E35" s="2">
        <v>42138</v>
      </c>
      <c r="F35" s="8">
        <f t="shared" si="0"/>
        <v>-2.8338136407299874E-3</v>
      </c>
      <c r="G35" s="8">
        <f t="shared" si="0"/>
        <v>1.077928701516595E-2</v>
      </c>
    </row>
    <row r="36" spans="1:7" x14ac:dyDescent="0.35">
      <c r="A36" s="1">
        <v>42137</v>
      </c>
      <c r="B36" s="3">
        <v>208.2</v>
      </c>
      <c r="C36" s="3">
        <v>2098.4799800000001</v>
      </c>
      <c r="E36" s="2">
        <v>42137</v>
      </c>
      <c r="F36" s="8">
        <f t="shared" si="0"/>
        <v>1.2985139229546583E-3</v>
      </c>
      <c r="G36" s="8">
        <f t="shared" si="0"/>
        <v>-3.0495491649840112E-4</v>
      </c>
    </row>
    <row r="37" spans="1:7" x14ac:dyDescent="0.35">
      <c r="A37" s="1">
        <v>42136</v>
      </c>
      <c r="B37" s="3">
        <v>207.93</v>
      </c>
      <c r="C37" s="3">
        <v>2099.1201169999999</v>
      </c>
      <c r="E37" s="2">
        <v>42136</v>
      </c>
      <c r="F37" s="8">
        <f t="shared" si="0"/>
        <v>-6.2132581369783724E-3</v>
      </c>
      <c r="G37" s="8">
        <f t="shared" si="0"/>
        <v>-2.949637714718456E-3</v>
      </c>
    </row>
    <row r="38" spans="1:7" x14ac:dyDescent="0.35">
      <c r="A38" s="1">
        <v>42135</v>
      </c>
      <c r="B38" s="3">
        <v>209.23</v>
      </c>
      <c r="C38" s="3">
        <v>2105.330078</v>
      </c>
      <c r="E38" s="2">
        <v>42135</v>
      </c>
      <c r="F38" s="8">
        <f t="shared" si="0"/>
        <v>1.3907734056987753E-2</v>
      </c>
      <c r="G38" s="8">
        <f t="shared" si="0"/>
        <v>-5.0895607491248107E-3</v>
      </c>
    </row>
    <row r="39" spans="1:7" x14ac:dyDescent="0.35">
      <c r="A39" s="1">
        <v>42132</v>
      </c>
      <c r="B39" s="3">
        <v>206.36</v>
      </c>
      <c r="C39" s="3">
        <v>2116.1000979999999</v>
      </c>
      <c r="E39" s="2">
        <v>42132</v>
      </c>
      <c r="F39" s="8">
        <f t="shared" si="0"/>
        <v>1.553096486119232E-3</v>
      </c>
      <c r="G39" s="8">
        <f t="shared" si="0"/>
        <v>1.3457901340996115E-2</v>
      </c>
    </row>
    <row r="40" spans="1:7" x14ac:dyDescent="0.35">
      <c r="A40" s="1">
        <v>42131</v>
      </c>
      <c r="B40" s="3">
        <v>206.04</v>
      </c>
      <c r="C40" s="3">
        <v>2088</v>
      </c>
      <c r="E40" s="2">
        <v>42131</v>
      </c>
      <c r="F40" s="8">
        <f t="shared" si="0"/>
        <v>-5.646445634863273E-3</v>
      </c>
      <c r="G40" s="8">
        <f t="shared" si="0"/>
        <v>3.7738136047080761E-3</v>
      </c>
    </row>
    <row r="41" spans="1:7" x14ac:dyDescent="0.35">
      <c r="A41" s="1">
        <v>42130</v>
      </c>
      <c r="B41" s="3">
        <v>207.21</v>
      </c>
      <c r="C41" s="3">
        <v>2080.1499020000001</v>
      </c>
      <c r="E41" s="2">
        <v>42130</v>
      </c>
      <c r="F41" s="8">
        <f t="shared" si="0"/>
        <v>-4.324636009802485E-3</v>
      </c>
      <c r="G41" s="8">
        <f t="shared" si="0"/>
        <v>-4.4557250073096188E-3</v>
      </c>
    </row>
    <row r="42" spans="1:7" x14ac:dyDescent="0.35">
      <c r="A42" s="1">
        <v>42129</v>
      </c>
      <c r="B42" s="3">
        <v>208.11</v>
      </c>
      <c r="C42" s="3">
        <v>2089.459961</v>
      </c>
      <c r="E42" s="2">
        <v>42129</v>
      </c>
      <c r="F42" s="8">
        <f t="shared" si="0"/>
        <v>-3.3523298692590409E-3</v>
      </c>
      <c r="G42" s="8">
        <f t="shared" si="0"/>
        <v>-1.1837383538524149E-2</v>
      </c>
    </row>
    <row r="43" spans="1:7" x14ac:dyDescent="0.35">
      <c r="A43" s="1">
        <v>42128</v>
      </c>
      <c r="B43" s="3">
        <v>208.81</v>
      </c>
      <c r="C43" s="3">
        <v>2114.48999</v>
      </c>
      <c r="E43" s="2">
        <v>42128</v>
      </c>
      <c r="F43" s="8">
        <f t="shared" si="0"/>
        <v>1.4369192451391122E-4</v>
      </c>
      <c r="G43" s="8">
        <f t="shared" si="0"/>
        <v>2.9407486092096757E-3</v>
      </c>
    </row>
    <row r="44" spans="1:7" x14ac:dyDescent="0.35">
      <c r="A44" s="1">
        <v>42125</v>
      </c>
      <c r="B44" s="3">
        <v>208.78</v>
      </c>
      <c r="C44" s="3">
        <v>2108.290039</v>
      </c>
      <c r="E44" s="2">
        <v>42125</v>
      </c>
      <c r="F44" s="8">
        <f t="shared" si="0"/>
        <v>1.0111761575306133E-2</v>
      </c>
      <c r="G44" s="8">
        <f t="shared" si="0"/>
        <v>1.0923001515586117E-2</v>
      </c>
    </row>
    <row r="45" spans="1:7" x14ac:dyDescent="0.35">
      <c r="A45" s="1">
        <v>42124</v>
      </c>
      <c r="B45" s="3">
        <v>206.69</v>
      </c>
      <c r="C45" s="3">
        <v>2085.51001</v>
      </c>
      <c r="E45" s="2">
        <v>42124</v>
      </c>
      <c r="F45" s="8">
        <f t="shared" si="0"/>
        <v>-1.2563421116210671E-3</v>
      </c>
      <c r="G45" s="8">
        <f t="shared" si="0"/>
        <v>-1.0128906665100579E-2</v>
      </c>
    </row>
    <row r="46" spans="1:7" x14ac:dyDescent="0.35">
      <c r="A46" s="1">
        <v>42123</v>
      </c>
      <c r="B46" s="3">
        <v>206.95</v>
      </c>
      <c r="C46" s="3">
        <v>2106.8500979999999</v>
      </c>
      <c r="E46" s="2">
        <v>42123</v>
      </c>
      <c r="F46" s="8">
        <f t="shared" si="0"/>
        <v>-4.8567032121562548E-3</v>
      </c>
      <c r="G46" s="8">
        <f t="shared" si="0"/>
        <v>-3.7403355286635964E-3</v>
      </c>
    </row>
    <row r="47" spans="1:7" x14ac:dyDescent="0.35">
      <c r="A47" s="1">
        <v>42122</v>
      </c>
      <c r="B47" s="3">
        <v>207.96</v>
      </c>
      <c r="C47" s="3">
        <v>2114.76001</v>
      </c>
      <c r="E47" s="2">
        <v>42122</v>
      </c>
      <c r="F47" s="8">
        <f t="shared" si="0"/>
        <v>1.4241123683183865E-2</v>
      </c>
      <c r="G47" s="8">
        <f t="shared" si="0"/>
        <v>2.7692317470553451E-3</v>
      </c>
    </row>
    <row r="48" spans="1:7" x14ac:dyDescent="0.35">
      <c r="A48" s="1">
        <v>42121</v>
      </c>
      <c r="B48" s="3">
        <v>205.04</v>
      </c>
      <c r="C48" s="3">
        <v>2108.919922</v>
      </c>
      <c r="E48" s="2">
        <v>42121</v>
      </c>
      <c r="F48" s="8">
        <f t="shared" si="0"/>
        <v>2.2592389407012137E-2</v>
      </c>
      <c r="G48" s="8">
        <f t="shared" si="0"/>
        <v>-4.14131399984774E-3</v>
      </c>
    </row>
    <row r="49" spans="1:7" x14ac:dyDescent="0.35">
      <c r="A49" s="1">
        <v>42118</v>
      </c>
      <c r="B49" s="3">
        <v>200.51</v>
      </c>
      <c r="C49" s="3">
        <v>2117.6899410000001</v>
      </c>
      <c r="E49" s="2">
        <v>42118</v>
      </c>
      <c r="F49" s="8">
        <f t="shared" si="0"/>
        <v>-2.266523688828237E-2</v>
      </c>
      <c r="G49" s="8">
        <f t="shared" si="0"/>
        <v>2.2528002125912217E-3</v>
      </c>
    </row>
    <row r="50" spans="1:7" x14ac:dyDescent="0.35">
      <c r="A50" s="1">
        <v>42117</v>
      </c>
      <c r="B50" s="3">
        <v>205.16</v>
      </c>
      <c r="C50" s="3">
        <v>2112.929932</v>
      </c>
      <c r="E50" s="2">
        <v>42117</v>
      </c>
      <c r="F50" s="8">
        <f t="shared" si="0"/>
        <v>1.5621948838118183E-3</v>
      </c>
      <c r="G50" s="8">
        <f t="shared" si="0"/>
        <v>2.3577160344365744E-3</v>
      </c>
    </row>
    <row r="51" spans="1:7" x14ac:dyDescent="0.35">
      <c r="A51" s="1">
        <v>42116</v>
      </c>
      <c r="B51" s="3">
        <v>204.84</v>
      </c>
      <c r="C51" s="3">
        <v>2107.959961</v>
      </c>
      <c r="E51" s="2">
        <v>42116</v>
      </c>
      <c r="F51" s="8">
        <f t="shared" si="0"/>
        <v>4.8842434306917148E-4</v>
      </c>
      <c r="G51" s="8">
        <f t="shared" si="0"/>
        <v>5.0874804159597442E-3</v>
      </c>
    </row>
    <row r="52" spans="1:7" x14ac:dyDescent="0.35">
      <c r="A52" s="1">
        <v>42115</v>
      </c>
      <c r="B52" s="3">
        <v>204.74</v>
      </c>
      <c r="C52" s="3">
        <v>2097.290039</v>
      </c>
      <c r="E52" s="2">
        <v>42115</v>
      </c>
      <c r="F52" s="8">
        <f t="shared" si="0"/>
        <v>4.1196665031879576E-3</v>
      </c>
      <c r="G52" s="8">
        <f t="shared" si="0"/>
        <v>-1.4806051919155072E-3</v>
      </c>
    </row>
    <row r="53" spans="1:7" x14ac:dyDescent="0.35">
      <c r="A53" s="1">
        <v>42114</v>
      </c>
      <c r="B53" s="3">
        <v>203.9</v>
      </c>
      <c r="C53" s="3">
        <v>2100.3999020000001</v>
      </c>
      <c r="E53" s="2">
        <v>42114</v>
      </c>
      <c r="F53" s="8">
        <f t="shared" si="0"/>
        <v>1.3671389510315768E-2</v>
      </c>
      <c r="G53" s="8">
        <f t="shared" si="0"/>
        <v>9.2351313331806573E-3</v>
      </c>
    </row>
    <row r="54" spans="1:7" x14ac:dyDescent="0.35">
      <c r="A54" s="1">
        <v>42111</v>
      </c>
      <c r="B54" s="3">
        <v>201.15</v>
      </c>
      <c r="C54" s="3">
        <v>2081.179932</v>
      </c>
      <c r="E54" s="2">
        <v>42111</v>
      </c>
      <c r="F54" s="8">
        <f t="shared" si="0"/>
        <v>-1.763039656182841E-2</v>
      </c>
      <c r="G54" s="8">
        <f t="shared" si="0"/>
        <v>-1.1311245237798029E-2</v>
      </c>
    </row>
    <row r="55" spans="1:7" x14ac:dyDescent="0.35">
      <c r="A55" s="1">
        <v>42110</v>
      </c>
      <c r="B55" s="3">
        <v>204.76</v>
      </c>
      <c r="C55" s="3">
        <v>2104.98999</v>
      </c>
      <c r="E55" s="2">
        <v>42110</v>
      </c>
      <c r="F55" s="8">
        <f t="shared" si="0"/>
        <v>-1.5955401768550703E-2</v>
      </c>
      <c r="G55" s="8">
        <f t="shared" si="0"/>
        <v>-7.7844381361602544E-4</v>
      </c>
    </row>
    <row r="56" spans="1:7" x14ac:dyDescent="0.35">
      <c r="A56" s="1">
        <v>42109</v>
      </c>
      <c r="B56" s="3">
        <v>208.08</v>
      </c>
      <c r="C56" s="3">
        <v>2106.6298830000001</v>
      </c>
      <c r="E56" s="2">
        <v>42109</v>
      </c>
      <c r="F56" s="8">
        <f t="shared" si="0"/>
        <v>-3.6532851784970122E-2</v>
      </c>
      <c r="G56" s="8">
        <f t="shared" si="0"/>
        <v>5.1481957339105655E-3</v>
      </c>
    </row>
    <row r="57" spans="1:7" x14ac:dyDescent="0.35">
      <c r="A57" s="1">
        <v>42108</v>
      </c>
      <c r="B57" s="3">
        <v>215.97</v>
      </c>
      <c r="C57" s="3">
        <v>2095.8400879999999</v>
      </c>
      <c r="E57" s="2">
        <v>42108</v>
      </c>
      <c r="F57" s="8">
        <f t="shared" si="0"/>
        <v>1.6855784170629606E-2</v>
      </c>
      <c r="G57" s="8">
        <f t="shared" si="0"/>
        <v>1.6297587545692771E-3</v>
      </c>
    </row>
    <row r="58" spans="1:7" x14ac:dyDescent="0.35">
      <c r="A58" s="1">
        <v>42107</v>
      </c>
      <c r="B58" s="3">
        <v>212.39</v>
      </c>
      <c r="C58" s="3">
        <v>2092.429932</v>
      </c>
      <c r="E58" s="2">
        <v>42107</v>
      </c>
      <c r="F58" s="8">
        <f t="shared" si="0"/>
        <v>-2.8638497652583306E-3</v>
      </c>
      <c r="G58" s="8">
        <f t="shared" si="0"/>
        <v>-4.5812806150653529E-3</v>
      </c>
    </row>
    <row r="59" spans="1:7" x14ac:dyDescent="0.35">
      <c r="A59" s="1">
        <v>42104</v>
      </c>
      <c r="B59" s="3">
        <v>213</v>
      </c>
      <c r="C59" s="3">
        <v>2102.0600589999999</v>
      </c>
      <c r="E59" s="2">
        <v>42104</v>
      </c>
      <c r="F59" s="8">
        <f t="shared" si="0"/>
        <v>1.7872260370614956E-3</v>
      </c>
      <c r="G59" s="8">
        <f t="shared" si="0"/>
        <v>5.2028650588638037E-3</v>
      </c>
    </row>
    <row r="60" spans="1:7" x14ac:dyDescent="0.35">
      <c r="A60" s="1">
        <v>42103</v>
      </c>
      <c r="B60" s="3">
        <v>212.62</v>
      </c>
      <c r="C60" s="3">
        <v>2091.179932</v>
      </c>
      <c r="E60" s="2">
        <v>42103</v>
      </c>
      <c r="F60" s="8">
        <f t="shared" si="0"/>
        <v>-8.0709120597153294E-3</v>
      </c>
      <c r="G60" s="8">
        <f t="shared" si="0"/>
        <v>4.4574813568534211E-3</v>
      </c>
    </row>
    <row r="61" spans="1:7" x14ac:dyDescent="0.35">
      <c r="A61" s="1">
        <v>42102</v>
      </c>
      <c r="B61" s="3">
        <v>214.35</v>
      </c>
      <c r="C61" s="3">
        <v>2081.8999020000001</v>
      </c>
      <c r="E61" s="2">
        <v>42102</v>
      </c>
      <c r="F61" s="8">
        <f t="shared" si="0"/>
        <v>2.5724976613656914E-3</v>
      </c>
      <c r="G61" s="8">
        <f t="shared" si="0"/>
        <v>2.6825330225748178E-3</v>
      </c>
    </row>
    <row r="62" spans="1:7" x14ac:dyDescent="0.35">
      <c r="A62" s="1">
        <v>42101</v>
      </c>
      <c r="B62" s="3">
        <v>213.8</v>
      </c>
      <c r="C62" s="3">
        <v>2076.330078</v>
      </c>
      <c r="E62" s="2">
        <v>42101</v>
      </c>
      <c r="F62" s="8">
        <f t="shared" si="0"/>
        <v>2.8612974342137054E-3</v>
      </c>
      <c r="G62" s="8">
        <f t="shared" si="0"/>
        <v>-2.0619040280095424E-3</v>
      </c>
    </row>
    <row r="63" spans="1:7" x14ac:dyDescent="0.35">
      <c r="A63" s="1">
        <v>42100</v>
      </c>
      <c r="B63" s="3">
        <v>213.19</v>
      </c>
      <c r="C63" s="3">
        <v>2080.6201169999999</v>
      </c>
      <c r="E63" s="2">
        <v>42100</v>
      </c>
      <c r="F63" s="8">
        <f t="shared" si="0"/>
        <v>1.1337760910815842E-2</v>
      </c>
      <c r="G63" s="8">
        <f t="shared" si="0"/>
        <v>6.6088150025853665E-3</v>
      </c>
    </row>
    <row r="64" spans="1:7" x14ac:dyDescent="0.35">
      <c r="A64" s="1">
        <v>42096</v>
      </c>
      <c r="B64" s="3">
        <v>210.8</v>
      </c>
      <c r="C64" s="3">
        <v>2066.959961</v>
      </c>
      <c r="E64" s="2">
        <v>42096</v>
      </c>
      <c r="F64" s="8">
        <f t="shared" si="0"/>
        <v>5.6772100567721306E-3</v>
      </c>
      <c r="G64" s="8">
        <f t="shared" si="0"/>
        <v>3.5296671869311513E-3</v>
      </c>
    </row>
    <row r="65" spans="1:7" x14ac:dyDescent="0.35">
      <c r="A65" s="1">
        <v>42095</v>
      </c>
      <c r="B65" s="3">
        <v>209.61</v>
      </c>
      <c r="C65" s="3">
        <v>2059.6899410000001</v>
      </c>
      <c r="E65" s="2">
        <v>42095</v>
      </c>
      <c r="F65" s="8">
        <f t="shared" si="0"/>
        <v>-1.8571428571427795E-3</v>
      </c>
      <c r="G65" s="8">
        <f t="shared" si="0"/>
        <v>-3.9653716707825915E-3</v>
      </c>
    </row>
    <row r="66" spans="1:7" x14ac:dyDescent="0.35">
      <c r="A66" s="1">
        <v>42094</v>
      </c>
      <c r="B66" s="3">
        <v>210</v>
      </c>
      <c r="C66" s="3">
        <v>2067.889893</v>
      </c>
      <c r="E66" s="2">
        <v>42094</v>
      </c>
      <c r="F66" s="8">
        <f t="shared" si="0"/>
        <v>-7.4676245391814833E-3</v>
      </c>
      <c r="G66" s="8">
        <f t="shared" si="0"/>
        <v>-8.7957747373061945E-3</v>
      </c>
    </row>
    <row r="67" spans="1:7" x14ac:dyDescent="0.35">
      <c r="A67" s="1">
        <v>42093</v>
      </c>
      <c r="B67" s="3">
        <v>211.58</v>
      </c>
      <c r="C67" s="3">
        <v>2086.23999</v>
      </c>
      <c r="E67" s="2">
        <v>42093</v>
      </c>
      <c r="F67" s="8">
        <f t="shared" si="0"/>
        <v>-2.8277877274012209E-3</v>
      </c>
      <c r="G67" s="8">
        <f t="shared" si="0"/>
        <v>1.2236644843459654E-2</v>
      </c>
    </row>
    <row r="68" spans="1:7" x14ac:dyDescent="0.35">
      <c r="A68" s="1">
        <v>42090</v>
      </c>
      <c r="B68" s="3">
        <v>212.18</v>
      </c>
      <c r="C68" s="3">
        <v>2061.0200199999999</v>
      </c>
      <c r="E68" s="2">
        <v>42090</v>
      </c>
      <c r="F68" s="8">
        <f t="shared" ref="F68:G131" si="1">B68/B69-1</f>
        <v>1.0044270957300094E-2</v>
      </c>
      <c r="G68" s="8">
        <f t="shared" si="1"/>
        <v>2.3685617450666108E-3</v>
      </c>
    </row>
    <row r="69" spans="1:7" x14ac:dyDescent="0.35">
      <c r="A69" s="1">
        <v>42089</v>
      </c>
      <c r="B69" s="3">
        <v>210.07</v>
      </c>
      <c r="C69" s="3">
        <v>2056.1499020000001</v>
      </c>
      <c r="E69" s="2">
        <v>42089</v>
      </c>
      <c r="F69" s="8">
        <f t="shared" si="1"/>
        <v>3.0080213903742603E-3</v>
      </c>
      <c r="G69" s="8">
        <f t="shared" si="1"/>
        <v>-2.3775002467200101E-3</v>
      </c>
    </row>
    <row r="70" spans="1:7" x14ac:dyDescent="0.35">
      <c r="A70" s="1">
        <v>42088</v>
      </c>
      <c r="B70" s="3">
        <v>209.44</v>
      </c>
      <c r="C70" s="3">
        <v>2061.0500489999999</v>
      </c>
      <c r="E70" s="2">
        <v>42088</v>
      </c>
      <c r="F70" s="8">
        <f t="shared" si="1"/>
        <v>-1.4779499404052876E-3</v>
      </c>
      <c r="G70" s="8">
        <f t="shared" si="1"/>
        <v>-1.4558905570164926E-2</v>
      </c>
    </row>
    <row r="71" spans="1:7" x14ac:dyDescent="0.35">
      <c r="A71" s="1">
        <v>42087</v>
      </c>
      <c r="B71" s="3">
        <v>209.75</v>
      </c>
      <c r="C71" s="3">
        <v>2091.5</v>
      </c>
      <c r="E71" s="2">
        <v>42087</v>
      </c>
      <c r="F71" s="8">
        <f t="shared" si="1"/>
        <v>-3.1841079745270617E-3</v>
      </c>
      <c r="G71" s="8">
        <f t="shared" si="1"/>
        <v>-6.1394220159830537E-3</v>
      </c>
    </row>
    <row r="72" spans="1:7" x14ac:dyDescent="0.35">
      <c r="A72" s="1">
        <v>42086</v>
      </c>
      <c r="B72" s="3">
        <v>210.42</v>
      </c>
      <c r="C72" s="3">
        <v>2104.419922</v>
      </c>
      <c r="E72" s="2">
        <v>42086</v>
      </c>
      <c r="F72" s="8">
        <f t="shared" si="1"/>
        <v>1.2371526456032012E-3</v>
      </c>
      <c r="G72" s="8">
        <f t="shared" si="1"/>
        <v>-1.7457311460168379E-3</v>
      </c>
    </row>
    <row r="73" spans="1:7" x14ac:dyDescent="0.35">
      <c r="A73" s="1">
        <v>42083</v>
      </c>
      <c r="B73" s="3">
        <v>210.16</v>
      </c>
      <c r="C73" s="3">
        <v>2108.1000979999999</v>
      </c>
      <c r="E73" s="2">
        <v>42083</v>
      </c>
      <c r="F73" s="8">
        <f t="shared" si="1"/>
        <v>1.0481777093951372E-2</v>
      </c>
      <c r="G73" s="8">
        <f t="shared" si="1"/>
        <v>9.0127546079468157E-3</v>
      </c>
    </row>
    <row r="74" spans="1:7" x14ac:dyDescent="0.35">
      <c r="A74" s="1">
        <v>42082</v>
      </c>
      <c r="B74" s="3">
        <v>207.98</v>
      </c>
      <c r="C74" s="3">
        <v>2089.2700199999999</v>
      </c>
      <c r="E74" s="2">
        <v>42082</v>
      </c>
      <c r="F74" s="8">
        <f t="shared" si="1"/>
        <v>-1.7061297792901442E-2</v>
      </c>
      <c r="G74" s="8">
        <f t="shared" si="1"/>
        <v>-4.8725791855204204E-3</v>
      </c>
    </row>
    <row r="75" spans="1:7" x14ac:dyDescent="0.35">
      <c r="A75" s="1">
        <v>42081</v>
      </c>
      <c r="B75" s="3">
        <v>211.59</v>
      </c>
      <c r="C75" s="3">
        <v>2099.5</v>
      </c>
      <c r="E75" s="2">
        <v>42081</v>
      </c>
      <c r="F75" s="8">
        <f t="shared" si="1"/>
        <v>1.6477709454266076E-2</v>
      </c>
      <c r="G75" s="8">
        <f t="shared" si="1"/>
        <v>1.2158421547431297E-2</v>
      </c>
    </row>
    <row r="76" spans="1:7" x14ac:dyDescent="0.35">
      <c r="A76" s="1">
        <v>42080</v>
      </c>
      <c r="B76" s="3">
        <v>208.16</v>
      </c>
      <c r="C76" s="3">
        <v>2074.280029</v>
      </c>
      <c r="E76" s="2">
        <v>42080</v>
      </c>
      <c r="F76" s="8">
        <f t="shared" si="1"/>
        <v>5.5552871841939577E-3</v>
      </c>
      <c r="G76" s="8">
        <f t="shared" si="1"/>
        <v>-3.3201736486770939E-3</v>
      </c>
    </row>
    <row r="77" spans="1:7" x14ac:dyDescent="0.35">
      <c r="A77" s="1">
        <v>42079</v>
      </c>
      <c r="B77" s="3">
        <v>207.01</v>
      </c>
      <c r="C77" s="3">
        <v>2081.1899410000001</v>
      </c>
      <c r="E77" s="2">
        <v>42079</v>
      </c>
      <c r="F77" s="8">
        <f t="shared" si="1"/>
        <v>1.182853511901838E-2</v>
      </c>
      <c r="G77" s="8">
        <f t="shared" si="1"/>
        <v>1.3533671143615367E-2</v>
      </c>
    </row>
    <row r="78" spans="1:7" x14ac:dyDescent="0.35">
      <c r="A78" s="1">
        <v>42076</v>
      </c>
      <c r="B78" s="3">
        <v>204.59</v>
      </c>
      <c r="C78" s="3">
        <v>2053.3999020000001</v>
      </c>
      <c r="E78" s="2">
        <v>42076</v>
      </c>
      <c r="F78" s="8">
        <f t="shared" si="1"/>
        <v>-2.5529888068587692E-2</v>
      </c>
      <c r="G78" s="8">
        <f t="shared" si="1"/>
        <v>-6.074711051894166E-3</v>
      </c>
    </row>
    <row r="79" spans="1:7" x14ac:dyDescent="0.35">
      <c r="A79" s="1">
        <v>42075</v>
      </c>
      <c r="B79" s="3">
        <v>209.95</v>
      </c>
      <c r="C79" s="3">
        <v>2065.9499510000001</v>
      </c>
      <c r="E79" s="2">
        <v>42075</v>
      </c>
      <c r="F79" s="8">
        <f t="shared" si="1"/>
        <v>2.2436509451975173E-3</v>
      </c>
      <c r="G79" s="8">
        <f t="shared" si="1"/>
        <v>1.2601439598289632E-2</v>
      </c>
    </row>
    <row r="80" spans="1:7" x14ac:dyDescent="0.35">
      <c r="A80" s="1">
        <v>42074</v>
      </c>
      <c r="B80" s="3">
        <v>209.48</v>
      </c>
      <c r="C80" s="3">
        <v>2040.23999</v>
      </c>
      <c r="E80" s="2">
        <v>42074</v>
      </c>
      <c r="F80" s="8">
        <f t="shared" si="1"/>
        <v>-2.4761904761905207E-3</v>
      </c>
      <c r="G80" s="8">
        <f t="shared" si="1"/>
        <v>-1.9176796017918996E-3</v>
      </c>
    </row>
    <row r="81" spans="1:7" x14ac:dyDescent="0.35">
      <c r="A81" s="1">
        <v>42073</v>
      </c>
      <c r="B81" s="3">
        <v>210</v>
      </c>
      <c r="C81" s="3">
        <v>2044.160034</v>
      </c>
      <c r="E81" s="2">
        <v>42073</v>
      </c>
      <c r="F81" s="8">
        <f t="shared" si="1"/>
        <v>-1.0320938781280931E-2</v>
      </c>
      <c r="G81" s="8">
        <f t="shared" si="1"/>
        <v>-1.6961330342146863E-2</v>
      </c>
    </row>
    <row r="82" spans="1:7" x14ac:dyDescent="0.35">
      <c r="A82" s="1">
        <v>42072</v>
      </c>
      <c r="B82" s="3">
        <v>212.19</v>
      </c>
      <c r="C82" s="3">
        <v>2079.429932</v>
      </c>
      <c r="E82" s="2">
        <v>42072</v>
      </c>
      <c r="F82" s="8">
        <f t="shared" si="1"/>
        <v>-2.4446429410935888E-3</v>
      </c>
      <c r="G82" s="8">
        <f t="shared" si="1"/>
        <v>3.9444212511012822E-3</v>
      </c>
    </row>
    <row r="83" spans="1:7" x14ac:dyDescent="0.35">
      <c r="A83" s="1">
        <v>42069</v>
      </c>
      <c r="B83" s="3">
        <v>212.71</v>
      </c>
      <c r="C83" s="3">
        <v>2071.26001</v>
      </c>
      <c r="E83" s="2">
        <v>42069</v>
      </c>
      <c r="F83" s="8">
        <f t="shared" si="1"/>
        <v>-1.6779143940094277E-2</v>
      </c>
      <c r="G83" s="8">
        <f t="shared" si="1"/>
        <v>-1.4173946449004382E-2</v>
      </c>
    </row>
    <row r="84" spans="1:7" x14ac:dyDescent="0.35">
      <c r="A84" s="1">
        <v>42068</v>
      </c>
      <c r="B84" s="3">
        <v>216.34</v>
      </c>
      <c r="C84" s="3">
        <v>2101.040039</v>
      </c>
      <c r="E84" s="2">
        <v>42068</v>
      </c>
      <c r="F84" s="8">
        <f t="shared" si="1"/>
        <v>1.3207193705507603E-2</v>
      </c>
      <c r="G84" s="8">
        <f t="shared" si="1"/>
        <v>1.1960800966932528E-3</v>
      </c>
    </row>
    <row r="85" spans="1:7" x14ac:dyDescent="0.35">
      <c r="A85" s="1">
        <v>42067</v>
      </c>
      <c r="B85" s="3">
        <v>213.52</v>
      </c>
      <c r="C85" s="3">
        <v>2098.530029</v>
      </c>
      <c r="E85" s="2">
        <v>42067</v>
      </c>
      <c r="F85" s="8">
        <f t="shared" si="1"/>
        <v>-1.0198405340255845E-2</v>
      </c>
      <c r="G85" s="8">
        <f t="shared" si="1"/>
        <v>-4.3885034836337322E-3</v>
      </c>
    </row>
    <row r="86" spans="1:7" x14ac:dyDescent="0.35">
      <c r="A86" s="1">
        <v>42066</v>
      </c>
      <c r="B86" s="3">
        <v>215.72</v>
      </c>
      <c r="C86" s="3">
        <v>2107.780029</v>
      </c>
      <c r="E86" s="2">
        <v>42066</v>
      </c>
      <c r="F86" s="8">
        <f t="shared" si="1"/>
        <v>-7.5907438929014859E-3</v>
      </c>
      <c r="G86" s="8">
        <f t="shared" si="1"/>
        <v>-4.5385424912860461E-3</v>
      </c>
    </row>
    <row r="87" spans="1:7" x14ac:dyDescent="0.35">
      <c r="A87" s="1">
        <v>42065</v>
      </c>
      <c r="B87" s="3">
        <v>217.37</v>
      </c>
      <c r="C87" s="3">
        <v>2117.389893</v>
      </c>
      <c r="E87" s="2">
        <v>42065</v>
      </c>
      <c r="F87" s="8">
        <f t="shared" si="1"/>
        <v>4.9468331021729206E-3</v>
      </c>
      <c r="G87" s="8">
        <f t="shared" si="1"/>
        <v>6.1249194583037347E-3</v>
      </c>
    </row>
    <row r="88" spans="1:7" x14ac:dyDescent="0.35">
      <c r="A88" s="1">
        <v>42062</v>
      </c>
      <c r="B88" s="3">
        <v>216.3</v>
      </c>
      <c r="C88" s="3">
        <v>2104.5</v>
      </c>
      <c r="E88" s="2">
        <v>42062</v>
      </c>
      <c r="F88" s="8">
        <f t="shared" si="1"/>
        <v>-3.6849378166742275E-3</v>
      </c>
      <c r="G88" s="8">
        <f t="shared" si="1"/>
        <v>-2.9563044380468417E-3</v>
      </c>
    </row>
    <row r="89" spans="1:7" x14ac:dyDescent="0.35">
      <c r="A89" s="1">
        <v>42061</v>
      </c>
      <c r="B89" s="3">
        <v>217.1</v>
      </c>
      <c r="C89" s="3">
        <v>2110.73999</v>
      </c>
      <c r="E89" s="2">
        <v>42061</v>
      </c>
      <c r="F89" s="8">
        <f t="shared" si="1"/>
        <v>2.5798525798525818E-2</v>
      </c>
      <c r="G89" s="8">
        <f t="shared" si="1"/>
        <v>-1.4760281390748808E-3</v>
      </c>
    </row>
    <row r="90" spans="1:7" x14ac:dyDescent="0.35">
      <c r="A90" s="1">
        <v>42060</v>
      </c>
      <c r="B90" s="3">
        <v>211.64</v>
      </c>
      <c r="C90" s="3">
        <v>2113.860107</v>
      </c>
      <c r="E90" s="2">
        <v>42060</v>
      </c>
      <c r="F90" s="8">
        <f t="shared" si="1"/>
        <v>-1.6222749035466943E-2</v>
      </c>
      <c r="G90" s="8">
        <f t="shared" si="1"/>
        <v>-7.6572362551974305E-4</v>
      </c>
    </row>
    <row r="91" spans="1:7" x14ac:dyDescent="0.35">
      <c r="A91" s="1">
        <v>42059</v>
      </c>
      <c r="B91" s="3">
        <v>215.13</v>
      </c>
      <c r="C91" s="3">
        <v>2115.4799800000001</v>
      </c>
      <c r="E91" s="2">
        <v>42059</v>
      </c>
      <c r="F91" s="8">
        <f t="shared" si="1"/>
        <v>5.3743340499112779E-3</v>
      </c>
      <c r="G91" s="8">
        <f t="shared" si="1"/>
        <v>2.7587707226623959E-3</v>
      </c>
    </row>
    <row r="92" spans="1:7" x14ac:dyDescent="0.35">
      <c r="A92" s="1">
        <v>42058</v>
      </c>
      <c r="B92" s="3">
        <v>213.98</v>
      </c>
      <c r="C92" s="3">
        <v>2109.6599120000001</v>
      </c>
      <c r="E92" s="2">
        <v>42058</v>
      </c>
      <c r="F92" s="8">
        <f t="shared" si="1"/>
        <v>-2.5636355357224305E-2</v>
      </c>
      <c r="G92" s="8">
        <f t="shared" si="1"/>
        <v>-3.0333932859605284E-4</v>
      </c>
    </row>
    <row r="93" spans="1:7" x14ac:dyDescent="0.35">
      <c r="A93" s="1">
        <v>42055</v>
      </c>
      <c r="B93" s="3">
        <v>219.61</v>
      </c>
      <c r="C93" s="3">
        <v>2110.3000489999999</v>
      </c>
      <c r="E93" s="2">
        <v>42055</v>
      </c>
      <c r="F93" s="8">
        <f t="shared" si="1"/>
        <v>2.5256769374416566E-2</v>
      </c>
      <c r="G93" s="8">
        <f t="shared" si="1"/>
        <v>6.1265337911273754E-3</v>
      </c>
    </row>
    <row r="94" spans="1:7" x14ac:dyDescent="0.35">
      <c r="A94" s="1">
        <v>42054</v>
      </c>
      <c r="B94" s="3">
        <v>214.2</v>
      </c>
      <c r="C94" s="3">
        <v>2097.4499510000001</v>
      </c>
      <c r="E94" s="2">
        <v>42054</v>
      </c>
      <c r="F94" s="8">
        <f t="shared" si="1"/>
        <v>1.5310233682514163E-2</v>
      </c>
      <c r="G94" s="8">
        <f t="shared" si="1"/>
        <v>-1.0620575860226245E-3</v>
      </c>
    </row>
    <row r="95" spans="1:7" x14ac:dyDescent="0.35">
      <c r="A95" s="1">
        <v>42053</v>
      </c>
      <c r="B95" s="3">
        <v>210.97</v>
      </c>
      <c r="C95" s="3">
        <v>2099.679932</v>
      </c>
      <c r="E95" s="2">
        <v>42053</v>
      </c>
      <c r="F95" s="8">
        <f t="shared" si="1"/>
        <v>2.5919081890682705E-2</v>
      </c>
      <c r="G95" s="8">
        <f t="shared" si="1"/>
        <v>-3.1430909868912504E-4</v>
      </c>
    </row>
    <row r="96" spans="1:7" x14ac:dyDescent="0.35">
      <c r="A96" s="1">
        <v>42052</v>
      </c>
      <c r="B96" s="3">
        <v>205.64</v>
      </c>
      <c r="C96" s="3">
        <v>2100.3400879999999</v>
      </c>
      <c r="E96" s="2">
        <v>42052</v>
      </c>
      <c r="F96" s="8">
        <f t="shared" si="1"/>
        <v>4.8652330446619096E-4</v>
      </c>
      <c r="G96" s="8">
        <f t="shared" si="1"/>
        <v>1.5975746264769164E-3</v>
      </c>
    </row>
    <row r="97" spans="1:7" x14ac:dyDescent="0.35">
      <c r="A97" s="1">
        <v>42048</v>
      </c>
      <c r="B97" s="3">
        <v>205.54</v>
      </c>
      <c r="C97" s="3">
        <v>2096.98999</v>
      </c>
      <c r="E97" s="2">
        <v>42048</v>
      </c>
      <c r="F97" s="8">
        <f t="shared" si="1"/>
        <v>6.7100945290690106E-3</v>
      </c>
      <c r="G97" s="8">
        <f t="shared" si="1"/>
        <v>4.0747386048680667E-3</v>
      </c>
    </row>
    <row r="98" spans="1:7" x14ac:dyDescent="0.35">
      <c r="A98" s="1">
        <v>42047</v>
      </c>
      <c r="B98" s="3">
        <v>204.17</v>
      </c>
      <c r="C98" s="3">
        <v>2088.4799800000001</v>
      </c>
      <c r="E98" s="2">
        <v>42047</v>
      </c>
      <c r="F98" s="8">
        <f t="shared" si="1"/>
        <v>5.1693580149665408E-3</v>
      </c>
      <c r="G98" s="8">
        <f t="shared" si="1"/>
        <v>9.6445063500696371E-3</v>
      </c>
    </row>
    <row r="99" spans="1:7" x14ac:dyDescent="0.35">
      <c r="A99" s="1">
        <v>42046</v>
      </c>
      <c r="B99" s="3">
        <v>203.12</v>
      </c>
      <c r="C99" s="3">
        <v>2068.530029</v>
      </c>
      <c r="E99" s="2">
        <v>42046</v>
      </c>
      <c r="F99" s="8">
        <f t="shared" si="1"/>
        <v>7.9896779316164235E-3</v>
      </c>
      <c r="G99" s="8">
        <f t="shared" si="1"/>
        <v>-2.9033785063692363E-5</v>
      </c>
    </row>
    <row r="100" spans="1:7" x14ac:dyDescent="0.35">
      <c r="A100" s="1">
        <v>42045</v>
      </c>
      <c r="B100" s="3">
        <v>201.51</v>
      </c>
      <c r="C100" s="3">
        <v>2068.5900879999999</v>
      </c>
      <c r="E100" s="2">
        <v>42045</v>
      </c>
      <c r="F100" s="8">
        <f t="shared" si="1"/>
        <v>-4.9622866216902928E-5</v>
      </c>
      <c r="G100" s="8">
        <f t="shared" si="1"/>
        <v>1.0675561188404625E-2</v>
      </c>
    </row>
    <row r="101" spans="1:7" x14ac:dyDescent="0.35">
      <c r="A101" s="1">
        <v>42044</v>
      </c>
      <c r="B101" s="3">
        <v>201.52</v>
      </c>
      <c r="C101" s="3">
        <v>2046.73999</v>
      </c>
      <c r="E101" s="2">
        <v>42044</v>
      </c>
      <c r="F101" s="8">
        <f t="shared" si="1"/>
        <v>-1.1235955056179692E-2</v>
      </c>
      <c r="G101" s="8">
        <f t="shared" si="1"/>
        <v>-4.2471946188310516E-3</v>
      </c>
    </row>
    <row r="102" spans="1:7" x14ac:dyDescent="0.35">
      <c r="A102" s="1">
        <v>42041</v>
      </c>
      <c r="B102" s="3">
        <v>203.81</v>
      </c>
      <c r="C102" s="3">
        <v>2055.469971</v>
      </c>
      <c r="E102" s="2">
        <v>42041</v>
      </c>
      <c r="F102" s="8">
        <f t="shared" si="1"/>
        <v>-5.5623322761648719E-3</v>
      </c>
      <c r="G102" s="8">
        <f t="shared" si="1"/>
        <v>-3.4181723966975053E-3</v>
      </c>
    </row>
    <row r="103" spans="1:7" x14ac:dyDescent="0.35">
      <c r="A103" s="1">
        <v>42040</v>
      </c>
      <c r="B103" s="3">
        <v>204.95</v>
      </c>
      <c r="C103" s="3">
        <v>2062.5200199999999</v>
      </c>
      <c r="E103" s="2">
        <v>42040</v>
      </c>
      <c r="F103" s="8">
        <f t="shared" si="1"/>
        <v>1.0256911204453711E-3</v>
      </c>
      <c r="G103" s="8">
        <f t="shared" si="1"/>
        <v>1.0291406800400527E-2</v>
      </c>
    </row>
    <row r="104" spans="1:7" x14ac:dyDescent="0.35">
      <c r="A104" s="1">
        <v>42039</v>
      </c>
      <c r="B104" s="3">
        <v>204.74</v>
      </c>
      <c r="C104" s="3">
        <v>2041.51001</v>
      </c>
      <c r="E104" s="2">
        <v>42039</v>
      </c>
      <c r="F104" s="8">
        <f t="shared" si="1"/>
        <v>-1.7137919446978067E-2</v>
      </c>
      <c r="G104" s="8">
        <f t="shared" si="1"/>
        <v>-4.1560459502908431E-3</v>
      </c>
    </row>
    <row r="105" spans="1:7" x14ac:dyDescent="0.35">
      <c r="A105" s="1">
        <v>42038</v>
      </c>
      <c r="B105" s="3">
        <v>208.31</v>
      </c>
      <c r="C105" s="3">
        <v>2050.030029</v>
      </c>
      <c r="E105" s="2">
        <v>42038</v>
      </c>
      <c r="F105" s="8">
        <f t="shared" si="1"/>
        <v>1.0919149762205205E-2</v>
      </c>
      <c r="G105" s="8">
        <f t="shared" si="1"/>
        <v>1.4439494938539577E-2</v>
      </c>
    </row>
    <row r="106" spans="1:7" x14ac:dyDescent="0.35">
      <c r="A106" s="1">
        <v>42037</v>
      </c>
      <c r="B106" s="3">
        <v>206.06</v>
      </c>
      <c r="C106" s="3">
        <v>2020.849976</v>
      </c>
      <c r="E106" s="2">
        <v>42037</v>
      </c>
      <c r="F106" s="8">
        <f t="shared" si="1"/>
        <v>2.9785107446276937E-2</v>
      </c>
      <c r="G106" s="8">
        <f t="shared" si="1"/>
        <v>1.2962464037225452E-2</v>
      </c>
    </row>
    <row r="107" spans="1:7" x14ac:dyDescent="0.35">
      <c r="A107" s="1">
        <v>42034</v>
      </c>
      <c r="B107" s="3">
        <v>200.1</v>
      </c>
      <c r="C107" s="3">
        <v>1994.98999</v>
      </c>
      <c r="E107" s="2">
        <v>42034</v>
      </c>
      <c r="F107" s="8">
        <f t="shared" si="1"/>
        <v>-1.2437074326325237E-2</v>
      </c>
      <c r="G107" s="8">
        <f t="shared" si="1"/>
        <v>-1.2991965367965319E-2</v>
      </c>
    </row>
    <row r="108" spans="1:7" x14ac:dyDescent="0.35">
      <c r="A108" s="1">
        <v>42033</v>
      </c>
      <c r="B108" s="3">
        <v>202.62</v>
      </c>
      <c r="C108" s="3">
        <v>2021.25</v>
      </c>
      <c r="E108" s="2">
        <v>42033</v>
      </c>
      <c r="F108" s="8">
        <f t="shared" si="1"/>
        <v>-1.183081928423535E-3</v>
      </c>
      <c r="G108" s="8">
        <f t="shared" si="1"/>
        <v>9.5346853777025231E-3</v>
      </c>
    </row>
    <row r="109" spans="1:7" x14ac:dyDescent="0.35">
      <c r="A109" s="1">
        <v>42032</v>
      </c>
      <c r="B109" s="3">
        <v>202.86</v>
      </c>
      <c r="C109" s="3">
        <v>2002.160034</v>
      </c>
      <c r="E109" s="2">
        <v>42032</v>
      </c>
      <c r="F109" s="8">
        <f t="shared" si="1"/>
        <v>-6.2215254984567814E-3</v>
      </c>
      <c r="G109" s="8">
        <f t="shared" si="1"/>
        <v>-1.3495609538427322E-2</v>
      </c>
    </row>
    <row r="110" spans="1:7" x14ac:dyDescent="0.35">
      <c r="A110" s="1">
        <v>42031</v>
      </c>
      <c r="B110" s="3">
        <v>204.13</v>
      </c>
      <c r="C110" s="3">
        <v>2029.5500489999999</v>
      </c>
      <c r="E110" s="2">
        <v>42031</v>
      </c>
      <c r="F110" s="8">
        <f t="shared" si="1"/>
        <v>-9.029564541968127E-3</v>
      </c>
      <c r="G110" s="8">
        <f t="shared" si="1"/>
        <v>-1.338786237931644E-2</v>
      </c>
    </row>
    <row r="111" spans="1:7" x14ac:dyDescent="0.35">
      <c r="A111" s="1">
        <v>42030</v>
      </c>
      <c r="B111" s="3">
        <v>205.99</v>
      </c>
      <c r="C111" s="3">
        <v>2057.0900879999999</v>
      </c>
      <c r="E111" s="2">
        <v>42030</v>
      </c>
      <c r="F111" s="8">
        <f t="shared" si="1"/>
        <v>-8.9487611258117772E-3</v>
      </c>
      <c r="G111" s="8">
        <f t="shared" si="1"/>
        <v>2.5684610859357804E-3</v>
      </c>
    </row>
    <row r="112" spans="1:7" x14ac:dyDescent="0.35">
      <c r="A112" s="1">
        <v>42027</v>
      </c>
      <c r="B112" s="3">
        <v>207.85</v>
      </c>
      <c r="C112" s="3">
        <v>2051.820068</v>
      </c>
      <c r="E112" s="2">
        <v>42027</v>
      </c>
      <c r="F112" s="8">
        <f t="shared" si="1"/>
        <v>-5.0739552917524744E-3</v>
      </c>
      <c r="G112" s="8">
        <f t="shared" si="1"/>
        <v>-5.4915224477954938E-3</v>
      </c>
    </row>
    <row r="113" spans="1:7" x14ac:dyDescent="0.35">
      <c r="A113" s="1">
        <v>42026</v>
      </c>
      <c r="B113" s="3">
        <v>208.91</v>
      </c>
      <c r="C113" s="3">
        <v>2063.1499020000001</v>
      </c>
      <c r="E113" s="2">
        <v>42026</v>
      </c>
      <c r="F113" s="8">
        <f t="shared" si="1"/>
        <v>7.664670658682482E-4</v>
      </c>
      <c r="G113" s="8">
        <f t="shared" si="1"/>
        <v>1.5269721805970526E-2</v>
      </c>
    </row>
    <row r="114" spans="1:7" x14ac:dyDescent="0.35">
      <c r="A114" s="1">
        <v>42025</v>
      </c>
      <c r="B114" s="3">
        <v>208.75</v>
      </c>
      <c r="C114" s="3">
        <v>2032.119995</v>
      </c>
      <c r="E114" s="2">
        <v>42025</v>
      </c>
      <c r="F114" s="8">
        <f t="shared" si="1"/>
        <v>1.7101929448450459E-2</v>
      </c>
      <c r="G114" s="8">
        <f t="shared" si="1"/>
        <v>4.7316238254433429E-3</v>
      </c>
    </row>
    <row r="115" spans="1:7" x14ac:dyDescent="0.35">
      <c r="A115" s="1">
        <v>42024</v>
      </c>
      <c r="B115" s="3">
        <v>205.24</v>
      </c>
      <c r="C115" s="3">
        <v>2022.5500489999999</v>
      </c>
      <c r="E115" s="2">
        <v>42024</v>
      </c>
      <c r="F115" s="8">
        <f t="shared" si="1"/>
        <v>2.8101988679056333E-2</v>
      </c>
      <c r="G115" s="8">
        <f t="shared" si="1"/>
        <v>1.5499524278268506E-3</v>
      </c>
    </row>
    <row r="116" spans="1:7" x14ac:dyDescent="0.35">
      <c r="A116" s="1">
        <v>42020</v>
      </c>
      <c r="B116" s="3">
        <v>199.63</v>
      </c>
      <c r="C116" s="3">
        <v>2019.420044</v>
      </c>
      <c r="E116" s="2">
        <v>42020</v>
      </c>
      <c r="F116" s="8">
        <f t="shared" si="1"/>
        <v>-9.1434553067540558E-2</v>
      </c>
      <c r="G116" s="8">
        <f t="shared" si="1"/>
        <v>1.342419939545203E-2</v>
      </c>
    </row>
    <row r="117" spans="1:7" x14ac:dyDescent="0.35">
      <c r="A117" s="1">
        <v>42019</v>
      </c>
      <c r="B117" s="3">
        <v>219.72</v>
      </c>
      <c r="C117" s="3">
        <v>1992.670044</v>
      </c>
      <c r="E117" s="2">
        <v>42019</v>
      </c>
      <c r="F117" s="8">
        <f t="shared" si="1"/>
        <v>-1.4531754574811706E-2</v>
      </c>
      <c r="G117" s="8">
        <f t="shared" si="1"/>
        <v>-9.2478761255537778E-3</v>
      </c>
    </row>
    <row r="118" spans="1:7" x14ac:dyDescent="0.35">
      <c r="A118" s="1">
        <v>42018</v>
      </c>
      <c r="B118" s="3">
        <v>222.96</v>
      </c>
      <c r="C118" s="3">
        <v>2011.2700199999999</v>
      </c>
      <c r="E118" s="2">
        <v>42018</v>
      </c>
      <c r="F118" s="8">
        <f t="shared" si="1"/>
        <v>-1.7407782821382889E-2</v>
      </c>
      <c r="G118" s="8">
        <f t="shared" si="1"/>
        <v>-5.813066949783785E-3</v>
      </c>
    </row>
    <row r="119" spans="1:7" x14ac:dyDescent="0.35">
      <c r="A119" s="1">
        <v>42017</v>
      </c>
      <c r="B119" s="3">
        <v>226.91</v>
      </c>
      <c r="C119" s="3">
        <v>2023.030029</v>
      </c>
      <c r="E119" s="2">
        <v>42017</v>
      </c>
      <c r="F119" s="8">
        <f t="shared" si="1"/>
        <v>5.1384274640089433E-3</v>
      </c>
      <c r="G119" s="8">
        <f t="shared" si="1"/>
        <v>-2.5785554979215197E-3</v>
      </c>
    </row>
    <row r="120" spans="1:7" x14ac:dyDescent="0.35">
      <c r="A120" s="1">
        <v>42016</v>
      </c>
      <c r="B120" s="3">
        <v>225.75</v>
      </c>
      <c r="C120" s="3">
        <v>2028.26001</v>
      </c>
      <c r="E120" s="2">
        <v>42016</v>
      </c>
      <c r="F120" s="8">
        <f t="shared" si="1"/>
        <v>-1.6554127641036809E-2</v>
      </c>
      <c r="G120" s="8">
        <f t="shared" si="1"/>
        <v>-8.0936852433588502E-3</v>
      </c>
    </row>
    <row r="121" spans="1:7" x14ac:dyDescent="0.35">
      <c r="A121" s="1">
        <v>42013</v>
      </c>
      <c r="B121" s="3">
        <v>229.55</v>
      </c>
      <c r="C121" s="3">
        <v>2044.8100589999999</v>
      </c>
      <c r="E121" s="2">
        <v>42013</v>
      </c>
      <c r="F121" s="8">
        <f t="shared" si="1"/>
        <v>-5.5452064289737146E-3</v>
      </c>
      <c r="G121" s="8">
        <f t="shared" si="1"/>
        <v>-8.4038110405733057E-3</v>
      </c>
    </row>
    <row r="122" spans="1:7" x14ac:dyDescent="0.35">
      <c r="A122" s="1">
        <v>42012</v>
      </c>
      <c r="B122" s="3">
        <v>230.83</v>
      </c>
      <c r="C122" s="3">
        <v>2062.139893</v>
      </c>
      <c r="E122" s="2">
        <v>42012</v>
      </c>
      <c r="F122" s="8">
        <f t="shared" si="1"/>
        <v>4.7007616974972244E-3</v>
      </c>
      <c r="G122" s="8">
        <f t="shared" si="1"/>
        <v>1.7888281045797649E-2</v>
      </c>
    </row>
    <row r="123" spans="1:7" x14ac:dyDescent="0.35">
      <c r="A123" s="1">
        <v>42011</v>
      </c>
      <c r="B123" s="3">
        <v>229.75</v>
      </c>
      <c r="C123" s="3">
        <v>2025.900024</v>
      </c>
      <c r="E123" s="2">
        <v>42011</v>
      </c>
      <c r="F123" s="8">
        <f t="shared" si="1"/>
        <v>-5.3251363754437397E-3</v>
      </c>
      <c r="G123" s="8">
        <f t="shared" si="1"/>
        <v>1.1629842642575161E-2</v>
      </c>
    </row>
    <row r="124" spans="1:7" x14ac:dyDescent="0.35">
      <c r="A124" s="1">
        <v>42010</v>
      </c>
      <c r="B124" s="3">
        <v>230.98</v>
      </c>
      <c r="C124" s="3">
        <v>2002.6099850000001</v>
      </c>
      <c r="E124" s="2">
        <v>42010</v>
      </c>
      <c r="F124" s="8">
        <f t="shared" si="1"/>
        <v>-1.0198834418923663E-2</v>
      </c>
      <c r="G124" s="8">
        <f t="shared" si="1"/>
        <v>-8.8934718701129123E-3</v>
      </c>
    </row>
    <row r="125" spans="1:7" x14ac:dyDescent="0.35">
      <c r="A125" s="1">
        <v>42009</v>
      </c>
      <c r="B125" s="3">
        <v>233.36</v>
      </c>
      <c r="C125" s="3">
        <v>2020.579956</v>
      </c>
      <c r="E125" s="2">
        <v>42009</v>
      </c>
      <c r="F125" s="8">
        <f t="shared" si="1"/>
        <v>-2.1305150142593487E-2</v>
      </c>
      <c r="G125" s="8">
        <f t="shared" si="1"/>
        <v>-1.8278105089703178E-2</v>
      </c>
    </row>
    <row r="126" spans="1:7" x14ac:dyDescent="0.35">
      <c r="A126" s="1">
        <v>42006</v>
      </c>
      <c r="B126" s="3">
        <v>238.44</v>
      </c>
      <c r="C126" s="3">
        <v>2058.1999510000001</v>
      </c>
      <c r="E126" s="2">
        <v>42006</v>
      </c>
      <c r="F126" s="8">
        <f t="shared" si="1"/>
        <v>-1.0129525074725976E-2</v>
      </c>
      <c r="G126" s="8">
        <f t="shared" si="1"/>
        <v>-3.3996358896326573E-4</v>
      </c>
    </row>
    <row r="127" spans="1:7" x14ac:dyDescent="0.35">
      <c r="A127" s="1">
        <v>42004</v>
      </c>
      <c r="B127" s="3">
        <v>240.88</v>
      </c>
      <c r="C127" s="3">
        <v>2058.8999020000001</v>
      </c>
      <c r="E127" s="2">
        <v>42004</v>
      </c>
      <c r="F127" s="8">
        <f t="shared" si="1"/>
        <v>-3.7223922574241008E-3</v>
      </c>
      <c r="G127" s="8">
        <f t="shared" si="1"/>
        <v>-1.0310858744699503E-2</v>
      </c>
    </row>
    <row r="128" spans="1:7" x14ac:dyDescent="0.35">
      <c r="A128" s="1">
        <v>42003</v>
      </c>
      <c r="B128" s="3">
        <v>241.78</v>
      </c>
      <c r="C128" s="3">
        <v>2080.3500979999999</v>
      </c>
      <c r="E128" s="2">
        <v>42003</v>
      </c>
      <c r="F128" s="8">
        <f t="shared" si="1"/>
        <v>-4.9607275733776213E-4</v>
      </c>
      <c r="G128" s="8">
        <f t="shared" si="1"/>
        <v>-4.8886043842468752E-3</v>
      </c>
    </row>
    <row r="129" spans="1:7" x14ac:dyDescent="0.35">
      <c r="A129" s="1">
        <v>42002</v>
      </c>
      <c r="B129" s="3">
        <v>241.9</v>
      </c>
      <c r="C129" s="3">
        <v>2090.570068</v>
      </c>
      <c r="E129" s="2">
        <v>42002</v>
      </c>
      <c r="F129" s="8">
        <f t="shared" si="1"/>
        <v>2.6527397828068899E-3</v>
      </c>
      <c r="G129" s="8">
        <f t="shared" si="1"/>
        <v>8.617741459158168E-4</v>
      </c>
    </row>
    <row r="130" spans="1:7" x14ac:dyDescent="0.35">
      <c r="A130" s="1">
        <v>41999</v>
      </c>
      <c r="B130" s="3">
        <v>241.26</v>
      </c>
      <c r="C130" s="3">
        <v>2088.7700199999999</v>
      </c>
      <c r="E130" s="2">
        <v>41999</v>
      </c>
      <c r="F130" s="8">
        <f t="shared" si="1"/>
        <v>-1.2433171702097567E-4</v>
      </c>
      <c r="G130" s="8">
        <f t="shared" si="1"/>
        <v>3.3095747051798963E-3</v>
      </c>
    </row>
    <row r="131" spans="1:7" x14ac:dyDescent="0.35">
      <c r="A131" s="1">
        <v>41997</v>
      </c>
      <c r="B131" s="3">
        <v>241.29</v>
      </c>
      <c r="C131" s="3">
        <v>2081.8798830000001</v>
      </c>
      <c r="E131" s="2">
        <v>41997</v>
      </c>
      <c r="F131" s="8">
        <f t="shared" si="1"/>
        <v>1.2033195020746401E-3</v>
      </c>
      <c r="G131" s="8">
        <f t="shared" si="1"/>
        <v>-1.3929650838551133E-4</v>
      </c>
    </row>
    <row r="132" spans="1:7" x14ac:dyDescent="0.35">
      <c r="A132" s="1">
        <v>41996</v>
      </c>
      <c r="B132" s="3">
        <v>241</v>
      </c>
      <c r="C132" s="3">
        <v>2082.169922</v>
      </c>
      <c r="E132" s="2">
        <v>41996</v>
      </c>
      <c r="F132" s="8">
        <f t="shared" ref="F132:G195" si="2">B132/B133-1</f>
        <v>6.4311367242964046E-3</v>
      </c>
      <c r="G132" s="8">
        <f t="shared" si="2"/>
        <v>1.7463618366218014E-3</v>
      </c>
    </row>
    <row r="133" spans="1:7" x14ac:dyDescent="0.35">
      <c r="A133" s="1">
        <v>41995</v>
      </c>
      <c r="B133" s="3">
        <v>239.46</v>
      </c>
      <c r="C133" s="3">
        <v>2078.540039</v>
      </c>
      <c r="E133" s="2">
        <v>41995</v>
      </c>
      <c r="F133" s="8">
        <f t="shared" si="2"/>
        <v>1.0379746835443182E-2</v>
      </c>
      <c r="G133" s="8">
        <f t="shared" si="2"/>
        <v>3.8104640443461513E-3</v>
      </c>
    </row>
    <row r="134" spans="1:7" x14ac:dyDescent="0.35">
      <c r="A134" s="1">
        <v>41992</v>
      </c>
      <c r="B134" s="3">
        <v>237</v>
      </c>
      <c r="C134" s="3">
        <v>2070.6499020000001</v>
      </c>
      <c r="E134" s="2">
        <v>41992</v>
      </c>
      <c r="F134" s="8">
        <f t="shared" si="2"/>
        <v>2.1141649048626032E-3</v>
      </c>
      <c r="G134" s="8">
        <f t="shared" si="2"/>
        <v>4.5700489956972401E-3</v>
      </c>
    </row>
    <row r="135" spans="1:7" x14ac:dyDescent="0.35">
      <c r="A135" s="1">
        <v>41991</v>
      </c>
      <c r="B135" s="3">
        <v>236.5</v>
      </c>
      <c r="C135" s="3">
        <v>2061.2299800000001</v>
      </c>
      <c r="E135" s="2">
        <v>41991</v>
      </c>
      <c r="F135" s="8">
        <f t="shared" si="2"/>
        <v>1.1981172443303434E-2</v>
      </c>
      <c r="G135" s="8">
        <f t="shared" si="2"/>
        <v>2.4015204327992201E-2</v>
      </c>
    </row>
    <row r="136" spans="1:7" x14ac:dyDescent="0.35">
      <c r="A136" s="1">
        <v>41990</v>
      </c>
      <c r="B136" s="3">
        <v>233.7</v>
      </c>
      <c r="C136" s="3">
        <v>2012.8900149999999</v>
      </c>
      <c r="E136" s="2">
        <v>41990</v>
      </c>
      <c r="F136" s="8">
        <f t="shared" si="2"/>
        <v>1.7990155508123884E-2</v>
      </c>
      <c r="G136" s="8">
        <f t="shared" si="2"/>
        <v>2.0352416032282106E-2</v>
      </c>
    </row>
    <row r="137" spans="1:7" x14ac:dyDescent="0.35">
      <c r="A137" s="1">
        <v>41989</v>
      </c>
      <c r="B137" s="3">
        <v>229.57</v>
      </c>
      <c r="C137" s="3">
        <v>1972.73999</v>
      </c>
      <c r="E137" s="2">
        <v>41989</v>
      </c>
      <c r="F137" s="8">
        <f t="shared" si="2"/>
        <v>-4.9412682588532153E-3</v>
      </c>
      <c r="G137" s="8">
        <f t="shared" si="2"/>
        <v>-8.4890230633609676E-3</v>
      </c>
    </row>
    <row r="138" spans="1:7" x14ac:dyDescent="0.35">
      <c r="A138" s="1">
        <v>41988</v>
      </c>
      <c r="B138" s="3">
        <v>230.71</v>
      </c>
      <c r="C138" s="3">
        <v>1989.630005</v>
      </c>
      <c r="E138" s="2">
        <v>41988</v>
      </c>
      <c r="F138" s="8">
        <f t="shared" si="2"/>
        <v>2.2154648132060029E-3</v>
      </c>
      <c r="G138" s="8">
        <f t="shared" si="2"/>
        <v>-6.3425865262338732E-3</v>
      </c>
    </row>
    <row r="139" spans="1:7" x14ac:dyDescent="0.35">
      <c r="A139" s="1">
        <v>41985</v>
      </c>
      <c r="B139" s="3">
        <v>230.2</v>
      </c>
      <c r="C139" s="3">
        <v>2002.329956</v>
      </c>
      <c r="E139" s="2">
        <v>41985</v>
      </c>
      <c r="F139" s="8">
        <f t="shared" si="2"/>
        <v>-1.1508072827207227E-2</v>
      </c>
      <c r="G139" s="8">
        <f t="shared" si="2"/>
        <v>-1.6213587336401436E-2</v>
      </c>
    </row>
    <row r="140" spans="1:7" x14ac:dyDescent="0.35">
      <c r="A140" s="1">
        <v>41984</v>
      </c>
      <c r="B140" s="3">
        <v>232.88</v>
      </c>
      <c r="C140" s="3">
        <v>2035.329956</v>
      </c>
      <c r="E140" s="2">
        <v>41984</v>
      </c>
      <c r="F140" s="8">
        <f t="shared" si="2"/>
        <v>-8.5994040017028928E-3</v>
      </c>
      <c r="G140" s="8">
        <f t="shared" si="2"/>
        <v>4.5356890106136305E-3</v>
      </c>
    </row>
    <row r="141" spans="1:7" x14ac:dyDescent="0.35">
      <c r="A141" s="1">
        <v>41983</v>
      </c>
      <c r="B141" s="3">
        <v>234.9</v>
      </c>
      <c r="C141" s="3">
        <v>2026.1400149999999</v>
      </c>
      <c r="E141" s="2">
        <v>41983</v>
      </c>
      <c r="F141" s="8">
        <f t="shared" si="2"/>
        <v>-2.8897432717350791E-2</v>
      </c>
      <c r="G141" s="8">
        <f t="shared" si="2"/>
        <v>-1.6350968476922301E-2</v>
      </c>
    </row>
    <row r="142" spans="1:7" x14ac:dyDescent="0.35">
      <c r="A142" s="1">
        <v>41982</v>
      </c>
      <c r="B142" s="3">
        <v>241.89</v>
      </c>
      <c r="C142" s="3">
        <v>2059.820068</v>
      </c>
      <c r="E142" s="2">
        <v>41982</v>
      </c>
      <c r="F142" s="8">
        <f t="shared" si="2"/>
        <v>-3.460635273760948E-3</v>
      </c>
      <c r="G142" s="8">
        <f t="shared" si="2"/>
        <v>-2.3782391289095539E-4</v>
      </c>
    </row>
    <row r="143" spans="1:7" x14ac:dyDescent="0.35">
      <c r="A143" s="1">
        <v>41981</v>
      </c>
      <c r="B143" s="3">
        <v>242.73</v>
      </c>
      <c r="C143" s="3">
        <v>2060.3100589999999</v>
      </c>
      <c r="E143" s="2">
        <v>41981</v>
      </c>
      <c r="F143" s="8">
        <f t="shared" si="2"/>
        <v>1.2360939431399487E-4</v>
      </c>
      <c r="G143" s="8">
        <f t="shared" si="2"/>
        <v>-7.2565649262453791E-3</v>
      </c>
    </row>
    <row r="144" spans="1:7" x14ac:dyDescent="0.35">
      <c r="A144" s="1">
        <v>41978</v>
      </c>
      <c r="B144" s="3">
        <v>242.7</v>
      </c>
      <c r="C144" s="3">
        <v>2075.3701169999999</v>
      </c>
      <c r="E144" s="2">
        <v>41978</v>
      </c>
      <c r="F144" s="8">
        <f t="shared" si="2"/>
        <v>1.8989431968294834E-3</v>
      </c>
      <c r="G144" s="8">
        <f t="shared" si="2"/>
        <v>1.6652163837824752E-3</v>
      </c>
    </row>
    <row r="145" spans="1:7" x14ac:dyDescent="0.35">
      <c r="A145" s="1">
        <v>41977</v>
      </c>
      <c r="B145" s="3">
        <v>242.24</v>
      </c>
      <c r="C145" s="3">
        <v>2071.919922</v>
      </c>
      <c r="E145" s="2">
        <v>41977</v>
      </c>
      <c r="F145" s="8">
        <f t="shared" si="2"/>
        <v>8.1991093353310784E-3</v>
      </c>
      <c r="G145" s="8">
        <f t="shared" si="2"/>
        <v>-1.1618960866265349E-3</v>
      </c>
    </row>
    <row r="146" spans="1:7" x14ac:dyDescent="0.35">
      <c r="A146" s="1">
        <v>41976</v>
      </c>
      <c r="B146" s="3">
        <v>240.27</v>
      </c>
      <c r="C146" s="3">
        <v>2074.330078</v>
      </c>
      <c r="E146" s="2">
        <v>41976</v>
      </c>
      <c r="F146" s="8">
        <f t="shared" si="2"/>
        <v>1.8481624348268388E-2</v>
      </c>
      <c r="G146" s="8">
        <f t="shared" si="2"/>
        <v>3.7647425978213356E-3</v>
      </c>
    </row>
    <row r="147" spans="1:7" x14ac:dyDescent="0.35">
      <c r="A147" s="1">
        <v>41975</v>
      </c>
      <c r="B147" s="3">
        <v>235.91</v>
      </c>
      <c r="C147" s="3">
        <v>2066.5500489999999</v>
      </c>
      <c r="E147" s="2">
        <v>41975</v>
      </c>
      <c r="F147" s="8">
        <f t="shared" si="2"/>
        <v>-2.5426961054375585E-4</v>
      </c>
      <c r="G147" s="8">
        <f t="shared" si="2"/>
        <v>6.3844613802610528E-3</v>
      </c>
    </row>
    <row r="148" spans="1:7" x14ac:dyDescent="0.35">
      <c r="A148" s="1">
        <v>41974</v>
      </c>
      <c r="B148" s="3">
        <v>235.97</v>
      </c>
      <c r="C148" s="3">
        <v>2053.4399410000001</v>
      </c>
      <c r="E148" s="2">
        <v>41974</v>
      </c>
      <c r="F148" s="8">
        <f t="shared" si="2"/>
        <v>-8.1126523749475155E-3</v>
      </c>
      <c r="G148" s="8">
        <f t="shared" si="2"/>
        <v>-6.8293629191256144E-3</v>
      </c>
    </row>
    <row r="149" spans="1:7" x14ac:dyDescent="0.35">
      <c r="A149" s="1">
        <v>41971</v>
      </c>
      <c r="B149" s="3">
        <v>237.9</v>
      </c>
      <c r="C149" s="3">
        <v>2067.5600589999999</v>
      </c>
      <c r="E149" s="2">
        <v>41971</v>
      </c>
      <c r="F149" s="8">
        <f t="shared" si="2"/>
        <v>-4.8939641109297938E-3</v>
      </c>
      <c r="G149" s="8">
        <f t="shared" si="2"/>
        <v>-2.5424269243935482E-3</v>
      </c>
    </row>
    <row r="150" spans="1:7" x14ac:dyDescent="0.35">
      <c r="A150" s="1">
        <v>41969</v>
      </c>
      <c r="B150" s="3">
        <v>239.07</v>
      </c>
      <c r="C150" s="3">
        <v>2072.830078</v>
      </c>
      <c r="E150" s="2">
        <v>41969</v>
      </c>
      <c r="F150" s="8">
        <f t="shared" si="2"/>
        <v>5.0870259816697683E-3</v>
      </c>
      <c r="G150" s="8">
        <f t="shared" si="2"/>
        <v>2.8059819734722602E-3</v>
      </c>
    </row>
    <row r="151" spans="1:7" x14ac:dyDescent="0.35">
      <c r="A151" s="1">
        <v>41968</v>
      </c>
      <c r="B151" s="3">
        <v>237.86</v>
      </c>
      <c r="C151" s="3">
        <v>2067.030029</v>
      </c>
      <c r="E151" s="2">
        <v>41968</v>
      </c>
      <c r="F151" s="8">
        <f t="shared" si="2"/>
        <v>-2.1395309812476393E-3</v>
      </c>
      <c r="G151" s="8">
        <f t="shared" si="2"/>
        <v>-1.1500297675195448E-3</v>
      </c>
    </row>
    <row r="152" spans="1:7" x14ac:dyDescent="0.35">
      <c r="A152" s="1">
        <v>41967</v>
      </c>
      <c r="B152" s="3">
        <v>238.37</v>
      </c>
      <c r="C152" s="3">
        <v>2069.4099120000001</v>
      </c>
      <c r="E152" s="2">
        <v>41967</v>
      </c>
      <c r="F152" s="8">
        <f t="shared" si="2"/>
        <v>5.8230305076163447E-3</v>
      </c>
      <c r="G152" s="8">
        <f t="shared" si="2"/>
        <v>2.8640232614489669E-3</v>
      </c>
    </row>
    <row r="153" spans="1:7" x14ac:dyDescent="0.35">
      <c r="A153" s="1">
        <v>41964</v>
      </c>
      <c r="B153" s="3">
        <v>236.99</v>
      </c>
      <c r="C153" s="3">
        <v>2063.5</v>
      </c>
      <c r="E153" s="2">
        <v>41964</v>
      </c>
      <c r="F153" s="8">
        <f t="shared" si="2"/>
        <v>1.9180320818819041E-2</v>
      </c>
      <c r="G153" s="8">
        <f t="shared" si="2"/>
        <v>5.2368773596394025E-3</v>
      </c>
    </row>
    <row r="154" spans="1:7" x14ac:dyDescent="0.35">
      <c r="A154" s="1">
        <v>41963</v>
      </c>
      <c r="B154" s="3">
        <v>232.53</v>
      </c>
      <c r="C154" s="3">
        <v>2052.75</v>
      </c>
      <c r="E154" s="2">
        <v>41963</v>
      </c>
      <c r="F154" s="8">
        <f t="shared" si="2"/>
        <v>-1.5457941517453833E-3</v>
      </c>
      <c r="G154" s="8">
        <f t="shared" si="2"/>
        <v>1.9670960682991456E-3</v>
      </c>
    </row>
    <row r="155" spans="1:7" x14ac:dyDescent="0.35">
      <c r="A155" s="1">
        <v>41962</v>
      </c>
      <c r="B155" s="3">
        <v>232.89</v>
      </c>
      <c r="C155" s="3">
        <v>2048.719971</v>
      </c>
      <c r="E155" s="2">
        <v>41962</v>
      </c>
      <c r="F155" s="8">
        <f t="shared" si="2"/>
        <v>8.356425355039665E-3</v>
      </c>
      <c r="G155" s="8">
        <f t="shared" si="2"/>
        <v>-1.5011589465070418E-3</v>
      </c>
    </row>
    <row r="156" spans="1:7" x14ac:dyDescent="0.35">
      <c r="A156" s="1">
        <v>41961</v>
      </c>
      <c r="B156" s="3">
        <v>230.96</v>
      </c>
      <c r="C156" s="3">
        <v>2051.8000489999999</v>
      </c>
      <c r="E156" s="2">
        <v>41961</v>
      </c>
      <c r="F156" s="8">
        <f t="shared" si="2"/>
        <v>1.8342151675484919E-2</v>
      </c>
      <c r="G156" s="8">
        <f t="shared" si="2"/>
        <v>5.1339835387078647E-3</v>
      </c>
    </row>
    <row r="157" spans="1:7" x14ac:dyDescent="0.35">
      <c r="A157" s="1">
        <v>41960</v>
      </c>
      <c r="B157" s="3">
        <v>226.8</v>
      </c>
      <c r="C157" s="3">
        <v>2041.3199460000001</v>
      </c>
      <c r="E157" s="2">
        <v>41960</v>
      </c>
      <c r="F157" s="8">
        <f t="shared" si="2"/>
        <v>2.6081959241412989E-3</v>
      </c>
      <c r="G157" s="8">
        <f t="shared" si="2"/>
        <v>7.3535902173205159E-4</v>
      </c>
    </row>
    <row r="158" spans="1:7" x14ac:dyDescent="0.35">
      <c r="A158" s="1">
        <v>41957</v>
      </c>
      <c r="B158" s="3">
        <v>226.21</v>
      </c>
      <c r="C158" s="3">
        <v>2039.8199460000001</v>
      </c>
      <c r="E158" s="2">
        <v>41957</v>
      </c>
      <c r="F158" s="8">
        <f t="shared" si="2"/>
        <v>-2.3814773980154191E-3</v>
      </c>
      <c r="G158" s="8">
        <f t="shared" si="2"/>
        <v>2.4027009388971621E-4</v>
      </c>
    </row>
    <row r="159" spans="1:7" x14ac:dyDescent="0.35">
      <c r="A159" s="1">
        <v>41956</v>
      </c>
      <c r="B159" s="3">
        <v>226.75</v>
      </c>
      <c r="C159" s="3">
        <v>2039.329956</v>
      </c>
      <c r="E159" s="2">
        <v>41956</v>
      </c>
      <c r="F159" s="8">
        <f t="shared" si="2"/>
        <v>3.096660030966536E-3</v>
      </c>
      <c r="G159" s="8">
        <f t="shared" si="2"/>
        <v>5.2984471973505087E-4</v>
      </c>
    </row>
    <row r="160" spans="1:7" x14ac:dyDescent="0.35">
      <c r="A160" s="1">
        <v>41955</v>
      </c>
      <c r="B160" s="3">
        <v>226.05</v>
      </c>
      <c r="C160" s="3">
        <v>2038.25</v>
      </c>
      <c r="E160" s="2">
        <v>41955</v>
      </c>
      <c r="F160" s="8">
        <f t="shared" si="2"/>
        <v>2.794783071599749E-3</v>
      </c>
      <c r="G160" s="8">
        <f t="shared" si="2"/>
        <v>-7.011168232956555E-4</v>
      </c>
    </row>
    <row r="161" spans="1:7" x14ac:dyDescent="0.35">
      <c r="A161" s="1">
        <v>41954</v>
      </c>
      <c r="B161" s="3">
        <v>225.42</v>
      </c>
      <c r="C161" s="3">
        <v>2039.6800539999999</v>
      </c>
      <c r="E161" s="2">
        <v>41954</v>
      </c>
      <c r="F161" s="8">
        <f t="shared" si="2"/>
        <v>-3.0075187969924588E-3</v>
      </c>
      <c r="G161" s="8">
        <f t="shared" si="2"/>
        <v>6.9669423578599954E-4</v>
      </c>
    </row>
    <row r="162" spans="1:7" x14ac:dyDescent="0.35">
      <c r="A162" s="1">
        <v>41953</v>
      </c>
      <c r="B162" s="3">
        <v>226.1</v>
      </c>
      <c r="C162" s="3">
        <v>2038.26001</v>
      </c>
      <c r="E162" s="2">
        <v>41953</v>
      </c>
      <c r="F162" s="8">
        <f t="shared" si="2"/>
        <v>-6.6298342541437627E-4</v>
      </c>
      <c r="G162" s="8">
        <f t="shared" si="2"/>
        <v>3.1201847822315276E-3</v>
      </c>
    </row>
    <row r="163" spans="1:7" x14ac:dyDescent="0.35">
      <c r="A163" s="1">
        <v>41950</v>
      </c>
      <c r="B163" s="3">
        <v>226.25</v>
      </c>
      <c r="C163" s="3">
        <v>2031.920044</v>
      </c>
      <c r="E163" s="2">
        <v>41950</v>
      </c>
      <c r="F163" s="8">
        <f t="shared" si="2"/>
        <v>4.3057528409091717E-3</v>
      </c>
      <c r="G163" s="8">
        <f t="shared" si="2"/>
        <v>3.4958621394820533E-4</v>
      </c>
    </row>
    <row r="164" spans="1:7" x14ac:dyDescent="0.35">
      <c r="A164" s="1">
        <v>41949</v>
      </c>
      <c r="B164" s="3">
        <v>225.28</v>
      </c>
      <c r="C164" s="3">
        <v>2031.209961</v>
      </c>
      <c r="E164" s="2">
        <v>41949</v>
      </c>
      <c r="F164" s="8">
        <f t="shared" si="2"/>
        <v>9.7261440545022282E-3</v>
      </c>
      <c r="G164" s="8">
        <f t="shared" si="2"/>
        <v>3.7755131791228358E-3</v>
      </c>
    </row>
    <row r="165" spans="1:7" x14ac:dyDescent="0.35">
      <c r="A165" s="1">
        <v>41948</v>
      </c>
      <c r="B165" s="3">
        <v>223.11</v>
      </c>
      <c r="C165" s="3">
        <v>2023.5699460000001</v>
      </c>
      <c r="E165" s="2">
        <v>41948</v>
      </c>
      <c r="F165" s="8">
        <f t="shared" si="2"/>
        <v>-4.2399357315003883E-3</v>
      </c>
      <c r="G165" s="8">
        <f t="shared" si="2"/>
        <v>5.7004970611858052E-3</v>
      </c>
    </row>
    <row r="166" spans="1:7" x14ac:dyDescent="0.35">
      <c r="A166" s="1">
        <v>41947</v>
      </c>
      <c r="B166" s="3">
        <v>224.06</v>
      </c>
      <c r="C166" s="3">
        <v>2012.099976</v>
      </c>
      <c r="E166" s="2">
        <v>41947</v>
      </c>
      <c r="F166" s="8">
        <f t="shared" si="2"/>
        <v>-1.203584005705971E-3</v>
      </c>
      <c r="G166" s="8">
        <f t="shared" si="2"/>
        <v>-2.8298416763913314E-3</v>
      </c>
    </row>
    <row r="167" spans="1:7" x14ac:dyDescent="0.35">
      <c r="A167" s="1">
        <v>41946</v>
      </c>
      <c r="B167" s="3">
        <v>224.33</v>
      </c>
      <c r="C167" s="3">
        <v>2017.8100589999999</v>
      </c>
      <c r="E167" s="2">
        <v>41946</v>
      </c>
      <c r="F167" s="8">
        <f t="shared" si="2"/>
        <v>1.644766651563212E-2</v>
      </c>
      <c r="G167" s="8">
        <f t="shared" si="2"/>
        <v>-1.1892172848682048E-4</v>
      </c>
    </row>
    <row r="168" spans="1:7" x14ac:dyDescent="0.35">
      <c r="A168" s="1">
        <v>41943</v>
      </c>
      <c r="B168" s="3">
        <v>220.7</v>
      </c>
      <c r="C168" s="3">
        <v>2018.0500489999999</v>
      </c>
      <c r="E168" s="2">
        <v>41943</v>
      </c>
      <c r="F168" s="8">
        <f t="shared" si="2"/>
        <v>-2.7563146717275444E-3</v>
      </c>
      <c r="G168" s="8">
        <f t="shared" si="2"/>
        <v>1.1731393837739246E-2</v>
      </c>
    </row>
    <row r="169" spans="1:7" x14ac:dyDescent="0.35">
      <c r="A169" s="1">
        <v>41942</v>
      </c>
      <c r="B169" s="3">
        <v>221.31</v>
      </c>
      <c r="C169" s="3">
        <v>1994.650024</v>
      </c>
      <c r="E169" s="2">
        <v>41942</v>
      </c>
      <c r="F169" s="8">
        <f t="shared" si="2"/>
        <v>-1.6240357287859997E-3</v>
      </c>
      <c r="G169" s="8">
        <f t="shared" si="2"/>
        <v>6.2301239442688061E-3</v>
      </c>
    </row>
    <row r="170" spans="1:7" x14ac:dyDescent="0.35">
      <c r="A170" s="1">
        <v>41941</v>
      </c>
      <c r="B170" s="3">
        <v>221.67</v>
      </c>
      <c r="C170" s="3">
        <v>1982.3000489999999</v>
      </c>
      <c r="E170" s="2">
        <v>41941</v>
      </c>
      <c r="F170" s="8">
        <f t="shared" si="2"/>
        <v>-4.0884176475874945E-3</v>
      </c>
      <c r="G170" s="8">
        <f t="shared" si="2"/>
        <v>-1.3853554984093464E-3</v>
      </c>
    </row>
    <row r="171" spans="1:7" x14ac:dyDescent="0.35">
      <c r="A171" s="1">
        <v>41940</v>
      </c>
      <c r="B171" s="3">
        <v>222.58</v>
      </c>
      <c r="C171" s="3">
        <v>1985.0500489999999</v>
      </c>
      <c r="E171" s="2">
        <v>41940</v>
      </c>
      <c r="F171" s="8">
        <f t="shared" si="2"/>
        <v>4.6944118443623672E-3</v>
      </c>
      <c r="G171" s="8">
        <f t="shared" si="2"/>
        <v>1.1939073087332774E-2</v>
      </c>
    </row>
    <row r="172" spans="1:7" x14ac:dyDescent="0.35">
      <c r="A172" s="1">
        <v>41939</v>
      </c>
      <c r="B172" s="3">
        <v>221.54</v>
      </c>
      <c r="C172" s="3">
        <v>1961.630005</v>
      </c>
      <c r="E172" s="2">
        <v>41939</v>
      </c>
      <c r="F172" s="8">
        <f t="shared" si="2"/>
        <v>-8.6365060187050258E-3</v>
      </c>
      <c r="G172" s="8">
        <f t="shared" si="2"/>
        <v>-1.5015683077650444E-3</v>
      </c>
    </row>
    <row r="173" spans="1:7" x14ac:dyDescent="0.35">
      <c r="A173" s="1">
        <v>41936</v>
      </c>
      <c r="B173" s="3">
        <v>223.47</v>
      </c>
      <c r="C173" s="3">
        <v>1964.579956</v>
      </c>
      <c r="E173" s="2">
        <v>41936</v>
      </c>
      <c r="F173" s="8">
        <f t="shared" si="2"/>
        <v>-2.6332232437740188E-3</v>
      </c>
      <c r="G173" s="8">
        <f t="shared" si="2"/>
        <v>7.0534495139922271E-3</v>
      </c>
    </row>
    <row r="174" spans="1:7" x14ac:dyDescent="0.35">
      <c r="A174" s="1">
        <v>41935</v>
      </c>
      <c r="B174" s="3">
        <v>224.06</v>
      </c>
      <c r="C174" s="3">
        <v>1950.8199460000001</v>
      </c>
      <c r="E174" s="2">
        <v>41935</v>
      </c>
      <c r="F174" s="8">
        <f t="shared" si="2"/>
        <v>-9.4606542882403888E-3</v>
      </c>
      <c r="G174" s="8">
        <f t="shared" si="2"/>
        <v>1.2303377173358276E-2</v>
      </c>
    </row>
    <row r="175" spans="1:7" x14ac:dyDescent="0.35">
      <c r="A175" s="1">
        <v>41934</v>
      </c>
      <c r="B175" s="3">
        <v>226.2</v>
      </c>
      <c r="C175" s="3">
        <v>1927.1099850000001</v>
      </c>
      <c r="E175" s="2">
        <v>41934</v>
      </c>
      <c r="F175" s="8">
        <f t="shared" si="2"/>
        <v>-2.0524811639386908E-2</v>
      </c>
      <c r="G175" s="8">
        <f t="shared" si="2"/>
        <v>-7.2993302297037488E-3</v>
      </c>
    </row>
    <row r="176" spans="1:7" x14ac:dyDescent="0.35">
      <c r="A176" s="1">
        <v>41933</v>
      </c>
      <c r="B176" s="3">
        <v>230.94</v>
      </c>
      <c r="C176" s="3">
        <v>1941.280029</v>
      </c>
      <c r="E176" s="2">
        <v>41933</v>
      </c>
      <c r="F176" s="8">
        <f t="shared" si="2"/>
        <v>2.1858407079645925E-2</v>
      </c>
      <c r="G176" s="8">
        <f t="shared" si="2"/>
        <v>1.9574486900938215E-2</v>
      </c>
    </row>
    <row r="177" spans="1:7" x14ac:dyDescent="0.35">
      <c r="A177" s="1">
        <v>41932</v>
      </c>
      <c r="B177" s="3">
        <v>226</v>
      </c>
      <c r="C177" s="3">
        <v>1904.01001</v>
      </c>
      <c r="E177" s="2">
        <v>41932</v>
      </c>
      <c r="F177" s="8">
        <f t="shared" si="2"/>
        <v>-1.4139271827500188E-3</v>
      </c>
      <c r="G177" s="8">
        <f t="shared" si="2"/>
        <v>9.1426572052477617E-3</v>
      </c>
    </row>
    <row r="178" spans="1:7" x14ac:dyDescent="0.35">
      <c r="A178" s="1">
        <v>41929</v>
      </c>
      <c r="B178" s="3">
        <v>226.32</v>
      </c>
      <c r="C178" s="3">
        <v>1886.76001</v>
      </c>
      <c r="E178" s="2">
        <v>41929</v>
      </c>
      <c r="F178" s="8">
        <f t="shared" si="2"/>
        <v>1.5935718454010761E-2</v>
      </c>
      <c r="G178" s="8">
        <f t="shared" si="2"/>
        <v>1.2884107384289356E-2</v>
      </c>
    </row>
    <row r="179" spans="1:7" x14ac:dyDescent="0.35">
      <c r="A179" s="1">
        <v>41928</v>
      </c>
      <c r="B179" s="3">
        <v>222.77</v>
      </c>
      <c r="C179" s="3">
        <v>1862.76001</v>
      </c>
      <c r="E179" s="2">
        <v>41928</v>
      </c>
      <c r="F179" s="8">
        <f t="shared" si="2"/>
        <v>-1.5239119716732308E-3</v>
      </c>
      <c r="G179" s="8">
        <f t="shared" si="2"/>
        <v>1.4497796039147914E-4</v>
      </c>
    </row>
    <row r="180" spans="1:7" x14ac:dyDescent="0.35">
      <c r="A180" s="1">
        <v>41927</v>
      </c>
      <c r="B180" s="3">
        <v>223.11</v>
      </c>
      <c r="C180" s="3">
        <v>1862.48999</v>
      </c>
      <c r="E180" s="2">
        <v>41927</v>
      </c>
      <c r="F180" s="8">
        <f t="shared" si="2"/>
        <v>-2.9048981051125189E-3</v>
      </c>
      <c r="G180" s="8">
        <f t="shared" si="2"/>
        <v>-8.1003149581485578E-3</v>
      </c>
    </row>
    <row r="181" spans="1:7" x14ac:dyDescent="0.35">
      <c r="A181" s="1">
        <v>41926</v>
      </c>
      <c r="B181" s="3">
        <v>223.76</v>
      </c>
      <c r="C181" s="3">
        <v>1877.6999510000001</v>
      </c>
      <c r="E181" s="2">
        <v>41926</v>
      </c>
      <c r="F181" s="8">
        <f t="shared" si="2"/>
        <v>2.5387223902483713E-2</v>
      </c>
      <c r="G181" s="8">
        <f t="shared" si="2"/>
        <v>1.5788648110077741E-3</v>
      </c>
    </row>
    <row r="182" spans="1:7" x14ac:dyDescent="0.35">
      <c r="A182" s="1">
        <v>41925</v>
      </c>
      <c r="B182" s="3">
        <v>218.22</v>
      </c>
      <c r="C182" s="3">
        <v>1874.73999</v>
      </c>
      <c r="E182" s="2">
        <v>41925</v>
      </c>
      <c r="F182" s="8">
        <f t="shared" si="2"/>
        <v>-2.4148108398175494E-2</v>
      </c>
      <c r="G182" s="8">
        <f t="shared" si="2"/>
        <v>-1.646792974123501E-2</v>
      </c>
    </row>
    <row r="183" spans="1:7" x14ac:dyDescent="0.35">
      <c r="A183" s="1">
        <v>41922</v>
      </c>
      <c r="B183" s="3">
        <v>223.62</v>
      </c>
      <c r="C183" s="3">
        <v>1906.130005</v>
      </c>
      <c r="E183" s="2">
        <v>41922</v>
      </c>
      <c r="F183" s="8">
        <f t="shared" si="2"/>
        <v>6.7123103772326331E-4</v>
      </c>
      <c r="G183" s="8">
        <f t="shared" si="2"/>
        <v>-1.1451012310168207E-2</v>
      </c>
    </row>
    <row r="184" spans="1:7" x14ac:dyDescent="0.35">
      <c r="A184" s="1">
        <v>41921</v>
      </c>
      <c r="B184" s="3">
        <v>223.47</v>
      </c>
      <c r="C184" s="3">
        <v>1928.209961</v>
      </c>
      <c r="E184" s="2">
        <v>41921</v>
      </c>
      <c r="F184" s="8">
        <f t="shared" si="2"/>
        <v>-2.3892722984187986E-2</v>
      </c>
      <c r="G184" s="8">
        <f t="shared" si="2"/>
        <v>-2.0661415157819274E-2</v>
      </c>
    </row>
    <row r="185" spans="1:7" x14ac:dyDescent="0.35">
      <c r="A185" s="1">
        <v>41920</v>
      </c>
      <c r="B185" s="3">
        <v>228.94</v>
      </c>
      <c r="C185" s="3">
        <v>1968.8900149999999</v>
      </c>
      <c r="E185" s="2">
        <v>41920</v>
      </c>
      <c r="F185" s="8">
        <f t="shared" si="2"/>
        <v>2.237306301076214E-2</v>
      </c>
      <c r="G185" s="8">
        <f t="shared" si="2"/>
        <v>1.7461650260492734E-2</v>
      </c>
    </row>
    <row r="186" spans="1:7" x14ac:dyDescent="0.35">
      <c r="A186" s="1">
        <v>41919</v>
      </c>
      <c r="B186" s="3">
        <v>223.93</v>
      </c>
      <c r="C186" s="3">
        <v>1935.099976</v>
      </c>
      <c r="E186" s="2">
        <v>41919</v>
      </c>
      <c r="F186" s="8">
        <f t="shared" si="2"/>
        <v>-2.5331882480957524E-2</v>
      </c>
      <c r="G186" s="8">
        <f t="shared" si="2"/>
        <v>-1.5126052674955925E-2</v>
      </c>
    </row>
    <row r="187" spans="1:7" x14ac:dyDescent="0.35">
      <c r="A187" s="1">
        <v>41918</v>
      </c>
      <c r="B187" s="3">
        <v>229.75</v>
      </c>
      <c r="C187" s="3">
        <v>1964.8199460000001</v>
      </c>
      <c r="E187" s="2">
        <v>41918</v>
      </c>
      <c r="F187" s="8">
        <f t="shared" si="2"/>
        <v>-8.0735687764441622E-3</v>
      </c>
      <c r="G187" s="8">
        <f t="shared" si="2"/>
        <v>-1.5651597959429608E-3</v>
      </c>
    </row>
    <row r="188" spans="1:7" x14ac:dyDescent="0.35">
      <c r="A188" s="1">
        <v>41915</v>
      </c>
      <c r="B188" s="3">
        <v>231.62</v>
      </c>
      <c r="C188" s="3">
        <v>1967.900024</v>
      </c>
      <c r="E188" s="2">
        <v>41915</v>
      </c>
      <c r="F188" s="8">
        <f t="shared" si="2"/>
        <v>1.9903126376045854E-2</v>
      </c>
      <c r="G188" s="8">
        <f t="shared" si="2"/>
        <v>1.1165509440962396E-2</v>
      </c>
    </row>
    <row r="189" spans="1:7" x14ac:dyDescent="0.35">
      <c r="A189" s="1">
        <v>41914</v>
      </c>
      <c r="B189" s="3">
        <v>227.1</v>
      </c>
      <c r="C189" s="3">
        <v>1946.170044</v>
      </c>
      <c r="E189" s="2">
        <v>41914</v>
      </c>
      <c r="F189" s="8">
        <f t="shared" si="2"/>
        <v>-1.0802334698144511E-2</v>
      </c>
      <c r="G189" s="8">
        <f t="shared" si="2"/>
        <v>5.1434619070533927E-6</v>
      </c>
    </row>
    <row r="190" spans="1:7" x14ac:dyDescent="0.35">
      <c r="A190" s="1">
        <v>41913</v>
      </c>
      <c r="B190" s="3">
        <v>229.58</v>
      </c>
      <c r="C190" s="3">
        <v>1946.160034</v>
      </c>
      <c r="E190" s="2">
        <v>41913</v>
      </c>
      <c r="F190" s="8">
        <f t="shared" si="2"/>
        <v>-3.0817291455589202E-2</v>
      </c>
      <c r="G190" s="8">
        <f t="shared" si="2"/>
        <v>-1.3248561055071106E-2</v>
      </c>
    </row>
    <row r="191" spans="1:7" x14ac:dyDescent="0.35">
      <c r="A191" s="1">
        <v>41912</v>
      </c>
      <c r="B191" s="3">
        <v>236.88</v>
      </c>
      <c r="C191" s="3">
        <v>1972.290039</v>
      </c>
      <c r="E191" s="2">
        <v>41912</v>
      </c>
      <c r="F191" s="8">
        <f t="shared" si="2"/>
        <v>-1.5595363540569229E-3</v>
      </c>
      <c r="G191" s="8">
        <f t="shared" si="2"/>
        <v>-2.7859287407672184E-3</v>
      </c>
    </row>
    <row r="192" spans="1:7" x14ac:dyDescent="0.35">
      <c r="A192" s="1">
        <v>41911</v>
      </c>
      <c r="B192" s="3">
        <v>237.25</v>
      </c>
      <c r="C192" s="3">
        <v>1977.8000489999999</v>
      </c>
      <c r="E192" s="2">
        <v>41911</v>
      </c>
      <c r="F192" s="8">
        <f t="shared" si="2"/>
        <v>-9.394572025052228E-3</v>
      </c>
      <c r="G192" s="8">
        <f t="shared" si="2"/>
        <v>-2.5468023608055113E-3</v>
      </c>
    </row>
    <row r="193" spans="1:7" x14ac:dyDescent="0.35">
      <c r="A193" s="1">
        <v>41908</v>
      </c>
      <c r="B193" s="3">
        <v>239.5</v>
      </c>
      <c r="C193" s="3">
        <v>1982.849976</v>
      </c>
      <c r="E193" s="2">
        <v>41908</v>
      </c>
      <c r="F193" s="8">
        <f t="shared" si="2"/>
        <v>9.6113312536885154E-3</v>
      </c>
      <c r="G193" s="8">
        <f t="shared" si="2"/>
        <v>8.5758249460872182E-3</v>
      </c>
    </row>
    <row r="194" spans="1:7" x14ac:dyDescent="0.35">
      <c r="A194" s="1">
        <v>41907</v>
      </c>
      <c r="B194" s="3">
        <v>237.22</v>
      </c>
      <c r="C194" s="3">
        <v>1965.98999</v>
      </c>
      <c r="E194" s="2">
        <v>41907</v>
      </c>
      <c r="F194" s="8">
        <f t="shared" si="2"/>
        <v>-1.1953850639343622E-2</v>
      </c>
      <c r="G194" s="8">
        <f t="shared" si="2"/>
        <v>-1.61687725605415E-2</v>
      </c>
    </row>
    <row r="195" spans="1:7" x14ac:dyDescent="0.35">
      <c r="A195" s="1">
        <v>41906</v>
      </c>
      <c r="B195" s="3">
        <v>240.09</v>
      </c>
      <c r="C195" s="3">
        <v>1998.3000489999999</v>
      </c>
      <c r="E195" s="2">
        <v>41906</v>
      </c>
      <c r="F195" s="8">
        <f t="shared" si="2"/>
        <v>3.6787759709042689E-3</v>
      </c>
      <c r="G195" s="8">
        <f t="shared" si="2"/>
        <v>7.8324913345220182E-3</v>
      </c>
    </row>
    <row r="196" spans="1:7" x14ac:dyDescent="0.35">
      <c r="A196" s="1">
        <v>41905</v>
      </c>
      <c r="B196" s="3">
        <v>239.21</v>
      </c>
      <c r="C196" s="3">
        <v>1982.7700199999999</v>
      </c>
      <c r="E196" s="2">
        <v>41905</v>
      </c>
      <c r="F196" s="8">
        <f t="shared" ref="F196:G259" si="3">B196/B197-1</f>
        <v>-1.377035662749948E-2</v>
      </c>
      <c r="G196" s="8">
        <f t="shared" si="3"/>
        <v>-5.7765012985656616E-3</v>
      </c>
    </row>
    <row r="197" spans="1:7" x14ac:dyDescent="0.35">
      <c r="A197" s="1">
        <v>41904</v>
      </c>
      <c r="B197" s="3">
        <v>242.55</v>
      </c>
      <c r="C197" s="3">
        <v>1994.290039</v>
      </c>
      <c r="E197" s="2">
        <v>41904</v>
      </c>
      <c r="F197" s="8">
        <f t="shared" si="3"/>
        <v>-1.2740149788342592E-2</v>
      </c>
      <c r="G197" s="8">
        <f t="shared" si="3"/>
        <v>-8.0133231235974822E-3</v>
      </c>
    </row>
    <row r="198" spans="1:7" x14ac:dyDescent="0.35">
      <c r="A198" s="1">
        <v>41901</v>
      </c>
      <c r="B198" s="3">
        <v>245.68</v>
      </c>
      <c r="C198" s="3">
        <v>2010.400024</v>
      </c>
      <c r="E198" s="2">
        <v>41901</v>
      </c>
      <c r="F198" s="8">
        <f t="shared" si="3"/>
        <v>-5.5051813471501676E-3</v>
      </c>
      <c r="G198" s="8">
        <f t="shared" si="3"/>
        <v>-4.7726961218230723E-4</v>
      </c>
    </row>
    <row r="199" spans="1:7" x14ac:dyDescent="0.35">
      <c r="A199" s="1">
        <v>41900</v>
      </c>
      <c r="B199" s="3">
        <v>247.04</v>
      </c>
      <c r="C199" s="3">
        <v>2011.3599850000001</v>
      </c>
      <c r="E199" s="2">
        <v>41900</v>
      </c>
      <c r="F199" s="8">
        <f t="shared" si="3"/>
        <v>1.1546965850462776E-2</v>
      </c>
      <c r="G199" s="8">
        <f t="shared" si="3"/>
        <v>4.8911800557180918E-3</v>
      </c>
    </row>
    <row r="200" spans="1:7" x14ac:dyDescent="0.35">
      <c r="A200" s="1">
        <v>41899</v>
      </c>
      <c r="B200" s="3">
        <v>244.22</v>
      </c>
      <c r="C200" s="3">
        <v>2001.5699460000001</v>
      </c>
      <c r="E200" s="2">
        <v>41899</v>
      </c>
      <c r="F200" s="8">
        <f t="shared" si="3"/>
        <v>7.6329578743243864E-3</v>
      </c>
      <c r="G200" s="8">
        <f t="shared" si="3"/>
        <v>1.295643791290102E-3</v>
      </c>
    </row>
    <row r="201" spans="1:7" x14ac:dyDescent="0.35">
      <c r="A201" s="1">
        <v>41898</v>
      </c>
      <c r="B201" s="3">
        <v>242.37</v>
      </c>
      <c r="C201" s="3">
        <v>1998.9799800000001</v>
      </c>
      <c r="E201" s="2">
        <v>41898</v>
      </c>
      <c r="F201" s="8">
        <f t="shared" si="3"/>
        <v>0</v>
      </c>
      <c r="G201" s="8">
        <f t="shared" si="3"/>
        <v>7.4843760048879382E-3</v>
      </c>
    </row>
    <row r="202" spans="1:7" x14ac:dyDescent="0.35">
      <c r="A202" s="1">
        <v>41897</v>
      </c>
      <c r="B202" s="3">
        <v>242.37</v>
      </c>
      <c r="C202" s="3">
        <v>1984.130005</v>
      </c>
      <c r="E202" s="2">
        <v>41897</v>
      </c>
      <c r="F202" s="8">
        <f t="shared" si="3"/>
        <v>1.0043340556759484E-2</v>
      </c>
      <c r="G202" s="8">
        <f t="shared" si="3"/>
        <v>-7.101513806340165E-4</v>
      </c>
    </row>
    <row r="203" spans="1:7" x14ac:dyDescent="0.35">
      <c r="A203" s="1">
        <v>41894</v>
      </c>
      <c r="B203" s="3">
        <v>239.96</v>
      </c>
      <c r="C203" s="3">
        <v>1985.540039</v>
      </c>
      <c r="E203" s="2">
        <v>41894</v>
      </c>
      <c r="F203" s="8">
        <f t="shared" si="3"/>
        <v>-7.0757644722141411E-3</v>
      </c>
      <c r="G203" s="8">
        <f t="shared" si="3"/>
        <v>-5.9625584080529315E-3</v>
      </c>
    </row>
    <row r="204" spans="1:7" x14ac:dyDescent="0.35">
      <c r="A204" s="1">
        <v>41893</v>
      </c>
      <c r="B204" s="3">
        <v>241.67</v>
      </c>
      <c r="C204" s="3">
        <v>1997.4499510000001</v>
      </c>
      <c r="E204" s="2">
        <v>41893</v>
      </c>
      <c r="F204" s="8">
        <f t="shared" si="3"/>
        <v>-2.4765757213027761E-3</v>
      </c>
      <c r="G204" s="8">
        <f t="shared" si="3"/>
        <v>8.8190553243849834E-4</v>
      </c>
    </row>
    <row r="205" spans="1:7" x14ac:dyDescent="0.35">
      <c r="A205" s="1">
        <v>41892</v>
      </c>
      <c r="B205" s="3">
        <v>242.27</v>
      </c>
      <c r="C205" s="3">
        <v>1995.6899410000001</v>
      </c>
      <c r="E205" s="2">
        <v>41892</v>
      </c>
      <c r="F205" s="8">
        <f t="shared" si="3"/>
        <v>4.1863549697422897E-3</v>
      </c>
      <c r="G205" s="8">
        <f t="shared" si="3"/>
        <v>3.646074417693379E-3</v>
      </c>
    </row>
    <row r="206" spans="1:7" x14ac:dyDescent="0.35">
      <c r="A206" s="1">
        <v>41891</v>
      </c>
      <c r="B206" s="3">
        <v>241.26</v>
      </c>
      <c r="C206" s="3">
        <v>1988.4399410000001</v>
      </c>
      <c r="E206" s="2">
        <v>41891</v>
      </c>
      <c r="F206" s="8">
        <f t="shared" si="3"/>
        <v>-2.0681667769688605E-3</v>
      </c>
      <c r="G206" s="8">
        <f t="shared" si="3"/>
        <v>-6.5450092152764539E-3</v>
      </c>
    </row>
    <row r="207" spans="1:7" x14ac:dyDescent="0.35">
      <c r="A207" s="1">
        <v>41890</v>
      </c>
      <c r="B207" s="3">
        <v>241.76</v>
      </c>
      <c r="C207" s="3">
        <v>2001.540039</v>
      </c>
      <c r="E207" s="2">
        <v>41890</v>
      </c>
      <c r="F207" s="8">
        <f t="shared" si="3"/>
        <v>2.4048428559582113E-3</v>
      </c>
      <c r="G207" s="8">
        <f t="shared" si="3"/>
        <v>-3.0731142046667159E-3</v>
      </c>
    </row>
    <row r="208" spans="1:7" x14ac:dyDescent="0.35">
      <c r="A208" s="1">
        <v>41887</v>
      </c>
      <c r="B208" s="3">
        <v>241.18</v>
      </c>
      <c r="C208" s="3">
        <v>2007.709961</v>
      </c>
      <c r="E208" s="2">
        <v>41887</v>
      </c>
      <c r="F208" s="8">
        <f t="shared" si="3"/>
        <v>8.2354416621379656E-3</v>
      </c>
      <c r="G208" s="8">
        <f t="shared" si="3"/>
        <v>5.0358856051553325E-3</v>
      </c>
    </row>
    <row r="209" spans="1:7" x14ac:dyDescent="0.35">
      <c r="A209" s="1">
        <v>41886</v>
      </c>
      <c r="B209" s="3">
        <v>239.21</v>
      </c>
      <c r="C209" s="3">
        <v>1997.650024</v>
      </c>
      <c r="E209" s="2">
        <v>41886</v>
      </c>
      <c r="F209" s="8">
        <f t="shared" si="3"/>
        <v>-7.3861985974521538E-3</v>
      </c>
      <c r="G209" s="8">
        <f t="shared" si="3"/>
        <v>-1.5344211306420608E-3</v>
      </c>
    </row>
    <row r="210" spans="1:7" x14ac:dyDescent="0.35">
      <c r="A210" s="1">
        <v>41885</v>
      </c>
      <c r="B210" s="3">
        <v>240.99</v>
      </c>
      <c r="C210" s="3">
        <v>2000.719971</v>
      </c>
      <c r="E210" s="2">
        <v>41885</v>
      </c>
      <c r="F210" s="8">
        <f t="shared" si="3"/>
        <v>-1.4502361813208964E-3</v>
      </c>
      <c r="G210" s="8">
        <f t="shared" si="3"/>
        <v>-7.7914076822671596E-4</v>
      </c>
    </row>
    <row r="211" spans="1:7" x14ac:dyDescent="0.35">
      <c r="A211" s="1">
        <v>41884</v>
      </c>
      <c r="B211" s="3">
        <v>241.34</v>
      </c>
      <c r="C211" s="3">
        <v>2002.280029</v>
      </c>
      <c r="E211" s="2">
        <v>41884</v>
      </c>
      <c r="F211" s="8">
        <f t="shared" si="3"/>
        <v>-1.1144800458903537E-2</v>
      </c>
      <c r="G211" s="8">
        <f t="shared" si="3"/>
        <v>-5.4406624972935802E-4</v>
      </c>
    </row>
    <row r="212" spans="1:7" x14ac:dyDescent="0.35">
      <c r="A212" s="1">
        <v>41880</v>
      </c>
      <c r="B212" s="3">
        <v>244.06</v>
      </c>
      <c r="C212" s="3">
        <v>2003.369995</v>
      </c>
      <c r="E212" s="2">
        <v>41880</v>
      </c>
      <c r="F212" s="8">
        <f t="shared" si="3"/>
        <v>3.9076961046440317E-3</v>
      </c>
      <c r="G212" s="8">
        <f t="shared" si="3"/>
        <v>3.3204147927141658E-3</v>
      </c>
    </row>
    <row r="213" spans="1:7" x14ac:dyDescent="0.35">
      <c r="A213" s="1">
        <v>41879</v>
      </c>
      <c r="B213" s="3">
        <v>243.11</v>
      </c>
      <c r="C213" s="3">
        <v>1996.73999</v>
      </c>
      <c r="E213" s="2">
        <v>41879</v>
      </c>
      <c r="F213" s="8">
        <f t="shared" si="3"/>
        <v>2.4327890483260006E-3</v>
      </c>
      <c r="G213" s="8">
        <f t="shared" si="3"/>
        <v>-1.6899011101580985E-3</v>
      </c>
    </row>
    <row r="214" spans="1:7" x14ac:dyDescent="0.35">
      <c r="A214" s="1">
        <v>41878</v>
      </c>
      <c r="B214" s="3">
        <v>242.52</v>
      </c>
      <c r="C214" s="3">
        <v>2000.119995</v>
      </c>
      <c r="E214" s="2">
        <v>41878</v>
      </c>
      <c r="F214" s="8">
        <f t="shared" si="3"/>
        <v>-5.2910052910052352E-3</v>
      </c>
      <c r="G214" s="8">
        <f t="shared" si="3"/>
        <v>4.9986999630213802E-5</v>
      </c>
    </row>
    <row r="215" spans="1:7" x14ac:dyDescent="0.35">
      <c r="A215" s="1">
        <v>41877</v>
      </c>
      <c r="B215" s="3">
        <v>243.81</v>
      </c>
      <c r="C215" s="3">
        <v>2000.0200199999999</v>
      </c>
      <c r="E215" s="2">
        <v>41877</v>
      </c>
      <c r="F215" s="8">
        <f t="shared" si="3"/>
        <v>1.1497556769186623E-3</v>
      </c>
      <c r="G215" s="8">
        <f t="shared" si="3"/>
        <v>1.0510811012214294E-3</v>
      </c>
    </row>
    <row r="216" spans="1:7" x14ac:dyDescent="0.35">
      <c r="A216" s="1">
        <v>41876</v>
      </c>
      <c r="B216" s="3">
        <v>243.53</v>
      </c>
      <c r="C216" s="3">
        <v>1997.920044</v>
      </c>
      <c r="E216" s="2">
        <v>41876</v>
      </c>
      <c r="F216" s="8">
        <f t="shared" si="3"/>
        <v>2.2635607868961571E-3</v>
      </c>
      <c r="G216" s="8">
        <f t="shared" si="3"/>
        <v>4.7877790611010607E-3</v>
      </c>
    </row>
    <row r="217" spans="1:7" x14ac:dyDescent="0.35">
      <c r="A217" s="1">
        <v>41873</v>
      </c>
      <c r="B217" s="3">
        <v>242.98</v>
      </c>
      <c r="C217" s="3">
        <v>1988.400024</v>
      </c>
      <c r="E217" s="2">
        <v>41873</v>
      </c>
      <c r="F217" s="8">
        <f t="shared" si="3"/>
        <v>-3.5677670699200137E-3</v>
      </c>
      <c r="G217" s="8">
        <f t="shared" si="3"/>
        <v>-1.9925872252457566E-3</v>
      </c>
    </row>
    <row r="218" spans="1:7" x14ac:dyDescent="0.35">
      <c r="A218" s="1">
        <v>41872</v>
      </c>
      <c r="B218" s="3">
        <v>243.85</v>
      </c>
      <c r="C218" s="3">
        <v>1992.369995</v>
      </c>
      <c r="E218" s="2">
        <v>41872</v>
      </c>
      <c r="F218" s="8">
        <f t="shared" si="3"/>
        <v>5.7445324360916317E-4</v>
      </c>
      <c r="G218" s="8">
        <f t="shared" si="3"/>
        <v>2.9498894898596362E-3</v>
      </c>
    </row>
    <row r="219" spans="1:7" x14ac:dyDescent="0.35">
      <c r="A219" s="1">
        <v>41871</v>
      </c>
      <c r="B219" s="3">
        <v>243.71</v>
      </c>
      <c r="C219" s="3">
        <v>1986.51001</v>
      </c>
      <c r="E219" s="2">
        <v>41871</v>
      </c>
      <c r="F219" s="8">
        <f t="shared" si="3"/>
        <v>5.8192323565826598E-3</v>
      </c>
      <c r="G219" s="8">
        <f t="shared" si="3"/>
        <v>2.4778129084919165E-3</v>
      </c>
    </row>
    <row r="220" spans="1:7" x14ac:dyDescent="0.35">
      <c r="A220" s="1">
        <v>41870</v>
      </c>
      <c r="B220" s="3">
        <v>242.3</v>
      </c>
      <c r="C220" s="3">
        <v>1981.599976</v>
      </c>
      <c r="E220" s="2">
        <v>41870</v>
      </c>
      <c r="F220" s="8">
        <f t="shared" si="3"/>
        <v>2.8143365615429516E-3</v>
      </c>
      <c r="G220" s="8">
        <f t="shared" si="3"/>
        <v>5.0006522411709664E-3</v>
      </c>
    </row>
    <row r="221" spans="1:7" x14ac:dyDescent="0.35">
      <c r="A221" s="1">
        <v>41869</v>
      </c>
      <c r="B221" s="3">
        <v>241.62</v>
      </c>
      <c r="C221" s="3">
        <v>1971.73999</v>
      </c>
      <c r="E221" s="2">
        <v>41869</v>
      </c>
      <c r="F221" s="8">
        <f t="shared" si="3"/>
        <v>8.1361872574789995E-3</v>
      </c>
      <c r="G221" s="8">
        <f t="shared" si="3"/>
        <v>8.5316719162744636E-3</v>
      </c>
    </row>
    <row r="222" spans="1:7" x14ac:dyDescent="0.35">
      <c r="A222" s="1">
        <v>41866</v>
      </c>
      <c r="B222" s="3">
        <v>239.67</v>
      </c>
      <c r="C222" s="3">
        <v>1955.0600589999999</v>
      </c>
      <c r="E222" s="2">
        <v>41866</v>
      </c>
      <c r="F222" s="8">
        <f t="shared" si="3"/>
        <v>-2.9121770603653951E-3</v>
      </c>
      <c r="G222" s="8">
        <f t="shared" si="3"/>
        <v>-6.1372864230357926E-5</v>
      </c>
    </row>
    <row r="223" spans="1:7" x14ac:dyDescent="0.35">
      <c r="A223" s="1">
        <v>41865</v>
      </c>
      <c r="B223" s="3">
        <v>240.37</v>
      </c>
      <c r="C223" s="3">
        <v>1955.1800539999999</v>
      </c>
      <c r="E223" s="2">
        <v>41865</v>
      </c>
      <c r="F223" s="8">
        <f t="shared" si="3"/>
        <v>2.0462746762895279E-2</v>
      </c>
      <c r="G223" s="8">
        <f t="shared" si="3"/>
        <v>4.3458140492873554E-3</v>
      </c>
    </row>
    <row r="224" spans="1:7" x14ac:dyDescent="0.35">
      <c r="A224" s="1">
        <v>41864</v>
      </c>
      <c r="B224" s="3">
        <v>235.55</v>
      </c>
      <c r="C224" s="3">
        <v>1946.719971</v>
      </c>
      <c r="E224" s="2">
        <v>41864</v>
      </c>
      <c r="F224" s="8">
        <f t="shared" si="3"/>
        <v>1.2769799638833845E-2</v>
      </c>
      <c r="G224" s="8">
        <f t="shared" si="3"/>
        <v>6.7071601809953751E-3</v>
      </c>
    </row>
    <row r="225" spans="1:7" x14ac:dyDescent="0.35">
      <c r="A225" s="1">
        <v>41863</v>
      </c>
      <c r="B225" s="3">
        <v>232.58</v>
      </c>
      <c r="C225" s="3">
        <v>1933.75</v>
      </c>
      <c r="E225" s="2">
        <v>41863</v>
      </c>
      <c r="F225" s="8">
        <f t="shared" si="3"/>
        <v>-5.1330310548378666E-3</v>
      </c>
      <c r="G225" s="8">
        <f t="shared" si="3"/>
        <v>-1.6366416413624574E-3</v>
      </c>
    </row>
    <row r="226" spans="1:7" x14ac:dyDescent="0.35">
      <c r="A226" s="1">
        <v>41862</v>
      </c>
      <c r="B226" s="3">
        <v>233.78</v>
      </c>
      <c r="C226" s="3">
        <v>1936.920044</v>
      </c>
      <c r="E226" s="2">
        <v>41862</v>
      </c>
      <c r="F226" s="8">
        <f t="shared" si="3"/>
        <v>-2.1383056066381911E-4</v>
      </c>
      <c r="G226" s="8">
        <f t="shared" si="3"/>
        <v>2.7594251853759744E-3</v>
      </c>
    </row>
    <row r="227" spans="1:7" x14ac:dyDescent="0.35">
      <c r="A227" s="1">
        <v>41859</v>
      </c>
      <c r="B227" s="3">
        <v>233.83</v>
      </c>
      <c r="C227" s="3">
        <v>1931.589966</v>
      </c>
      <c r="E227" s="2">
        <v>41859</v>
      </c>
      <c r="F227" s="8">
        <f t="shared" si="3"/>
        <v>1.8689553019081817E-2</v>
      </c>
      <c r="G227" s="8">
        <f t="shared" si="3"/>
        <v>1.1531402683691017E-2</v>
      </c>
    </row>
    <row r="228" spans="1:7" x14ac:dyDescent="0.35">
      <c r="A228" s="1">
        <v>41858</v>
      </c>
      <c r="B228" s="3">
        <v>229.54</v>
      </c>
      <c r="C228" s="3">
        <v>1909.5699460000001</v>
      </c>
      <c r="E228" s="2">
        <v>41858</v>
      </c>
      <c r="F228" s="8">
        <f t="shared" si="3"/>
        <v>4.5514223194746961E-3</v>
      </c>
      <c r="G228" s="8">
        <f t="shared" si="3"/>
        <v>-5.5566200347696437E-3</v>
      </c>
    </row>
    <row r="229" spans="1:7" x14ac:dyDescent="0.35">
      <c r="A229" s="1">
        <v>41857</v>
      </c>
      <c r="B229" s="3">
        <v>228.5</v>
      </c>
      <c r="C229" s="3">
        <v>1920.23999</v>
      </c>
      <c r="E229" s="2">
        <v>41857</v>
      </c>
      <c r="F229" s="8">
        <f t="shared" si="3"/>
        <v>-3.5757892900749599E-3</v>
      </c>
      <c r="G229" s="8">
        <f t="shared" si="3"/>
        <v>1.5638394035066838E-5</v>
      </c>
    </row>
    <row r="230" spans="1:7" x14ac:dyDescent="0.35">
      <c r="A230" s="1">
        <v>41856</v>
      </c>
      <c r="B230" s="3">
        <v>229.32</v>
      </c>
      <c r="C230" s="3">
        <v>1920.209961</v>
      </c>
      <c r="E230" s="2">
        <v>41856</v>
      </c>
      <c r="F230" s="8">
        <f t="shared" si="3"/>
        <v>6.1087354917521708E-4</v>
      </c>
      <c r="G230" s="8">
        <f t="shared" si="3"/>
        <v>-9.6854698048235432E-3</v>
      </c>
    </row>
    <row r="231" spans="1:7" x14ac:dyDescent="0.35">
      <c r="A231" s="1">
        <v>41855</v>
      </c>
      <c r="B231" s="3">
        <v>229.18</v>
      </c>
      <c r="C231" s="3">
        <v>1938.98999</v>
      </c>
      <c r="E231" s="2">
        <v>41855</v>
      </c>
      <c r="F231" s="8">
        <f t="shared" si="3"/>
        <v>-3.0534351145039551E-4</v>
      </c>
      <c r="G231" s="8">
        <f t="shared" si="3"/>
        <v>7.1890324532961625E-3</v>
      </c>
    </row>
    <row r="232" spans="1:7" x14ac:dyDescent="0.35">
      <c r="A232" s="1">
        <v>41852</v>
      </c>
      <c r="B232" s="3">
        <v>229.25</v>
      </c>
      <c r="C232" s="3">
        <v>1925.150024</v>
      </c>
      <c r="E232" s="2">
        <v>41852</v>
      </c>
      <c r="F232" s="8">
        <f t="shared" si="3"/>
        <v>1.966783216783119E-3</v>
      </c>
      <c r="G232" s="8">
        <f t="shared" si="3"/>
        <v>-2.8591213797275472E-3</v>
      </c>
    </row>
    <row r="233" spans="1:7" x14ac:dyDescent="0.35">
      <c r="A233" s="1">
        <v>41851</v>
      </c>
      <c r="B233" s="3">
        <v>228.8</v>
      </c>
      <c r="C233" s="3">
        <v>1930.670044</v>
      </c>
      <c r="E233" s="2">
        <v>41851</v>
      </c>
      <c r="F233" s="8">
        <f t="shared" si="3"/>
        <v>-1.815216924859453E-2</v>
      </c>
      <c r="G233" s="8">
        <f t="shared" si="3"/>
        <v>-1.9999240169110255E-2</v>
      </c>
    </row>
    <row r="234" spans="1:7" x14ac:dyDescent="0.35">
      <c r="A234" s="1">
        <v>41850</v>
      </c>
      <c r="B234" s="3">
        <v>233.03</v>
      </c>
      <c r="C234" s="3">
        <v>1970.0699460000001</v>
      </c>
      <c r="E234" s="2">
        <v>41850</v>
      </c>
      <c r="F234" s="8">
        <f t="shared" si="3"/>
        <v>7.0005617734756331E-3</v>
      </c>
      <c r="G234" s="8">
        <f t="shared" si="3"/>
        <v>6.0912715035721376E-5</v>
      </c>
    </row>
    <row r="235" spans="1:7" x14ac:dyDescent="0.35">
      <c r="A235" s="1">
        <v>41849</v>
      </c>
      <c r="B235" s="3">
        <v>231.41</v>
      </c>
      <c r="C235" s="3">
        <v>1969.9499510000001</v>
      </c>
      <c r="E235" s="2">
        <v>41849</v>
      </c>
      <c r="F235" s="8">
        <f t="shared" si="3"/>
        <v>-9.2901789536775636E-3</v>
      </c>
      <c r="G235" s="8">
        <f t="shared" si="3"/>
        <v>-4.5277869362705392E-3</v>
      </c>
    </row>
    <row r="236" spans="1:7" x14ac:dyDescent="0.35">
      <c r="A236" s="1">
        <v>41848</v>
      </c>
      <c r="B236" s="3">
        <v>233.58</v>
      </c>
      <c r="C236" s="3">
        <v>1978.910034</v>
      </c>
      <c r="E236" s="2">
        <v>41848</v>
      </c>
      <c r="F236" s="8">
        <f t="shared" si="3"/>
        <v>3.0919866013914277E-3</v>
      </c>
      <c r="G236" s="8">
        <f t="shared" si="3"/>
        <v>2.8815472052179381E-4</v>
      </c>
    </row>
    <row r="237" spans="1:7" x14ac:dyDescent="0.35">
      <c r="A237" s="1">
        <v>41845</v>
      </c>
      <c r="B237" s="3">
        <v>232.86</v>
      </c>
      <c r="C237" s="3">
        <v>1978.339966</v>
      </c>
      <c r="E237" s="2">
        <v>41845</v>
      </c>
      <c r="F237" s="8">
        <f t="shared" si="3"/>
        <v>-1.4182295415096746E-2</v>
      </c>
      <c r="G237" s="8">
        <f t="shared" si="3"/>
        <v>-4.8491504426518839E-3</v>
      </c>
    </row>
    <row r="238" spans="1:7" x14ac:dyDescent="0.35">
      <c r="A238" s="1">
        <v>41844</v>
      </c>
      <c r="B238" s="3">
        <v>236.21</v>
      </c>
      <c r="C238" s="3">
        <v>1987.9799800000001</v>
      </c>
      <c r="E238" s="2">
        <v>41844</v>
      </c>
      <c r="F238" s="8">
        <f t="shared" si="3"/>
        <v>-5.5273367195936451E-2</v>
      </c>
      <c r="G238" s="8">
        <f t="shared" si="3"/>
        <v>4.8815556797321413E-4</v>
      </c>
    </row>
    <row r="239" spans="1:7" x14ac:dyDescent="0.35">
      <c r="A239" s="1">
        <v>41843</v>
      </c>
      <c r="B239" s="3">
        <v>250.03</v>
      </c>
      <c r="C239" s="3">
        <v>1987.01001</v>
      </c>
      <c r="E239" s="2">
        <v>41843</v>
      </c>
      <c r="F239" s="8">
        <f t="shared" si="3"/>
        <v>-2.5983638488507932E-2</v>
      </c>
      <c r="G239" s="8">
        <f t="shared" si="3"/>
        <v>1.7544382737448849E-3</v>
      </c>
    </row>
    <row r="240" spans="1:7" x14ac:dyDescent="0.35">
      <c r="A240" s="1">
        <v>41842</v>
      </c>
      <c r="B240" s="3">
        <v>256.7</v>
      </c>
      <c r="C240" s="3">
        <v>1983.530029</v>
      </c>
      <c r="E240" s="2">
        <v>41842</v>
      </c>
      <c r="F240" s="8">
        <f t="shared" si="3"/>
        <v>4.286994816633527E-4</v>
      </c>
      <c r="G240" s="8">
        <f t="shared" si="3"/>
        <v>5.0161499242102892E-3</v>
      </c>
    </row>
    <row r="241" spans="1:7" x14ac:dyDescent="0.35">
      <c r="A241" s="1">
        <v>41841</v>
      </c>
      <c r="B241" s="3">
        <v>256.58999999999997</v>
      </c>
      <c r="C241" s="3">
        <v>1973.630005</v>
      </c>
      <c r="E241" s="2">
        <v>41841</v>
      </c>
      <c r="F241" s="8">
        <f t="shared" si="3"/>
        <v>-3.1081238587358229E-3</v>
      </c>
      <c r="G241" s="8">
        <f t="shared" si="3"/>
        <v>-2.3202505622667013E-3</v>
      </c>
    </row>
    <row r="242" spans="1:7" x14ac:dyDescent="0.35">
      <c r="A242" s="1">
        <v>41838</v>
      </c>
      <c r="B242" s="3">
        <v>257.39</v>
      </c>
      <c r="C242" s="3">
        <v>1978.219971</v>
      </c>
      <c r="E242" s="2">
        <v>41838</v>
      </c>
      <c r="F242" s="8">
        <f t="shared" si="3"/>
        <v>1.0521769855914576E-2</v>
      </c>
      <c r="G242" s="8">
        <f t="shared" si="3"/>
        <v>1.0264935780914586E-2</v>
      </c>
    </row>
    <row r="243" spans="1:7" x14ac:dyDescent="0.35">
      <c r="A243" s="1">
        <v>41837</v>
      </c>
      <c r="B243" s="3">
        <v>254.71</v>
      </c>
      <c r="C243" s="3">
        <v>1958.119995</v>
      </c>
      <c r="E243" s="2">
        <v>41837</v>
      </c>
      <c r="F243" s="8">
        <f t="shared" si="3"/>
        <v>-1.1679341921465247E-2</v>
      </c>
      <c r="G243" s="8">
        <f t="shared" si="3"/>
        <v>-1.1834026372541717E-2</v>
      </c>
    </row>
    <row r="244" spans="1:7" x14ac:dyDescent="0.35">
      <c r="A244" s="1">
        <v>41836</v>
      </c>
      <c r="B244" s="3">
        <v>257.72000000000003</v>
      </c>
      <c r="C244" s="3">
        <v>1981.5699460000001</v>
      </c>
      <c r="E244" s="2">
        <v>41836</v>
      </c>
      <c r="F244" s="8">
        <f t="shared" si="3"/>
        <v>-6.8976147354627981E-3</v>
      </c>
      <c r="G244" s="8">
        <f t="shared" si="3"/>
        <v>4.2010849337998923E-3</v>
      </c>
    </row>
    <row r="245" spans="1:7" x14ac:dyDescent="0.35">
      <c r="A245" s="1">
        <v>41835</v>
      </c>
      <c r="B245" s="3">
        <v>259.51</v>
      </c>
      <c r="C245" s="3">
        <v>1973.280029</v>
      </c>
      <c r="E245" s="2">
        <v>41835</v>
      </c>
      <c r="F245" s="8">
        <f t="shared" si="3"/>
        <v>8.8707189139158871E-4</v>
      </c>
      <c r="G245" s="8">
        <f t="shared" si="3"/>
        <v>-1.9320960226444361E-3</v>
      </c>
    </row>
    <row r="246" spans="1:7" x14ac:dyDescent="0.35">
      <c r="A246" s="1">
        <v>41834</v>
      </c>
      <c r="B246" s="3">
        <v>259.27999999999997</v>
      </c>
      <c r="C246" s="3">
        <v>1977.099976</v>
      </c>
      <c r="E246" s="2">
        <v>41834</v>
      </c>
      <c r="F246" s="8">
        <f t="shared" si="3"/>
        <v>1.3604378420640995E-2</v>
      </c>
      <c r="G246" s="8">
        <f t="shared" si="3"/>
        <v>4.8435533483188742E-3</v>
      </c>
    </row>
    <row r="247" spans="1:7" x14ac:dyDescent="0.35">
      <c r="A247" s="1">
        <v>41831</v>
      </c>
      <c r="B247" s="3">
        <v>255.8</v>
      </c>
      <c r="C247" s="3">
        <v>1967.5699460000001</v>
      </c>
      <c r="E247" s="2">
        <v>41831</v>
      </c>
      <c r="F247" s="8">
        <f t="shared" si="3"/>
        <v>7.284898602087031E-3</v>
      </c>
      <c r="G247" s="8">
        <f t="shared" si="3"/>
        <v>1.4709224507656327E-3</v>
      </c>
    </row>
    <row r="248" spans="1:7" x14ac:dyDescent="0.35">
      <c r="A248" s="1">
        <v>41830</v>
      </c>
      <c r="B248" s="3">
        <v>253.95</v>
      </c>
      <c r="C248" s="3">
        <v>1964.6800539999999</v>
      </c>
      <c r="E248" s="2">
        <v>41830</v>
      </c>
      <c r="F248" s="8">
        <f t="shared" si="3"/>
        <v>-2.4746641527222391E-3</v>
      </c>
      <c r="G248" s="8">
        <f t="shared" si="3"/>
        <v>-4.1310716999271024E-3</v>
      </c>
    </row>
    <row r="249" spans="1:7" x14ac:dyDescent="0.35">
      <c r="A249" s="1">
        <v>41829</v>
      </c>
      <c r="B249" s="3">
        <v>254.58</v>
      </c>
      <c r="C249" s="3">
        <v>1972.829956</v>
      </c>
      <c r="E249" s="2">
        <v>41829</v>
      </c>
      <c r="F249" s="8">
        <f t="shared" si="3"/>
        <v>2.1256495040151702E-3</v>
      </c>
      <c r="G249" s="8">
        <f t="shared" si="3"/>
        <v>4.6442678303448837E-3</v>
      </c>
    </row>
    <row r="250" spans="1:7" x14ac:dyDescent="0.35">
      <c r="A250" s="1">
        <v>41828</v>
      </c>
      <c r="B250" s="3">
        <v>254.04</v>
      </c>
      <c r="C250" s="3">
        <v>1963.709961</v>
      </c>
      <c r="E250" s="2">
        <v>41828</v>
      </c>
      <c r="F250" s="8">
        <f t="shared" si="3"/>
        <v>-4.974344914026152E-3</v>
      </c>
      <c r="G250" s="8">
        <f t="shared" si="3"/>
        <v>-7.0488017752527998E-3</v>
      </c>
    </row>
    <row r="251" spans="1:7" x14ac:dyDescent="0.35">
      <c r="A251" s="1">
        <v>41827</v>
      </c>
      <c r="B251" s="3">
        <v>255.31</v>
      </c>
      <c r="C251" s="3">
        <v>1977.650024</v>
      </c>
      <c r="E251" s="2">
        <v>41827</v>
      </c>
      <c r="F251" s="8">
        <f t="shared" si="3"/>
        <v>1.647769626113238E-3</v>
      </c>
      <c r="G251" s="8">
        <f t="shared" si="3"/>
        <v>-3.9235218548472339E-3</v>
      </c>
    </row>
    <row r="252" spans="1:7" x14ac:dyDescent="0.35">
      <c r="A252" s="1">
        <v>41823</v>
      </c>
      <c r="B252" s="3">
        <v>254.89</v>
      </c>
      <c r="C252" s="3">
        <v>1985.4399410000001</v>
      </c>
      <c r="E252" s="2">
        <v>41823</v>
      </c>
      <c r="F252" s="8">
        <f t="shared" si="3"/>
        <v>3.8991729027175737E-3</v>
      </c>
      <c r="G252" s="8">
        <f t="shared" si="3"/>
        <v>5.4795079698359839E-3</v>
      </c>
    </row>
    <row r="253" spans="1:7" x14ac:dyDescent="0.35">
      <c r="A253" s="1">
        <v>41822</v>
      </c>
      <c r="B253" s="3">
        <v>253.9</v>
      </c>
      <c r="C253" s="3">
        <v>1974.619995</v>
      </c>
      <c r="E253" s="2">
        <v>41822</v>
      </c>
      <c r="F253" s="8">
        <f t="shared" si="3"/>
        <v>-4.6650201889528731E-3</v>
      </c>
      <c r="G253" s="8">
        <f t="shared" si="3"/>
        <v>6.5881308433302088E-4</v>
      </c>
    </row>
    <row r="254" spans="1:7" x14ac:dyDescent="0.35">
      <c r="A254" s="1">
        <v>41821</v>
      </c>
      <c r="B254" s="3">
        <v>255.09</v>
      </c>
      <c r="C254" s="3">
        <v>1973.3199460000001</v>
      </c>
      <c r="E254" s="2">
        <v>41821</v>
      </c>
      <c r="F254" s="8">
        <f t="shared" si="3"/>
        <v>1.0657686212361295E-2</v>
      </c>
      <c r="G254" s="8">
        <f t="shared" si="3"/>
        <v>6.6777705338432192E-3</v>
      </c>
    </row>
    <row r="255" spans="1:7" x14ac:dyDescent="0.35">
      <c r="A255" s="1">
        <v>41820</v>
      </c>
      <c r="B255" s="3">
        <v>252.4</v>
      </c>
      <c r="C255" s="3">
        <v>1960.2299800000001</v>
      </c>
      <c r="E255" s="2">
        <v>41820</v>
      </c>
      <c r="F255" s="8">
        <f t="shared" si="3"/>
        <v>-7.7056140902658221E-3</v>
      </c>
      <c r="G255" s="8">
        <f t="shared" si="3"/>
        <v>-3.722569631802175E-4</v>
      </c>
    </row>
    <row r="256" spans="1:7" x14ac:dyDescent="0.35">
      <c r="A256" s="1">
        <v>41817</v>
      </c>
      <c r="B256" s="3">
        <v>254.36</v>
      </c>
      <c r="C256" s="3">
        <v>1960.959961</v>
      </c>
      <c r="E256" s="2">
        <v>41817</v>
      </c>
      <c r="F256" s="8">
        <f t="shared" si="3"/>
        <v>7.6456839519867259E-3</v>
      </c>
      <c r="G256" s="8">
        <f t="shared" si="3"/>
        <v>1.9108685050301943E-3</v>
      </c>
    </row>
    <row r="257" spans="1:7" x14ac:dyDescent="0.35">
      <c r="A257" s="1">
        <v>41816</v>
      </c>
      <c r="B257" s="3">
        <v>252.43</v>
      </c>
      <c r="C257" s="3">
        <v>1957.219971</v>
      </c>
      <c r="E257" s="2">
        <v>41816</v>
      </c>
      <c r="F257" s="8">
        <f t="shared" si="3"/>
        <v>-1.0854231974921524E-2</v>
      </c>
      <c r="G257" s="8">
        <f t="shared" si="3"/>
        <v>-1.1788836944636172E-3</v>
      </c>
    </row>
    <row r="258" spans="1:7" x14ac:dyDescent="0.35">
      <c r="A258" s="1">
        <v>41815</v>
      </c>
      <c r="B258" s="3">
        <v>255.2</v>
      </c>
      <c r="C258" s="3">
        <v>1959.530029</v>
      </c>
      <c r="E258" s="2">
        <v>41815</v>
      </c>
      <c r="F258" s="8">
        <f t="shared" si="3"/>
        <v>6.6658824452026089E-4</v>
      </c>
      <c r="G258" s="8">
        <f t="shared" si="3"/>
        <v>4.8975113067570852E-3</v>
      </c>
    </row>
    <row r="259" spans="1:7" x14ac:dyDescent="0.35">
      <c r="A259" s="1">
        <v>41814</v>
      </c>
      <c r="B259" s="3">
        <v>255.03</v>
      </c>
      <c r="C259" s="3">
        <v>1949.9799800000001</v>
      </c>
      <c r="E259" s="2">
        <v>41814</v>
      </c>
      <c r="F259" s="8">
        <f t="shared" si="3"/>
        <v>-2.8457142857142848E-2</v>
      </c>
      <c r="G259" s="8">
        <f t="shared" si="3"/>
        <v>-6.4353106814546424E-3</v>
      </c>
    </row>
    <row r="260" spans="1:7" x14ac:dyDescent="0.35">
      <c r="A260" s="1">
        <v>41813</v>
      </c>
      <c r="B260" s="3">
        <v>262.5</v>
      </c>
      <c r="C260" s="3">
        <v>1962.6099850000001</v>
      </c>
      <c r="E260" s="2">
        <v>41813</v>
      </c>
      <c r="F260" s="8">
        <f t="shared" ref="F260:G323" si="4">B260/B261-1</f>
        <v>-1.170889650239082E-2</v>
      </c>
      <c r="G260" s="8">
        <f t="shared" si="4"/>
        <v>-1.3246419817014576E-4</v>
      </c>
    </row>
    <row r="261" spans="1:7" x14ac:dyDescent="0.35">
      <c r="A261" s="1">
        <v>41810</v>
      </c>
      <c r="B261" s="3">
        <v>265.61</v>
      </c>
      <c r="C261" s="3">
        <v>1962.869995</v>
      </c>
      <c r="E261" s="2">
        <v>41810</v>
      </c>
      <c r="F261" s="8">
        <f t="shared" si="4"/>
        <v>2.2594614950111058E-4</v>
      </c>
      <c r="G261" s="8">
        <f t="shared" si="4"/>
        <v>1.7300585025625814E-3</v>
      </c>
    </row>
    <row r="262" spans="1:7" x14ac:dyDescent="0.35">
      <c r="A262" s="1">
        <v>41809</v>
      </c>
      <c r="B262" s="3">
        <v>265.55</v>
      </c>
      <c r="C262" s="3">
        <v>1959.4799800000001</v>
      </c>
      <c r="E262" s="2">
        <v>41809</v>
      </c>
      <c r="F262" s="8">
        <f t="shared" si="4"/>
        <v>3.1353883348443912E-3</v>
      </c>
      <c r="G262" s="8">
        <f t="shared" si="4"/>
        <v>1.2774785769653629E-3</v>
      </c>
    </row>
    <row r="263" spans="1:7" x14ac:dyDescent="0.35">
      <c r="A263" s="1">
        <v>41808</v>
      </c>
      <c r="B263" s="3">
        <v>264.72000000000003</v>
      </c>
      <c r="C263" s="3">
        <v>1956.9799800000001</v>
      </c>
      <c r="E263" s="2">
        <v>41808</v>
      </c>
      <c r="F263" s="8">
        <f t="shared" si="4"/>
        <v>-2.9002975629967009E-3</v>
      </c>
      <c r="G263" s="8">
        <f t="shared" si="4"/>
        <v>7.7188811874360219E-3</v>
      </c>
    </row>
    <row r="264" spans="1:7" x14ac:dyDescent="0.35">
      <c r="A264" s="1">
        <v>41807</v>
      </c>
      <c r="B264" s="3">
        <v>265.49</v>
      </c>
      <c r="C264" s="3">
        <v>1941.98999</v>
      </c>
      <c r="E264" s="2">
        <v>41807</v>
      </c>
      <c r="F264" s="8">
        <f t="shared" si="4"/>
        <v>2.6057401812689118E-3</v>
      </c>
      <c r="G264" s="8">
        <f t="shared" si="4"/>
        <v>2.1725690929803587E-3</v>
      </c>
    </row>
    <row r="265" spans="1:7" x14ac:dyDescent="0.35">
      <c r="A265" s="1">
        <v>41806</v>
      </c>
      <c r="B265" s="3">
        <v>264.8</v>
      </c>
      <c r="C265" s="3">
        <v>1937.780029</v>
      </c>
      <c r="E265" s="2">
        <v>41806</v>
      </c>
      <c r="F265" s="8">
        <f t="shared" si="4"/>
        <v>-3.1621743713294848E-3</v>
      </c>
      <c r="G265" s="8">
        <f t="shared" si="4"/>
        <v>8.3670511298250538E-4</v>
      </c>
    </row>
    <row r="266" spans="1:7" x14ac:dyDescent="0.35">
      <c r="A266" s="1">
        <v>41803</v>
      </c>
      <c r="B266" s="3">
        <v>265.64</v>
      </c>
      <c r="C266" s="3">
        <v>1936.160034</v>
      </c>
      <c r="E266" s="2">
        <v>41803</v>
      </c>
      <c r="F266" s="8">
        <f t="shared" si="4"/>
        <v>1.923584656583488E-3</v>
      </c>
      <c r="G266" s="8">
        <f t="shared" si="4"/>
        <v>3.134561785089085E-3</v>
      </c>
    </row>
    <row r="267" spans="1:7" x14ac:dyDescent="0.35">
      <c r="A267" s="1">
        <v>41802</v>
      </c>
      <c r="B267" s="3">
        <v>265.13</v>
      </c>
      <c r="C267" s="3">
        <v>1930.1099850000001</v>
      </c>
      <c r="E267" s="2">
        <v>41802</v>
      </c>
      <c r="F267" s="8">
        <f t="shared" si="4"/>
        <v>-1.2624757932369945E-2</v>
      </c>
      <c r="G267" s="8">
        <f t="shared" si="4"/>
        <v>-7.088893864193202E-3</v>
      </c>
    </row>
    <row r="268" spans="1:7" x14ac:dyDescent="0.35">
      <c r="A268" s="1">
        <v>41801</v>
      </c>
      <c r="B268" s="3">
        <v>268.52</v>
      </c>
      <c r="C268" s="3">
        <v>1943.8900149999999</v>
      </c>
      <c r="E268" s="2">
        <v>41801</v>
      </c>
      <c r="F268" s="8">
        <f t="shared" si="4"/>
        <v>-1.9964232271250881E-2</v>
      </c>
      <c r="G268" s="8">
        <f t="shared" si="4"/>
        <v>-3.5370408204140613E-3</v>
      </c>
    </row>
    <row r="269" spans="1:7" x14ac:dyDescent="0.35">
      <c r="A269" s="1">
        <v>41800</v>
      </c>
      <c r="B269" s="3">
        <v>273.99</v>
      </c>
      <c r="C269" s="3">
        <v>1950.790039</v>
      </c>
      <c r="E269" s="2">
        <v>41800</v>
      </c>
      <c r="F269" s="8">
        <f t="shared" si="4"/>
        <v>1.0961306587746744E-3</v>
      </c>
      <c r="G269" s="8">
        <f t="shared" si="4"/>
        <v>-2.4598389514540742E-4</v>
      </c>
    </row>
    <row r="270" spans="1:7" x14ac:dyDescent="0.35">
      <c r="A270" s="1">
        <v>41799</v>
      </c>
      <c r="B270" s="3">
        <v>273.69</v>
      </c>
      <c r="C270" s="3">
        <v>1951.2700199999999</v>
      </c>
      <c r="E270" s="2">
        <v>41799</v>
      </c>
      <c r="F270" s="8">
        <f t="shared" si="4"/>
        <v>3.4463794683776694E-3</v>
      </c>
      <c r="G270" s="8">
        <f t="shared" si="4"/>
        <v>9.3877167565414865E-4</v>
      </c>
    </row>
    <row r="271" spans="1:7" x14ac:dyDescent="0.35">
      <c r="A271" s="1">
        <v>41796</v>
      </c>
      <c r="B271" s="3">
        <v>272.75</v>
      </c>
      <c r="C271" s="3">
        <v>1949.4399410000001</v>
      </c>
      <c r="E271" s="2">
        <v>41796</v>
      </c>
      <c r="F271" s="8">
        <f t="shared" si="4"/>
        <v>1.0222600837068052E-2</v>
      </c>
      <c r="G271" s="8">
        <f t="shared" si="4"/>
        <v>4.6277584595830756E-3</v>
      </c>
    </row>
    <row r="272" spans="1:7" x14ac:dyDescent="0.35">
      <c r="A272" s="1">
        <v>41795</v>
      </c>
      <c r="B272" s="3">
        <v>269.99</v>
      </c>
      <c r="C272" s="3">
        <v>1940.459961</v>
      </c>
      <c r="E272" s="2">
        <v>41795</v>
      </c>
      <c r="F272" s="8">
        <f t="shared" si="4"/>
        <v>2.5914807918835603E-2</v>
      </c>
      <c r="G272" s="8">
        <f t="shared" si="4"/>
        <v>6.5252795647932071E-3</v>
      </c>
    </row>
    <row r="273" spans="1:7" x14ac:dyDescent="0.35">
      <c r="A273" s="1">
        <v>41794</v>
      </c>
      <c r="B273" s="3">
        <v>263.17</v>
      </c>
      <c r="C273" s="3">
        <v>1927.880005</v>
      </c>
      <c r="E273" s="2">
        <v>41794</v>
      </c>
      <c r="F273" s="8">
        <f t="shared" si="4"/>
        <v>1.1453168838156724E-2</v>
      </c>
      <c r="G273" s="8">
        <f t="shared" si="4"/>
        <v>1.891663731611759E-3</v>
      </c>
    </row>
    <row r="274" spans="1:7" x14ac:dyDescent="0.35">
      <c r="A274" s="1">
        <v>41793</v>
      </c>
      <c r="B274" s="3">
        <v>260.19</v>
      </c>
      <c r="C274" s="3">
        <v>1924.23999</v>
      </c>
      <c r="E274" s="2">
        <v>41793</v>
      </c>
      <c r="F274" s="8">
        <f t="shared" si="4"/>
        <v>8.6056518199788545E-3</v>
      </c>
      <c r="G274" s="8">
        <f t="shared" si="4"/>
        <v>-3.7921682467634277E-4</v>
      </c>
    </row>
    <row r="275" spans="1:7" x14ac:dyDescent="0.35">
      <c r="A275" s="1">
        <v>41792</v>
      </c>
      <c r="B275" s="3">
        <v>257.97000000000003</v>
      </c>
      <c r="C275" s="3">
        <v>1924.969971</v>
      </c>
      <c r="E275" s="2">
        <v>41792</v>
      </c>
      <c r="F275" s="8">
        <f t="shared" si="4"/>
        <v>1.9724879437109877E-2</v>
      </c>
      <c r="G275" s="8">
        <f t="shared" si="4"/>
        <v>7.2782640574686752E-4</v>
      </c>
    </row>
    <row r="276" spans="1:7" x14ac:dyDescent="0.35">
      <c r="A276" s="1">
        <v>41789</v>
      </c>
      <c r="B276" s="3">
        <v>252.98</v>
      </c>
      <c r="C276" s="3">
        <v>1923.5699460000001</v>
      </c>
      <c r="E276" s="2">
        <v>41789</v>
      </c>
      <c r="F276" s="8">
        <f t="shared" si="4"/>
        <v>3.1633056544078109E-4</v>
      </c>
      <c r="G276" s="8">
        <f t="shared" si="4"/>
        <v>1.8436779355184285E-3</v>
      </c>
    </row>
    <row r="277" spans="1:7" x14ac:dyDescent="0.35">
      <c r="A277" s="1">
        <v>41788</v>
      </c>
      <c r="B277" s="3">
        <v>252.9</v>
      </c>
      <c r="C277" s="3">
        <v>1920.030029</v>
      </c>
      <c r="E277" s="2">
        <v>41788</v>
      </c>
      <c r="F277" s="8">
        <f t="shared" si="4"/>
        <v>7.5697211155378863E-3</v>
      </c>
      <c r="G277" s="8">
        <f t="shared" si="4"/>
        <v>5.3671102662891101E-3</v>
      </c>
    </row>
    <row r="278" spans="1:7" x14ac:dyDescent="0.35">
      <c r="A278" s="1">
        <v>41787</v>
      </c>
      <c r="B278" s="3">
        <v>251</v>
      </c>
      <c r="C278" s="3">
        <v>1909.780029</v>
      </c>
      <c r="E278" s="2">
        <v>41787</v>
      </c>
      <c r="F278" s="8">
        <f t="shared" si="4"/>
        <v>-4.7186644989888338E-3</v>
      </c>
      <c r="G278" s="8">
        <f t="shared" si="4"/>
        <v>-1.1140717722704085E-3</v>
      </c>
    </row>
    <row r="279" spans="1:7" x14ac:dyDescent="0.35">
      <c r="A279" s="1">
        <v>41786</v>
      </c>
      <c r="B279" s="3">
        <v>252.19</v>
      </c>
      <c r="C279" s="3">
        <v>1911.910034</v>
      </c>
      <c r="E279" s="2">
        <v>41786</v>
      </c>
      <c r="F279" s="8">
        <f t="shared" si="4"/>
        <v>1.2729901212753969E-2</v>
      </c>
      <c r="G279" s="8">
        <f t="shared" si="4"/>
        <v>5.9878059416866858E-3</v>
      </c>
    </row>
    <row r="280" spans="1:7" x14ac:dyDescent="0.35">
      <c r="A280" s="1">
        <v>41782</v>
      </c>
      <c r="B280" s="3">
        <v>249.02</v>
      </c>
      <c r="C280" s="3">
        <v>1900.530029</v>
      </c>
      <c r="E280" s="2">
        <v>41782</v>
      </c>
      <c r="F280" s="8">
        <f t="shared" si="4"/>
        <v>1.0018251875887341E-2</v>
      </c>
      <c r="G280" s="8">
        <f t="shared" si="4"/>
        <v>4.2483918237263829E-3</v>
      </c>
    </row>
    <row r="281" spans="1:7" x14ac:dyDescent="0.35">
      <c r="A281" s="1">
        <v>41781</v>
      </c>
      <c r="B281" s="3">
        <v>246.55</v>
      </c>
      <c r="C281" s="3">
        <v>1892.48999</v>
      </c>
      <c r="E281" s="2">
        <v>41781</v>
      </c>
      <c r="F281" s="8">
        <f t="shared" si="4"/>
        <v>4.3588072348053064E-3</v>
      </c>
      <c r="G281" s="8">
        <f t="shared" si="4"/>
        <v>2.362229907096447E-3</v>
      </c>
    </row>
    <row r="282" spans="1:7" x14ac:dyDescent="0.35">
      <c r="A282" s="1">
        <v>41780</v>
      </c>
      <c r="B282" s="3">
        <v>245.48</v>
      </c>
      <c r="C282" s="3">
        <v>1888.030029</v>
      </c>
      <c r="E282" s="2">
        <v>41780</v>
      </c>
      <c r="F282" s="8">
        <f t="shared" si="4"/>
        <v>9.5410429346931558E-3</v>
      </c>
      <c r="G282" s="8">
        <f t="shared" si="4"/>
        <v>8.116098822161355E-3</v>
      </c>
    </row>
    <row r="283" spans="1:7" x14ac:dyDescent="0.35">
      <c r="A283" s="1">
        <v>41779</v>
      </c>
      <c r="B283" s="3">
        <v>243.16</v>
      </c>
      <c r="C283" s="3">
        <v>1872.829956</v>
      </c>
      <c r="E283" s="2">
        <v>41779</v>
      </c>
      <c r="F283" s="8">
        <f t="shared" si="4"/>
        <v>-3.279226102639865E-3</v>
      </c>
      <c r="G283" s="8">
        <f t="shared" si="4"/>
        <v>-6.4983980976560662E-3</v>
      </c>
    </row>
    <row r="284" spans="1:7" x14ac:dyDescent="0.35">
      <c r="A284" s="1">
        <v>41778</v>
      </c>
      <c r="B284" s="3">
        <v>243.96</v>
      </c>
      <c r="C284" s="3">
        <v>1885.079956</v>
      </c>
      <c r="E284" s="2">
        <v>41778</v>
      </c>
      <c r="F284" s="8">
        <f t="shared" si="4"/>
        <v>1.5611340077432256E-2</v>
      </c>
      <c r="G284" s="8">
        <f t="shared" si="4"/>
        <v>3.8447866495221472E-3</v>
      </c>
    </row>
    <row r="285" spans="1:7" x14ac:dyDescent="0.35">
      <c r="A285" s="1">
        <v>41775</v>
      </c>
      <c r="B285" s="3">
        <v>240.21</v>
      </c>
      <c r="C285" s="3">
        <v>1877.8599850000001</v>
      </c>
      <c r="E285" s="2">
        <v>41775</v>
      </c>
      <c r="F285" s="8">
        <f t="shared" si="4"/>
        <v>-1.1440800032923137E-2</v>
      </c>
      <c r="G285" s="8">
        <f t="shared" si="4"/>
        <v>3.7469647967112163E-3</v>
      </c>
    </row>
    <row r="286" spans="1:7" x14ac:dyDescent="0.35">
      <c r="A286" s="1">
        <v>41774</v>
      </c>
      <c r="B286" s="3">
        <v>242.99</v>
      </c>
      <c r="C286" s="3">
        <v>1870.849976</v>
      </c>
      <c r="E286" s="2">
        <v>41774</v>
      </c>
      <c r="F286" s="8">
        <f t="shared" si="4"/>
        <v>-2.3862129916040642E-2</v>
      </c>
      <c r="G286" s="8">
        <f t="shared" si="4"/>
        <v>-9.3618066583573967E-3</v>
      </c>
    </row>
    <row r="287" spans="1:7" x14ac:dyDescent="0.35">
      <c r="A287" s="1">
        <v>41773</v>
      </c>
      <c r="B287" s="3">
        <v>248.93</v>
      </c>
      <c r="C287" s="3">
        <v>1888.530029</v>
      </c>
      <c r="E287" s="2">
        <v>41773</v>
      </c>
      <c r="F287" s="8">
        <f t="shared" si="4"/>
        <v>-1.8569626241917603E-2</v>
      </c>
      <c r="G287" s="8">
        <f t="shared" si="4"/>
        <v>-4.7010051544701392E-3</v>
      </c>
    </row>
    <row r="288" spans="1:7" x14ac:dyDescent="0.35">
      <c r="A288" s="1">
        <v>41772</v>
      </c>
      <c r="B288" s="3">
        <v>253.64</v>
      </c>
      <c r="C288" s="3">
        <v>1897.4499510000001</v>
      </c>
      <c r="E288" s="2">
        <v>41772</v>
      </c>
      <c r="F288" s="8">
        <f t="shared" si="4"/>
        <v>-8.0951077392359405E-3</v>
      </c>
      <c r="G288" s="8">
        <f t="shared" si="4"/>
        <v>4.2175783084807961E-4</v>
      </c>
    </row>
    <row r="289" spans="1:7" x14ac:dyDescent="0.35">
      <c r="A289" s="1">
        <v>41771</v>
      </c>
      <c r="B289" s="3">
        <v>255.71</v>
      </c>
      <c r="C289" s="3">
        <v>1896.650024</v>
      </c>
      <c r="E289" s="2">
        <v>41771</v>
      </c>
      <c r="F289" s="8">
        <f t="shared" si="4"/>
        <v>1.6844249451581916E-3</v>
      </c>
      <c r="G289" s="8">
        <f t="shared" si="4"/>
        <v>9.6727376354577288E-3</v>
      </c>
    </row>
    <row r="290" spans="1:7" x14ac:dyDescent="0.35">
      <c r="A290" s="1">
        <v>41768</v>
      </c>
      <c r="B290" s="3">
        <v>255.28</v>
      </c>
      <c r="C290" s="3">
        <v>1878.4799800000001</v>
      </c>
      <c r="E290" s="2">
        <v>41768</v>
      </c>
      <c r="F290" s="8">
        <f t="shared" si="4"/>
        <v>4.6043052221478309E-3</v>
      </c>
      <c r="G290" s="8">
        <f t="shared" si="4"/>
        <v>1.5194761186390071E-3</v>
      </c>
    </row>
    <row r="291" spans="1:7" x14ac:dyDescent="0.35">
      <c r="A291" s="1">
        <v>41767</v>
      </c>
      <c r="B291" s="3">
        <v>254.11</v>
      </c>
      <c r="C291" s="3">
        <v>1875.630005</v>
      </c>
      <c r="E291" s="2">
        <v>41767</v>
      </c>
      <c r="F291" s="8">
        <f t="shared" si="4"/>
        <v>-3.4901960784313735E-3</v>
      </c>
      <c r="G291" s="8">
        <f t="shared" si="4"/>
        <v>-1.3736249160485325E-3</v>
      </c>
    </row>
    <row r="292" spans="1:7" x14ac:dyDescent="0.35">
      <c r="A292" s="1">
        <v>41766</v>
      </c>
      <c r="B292" s="3">
        <v>255</v>
      </c>
      <c r="C292" s="3">
        <v>1878.209961</v>
      </c>
      <c r="E292" s="2">
        <v>41766</v>
      </c>
      <c r="F292" s="8">
        <f t="shared" si="4"/>
        <v>2.353494939986156E-4</v>
      </c>
      <c r="G292" s="8">
        <f t="shared" si="4"/>
        <v>5.6164682944326305E-3</v>
      </c>
    </row>
    <row r="293" spans="1:7" x14ac:dyDescent="0.35">
      <c r="A293" s="1">
        <v>41765</v>
      </c>
      <c r="B293" s="3">
        <v>254.94</v>
      </c>
      <c r="C293" s="3">
        <v>1867.719971</v>
      </c>
      <c r="E293" s="2">
        <v>41765</v>
      </c>
      <c r="F293" s="8">
        <f t="shared" si="4"/>
        <v>-2.0328171233140013E-2</v>
      </c>
      <c r="G293" s="8">
        <f t="shared" si="4"/>
        <v>-8.9883919085642638E-3</v>
      </c>
    </row>
    <row r="294" spans="1:7" x14ac:dyDescent="0.35">
      <c r="A294" s="1">
        <v>41764</v>
      </c>
      <c r="B294" s="3">
        <v>260.23</v>
      </c>
      <c r="C294" s="3">
        <v>1884.660034</v>
      </c>
      <c r="E294" s="2">
        <v>41764</v>
      </c>
      <c r="F294" s="8">
        <f t="shared" si="4"/>
        <v>2.3198207053827691E-2</v>
      </c>
      <c r="G294" s="8">
        <f t="shared" si="4"/>
        <v>1.8712158435478798E-3</v>
      </c>
    </row>
    <row r="295" spans="1:7" x14ac:dyDescent="0.35">
      <c r="A295" s="1">
        <v>41761</v>
      </c>
      <c r="B295" s="3">
        <v>254.33</v>
      </c>
      <c r="C295" s="3">
        <v>1881.1400149999999</v>
      </c>
      <c r="E295" s="2">
        <v>41761</v>
      </c>
      <c r="F295" s="8">
        <f t="shared" si="4"/>
        <v>1.417490254754572E-3</v>
      </c>
      <c r="G295" s="8">
        <f t="shared" si="4"/>
        <v>-1.3484450263229197E-3</v>
      </c>
    </row>
    <row r="296" spans="1:7" x14ac:dyDescent="0.35">
      <c r="A296" s="1">
        <v>41760</v>
      </c>
      <c r="B296" s="3">
        <v>253.97</v>
      </c>
      <c r="C296" s="3">
        <v>1883.6800539999999</v>
      </c>
      <c r="E296" s="2">
        <v>41760</v>
      </c>
      <c r="F296" s="8">
        <f t="shared" si="4"/>
        <v>3.4770239835630878E-3</v>
      </c>
      <c r="G296" s="8">
        <f t="shared" si="4"/>
        <v>-1.4326123677377289E-4</v>
      </c>
    </row>
    <row r="297" spans="1:7" x14ac:dyDescent="0.35">
      <c r="A297" s="1">
        <v>41759</v>
      </c>
      <c r="B297" s="3">
        <v>253.09</v>
      </c>
      <c r="C297" s="3">
        <v>1883.9499510000001</v>
      </c>
      <c r="E297" s="2">
        <v>41759</v>
      </c>
      <c r="F297" s="8">
        <f t="shared" si="4"/>
        <v>1.0679534846926853E-3</v>
      </c>
      <c r="G297" s="8">
        <f t="shared" si="4"/>
        <v>2.9920169148385245E-3</v>
      </c>
    </row>
    <row r="298" spans="1:7" x14ac:dyDescent="0.35">
      <c r="A298" s="1">
        <v>41758</v>
      </c>
      <c r="B298" s="3">
        <v>252.82</v>
      </c>
      <c r="C298" s="3">
        <v>1878.329956</v>
      </c>
      <c r="E298" s="2">
        <v>41758</v>
      </c>
      <c r="F298" s="8">
        <f t="shared" si="4"/>
        <v>1.9558817598902989E-2</v>
      </c>
      <c r="G298" s="8">
        <f t="shared" si="4"/>
        <v>4.7607568846756987E-3</v>
      </c>
    </row>
    <row r="299" spans="1:7" x14ac:dyDescent="0.35">
      <c r="A299" s="1">
        <v>41757</v>
      </c>
      <c r="B299" s="3">
        <v>247.97</v>
      </c>
      <c r="C299" s="3">
        <v>1869.4300539999999</v>
      </c>
      <c r="E299" s="2">
        <v>41757</v>
      </c>
      <c r="F299" s="8">
        <f t="shared" si="4"/>
        <v>-1.4819229241160081E-2</v>
      </c>
      <c r="G299" s="8">
        <f t="shared" si="4"/>
        <v>3.2360362360925876E-3</v>
      </c>
    </row>
    <row r="300" spans="1:7" x14ac:dyDescent="0.35">
      <c r="A300" s="1">
        <v>41754</v>
      </c>
      <c r="B300" s="3">
        <v>251.7</v>
      </c>
      <c r="C300" s="3">
        <v>1863.400024</v>
      </c>
      <c r="E300" s="2">
        <v>41754</v>
      </c>
      <c r="F300" s="8">
        <f t="shared" si="4"/>
        <v>-1.7487703958154466E-2</v>
      </c>
      <c r="G300" s="8">
        <f t="shared" si="4"/>
        <v>-8.0963910132735295E-3</v>
      </c>
    </row>
    <row r="301" spans="1:7" x14ac:dyDescent="0.35">
      <c r="A301" s="1">
        <v>41753</v>
      </c>
      <c r="B301" s="3">
        <v>256.18</v>
      </c>
      <c r="C301" s="3">
        <v>1878.6099850000001</v>
      </c>
      <c r="E301" s="2">
        <v>41753</v>
      </c>
      <c r="F301" s="8">
        <f t="shared" si="4"/>
        <v>-1.3592083477725003E-2</v>
      </c>
      <c r="G301" s="8">
        <f t="shared" si="4"/>
        <v>1.7169601918778366E-3</v>
      </c>
    </row>
    <row r="302" spans="1:7" x14ac:dyDescent="0.35">
      <c r="A302" s="1">
        <v>41752</v>
      </c>
      <c r="B302" s="3">
        <v>259.70999999999998</v>
      </c>
      <c r="C302" s="3">
        <v>1875.3900149999999</v>
      </c>
      <c r="E302" s="2">
        <v>41752</v>
      </c>
      <c r="F302" s="8">
        <f t="shared" si="4"/>
        <v>9.8374679213002469E-3</v>
      </c>
      <c r="G302" s="8">
        <f t="shared" si="4"/>
        <v>-2.2133137674165138E-3</v>
      </c>
    </row>
    <row r="303" spans="1:7" x14ac:dyDescent="0.35">
      <c r="A303" s="1">
        <v>41751</v>
      </c>
      <c r="B303" s="3">
        <v>257.18</v>
      </c>
      <c r="C303" s="3">
        <v>1879.5500489999999</v>
      </c>
      <c r="E303" s="2">
        <v>41751</v>
      </c>
      <c r="F303" s="8">
        <f t="shared" si="4"/>
        <v>-2.6757668592701789E-3</v>
      </c>
      <c r="G303" s="8">
        <f t="shared" si="4"/>
        <v>4.092138928365463E-3</v>
      </c>
    </row>
    <row r="304" spans="1:7" x14ac:dyDescent="0.35">
      <c r="A304" s="1">
        <v>41750</v>
      </c>
      <c r="B304" s="3">
        <v>257.87</v>
      </c>
      <c r="C304" s="3">
        <v>1871.8900149999999</v>
      </c>
      <c r="E304" s="2">
        <v>41750</v>
      </c>
      <c r="F304" s="8">
        <f t="shared" si="4"/>
        <v>2.6829457967183501E-3</v>
      </c>
      <c r="G304" s="8">
        <f t="shared" si="4"/>
        <v>3.7751235169600772E-3</v>
      </c>
    </row>
    <row r="305" spans="1:7" x14ac:dyDescent="0.35">
      <c r="A305" s="1">
        <v>41746</v>
      </c>
      <c r="B305" s="3">
        <v>257.18</v>
      </c>
      <c r="C305" s="3">
        <v>1864.849976</v>
      </c>
      <c r="E305" s="2">
        <v>41746</v>
      </c>
      <c r="F305" s="8">
        <f t="shared" si="4"/>
        <v>1.3357500295519964E-2</v>
      </c>
      <c r="G305" s="8">
        <f t="shared" si="4"/>
        <v>1.3638529136033029E-3</v>
      </c>
    </row>
    <row r="306" spans="1:7" x14ac:dyDescent="0.35">
      <c r="A306" s="1">
        <v>41745</v>
      </c>
      <c r="B306" s="3">
        <v>253.79</v>
      </c>
      <c r="C306" s="3">
        <v>1862.3100589999999</v>
      </c>
      <c r="E306" s="2">
        <v>41745</v>
      </c>
      <c r="F306" s="8">
        <f t="shared" si="4"/>
        <v>2.9114796642471852E-2</v>
      </c>
      <c r="G306" s="8">
        <f t="shared" si="4"/>
        <v>1.0488491036131586E-2</v>
      </c>
    </row>
    <row r="307" spans="1:7" x14ac:dyDescent="0.35">
      <c r="A307" s="1">
        <v>41744</v>
      </c>
      <c r="B307" s="3">
        <v>246.61</v>
      </c>
      <c r="C307" s="3">
        <v>1842.9799800000001</v>
      </c>
      <c r="E307" s="2">
        <v>41744</v>
      </c>
      <c r="F307" s="8">
        <f t="shared" si="4"/>
        <v>4.4804692273228142E-3</v>
      </c>
      <c r="G307" s="8">
        <f t="shared" si="4"/>
        <v>6.757307728767703E-3</v>
      </c>
    </row>
    <row r="308" spans="1:7" x14ac:dyDescent="0.35">
      <c r="A308" s="1">
        <v>41743</v>
      </c>
      <c r="B308" s="3">
        <v>245.51</v>
      </c>
      <c r="C308" s="3">
        <v>1830.6099850000001</v>
      </c>
      <c r="E308" s="2">
        <v>41743</v>
      </c>
      <c r="F308" s="8">
        <f t="shared" si="4"/>
        <v>4.5006341802709127E-3</v>
      </c>
      <c r="G308" s="8">
        <f t="shared" si="4"/>
        <v>8.2172862574667604E-3</v>
      </c>
    </row>
    <row r="309" spans="1:7" x14ac:dyDescent="0.35">
      <c r="A309" s="1">
        <v>41740</v>
      </c>
      <c r="B309" s="3">
        <v>244.41</v>
      </c>
      <c r="C309" s="3">
        <v>1815.6899410000001</v>
      </c>
      <c r="E309" s="2">
        <v>41740</v>
      </c>
      <c r="F309" s="8">
        <f t="shared" si="4"/>
        <v>-1.3043127120012876E-2</v>
      </c>
      <c r="G309" s="8">
        <f t="shared" si="4"/>
        <v>-9.4867738546151603E-3</v>
      </c>
    </row>
    <row r="310" spans="1:7" x14ac:dyDescent="0.35">
      <c r="A310" s="1">
        <v>41739</v>
      </c>
      <c r="B310" s="3">
        <v>247.64</v>
      </c>
      <c r="C310" s="3">
        <v>1833.079956</v>
      </c>
      <c r="E310" s="2">
        <v>41739</v>
      </c>
      <c r="F310" s="8">
        <f t="shared" si="4"/>
        <v>-2.4386400346688819E-2</v>
      </c>
      <c r="G310" s="8">
        <f t="shared" si="4"/>
        <v>-2.0884795731297645E-2</v>
      </c>
    </row>
    <row r="311" spans="1:7" x14ac:dyDescent="0.35">
      <c r="A311" s="1">
        <v>41738</v>
      </c>
      <c r="B311" s="3">
        <v>253.83</v>
      </c>
      <c r="C311" s="3">
        <v>1872.1800539999999</v>
      </c>
      <c r="E311" s="2">
        <v>41738</v>
      </c>
      <c r="F311" s="8">
        <f t="shared" si="4"/>
        <v>2.7735039274435325E-2</v>
      </c>
      <c r="G311" s="8">
        <f t="shared" si="4"/>
        <v>1.091821282630856E-2</v>
      </c>
    </row>
    <row r="312" spans="1:7" x14ac:dyDescent="0.35">
      <c r="A312" s="1">
        <v>41737</v>
      </c>
      <c r="B312" s="3">
        <v>246.98</v>
      </c>
      <c r="C312" s="3">
        <v>1851.959961</v>
      </c>
      <c r="E312" s="2">
        <v>41737</v>
      </c>
      <c r="F312" s="8">
        <f t="shared" si="4"/>
        <v>-1.2317043909461756E-2</v>
      </c>
      <c r="G312" s="8">
        <f t="shared" si="4"/>
        <v>3.7505538382520687E-3</v>
      </c>
    </row>
    <row r="313" spans="1:7" x14ac:dyDescent="0.35">
      <c r="A313" s="1">
        <v>41736</v>
      </c>
      <c r="B313" s="3">
        <v>250.06</v>
      </c>
      <c r="C313" s="3">
        <v>1845.040039</v>
      </c>
      <c r="E313" s="2">
        <v>41736</v>
      </c>
      <c r="F313" s="8">
        <f t="shared" si="4"/>
        <v>-1.4891270091396125E-2</v>
      </c>
      <c r="G313" s="8">
        <f t="shared" si="4"/>
        <v>-1.0750112522990185E-2</v>
      </c>
    </row>
    <row r="314" spans="1:7" x14ac:dyDescent="0.35">
      <c r="A314" s="1">
        <v>41733</v>
      </c>
      <c r="B314" s="3">
        <v>253.84</v>
      </c>
      <c r="C314" s="3">
        <v>1865.089966</v>
      </c>
      <c r="E314" s="2">
        <v>41733</v>
      </c>
      <c r="F314" s="8">
        <f t="shared" si="4"/>
        <v>-1.3370646766169059E-2</v>
      </c>
      <c r="G314" s="8">
        <f t="shared" si="4"/>
        <v>-1.2537288155389015E-2</v>
      </c>
    </row>
    <row r="315" spans="1:7" x14ac:dyDescent="0.35">
      <c r="A315" s="1">
        <v>41732</v>
      </c>
      <c r="B315" s="3">
        <v>257.27999999999997</v>
      </c>
      <c r="C315" s="3">
        <v>1888.7700199999999</v>
      </c>
      <c r="E315" s="2">
        <v>41732</v>
      </c>
      <c r="F315" s="8">
        <f t="shared" si="4"/>
        <v>-4.1031199194859758E-3</v>
      </c>
      <c r="G315" s="8">
        <f t="shared" si="4"/>
        <v>-1.1264498244039078E-3</v>
      </c>
    </row>
    <row r="316" spans="1:7" x14ac:dyDescent="0.35">
      <c r="A316" s="1">
        <v>41731</v>
      </c>
      <c r="B316" s="3">
        <v>258.33999999999997</v>
      </c>
      <c r="C316" s="3">
        <v>1890.900024</v>
      </c>
      <c r="E316" s="2">
        <v>41731</v>
      </c>
      <c r="F316" s="8">
        <f t="shared" si="4"/>
        <v>-4.6619148526296783E-3</v>
      </c>
      <c r="G316" s="8">
        <f t="shared" si="4"/>
        <v>2.8533263730607938E-3</v>
      </c>
    </row>
    <row r="317" spans="1:7" x14ac:dyDescent="0.35">
      <c r="A317" s="1">
        <v>41730</v>
      </c>
      <c r="B317" s="3">
        <v>259.55</v>
      </c>
      <c r="C317" s="3">
        <v>1885.5200199999999</v>
      </c>
      <c r="E317" s="2">
        <v>41730</v>
      </c>
      <c r="F317" s="8">
        <f t="shared" si="4"/>
        <v>2.6863427757556568E-2</v>
      </c>
      <c r="G317" s="8">
        <f t="shared" si="4"/>
        <v>7.0393487504074592E-3</v>
      </c>
    </row>
    <row r="318" spans="1:7" x14ac:dyDescent="0.35">
      <c r="A318" s="1">
        <v>41729</v>
      </c>
      <c r="B318" s="3">
        <v>252.76</v>
      </c>
      <c r="C318" s="3">
        <v>1872.339966</v>
      </c>
      <c r="E318" s="2">
        <v>41729</v>
      </c>
      <c r="F318" s="8">
        <f t="shared" si="4"/>
        <v>2.0922530091283642E-2</v>
      </c>
      <c r="G318" s="8">
        <f t="shared" si="4"/>
        <v>7.9241023673413125E-3</v>
      </c>
    </row>
    <row r="319" spans="1:7" x14ac:dyDescent="0.35">
      <c r="A319" s="1">
        <v>41726</v>
      </c>
      <c r="B319" s="3">
        <v>247.58</v>
      </c>
      <c r="C319" s="3">
        <v>1857.619995</v>
      </c>
      <c r="E319" s="2">
        <v>41726</v>
      </c>
      <c r="F319" s="8">
        <f t="shared" si="4"/>
        <v>1.2141776705776541E-2</v>
      </c>
      <c r="G319" s="8">
        <f t="shared" si="4"/>
        <v>4.6402218551417906E-3</v>
      </c>
    </row>
    <row r="320" spans="1:7" x14ac:dyDescent="0.35">
      <c r="A320" s="1">
        <v>41725</v>
      </c>
      <c r="B320" s="3">
        <v>244.61</v>
      </c>
      <c r="C320" s="3">
        <v>1849.040039</v>
      </c>
      <c r="E320" s="2">
        <v>41725</v>
      </c>
      <c r="F320" s="8">
        <f t="shared" si="4"/>
        <v>-9.2750101255568707E-3</v>
      </c>
      <c r="G320" s="8">
        <f t="shared" si="4"/>
        <v>-1.9000841472853747E-3</v>
      </c>
    </row>
    <row r="321" spans="1:7" x14ac:dyDescent="0.35">
      <c r="A321" s="1">
        <v>41724</v>
      </c>
      <c r="B321" s="3">
        <v>246.9</v>
      </c>
      <c r="C321" s="3">
        <v>1852.5600589999999</v>
      </c>
      <c r="E321" s="2">
        <v>41724</v>
      </c>
      <c r="F321" s="8">
        <f t="shared" si="4"/>
        <v>-1.315000599544347E-2</v>
      </c>
      <c r="G321" s="8">
        <f t="shared" si="4"/>
        <v>-7.0003194836042448E-3</v>
      </c>
    </row>
    <row r="322" spans="1:7" x14ac:dyDescent="0.35">
      <c r="A322" s="1">
        <v>41723</v>
      </c>
      <c r="B322" s="3">
        <v>250.19</v>
      </c>
      <c r="C322" s="3">
        <v>1865.619995</v>
      </c>
      <c r="E322" s="2">
        <v>41723</v>
      </c>
      <c r="F322" s="8">
        <f t="shared" si="4"/>
        <v>5.5988802239537172E-4</v>
      </c>
      <c r="G322" s="8">
        <f t="shared" si="4"/>
        <v>4.4039399710529281E-3</v>
      </c>
    </row>
    <row r="323" spans="1:7" x14ac:dyDescent="0.35">
      <c r="A323" s="1">
        <v>41722</v>
      </c>
      <c r="B323" s="3">
        <v>250.05</v>
      </c>
      <c r="C323" s="3">
        <v>1857.4399410000001</v>
      </c>
      <c r="E323" s="2">
        <v>41722</v>
      </c>
      <c r="F323" s="8">
        <f t="shared" si="4"/>
        <v>-1.0878164556962E-2</v>
      </c>
      <c r="G323" s="8">
        <f t="shared" si="4"/>
        <v>-4.864710210823131E-3</v>
      </c>
    </row>
    <row r="324" spans="1:7" x14ac:dyDescent="0.35">
      <c r="A324" s="1">
        <v>41719</v>
      </c>
      <c r="B324" s="3">
        <v>252.8</v>
      </c>
      <c r="C324" s="3">
        <v>1866.5200199999999</v>
      </c>
      <c r="E324" s="2">
        <v>41719</v>
      </c>
      <c r="F324" s="8">
        <f t="shared" ref="F324:G387" si="5">B324/B325-1</f>
        <v>-1.3155326540968959E-2</v>
      </c>
      <c r="G324" s="8">
        <f t="shared" si="5"/>
        <v>-2.9326712841669655E-3</v>
      </c>
    </row>
    <row r="325" spans="1:7" x14ac:dyDescent="0.35">
      <c r="A325" s="1">
        <v>41718</v>
      </c>
      <c r="B325" s="3">
        <v>256.17</v>
      </c>
      <c r="C325" s="3">
        <v>1872.01001</v>
      </c>
      <c r="E325" s="2">
        <v>41718</v>
      </c>
      <c r="F325" s="8">
        <f t="shared" si="5"/>
        <v>2.3370086289549397E-2</v>
      </c>
      <c r="G325" s="8">
        <f t="shared" si="5"/>
        <v>6.0405046723615019E-3</v>
      </c>
    </row>
    <row r="326" spans="1:7" x14ac:dyDescent="0.35">
      <c r="A326" s="1">
        <v>41717</v>
      </c>
      <c r="B326" s="3">
        <v>250.32</v>
      </c>
      <c r="C326" s="3">
        <v>1860.7700199999999</v>
      </c>
      <c r="E326" s="2">
        <v>41717</v>
      </c>
      <c r="F326" s="8">
        <f t="shared" si="5"/>
        <v>-1.8853133696546842E-2</v>
      </c>
      <c r="G326" s="8">
        <f t="shared" si="5"/>
        <v>-6.1316490853251526E-3</v>
      </c>
    </row>
    <row r="327" spans="1:7" x14ac:dyDescent="0.35">
      <c r="A327" s="1">
        <v>41716</v>
      </c>
      <c r="B327" s="3">
        <v>255.13</v>
      </c>
      <c r="C327" s="3">
        <v>1872.25</v>
      </c>
      <c r="E327" s="2">
        <v>41716</v>
      </c>
      <c r="F327" s="8">
        <f t="shared" si="5"/>
        <v>3.5288582183179429E-4</v>
      </c>
      <c r="G327" s="8">
        <f t="shared" si="5"/>
        <v>7.2196189633604302E-3</v>
      </c>
    </row>
    <row r="328" spans="1:7" x14ac:dyDescent="0.35">
      <c r="A328" s="1">
        <v>41715</v>
      </c>
      <c r="B328" s="3">
        <v>255.04</v>
      </c>
      <c r="C328" s="3">
        <v>1858.829956</v>
      </c>
      <c r="E328" s="2">
        <v>41715</v>
      </c>
      <c r="F328" s="8">
        <f t="shared" si="5"/>
        <v>1.1782441385329578E-2</v>
      </c>
      <c r="G328" s="8">
        <f t="shared" si="5"/>
        <v>9.6136345352755281E-3</v>
      </c>
    </row>
    <row r="329" spans="1:7" x14ac:dyDescent="0.35">
      <c r="A329" s="1">
        <v>41712</v>
      </c>
      <c r="B329" s="3">
        <v>252.07</v>
      </c>
      <c r="C329" s="3">
        <v>1841.130005</v>
      </c>
      <c r="E329" s="2">
        <v>41712</v>
      </c>
      <c r="F329" s="8">
        <f t="shared" si="5"/>
        <v>-7.2857592942658922E-3</v>
      </c>
      <c r="G329" s="8">
        <f t="shared" si="5"/>
        <v>-2.8217777310465264E-3</v>
      </c>
    </row>
    <row r="330" spans="1:7" x14ac:dyDescent="0.35">
      <c r="A330" s="1">
        <v>41711</v>
      </c>
      <c r="B330" s="3">
        <v>253.92</v>
      </c>
      <c r="C330" s="3">
        <v>1846.339966</v>
      </c>
      <c r="E330" s="2">
        <v>41711</v>
      </c>
      <c r="F330" s="8">
        <f t="shared" si="5"/>
        <v>-2.116340927489313E-2</v>
      </c>
      <c r="G330" s="8">
        <f t="shared" si="5"/>
        <v>-1.1701094943450174E-2</v>
      </c>
    </row>
    <row r="331" spans="1:7" x14ac:dyDescent="0.35">
      <c r="A331" s="1">
        <v>41710</v>
      </c>
      <c r="B331" s="3">
        <v>259.41000000000003</v>
      </c>
      <c r="C331" s="3">
        <v>1868.1999510000001</v>
      </c>
      <c r="E331" s="2">
        <v>41710</v>
      </c>
      <c r="F331" s="8">
        <f t="shared" si="5"/>
        <v>4.958741719288895E-3</v>
      </c>
      <c r="G331" s="8">
        <f t="shared" si="5"/>
        <v>3.0517072357705288E-4</v>
      </c>
    </row>
    <row r="332" spans="1:7" x14ac:dyDescent="0.35">
      <c r="A332" s="1">
        <v>41709</v>
      </c>
      <c r="B332" s="3">
        <v>258.13</v>
      </c>
      <c r="C332" s="3">
        <v>1867.630005</v>
      </c>
      <c r="E332" s="2">
        <v>41709</v>
      </c>
      <c r="F332" s="8">
        <f t="shared" si="5"/>
        <v>-1.0275679613511723E-2</v>
      </c>
      <c r="G332" s="8">
        <f t="shared" si="5"/>
        <v>-5.0821389519254412E-3</v>
      </c>
    </row>
    <row r="333" spans="1:7" x14ac:dyDescent="0.35">
      <c r="A333" s="1">
        <v>41708</v>
      </c>
      <c r="B333" s="3">
        <v>260.81</v>
      </c>
      <c r="C333" s="3">
        <v>1877.170044</v>
      </c>
      <c r="E333" s="2">
        <v>41708</v>
      </c>
      <c r="F333" s="8">
        <f t="shared" si="5"/>
        <v>-8.1761484636445614E-3</v>
      </c>
      <c r="G333" s="8">
        <f t="shared" si="5"/>
        <v>-4.6324624711580054E-4</v>
      </c>
    </row>
    <row r="334" spans="1:7" x14ac:dyDescent="0.35">
      <c r="A334" s="1">
        <v>41705</v>
      </c>
      <c r="B334" s="3">
        <v>262.95999999999998</v>
      </c>
      <c r="C334" s="3">
        <v>1878.040039</v>
      </c>
      <c r="E334" s="2">
        <v>41705</v>
      </c>
      <c r="F334" s="8">
        <f t="shared" si="5"/>
        <v>5.6216298902442841E-3</v>
      </c>
      <c r="G334" s="8">
        <f t="shared" si="5"/>
        <v>5.3808942019850647E-4</v>
      </c>
    </row>
    <row r="335" spans="1:7" x14ac:dyDescent="0.35">
      <c r="A335" s="1">
        <v>41704</v>
      </c>
      <c r="B335" s="3">
        <v>261.49</v>
      </c>
      <c r="C335" s="3">
        <v>1877.030029</v>
      </c>
      <c r="E335" s="2">
        <v>41704</v>
      </c>
      <c r="F335" s="8">
        <f t="shared" si="5"/>
        <v>4.9191038007763144E-3</v>
      </c>
      <c r="G335" s="8">
        <f t="shared" si="5"/>
        <v>1.7184078954717297E-3</v>
      </c>
    </row>
    <row r="336" spans="1:7" x14ac:dyDescent="0.35">
      <c r="A336" s="1">
        <v>41703</v>
      </c>
      <c r="B336" s="3">
        <v>260.20999999999998</v>
      </c>
      <c r="C336" s="3">
        <v>1873.8100589999999</v>
      </c>
      <c r="E336" s="2">
        <v>41703</v>
      </c>
      <c r="F336" s="8">
        <f t="shared" si="5"/>
        <v>-1.0748973089179659E-3</v>
      </c>
      <c r="G336" s="8">
        <f t="shared" si="5"/>
        <v>-5.3351013755253973E-5</v>
      </c>
    </row>
    <row r="337" spans="1:7" x14ac:dyDescent="0.35">
      <c r="A337" s="1">
        <v>41702</v>
      </c>
      <c r="B337" s="3">
        <v>260.49</v>
      </c>
      <c r="C337" s="3">
        <v>1873.910034</v>
      </c>
      <c r="E337" s="2">
        <v>41702</v>
      </c>
      <c r="F337" s="8">
        <f t="shared" si="5"/>
        <v>1.7380096859865635E-2</v>
      </c>
      <c r="G337" s="8">
        <f t="shared" si="5"/>
        <v>1.5267701291821645E-2</v>
      </c>
    </row>
    <row r="338" spans="1:7" x14ac:dyDescent="0.35">
      <c r="A338" s="1">
        <v>41701</v>
      </c>
      <c r="B338" s="3">
        <v>256.04000000000002</v>
      </c>
      <c r="C338" s="3">
        <v>1845.7299800000001</v>
      </c>
      <c r="E338" s="2">
        <v>41701</v>
      </c>
      <c r="F338" s="8">
        <f t="shared" si="5"/>
        <v>-7.1351015976421905E-3</v>
      </c>
      <c r="G338" s="8">
        <f t="shared" si="5"/>
        <v>-7.3785105066267453E-3</v>
      </c>
    </row>
    <row r="339" spans="1:7" x14ac:dyDescent="0.35">
      <c r="A339" s="1">
        <v>41698</v>
      </c>
      <c r="B339" s="3">
        <v>257.88</v>
      </c>
      <c r="C339" s="3">
        <v>1859.4499510000001</v>
      </c>
      <c r="E339" s="2">
        <v>41698</v>
      </c>
      <c r="F339" s="8">
        <f t="shared" si="5"/>
        <v>-1.9351342983202624E-3</v>
      </c>
      <c r="G339" s="8">
        <f t="shared" si="5"/>
        <v>2.7826887334101436E-3</v>
      </c>
    </row>
    <row r="340" spans="1:7" x14ac:dyDescent="0.35">
      <c r="A340" s="1">
        <v>41697</v>
      </c>
      <c r="B340" s="3">
        <v>258.38</v>
      </c>
      <c r="C340" s="3">
        <v>1854.290039</v>
      </c>
      <c r="E340" s="2">
        <v>41697</v>
      </c>
      <c r="F340" s="8">
        <f t="shared" si="5"/>
        <v>2.0458135860979443E-2</v>
      </c>
      <c r="G340" s="8">
        <f t="shared" si="5"/>
        <v>4.94808300188887E-3</v>
      </c>
    </row>
    <row r="341" spans="1:7" x14ac:dyDescent="0.35">
      <c r="A341" s="1">
        <v>41696</v>
      </c>
      <c r="B341" s="3">
        <v>253.2</v>
      </c>
      <c r="C341" s="3">
        <v>1845.160034</v>
      </c>
      <c r="E341" s="2">
        <v>41696</v>
      </c>
      <c r="F341" s="8">
        <f t="shared" si="5"/>
        <v>-6.0453796027323259E-3</v>
      </c>
      <c r="G341" s="8">
        <f t="shared" si="5"/>
        <v>2.1699943693942458E-5</v>
      </c>
    </row>
    <row r="342" spans="1:7" x14ac:dyDescent="0.35">
      <c r="A342" s="1">
        <v>41695</v>
      </c>
      <c r="B342" s="3">
        <v>254.74</v>
      </c>
      <c r="C342" s="3">
        <v>1845.119995</v>
      </c>
      <c r="E342" s="2">
        <v>41695</v>
      </c>
      <c r="F342" s="8">
        <f t="shared" si="5"/>
        <v>-9.1022249883303541E-3</v>
      </c>
      <c r="G342" s="8">
        <f t="shared" si="5"/>
        <v>-1.3476816104130984E-3</v>
      </c>
    </row>
    <row r="343" spans="1:7" x14ac:dyDescent="0.35">
      <c r="A343" s="1">
        <v>41694</v>
      </c>
      <c r="B343" s="3">
        <v>257.08</v>
      </c>
      <c r="C343" s="3">
        <v>1847.6099850000001</v>
      </c>
      <c r="E343" s="2">
        <v>41694</v>
      </c>
      <c r="F343" s="8">
        <f t="shared" si="5"/>
        <v>2.6521060842434885E-3</v>
      </c>
      <c r="G343" s="8">
        <f t="shared" si="5"/>
        <v>6.1865132743363915E-3</v>
      </c>
    </row>
    <row r="344" spans="1:7" x14ac:dyDescent="0.35">
      <c r="A344" s="1">
        <v>41691</v>
      </c>
      <c r="B344" s="3">
        <v>256.39999999999998</v>
      </c>
      <c r="C344" s="3">
        <v>1836.25</v>
      </c>
      <c r="E344" s="2">
        <v>41691</v>
      </c>
      <c r="F344" s="8">
        <f t="shared" si="5"/>
        <v>-8.0086663829459503E-3</v>
      </c>
      <c r="G344" s="8">
        <f t="shared" si="5"/>
        <v>-1.9187234040792811E-3</v>
      </c>
    </row>
    <row r="345" spans="1:7" x14ac:dyDescent="0.35">
      <c r="A345" s="1">
        <v>41690</v>
      </c>
      <c r="B345" s="3">
        <v>258.47000000000003</v>
      </c>
      <c r="C345" s="3">
        <v>1839.780029</v>
      </c>
      <c r="E345" s="2">
        <v>41690</v>
      </c>
      <c r="F345" s="8">
        <f t="shared" si="5"/>
        <v>1.305165791330265E-2</v>
      </c>
      <c r="G345" s="8">
        <f t="shared" si="5"/>
        <v>6.0314580997948841E-3</v>
      </c>
    </row>
    <row r="346" spans="1:7" x14ac:dyDescent="0.35">
      <c r="A346" s="1">
        <v>41689</v>
      </c>
      <c r="B346" s="3">
        <v>255.14</v>
      </c>
      <c r="C346" s="3">
        <v>1828.75</v>
      </c>
      <c r="E346" s="2">
        <v>41689</v>
      </c>
      <c r="F346" s="8">
        <f t="shared" si="5"/>
        <v>-1.379923466429589E-2</v>
      </c>
      <c r="G346" s="8">
        <f t="shared" si="5"/>
        <v>-6.5244844166295612E-3</v>
      </c>
    </row>
    <row r="347" spans="1:7" x14ac:dyDescent="0.35">
      <c r="A347" s="1">
        <v>41688</v>
      </c>
      <c r="B347" s="3">
        <v>258.70999999999998</v>
      </c>
      <c r="C347" s="3">
        <v>1840.76001</v>
      </c>
      <c r="E347" s="2">
        <v>41688</v>
      </c>
      <c r="F347" s="8">
        <f t="shared" si="5"/>
        <v>-6.6426048226079226E-3</v>
      </c>
      <c r="G347" s="8">
        <f t="shared" si="5"/>
        <v>1.15847396931823E-3</v>
      </c>
    </row>
    <row r="348" spans="1:7" x14ac:dyDescent="0.35">
      <c r="A348" s="1">
        <v>41684</v>
      </c>
      <c r="B348" s="3">
        <v>260.44</v>
      </c>
      <c r="C348" s="3">
        <v>1838.630005</v>
      </c>
      <c r="E348" s="2">
        <v>41684</v>
      </c>
      <c r="F348" s="8">
        <f t="shared" si="5"/>
        <v>-1.2998825179065476E-2</v>
      </c>
      <c r="G348" s="8">
        <f t="shared" si="5"/>
        <v>4.809216818833173E-3</v>
      </c>
    </row>
    <row r="349" spans="1:7" x14ac:dyDescent="0.35">
      <c r="A349" s="1">
        <v>41683</v>
      </c>
      <c r="B349" s="3">
        <v>263.87</v>
      </c>
      <c r="C349" s="3">
        <v>1829.829956</v>
      </c>
      <c r="E349" s="2">
        <v>41683</v>
      </c>
      <c r="F349" s="8">
        <f t="shared" si="5"/>
        <v>5.6787864928729004E-3</v>
      </c>
      <c r="G349" s="8">
        <f t="shared" si="5"/>
        <v>5.8100249232653223E-3</v>
      </c>
    </row>
    <row r="350" spans="1:7" x14ac:dyDescent="0.35">
      <c r="A350" s="1">
        <v>41682</v>
      </c>
      <c r="B350" s="3">
        <v>262.38</v>
      </c>
      <c r="C350" s="3">
        <v>1819.26001</v>
      </c>
      <c r="E350" s="2">
        <v>41682</v>
      </c>
      <c r="F350" s="8">
        <f t="shared" si="5"/>
        <v>1.182890067539244E-3</v>
      </c>
      <c r="G350" s="8">
        <f t="shared" si="5"/>
        <v>-2.6926226129964093E-4</v>
      </c>
    </row>
    <row r="351" spans="1:7" x14ac:dyDescent="0.35">
      <c r="A351" s="1">
        <v>41681</v>
      </c>
      <c r="B351" s="3">
        <v>262.07</v>
      </c>
      <c r="C351" s="3">
        <v>1819.75</v>
      </c>
      <c r="E351" s="2">
        <v>41681</v>
      </c>
      <c r="F351" s="8">
        <f t="shared" si="5"/>
        <v>1.6681537805020019E-2</v>
      </c>
      <c r="G351" s="8">
        <f t="shared" si="5"/>
        <v>1.1062113507929405E-2</v>
      </c>
    </row>
    <row r="352" spans="1:7" x14ac:dyDescent="0.35">
      <c r="A352" s="1">
        <v>41680</v>
      </c>
      <c r="B352" s="3">
        <v>257.77</v>
      </c>
      <c r="C352" s="3">
        <v>1799.839966</v>
      </c>
      <c r="E352" s="2">
        <v>41680</v>
      </c>
      <c r="F352" s="8">
        <f t="shared" si="5"/>
        <v>-9.3389700230591677E-3</v>
      </c>
      <c r="G352" s="8">
        <f t="shared" si="5"/>
        <v>1.5692346042979199E-3</v>
      </c>
    </row>
    <row r="353" spans="1:7" x14ac:dyDescent="0.35">
      <c r="A353" s="1">
        <v>41677</v>
      </c>
      <c r="B353" s="3">
        <v>260.2</v>
      </c>
      <c r="C353" s="3">
        <v>1797.0200199999999</v>
      </c>
      <c r="E353" s="2">
        <v>41677</v>
      </c>
      <c r="F353" s="8">
        <f t="shared" si="5"/>
        <v>2.485328291779898E-2</v>
      </c>
      <c r="G353" s="8">
        <f t="shared" si="5"/>
        <v>1.3301886898100301E-2</v>
      </c>
    </row>
    <row r="354" spans="1:7" x14ac:dyDescent="0.35">
      <c r="A354" s="1">
        <v>41676</v>
      </c>
      <c r="B354" s="3">
        <v>253.89</v>
      </c>
      <c r="C354" s="3">
        <v>1773.4300539999999</v>
      </c>
      <c r="E354" s="2">
        <v>41676</v>
      </c>
      <c r="F354" s="8">
        <f t="shared" si="5"/>
        <v>1.7106001121705017E-2</v>
      </c>
      <c r="G354" s="8">
        <f t="shared" si="5"/>
        <v>1.2439792887467327E-2</v>
      </c>
    </row>
    <row r="355" spans="1:7" x14ac:dyDescent="0.35">
      <c r="A355" s="1">
        <v>41675</v>
      </c>
      <c r="B355" s="3">
        <v>249.62</v>
      </c>
      <c r="C355" s="3">
        <v>1751.6400149999999</v>
      </c>
      <c r="E355" s="2">
        <v>41675</v>
      </c>
      <c r="F355" s="8">
        <f t="shared" si="5"/>
        <v>1.1057555996597745E-2</v>
      </c>
      <c r="G355" s="8">
        <f t="shared" si="5"/>
        <v>-2.0282224814169858E-3</v>
      </c>
    </row>
    <row r="356" spans="1:7" x14ac:dyDescent="0.35">
      <c r="A356" s="1">
        <v>41674</v>
      </c>
      <c r="B356" s="3">
        <v>246.89</v>
      </c>
      <c r="C356" s="3">
        <v>1755.1999510000001</v>
      </c>
      <c r="E356" s="2">
        <v>41674</v>
      </c>
      <c r="F356" s="8">
        <f t="shared" si="5"/>
        <v>-3.7527237511096878E-3</v>
      </c>
      <c r="G356" s="8">
        <f t="shared" si="5"/>
        <v>7.6410886367013209E-3</v>
      </c>
    </row>
    <row r="357" spans="1:7" x14ac:dyDescent="0.35">
      <c r="A357" s="1">
        <v>41673</v>
      </c>
      <c r="B357" s="3">
        <v>247.82</v>
      </c>
      <c r="C357" s="3">
        <v>1741.8900149999999</v>
      </c>
      <c r="E357" s="2">
        <v>41673</v>
      </c>
      <c r="F357" s="8">
        <f t="shared" si="5"/>
        <v>-2.7203140333660447E-2</v>
      </c>
      <c r="G357" s="8">
        <f t="shared" si="5"/>
        <v>-2.2831919721464478E-2</v>
      </c>
    </row>
    <row r="358" spans="1:7" x14ac:dyDescent="0.35">
      <c r="A358" s="1">
        <v>41670</v>
      </c>
      <c r="B358" s="3">
        <v>254.75</v>
      </c>
      <c r="C358" s="3">
        <v>1782.589966</v>
      </c>
      <c r="E358" s="2">
        <v>41670</v>
      </c>
      <c r="F358" s="8">
        <f t="shared" si="5"/>
        <v>4.2970905937080861E-3</v>
      </c>
      <c r="G358" s="8">
        <f t="shared" si="5"/>
        <v>-6.4652993169356243E-3</v>
      </c>
    </row>
    <row r="359" spans="1:7" x14ac:dyDescent="0.35">
      <c r="A359" s="1">
        <v>41669</v>
      </c>
      <c r="B359" s="3">
        <v>253.66</v>
      </c>
      <c r="C359" s="3">
        <v>1794.1899410000001</v>
      </c>
      <c r="E359" s="2">
        <v>41669</v>
      </c>
      <c r="F359" s="8">
        <f t="shared" si="5"/>
        <v>2.7672359266286417E-3</v>
      </c>
      <c r="G359" s="8">
        <f t="shared" si="5"/>
        <v>1.1267044612831345E-2</v>
      </c>
    </row>
    <row r="360" spans="1:7" x14ac:dyDescent="0.35">
      <c r="A360" s="1">
        <v>41668</v>
      </c>
      <c r="B360" s="3">
        <v>252.96</v>
      </c>
      <c r="C360" s="3">
        <v>1774.1999510000001</v>
      </c>
      <c r="E360" s="2">
        <v>41668</v>
      </c>
      <c r="F360" s="8">
        <f t="shared" si="5"/>
        <v>-1.06769916695999E-2</v>
      </c>
      <c r="G360" s="8">
        <f t="shared" si="5"/>
        <v>-1.0209232357043185E-2</v>
      </c>
    </row>
    <row r="361" spans="1:7" x14ac:dyDescent="0.35">
      <c r="A361" s="1">
        <v>41667</v>
      </c>
      <c r="B361" s="3">
        <v>255.69</v>
      </c>
      <c r="C361" s="3">
        <v>1792.5</v>
      </c>
      <c r="E361" s="2">
        <v>41667</v>
      </c>
      <c r="F361" s="8">
        <f t="shared" si="5"/>
        <v>-2.4189458078108794E-3</v>
      </c>
      <c r="G361" s="8">
        <f t="shared" si="5"/>
        <v>6.1406523707883132E-3</v>
      </c>
    </row>
    <row r="362" spans="1:7" x14ac:dyDescent="0.35">
      <c r="A362" s="1">
        <v>41666</v>
      </c>
      <c r="B362" s="3">
        <v>256.31</v>
      </c>
      <c r="C362" s="3">
        <v>1781.5600589999999</v>
      </c>
      <c r="E362" s="2">
        <v>41666</v>
      </c>
      <c r="F362" s="8">
        <f t="shared" si="5"/>
        <v>3.3273310890158392E-3</v>
      </c>
      <c r="G362" s="8">
        <f t="shared" si="5"/>
        <v>-4.8762936785797795E-3</v>
      </c>
    </row>
    <row r="363" spans="1:7" x14ac:dyDescent="0.35">
      <c r="A363" s="1">
        <v>41663</v>
      </c>
      <c r="B363" s="3">
        <v>255.46</v>
      </c>
      <c r="C363" s="3">
        <v>1790.290039</v>
      </c>
      <c r="E363" s="2">
        <v>41663</v>
      </c>
      <c r="F363" s="8">
        <f t="shared" si="5"/>
        <v>-2.1600919188050627E-2</v>
      </c>
      <c r="G363" s="8">
        <f t="shared" si="5"/>
        <v>-2.0875448636635485E-2</v>
      </c>
    </row>
    <row r="364" spans="1:7" x14ac:dyDescent="0.35">
      <c r="A364" s="1">
        <v>41662</v>
      </c>
      <c r="B364" s="3">
        <v>261.10000000000002</v>
      </c>
      <c r="C364" s="3">
        <v>1828.459961</v>
      </c>
      <c r="E364" s="2">
        <v>41662</v>
      </c>
      <c r="F364" s="8">
        <f t="shared" si="5"/>
        <v>-3.5427980346521726E-2</v>
      </c>
      <c r="G364" s="8">
        <f t="shared" si="5"/>
        <v>-8.8895765171035368E-3</v>
      </c>
    </row>
    <row r="365" spans="1:7" x14ac:dyDescent="0.35">
      <c r="A365" s="1">
        <v>41661</v>
      </c>
      <c r="B365" s="3">
        <v>270.69</v>
      </c>
      <c r="C365" s="3">
        <v>1844.8599850000001</v>
      </c>
      <c r="E365" s="2">
        <v>41661</v>
      </c>
      <c r="F365" s="8">
        <f t="shared" si="5"/>
        <v>1.4057933483777596E-3</v>
      </c>
      <c r="G365" s="8">
        <f t="shared" si="5"/>
        <v>5.7486493753744483E-4</v>
      </c>
    </row>
    <row r="366" spans="1:7" x14ac:dyDescent="0.35">
      <c r="A366" s="1">
        <v>41660</v>
      </c>
      <c r="B366" s="3">
        <v>270.31</v>
      </c>
      <c r="C366" s="3">
        <v>1843.8000489999999</v>
      </c>
      <c r="E366" s="2">
        <v>41660</v>
      </c>
      <c r="F366" s="8">
        <f t="shared" si="5"/>
        <v>-1.145517700096077E-3</v>
      </c>
      <c r="G366" s="8">
        <f t="shared" si="5"/>
        <v>2.7737521813855359E-3</v>
      </c>
    </row>
    <row r="367" spans="1:7" x14ac:dyDescent="0.35">
      <c r="A367" s="1">
        <v>41656</v>
      </c>
      <c r="B367" s="3">
        <v>270.62</v>
      </c>
      <c r="C367" s="3">
        <v>1838.6999510000001</v>
      </c>
      <c r="E367" s="2">
        <v>41656</v>
      </c>
      <c r="F367" s="8">
        <f t="shared" si="5"/>
        <v>-5.3295107876648595E-3</v>
      </c>
      <c r="G367" s="8">
        <f t="shared" si="5"/>
        <v>-3.8951746537292387E-3</v>
      </c>
    </row>
    <row r="368" spans="1:7" x14ac:dyDescent="0.35">
      <c r="A368" s="1">
        <v>41655</v>
      </c>
      <c r="B368" s="3">
        <v>272.07</v>
      </c>
      <c r="C368" s="3">
        <v>1845.8900149999999</v>
      </c>
      <c r="E368" s="2">
        <v>41655</v>
      </c>
      <c r="F368" s="8">
        <f t="shared" si="5"/>
        <v>-6.2444901557456856E-4</v>
      </c>
      <c r="G368" s="8">
        <f t="shared" si="5"/>
        <v>-1.3471201772711217E-3</v>
      </c>
    </row>
    <row r="369" spans="1:7" x14ac:dyDescent="0.35">
      <c r="A369" s="1">
        <v>41654</v>
      </c>
      <c r="B369" s="3">
        <v>272.24</v>
      </c>
      <c r="C369" s="3">
        <v>1848.380005</v>
      </c>
      <c r="E369" s="2">
        <v>41654</v>
      </c>
      <c r="F369" s="8">
        <f t="shared" si="5"/>
        <v>5.2804549315017546E-3</v>
      </c>
      <c r="G369" s="8">
        <f t="shared" si="5"/>
        <v>5.1661881004574361E-3</v>
      </c>
    </row>
    <row r="370" spans="1:7" x14ac:dyDescent="0.35">
      <c r="A370" s="1">
        <v>41653</v>
      </c>
      <c r="B370" s="3">
        <v>270.81</v>
      </c>
      <c r="C370" s="3">
        <v>1838.880005</v>
      </c>
      <c r="E370" s="2">
        <v>41653</v>
      </c>
      <c r="F370" s="8">
        <f t="shared" si="5"/>
        <v>6.7286245353159746E-3</v>
      </c>
      <c r="G370" s="8">
        <f t="shared" si="5"/>
        <v>1.0817971927264969E-2</v>
      </c>
    </row>
    <row r="371" spans="1:7" x14ac:dyDescent="0.35">
      <c r="A371" s="1">
        <v>41652</v>
      </c>
      <c r="B371" s="3">
        <v>269</v>
      </c>
      <c r="C371" s="3">
        <v>1819.1999510000001</v>
      </c>
      <c r="E371" s="2">
        <v>41652</v>
      </c>
      <c r="F371" s="8">
        <f t="shared" si="5"/>
        <v>-8.1852370769118776E-3</v>
      </c>
      <c r="G371" s="8">
        <f t="shared" si="5"/>
        <v>-1.2576216537872997E-2</v>
      </c>
    </row>
    <row r="372" spans="1:7" x14ac:dyDescent="0.35">
      <c r="A372" s="1">
        <v>41649</v>
      </c>
      <c r="B372" s="3">
        <v>271.22000000000003</v>
      </c>
      <c r="C372" s="3">
        <v>1842.369995</v>
      </c>
      <c r="E372" s="2">
        <v>41649</v>
      </c>
      <c r="F372" s="8">
        <f t="shared" si="5"/>
        <v>-3.1608350485149428E-3</v>
      </c>
      <c r="G372" s="8">
        <f t="shared" si="5"/>
        <v>2.3066866807388564E-3</v>
      </c>
    </row>
    <row r="373" spans="1:7" x14ac:dyDescent="0.35">
      <c r="A373" s="1">
        <v>41648</v>
      </c>
      <c r="B373" s="3">
        <v>272.08</v>
      </c>
      <c r="C373" s="3">
        <v>1838.130005</v>
      </c>
      <c r="E373" s="2">
        <v>41648</v>
      </c>
      <c r="F373" s="8">
        <f t="shared" si="5"/>
        <v>8.3385835526073038E-3</v>
      </c>
      <c r="G373" s="8">
        <f t="shared" si="5"/>
        <v>3.4830938044994042E-4</v>
      </c>
    </row>
    <row r="374" spans="1:7" x14ac:dyDescent="0.35">
      <c r="A374" s="1">
        <v>41647</v>
      </c>
      <c r="B374" s="3">
        <v>269.83</v>
      </c>
      <c r="C374" s="3">
        <v>1837.48999</v>
      </c>
      <c r="E374" s="2">
        <v>41647</v>
      </c>
      <c r="F374" s="8">
        <f t="shared" si="5"/>
        <v>6.452816113390325E-3</v>
      </c>
      <c r="G374" s="8">
        <f t="shared" si="5"/>
        <v>-2.1220917521214133E-4</v>
      </c>
    </row>
    <row r="375" spans="1:7" x14ac:dyDescent="0.35">
      <c r="A375" s="1">
        <v>41646</v>
      </c>
      <c r="B375" s="3">
        <v>268.10000000000002</v>
      </c>
      <c r="C375" s="3">
        <v>1837.880005</v>
      </c>
      <c r="E375" s="2">
        <v>41646</v>
      </c>
      <c r="F375" s="8">
        <f t="shared" si="5"/>
        <v>1.043982964610124E-2</v>
      </c>
      <c r="G375" s="8">
        <f t="shared" si="5"/>
        <v>6.0817644686330663E-3</v>
      </c>
    </row>
    <row r="376" spans="1:7" x14ac:dyDescent="0.35">
      <c r="A376" s="1">
        <v>41645</v>
      </c>
      <c r="B376" s="3">
        <v>265.33</v>
      </c>
      <c r="C376" s="3">
        <v>1826.7700199999999</v>
      </c>
      <c r="E376" s="2">
        <v>41645</v>
      </c>
      <c r="F376" s="8">
        <f t="shared" si="5"/>
        <v>-9.1863026998768582E-3</v>
      </c>
      <c r="G376" s="8">
        <f t="shared" si="5"/>
        <v>-2.5117671538569253E-3</v>
      </c>
    </row>
    <row r="377" spans="1:7" x14ac:dyDescent="0.35">
      <c r="A377" s="1">
        <v>41642</v>
      </c>
      <c r="B377" s="3">
        <v>267.79000000000002</v>
      </c>
      <c r="C377" s="3">
        <v>1831.369995</v>
      </c>
      <c r="E377" s="2">
        <v>41642</v>
      </c>
      <c r="F377" s="8">
        <f t="shared" si="5"/>
        <v>9.0813173562440674E-3</v>
      </c>
      <c r="G377" s="8">
        <f t="shared" si="5"/>
        <v>-3.329648831642551E-4</v>
      </c>
    </row>
    <row r="378" spans="1:7" x14ac:dyDescent="0.35">
      <c r="A378" s="1">
        <v>41641</v>
      </c>
      <c r="B378" s="3">
        <v>265.38</v>
      </c>
      <c r="C378" s="3">
        <v>1831.9799800000001</v>
      </c>
      <c r="E378" s="2">
        <v>41641</v>
      </c>
      <c r="F378" s="8">
        <f t="shared" si="5"/>
        <v>-1.4556256962495406E-2</v>
      </c>
      <c r="G378" s="8">
        <f t="shared" si="5"/>
        <v>-8.8619127945468446E-3</v>
      </c>
    </row>
    <row r="379" spans="1:7" x14ac:dyDescent="0.35">
      <c r="A379" s="1">
        <v>41639</v>
      </c>
      <c r="B379" s="3">
        <v>269.3</v>
      </c>
      <c r="C379" s="3">
        <v>1848.3599850000001</v>
      </c>
      <c r="E379" s="2">
        <v>41639</v>
      </c>
      <c r="F379" s="8">
        <f t="shared" si="5"/>
        <v>3.2410684349737373E-3</v>
      </c>
      <c r="G379" s="8">
        <f t="shared" si="5"/>
        <v>3.9596751963926202E-3</v>
      </c>
    </row>
    <row r="380" spans="1:7" x14ac:dyDescent="0.35">
      <c r="A380" s="1">
        <v>41638</v>
      </c>
      <c r="B380" s="3">
        <v>268.43</v>
      </c>
      <c r="C380" s="3">
        <v>1841.0699460000001</v>
      </c>
      <c r="E380" s="2">
        <v>41638</v>
      </c>
      <c r="F380" s="8">
        <f t="shared" si="5"/>
        <v>-1.0791902351890981E-3</v>
      </c>
      <c r="G380" s="8">
        <f t="shared" si="5"/>
        <v>-1.7925382627237418E-4</v>
      </c>
    </row>
    <row r="381" spans="1:7" x14ac:dyDescent="0.35">
      <c r="A381" s="1">
        <v>41635</v>
      </c>
      <c r="B381" s="3">
        <v>268.72000000000003</v>
      </c>
      <c r="C381" s="3">
        <v>1841.400024</v>
      </c>
      <c r="E381" s="2">
        <v>41635</v>
      </c>
      <c r="F381" s="8">
        <f t="shared" si="5"/>
        <v>-7.5710012187463205E-3</v>
      </c>
      <c r="G381" s="8">
        <f t="shared" si="5"/>
        <v>-3.3658483255782912E-4</v>
      </c>
    </row>
    <row r="382" spans="1:7" x14ac:dyDescent="0.35">
      <c r="A382" s="1">
        <v>41634</v>
      </c>
      <c r="B382" s="3">
        <v>270.77</v>
      </c>
      <c r="C382" s="3">
        <v>1842.0200199999999</v>
      </c>
      <c r="E382" s="2">
        <v>41634</v>
      </c>
      <c r="F382" s="8">
        <f t="shared" si="5"/>
        <v>-7.7496494206230615E-4</v>
      </c>
      <c r="G382" s="8">
        <f t="shared" si="5"/>
        <v>4.7455295618106241E-3</v>
      </c>
    </row>
    <row r="383" spans="1:7" x14ac:dyDescent="0.35">
      <c r="A383" s="1">
        <v>41632</v>
      </c>
      <c r="B383" s="3">
        <v>270.98</v>
      </c>
      <c r="C383" s="3">
        <v>1833.3199460000001</v>
      </c>
      <c r="E383" s="2">
        <v>41632</v>
      </c>
      <c r="F383" s="8">
        <f t="shared" si="5"/>
        <v>8.4477689702655567E-3</v>
      </c>
      <c r="G383" s="8">
        <f t="shared" si="5"/>
        <v>2.9157468198170999E-3</v>
      </c>
    </row>
    <row r="384" spans="1:7" x14ac:dyDescent="0.35">
      <c r="A384" s="1">
        <v>41631</v>
      </c>
      <c r="B384" s="3">
        <v>268.70999999999998</v>
      </c>
      <c r="C384" s="3">
        <v>1827.98999</v>
      </c>
      <c r="E384" s="2">
        <v>41631</v>
      </c>
      <c r="F384" s="8">
        <f t="shared" si="5"/>
        <v>3.210752286727514E-3</v>
      </c>
      <c r="G384" s="8">
        <f t="shared" si="5"/>
        <v>5.3181201808143452E-3</v>
      </c>
    </row>
    <row r="385" spans="1:7" x14ac:dyDescent="0.35">
      <c r="A385" s="1">
        <v>41628</v>
      </c>
      <c r="B385" s="3">
        <v>267.85000000000002</v>
      </c>
      <c r="C385" s="3">
        <v>1818.3199460000001</v>
      </c>
      <c r="E385" s="2">
        <v>41628</v>
      </c>
      <c r="F385" s="8">
        <f t="shared" si="5"/>
        <v>1.5006252605252346E-2</v>
      </c>
      <c r="G385" s="8">
        <f t="shared" si="5"/>
        <v>4.8187279595763854E-3</v>
      </c>
    </row>
    <row r="386" spans="1:7" x14ac:dyDescent="0.35">
      <c r="A386" s="1">
        <v>41627</v>
      </c>
      <c r="B386" s="3">
        <v>263.89</v>
      </c>
      <c r="C386" s="3">
        <v>1809.599976</v>
      </c>
      <c r="E386" s="2">
        <v>41627</v>
      </c>
      <c r="F386" s="8">
        <f t="shared" si="5"/>
        <v>-3.3612810635244017E-3</v>
      </c>
      <c r="G386" s="8">
        <f t="shared" si="5"/>
        <v>-5.7992874718015841E-4</v>
      </c>
    </row>
    <row r="387" spans="1:7" x14ac:dyDescent="0.35">
      <c r="A387" s="1">
        <v>41626</v>
      </c>
      <c r="B387" s="3">
        <v>264.77999999999997</v>
      </c>
      <c r="C387" s="3">
        <v>1810.650024</v>
      </c>
      <c r="E387" s="2">
        <v>41626</v>
      </c>
      <c r="F387" s="8">
        <f t="shared" si="5"/>
        <v>1.2272049546966368E-2</v>
      </c>
      <c r="G387" s="8">
        <f t="shared" si="5"/>
        <v>1.6647964065132026E-2</v>
      </c>
    </row>
    <row r="388" spans="1:7" x14ac:dyDescent="0.35">
      <c r="A388" s="1">
        <v>41625</v>
      </c>
      <c r="B388" s="3">
        <v>261.57</v>
      </c>
      <c r="C388" s="3">
        <v>1781</v>
      </c>
      <c r="E388" s="2">
        <v>41625</v>
      </c>
      <c r="F388" s="8">
        <f t="shared" ref="F388:G451" si="6">B388/B389-1</f>
        <v>1.6200466200466224E-2</v>
      </c>
      <c r="G388" s="8">
        <f t="shared" si="6"/>
        <v>-3.100987875480743E-3</v>
      </c>
    </row>
    <row r="389" spans="1:7" x14ac:dyDescent="0.35">
      <c r="A389" s="1">
        <v>41624</v>
      </c>
      <c r="B389" s="3">
        <v>257.39999999999998</v>
      </c>
      <c r="C389" s="3">
        <v>1786.540039</v>
      </c>
      <c r="E389" s="2">
        <v>41624</v>
      </c>
      <c r="F389" s="8">
        <f t="shared" si="6"/>
        <v>1.6949152542372836E-2</v>
      </c>
      <c r="G389" s="8">
        <f t="shared" si="6"/>
        <v>6.3200399597154178E-3</v>
      </c>
    </row>
    <row r="390" spans="1:7" x14ac:dyDescent="0.35">
      <c r="A390" s="1">
        <v>41621</v>
      </c>
      <c r="B390" s="3">
        <v>253.11</v>
      </c>
      <c r="C390" s="3">
        <v>1775.3199460000001</v>
      </c>
      <c r="E390" s="2">
        <v>41621</v>
      </c>
      <c r="F390" s="8">
        <f t="shared" si="6"/>
        <v>-2.010882422521898E-3</v>
      </c>
      <c r="G390" s="8">
        <f t="shared" si="6"/>
        <v>-1.0141030695576259E-4</v>
      </c>
    </row>
    <row r="391" spans="1:7" x14ac:dyDescent="0.35">
      <c r="A391" s="1">
        <v>41620</v>
      </c>
      <c r="B391" s="3">
        <v>253.62</v>
      </c>
      <c r="C391" s="3">
        <v>1775.5</v>
      </c>
      <c r="E391" s="2">
        <v>41620</v>
      </c>
      <c r="F391" s="8">
        <f t="shared" si="6"/>
        <v>7.0679796696315744E-3</v>
      </c>
      <c r="G391" s="8">
        <f t="shared" si="6"/>
        <v>-3.7705620570671616E-3</v>
      </c>
    </row>
    <row r="392" spans="1:7" x14ac:dyDescent="0.35">
      <c r="A392" s="1">
        <v>41619</v>
      </c>
      <c r="B392" s="3">
        <v>251.84</v>
      </c>
      <c r="C392" s="3">
        <v>1782.219971</v>
      </c>
      <c r="E392" s="2">
        <v>41619</v>
      </c>
      <c r="F392" s="8">
        <f t="shared" si="6"/>
        <v>-5.6461483792000777E-3</v>
      </c>
      <c r="G392" s="8">
        <f t="shared" si="6"/>
        <v>-1.1316874358758056E-2</v>
      </c>
    </row>
    <row r="393" spans="1:7" x14ac:dyDescent="0.35">
      <c r="A393" s="1">
        <v>41618</v>
      </c>
      <c r="B393" s="3">
        <v>253.27</v>
      </c>
      <c r="C393" s="3">
        <v>1802.619995</v>
      </c>
      <c r="E393" s="2">
        <v>41618</v>
      </c>
      <c r="F393" s="8">
        <f t="shared" si="6"/>
        <v>-1.4587604478787375E-3</v>
      </c>
      <c r="G393" s="8">
        <f t="shared" si="6"/>
        <v>-3.1796590387466184E-3</v>
      </c>
    </row>
    <row r="394" spans="1:7" x14ac:dyDescent="0.35">
      <c r="A394" s="1">
        <v>41617</v>
      </c>
      <c r="B394" s="3">
        <v>253.64</v>
      </c>
      <c r="C394" s="3">
        <v>1808.369995</v>
      </c>
      <c r="E394" s="2">
        <v>41617</v>
      </c>
      <c r="F394" s="8">
        <f t="shared" si="6"/>
        <v>-2.7130106554477118E-3</v>
      </c>
      <c r="G394" s="8">
        <f t="shared" si="6"/>
        <v>1.8171000126205872E-3</v>
      </c>
    </row>
    <row r="395" spans="1:7" x14ac:dyDescent="0.35">
      <c r="A395" s="1">
        <v>41614</v>
      </c>
      <c r="B395" s="3">
        <v>254.33</v>
      </c>
      <c r="C395" s="3">
        <v>1805.089966</v>
      </c>
      <c r="E395" s="2">
        <v>41614</v>
      </c>
      <c r="F395" s="8">
        <f t="shared" si="6"/>
        <v>7.5667538229935438E-3</v>
      </c>
      <c r="G395" s="8">
        <f t="shared" si="6"/>
        <v>1.1237870889621915E-2</v>
      </c>
    </row>
    <row r="396" spans="1:7" x14ac:dyDescent="0.35">
      <c r="A396" s="1">
        <v>41613</v>
      </c>
      <c r="B396" s="3">
        <v>252.42</v>
      </c>
      <c r="C396" s="3">
        <v>1785.030029</v>
      </c>
      <c r="E396" s="2">
        <v>41613</v>
      </c>
      <c r="F396" s="8">
        <f t="shared" si="6"/>
        <v>-5.5548989481150057E-3</v>
      </c>
      <c r="G396" s="8">
        <f t="shared" si="6"/>
        <v>-4.3395729296272778E-3</v>
      </c>
    </row>
    <row r="397" spans="1:7" x14ac:dyDescent="0.35">
      <c r="A397" s="1">
        <v>41612</v>
      </c>
      <c r="B397" s="3">
        <v>253.83</v>
      </c>
      <c r="C397" s="3">
        <v>1792.8100589999999</v>
      </c>
      <c r="E397" s="2">
        <v>41612</v>
      </c>
      <c r="F397" s="8">
        <f t="shared" si="6"/>
        <v>-9.8689343111250105E-3</v>
      </c>
      <c r="G397" s="8">
        <f t="shared" si="6"/>
        <v>-1.3034927269121033E-3</v>
      </c>
    </row>
    <row r="398" spans="1:7" x14ac:dyDescent="0.35">
      <c r="A398" s="1">
        <v>41611</v>
      </c>
      <c r="B398" s="3">
        <v>256.36</v>
      </c>
      <c r="C398" s="3">
        <v>1795.150024</v>
      </c>
      <c r="E398" s="2">
        <v>41611</v>
      </c>
      <c r="F398" s="8">
        <f t="shared" si="6"/>
        <v>-5.5085732019549694E-3</v>
      </c>
      <c r="G398" s="8">
        <f t="shared" si="6"/>
        <v>-3.1928479778842167E-3</v>
      </c>
    </row>
    <row r="399" spans="1:7" x14ac:dyDescent="0.35">
      <c r="A399" s="1">
        <v>41610</v>
      </c>
      <c r="B399" s="3">
        <v>257.77999999999997</v>
      </c>
      <c r="C399" s="3">
        <v>1800.900024</v>
      </c>
      <c r="E399" s="2">
        <v>41610</v>
      </c>
      <c r="F399" s="8">
        <f t="shared" si="6"/>
        <v>-2.5923776359064732E-3</v>
      </c>
      <c r="G399" s="8">
        <f t="shared" si="6"/>
        <v>-2.7190207383820386E-3</v>
      </c>
    </row>
    <row r="400" spans="1:7" x14ac:dyDescent="0.35">
      <c r="A400" s="1">
        <v>41607</v>
      </c>
      <c r="B400" s="3">
        <v>258.45</v>
      </c>
      <c r="C400" s="3">
        <v>1805.8100589999999</v>
      </c>
      <c r="E400" s="2">
        <v>41607</v>
      </c>
      <c r="F400" s="8">
        <f t="shared" si="6"/>
        <v>-5.8085859362978498E-3</v>
      </c>
      <c r="G400" s="8">
        <f t="shared" si="6"/>
        <v>-7.8568915728149946E-4</v>
      </c>
    </row>
    <row r="401" spans="1:7" x14ac:dyDescent="0.35">
      <c r="A401" s="1">
        <v>41605</v>
      </c>
      <c r="B401" s="3">
        <v>259.95999999999998</v>
      </c>
      <c r="C401" s="3">
        <v>1807.2299800000001</v>
      </c>
      <c r="E401" s="2">
        <v>41605</v>
      </c>
      <c r="F401" s="8">
        <f t="shared" si="6"/>
        <v>3.9003668661903301E-3</v>
      </c>
      <c r="G401" s="8">
        <f t="shared" si="6"/>
        <v>2.4850811260574979E-3</v>
      </c>
    </row>
    <row r="402" spans="1:7" x14ac:dyDescent="0.35">
      <c r="A402" s="1">
        <v>41604</v>
      </c>
      <c r="B402" s="3">
        <v>258.95</v>
      </c>
      <c r="C402" s="3">
        <v>1802.75</v>
      </c>
      <c r="E402" s="2">
        <v>41604</v>
      </c>
      <c r="F402" s="8">
        <f t="shared" si="6"/>
        <v>4.6946535268099776E-3</v>
      </c>
      <c r="G402" s="8">
        <f t="shared" si="6"/>
        <v>1.4980471516801153E-4</v>
      </c>
    </row>
    <row r="403" spans="1:7" x14ac:dyDescent="0.35">
      <c r="A403" s="1">
        <v>41603</v>
      </c>
      <c r="B403" s="3">
        <v>257.74</v>
      </c>
      <c r="C403" s="3">
        <v>1802.4799800000001</v>
      </c>
      <c r="E403" s="2">
        <v>41603</v>
      </c>
      <c r="F403" s="8">
        <f t="shared" si="6"/>
        <v>-2.0134747928443053E-3</v>
      </c>
      <c r="G403" s="8">
        <f t="shared" si="6"/>
        <v>-1.2633424872927623E-3</v>
      </c>
    </row>
    <row r="404" spans="1:7" x14ac:dyDescent="0.35">
      <c r="A404" s="1">
        <v>41600</v>
      </c>
      <c r="B404" s="3">
        <v>258.26</v>
      </c>
      <c r="C404" s="3">
        <v>1804.76001</v>
      </c>
      <c r="E404" s="2">
        <v>41600</v>
      </c>
      <c r="F404" s="8">
        <f t="shared" si="6"/>
        <v>1.8616391890825978E-2</v>
      </c>
      <c r="G404" s="8">
        <f t="shared" si="6"/>
        <v>4.9614578718015778E-3</v>
      </c>
    </row>
    <row r="405" spans="1:7" x14ac:dyDescent="0.35">
      <c r="A405" s="1">
        <v>41599</v>
      </c>
      <c r="B405" s="3">
        <v>253.54</v>
      </c>
      <c r="C405" s="3">
        <v>1795.849976</v>
      </c>
      <c r="E405" s="2">
        <v>41599</v>
      </c>
      <c r="F405" s="8">
        <f t="shared" si="6"/>
        <v>1.2176134775839342E-2</v>
      </c>
      <c r="G405" s="8">
        <f t="shared" si="6"/>
        <v>8.1285645546083085E-3</v>
      </c>
    </row>
    <row r="406" spans="1:7" x14ac:dyDescent="0.35">
      <c r="A406" s="1">
        <v>41598</v>
      </c>
      <c r="B406" s="3">
        <v>250.49</v>
      </c>
      <c r="C406" s="3">
        <v>1781.369995</v>
      </c>
      <c r="E406" s="2">
        <v>41598</v>
      </c>
      <c r="F406" s="8">
        <f t="shared" si="6"/>
        <v>-1.4284589957500371E-2</v>
      </c>
      <c r="G406" s="8">
        <f t="shared" si="6"/>
        <v>-3.6356111004592906E-3</v>
      </c>
    </row>
    <row r="407" spans="1:7" x14ac:dyDescent="0.35">
      <c r="A407" s="1">
        <v>41597</v>
      </c>
      <c r="B407" s="3">
        <v>254.12</v>
      </c>
      <c r="C407" s="3">
        <v>1787.869995</v>
      </c>
      <c r="E407" s="2">
        <v>41597</v>
      </c>
      <c r="F407" s="8">
        <f t="shared" si="6"/>
        <v>-6.8394106382146935E-3</v>
      </c>
      <c r="G407" s="8">
        <f t="shared" si="6"/>
        <v>-2.0429654768572281E-3</v>
      </c>
    </row>
    <row r="408" spans="1:7" x14ac:dyDescent="0.35">
      <c r="A408" s="1">
        <v>41596</v>
      </c>
      <c r="B408" s="3">
        <v>255.87</v>
      </c>
      <c r="C408" s="3">
        <v>1791.530029</v>
      </c>
      <c r="E408" s="2">
        <v>41596</v>
      </c>
      <c r="F408" s="8">
        <f t="shared" si="6"/>
        <v>2.2661870503597248E-2</v>
      </c>
      <c r="G408" s="8">
        <f t="shared" si="6"/>
        <v>-3.6981975109817711E-3</v>
      </c>
    </row>
    <row r="409" spans="1:7" x14ac:dyDescent="0.35">
      <c r="A409" s="1">
        <v>41593</v>
      </c>
      <c r="B409" s="3">
        <v>250.2</v>
      </c>
      <c r="C409" s="3">
        <v>1798.1800539999999</v>
      </c>
      <c r="E409" s="2">
        <v>41593</v>
      </c>
      <c r="F409" s="8">
        <f t="shared" si="6"/>
        <v>5.3441555832360876E-3</v>
      </c>
      <c r="G409" s="8">
        <f t="shared" si="6"/>
        <v>4.2220342792496091E-3</v>
      </c>
    </row>
    <row r="410" spans="1:7" x14ac:dyDescent="0.35">
      <c r="A410" s="1">
        <v>41592</v>
      </c>
      <c r="B410" s="3">
        <v>248.87</v>
      </c>
      <c r="C410" s="3">
        <v>1790.619995</v>
      </c>
      <c r="E410" s="2">
        <v>41592</v>
      </c>
      <c r="F410" s="8">
        <f t="shared" si="6"/>
        <v>2.6994359387590983E-3</v>
      </c>
      <c r="G410" s="8">
        <f t="shared" si="6"/>
        <v>4.8372586980920396E-3</v>
      </c>
    </row>
    <row r="411" spans="1:7" x14ac:dyDescent="0.35">
      <c r="A411" s="1">
        <v>41591</v>
      </c>
      <c r="B411" s="3">
        <v>248.2</v>
      </c>
      <c r="C411" s="3">
        <v>1782</v>
      </c>
      <c r="E411" s="2">
        <v>41591</v>
      </c>
      <c r="F411" s="8">
        <f t="shared" si="6"/>
        <v>-6.0470145368628492E-3</v>
      </c>
      <c r="G411" s="8">
        <f t="shared" si="6"/>
        <v>8.0953444764779725E-3</v>
      </c>
    </row>
    <row r="412" spans="1:7" x14ac:dyDescent="0.35">
      <c r="A412" s="1">
        <v>41590</v>
      </c>
      <c r="B412" s="3">
        <v>249.71</v>
      </c>
      <c r="C412" s="3">
        <v>1767.6899410000001</v>
      </c>
      <c r="E412" s="2">
        <v>41590</v>
      </c>
      <c r="F412" s="8">
        <f t="shared" si="6"/>
        <v>6.2865202498489925E-3</v>
      </c>
      <c r="G412" s="8">
        <f t="shared" si="6"/>
        <v>-2.3703920471609408E-3</v>
      </c>
    </row>
    <row r="413" spans="1:7" x14ac:dyDescent="0.35">
      <c r="A413" s="1">
        <v>41589</v>
      </c>
      <c r="B413" s="3">
        <v>248.15</v>
      </c>
      <c r="C413" s="3">
        <v>1771.8900149999999</v>
      </c>
      <c r="E413" s="2">
        <v>41589</v>
      </c>
      <c r="F413" s="8">
        <f t="shared" si="6"/>
        <v>-1.1787662777268948E-2</v>
      </c>
      <c r="G413" s="8">
        <f t="shared" si="6"/>
        <v>7.2293165115056013E-4</v>
      </c>
    </row>
    <row r="414" spans="1:7" x14ac:dyDescent="0.35">
      <c r="A414" s="1">
        <v>41586</v>
      </c>
      <c r="B414" s="3">
        <v>251.11</v>
      </c>
      <c r="C414" s="3">
        <v>1770.6099850000001</v>
      </c>
      <c r="E414" s="2">
        <v>41586</v>
      </c>
      <c r="F414" s="8">
        <f t="shared" si="6"/>
        <v>1.5324276241306833E-2</v>
      </c>
      <c r="G414" s="8">
        <f t="shared" si="6"/>
        <v>1.3427559555698521E-2</v>
      </c>
    </row>
    <row r="415" spans="1:7" x14ac:dyDescent="0.35">
      <c r="A415" s="1">
        <v>41585</v>
      </c>
      <c r="B415" s="3">
        <v>247.32</v>
      </c>
      <c r="C415" s="3">
        <v>1747.150024</v>
      </c>
      <c r="E415" s="2">
        <v>41585</v>
      </c>
      <c r="F415" s="8">
        <f t="shared" si="6"/>
        <v>-2.1135122298741371E-2</v>
      </c>
      <c r="G415" s="8">
        <f t="shared" si="6"/>
        <v>-1.3182772075429838E-2</v>
      </c>
    </row>
    <row r="416" spans="1:7" x14ac:dyDescent="0.35">
      <c r="A416" s="1">
        <v>41584</v>
      </c>
      <c r="B416" s="3">
        <v>252.66</v>
      </c>
      <c r="C416" s="3">
        <v>1770.48999</v>
      </c>
      <c r="E416" s="2">
        <v>41584</v>
      </c>
      <c r="F416" s="8">
        <f t="shared" si="6"/>
        <v>1.5459626590557107E-3</v>
      </c>
      <c r="G416" s="8">
        <f t="shared" si="6"/>
        <v>4.265540039649407E-3</v>
      </c>
    </row>
    <row r="417" spans="1:7" x14ac:dyDescent="0.35">
      <c r="A417" s="1">
        <v>41583</v>
      </c>
      <c r="B417" s="3">
        <v>252.27</v>
      </c>
      <c r="C417" s="3">
        <v>1762.969971</v>
      </c>
      <c r="E417" s="2">
        <v>41583</v>
      </c>
      <c r="F417" s="8">
        <f t="shared" si="6"/>
        <v>-1.7806267806267373E-3</v>
      </c>
      <c r="G417" s="8">
        <f t="shared" si="6"/>
        <v>-2.8055878052288818E-3</v>
      </c>
    </row>
    <row r="418" spans="1:7" x14ac:dyDescent="0.35">
      <c r="A418" s="1">
        <v>41582</v>
      </c>
      <c r="B418" s="3">
        <v>252.72</v>
      </c>
      <c r="C418" s="3">
        <v>1767.9300539999999</v>
      </c>
      <c r="E418" s="2">
        <v>41582</v>
      </c>
      <c r="F418" s="8">
        <f t="shared" si="6"/>
        <v>-1.4224751066856944E-3</v>
      </c>
      <c r="G418" s="8">
        <f t="shared" si="6"/>
        <v>3.5705586535510481E-3</v>
      </c>
    </row>
    <row r="419" spans="1:7" x14ac:dyDescent="0.35">
      <c r="A419" s="1">
        <v>41579</v>
      </c>
      <c r="B419" s="3">
        <v>253.08</v>
      </c>
      <c r="C419" s="3">
        <v>1761.6400149999999</v>
      </c>
      <c r="E419" s="2">
        <v>41579</v>
      </c>
      <c r="F419" s="8">
        <f t="shared" si="6"/>
        <v>-1.4598540145984717E-3</v>
      </c>
      <c r="G419" s="8">
        <f t="shared" si="6"/>
        <v>2.9034214346195242E-3</v>
      </c>
    </row>
    <row r="420" spans="1:7" x14ac:dyDescent="0.35">
      <c r="A420" s="1">
        <v>41578</v>
      </c>
      <c r="B420" s="3">
        <v>253.45</v>
      </c>
      <c r="C420" s="3">
        <v>1756.540039</v>
      </c>
      <c r="E420" s="2">
        <v>41578</v>
      </c>
      <c r="F420" s="8">
        <f t="shared" si="6"/>
        <v>5.5145600253907467E-3</v>
      </c>
      <c r="G420" s="8">
        <f t="shared" si="6"/>
        <v>-3.8393814890611555E-3</v>
      </c>
    </row>
    <row r="421" spans="1:7" x14ac:dyDescent="0.35">
      <c r="A421" s="1">
        <v>41577</v>
      </c>
      <c r="B421" s="3">
        <v>252.06</v>
      </c>
      <c r="C421" s="3">
        <v>1763.3100589999999</v>
      </c>
      <c r="E421" s="2">
        <v>41577</v>
      </c>
      <c r="F421" s="8">
        <f t="shared" si="6"/>
        <v>-1.1413107424402824E-2</v>
      </c>
      <c r="G421" s="8">
        <f t="shared" si="6"/>
        <v>-4.8759232703633471E-3</v>
      </c>
    </row>
    <row r="422" spans="1:7" x14ac:dyDescent="0.35">
      <c r="A422" s="1">
        <v>41576</v>
      </c>
      <c r="B422" s="3">
        <v>254.97</v>
      </c>
      <c r="C422" s="3">
        <v>1771.9499510000001</v>
      </c>
      <c r="E422" s="2">
        <v>41576</v>
      </c>
      <c r="F422" s="8">
        <f t="shared" si="6"/>
        <v>5.0455280066221686E-3</v>
      </c>
      <c r="G422" s="8">
        <f t="shared" si="6"/>
        <v>5.5841951318378324E-3</v>
      </c>
    </row>
    <row r="423" spans="1:7" x14ac:dyDescent="0.35">
      <c r="A423" s="1">
        <v>41575</v>
      </c>
      <c r="B423" s="3">
        <v>253.69</v>
      </c>
      <c r="C423" s="3">
        <v>1762.1099850000001</v>
      </c>
      <c r="E423" s="2">
        <v>41575</v>
      </c>
      <c r="F423" s="8">
        <f t="shared" si="6"/>
        <v>-4.3954318904281253E-3</v>
      </c>
      <c r="G423" s="8">
        <f t="shared" si="6"/>
        <v>1.3296993205964558E-3</v>
      </c>
    </row>
    <row r="424" spans="1:7" x14ac:dyDescent="0.35">
      <c r="A424" s="1">
        <v>41572</v>
      </c>
      <c r="B424" s="3">
        <v>254.81</v>
      </c>
      <c r="C424" s="3">
        <v>1759.7700199999999</v>
      </c>
      <c r="E424" s="2">
        <v>41572</v>
      </c>
      <c r="F424" s="8">
        <f t="shared" si="6"/>
        <v>-6.3175135514565994E-3</v>
      </c>
      <c r="G424" s="8">
        <f t="shared" si="6"/>
        <v>4.3948439487699886E-3</v>
      </c>
    </row>
    <row r="425" spans="1:7" x14ac:dyDescent="0.35">
      <c r="A425" s="1">
        <v>41571</v>
      </c>
      <c r="B425" s="3">
        <v>256.43</v>
      </c>
      <c r="C425" s="3">
        <v>1752.0699460000001</v>
      </c>
      <c r="E425" s="2">
        <v>41571</v>
      </c>
      <c r="F425" s="8">
        <f t="shared" si="6"/>
        <v>4.1720831979200623E-2</v>
      </c>
      <c r="G425" s="8">
        <f t="shared" si="6"/>
        <v>3.258134531836987E-3</v>
      </c>
    </row>
    <row r="426" spans="1:7" x14ac:dyDescent="0.35">
      <c r="A426" s="1">
        <v>41570</v>
      </c>
      <c r="B426" s="3">
        <v>246.16</v>
      </c>
      <c r="C426" s="3">
        <v>1746.380005</v>
      </c>
      <c r="E426" s="2">
        <v>41570</v>
      </c>
      <c r="F426" s="8">
        <f t="shared" si="6"/>
        <v>1.546965884245699E-2</v>
      </c>
      <c r="G426" s="8">
        <f t="shared" si="6"/>
        <v>-4.7245572056965335E-3</v>
      </c>
    </row>
    <row r="427" spans="1:7" x14ac:dyDescent="0.35">
      <c r="A427" s="1">
        <v>41569</v>
      </c>
      <c r="B427" s="3">
        <v>242.41</v>
      </c>
      <c r="C427" s="3">
        <v>1754.670044</v>
      </c>
      <c r="E427" s="2">
        <v>41569</v>
      </c>
      <c r="F427" s="8">
        <f t="shared" si="6"/>
        <v>2.1083092186853225E-3</v>
      </c>
      <c r="G427" s="8">
        <f t="shared" si="6"/>
        <v>5.737513214565837E-3</v>
      </c>
    </row>
    <row r="428" spans="1:7" x14ac:dyDescent="0.35">
      <c r="A428" s="1">
        <v>41568</v>
      </c>
      <c r="B428" s="3">
        <v>241.9</v>
      </c>
      <c r="C428" s="3">
        <v>1744.660034</v>
      </c>
      <c r="E428" s="2">
        <v>41568</v>
      </c>
      <c r="F428" s="8">
        <f t="shared" si="6"/>
        <v>-5.9176460918878293E-3</v>
      </c>
      <c r="G428" s="8">
        <f t="shared" si="6"/>
        <v>9.1736314130175245E-5</v>
      </c>
    </row>
    <row r="429" spans="1:7" x14ac:dyDescent="0.35">
      <c r="A429" s="1">
        <v>41565</v>
      </c>
      <c r="B429" s="3">
        <v>243.34</v>
      </c>
      <c r="C429" s="3">
        <v>1744.5</v>
      </c>
      <c r="E429" s="2">
        <v>41565</v>
      </c>
      <c r="F429" s="8">
        <f t="shared" si="6"/>
        <v>7.2853713055716085E-3</v>
      </c>
      <c r="G429" s="8">
        <f t="shared" si="6"/>
        <v>6.5487556430947613E-3</v>
      </c>
    </row>
    <row r="430" spans="1:7" x14ac:dyDescent="0.35">
      <c r="A430" s="1">
        <v>41564</v>
      </c>
      <c r="B430" s="3">
        <v>241.58</v>
      </c>
      <c r="C430" s="3">
        <v>1733.150024</v>
      </c>
      <c r="E430" s="2">
        <v>41564</v>
      </c>
      <c r="F430" s="8">
        <f t="shared" si="6"/>
        <v>7.4228523769808152E-3</v>
      </c>
      <c r="G430" s="8">
        <f t="shared" si="6"/>
        <v>6.7439529357353756E-3</v>
      </c>
    </row>
    <row r="431" spans="1:7" x14ac:dyDescent="0.35">
      <c r="A431" s="1">
        <v>41563</v>
      </c>
      <c r="B431" s="3">
        <v>239.8</v>
      </c>
      <c r="C431" s="3">
        <v>1721.540039</v>
      </c>
      <c r="E431" s="2">
        <v>41563</v>
      </c>
      <c r="F431" s="8">
        <f t="shared" si="6"/>
        <v>7.3513967653853207E-3</v>
      </c>
      <c r="G431" s="8">
        <f t="shared" si="6"/>
        <v>1.3827532115576302E-2</v>
      </c>
    </row>
    <row r="432" spans="1:7" x14ac:dyDescent="0.35">
      <c r="A432" s="1">
        <v>41562</v>
      </c>
      <c r="B432" s="3">
        <v>238.05</v>
      </c>
      <c r="C432" s="3">
        <v>1698.0600589999999</v>
      </c>
      <c r="E432" s="2">
        <v>41562</v>
      </c>
      <c r="F432" s="8">
        <f t="shared" si="6"/>
        <v>-1.4326528922197768E-2</v>
      </c>
      <c r="G432" s="8">
        <f t="shared" si="6"/>
        <v>-7.0637233758897855E-3</v>
      </c>
    </row>
    <row r="433" spans="1:7" x14ac:dyDescent="0.35">
      <c r="A433" s="1">
        <v>41561</v>
      </c>
      <c r="B433" s="3">
        <v>241.51</v>
      </c>
      <c r="C433" s="3">
        <v>1710.1400149999999</v>
      </c>
      <c r="E433" s="2">
        <v>41561</v>
      </c>
      <c r="F433" s="8">
        <f t="shared" si="6"/>
        <v>6.3335972332179136E-3</v>
      </c>
      <c r="G433" s="8">
        <f t="shared" si="6"/>
        <v>4.0747206432956151E-3</v>
      </c>
    </row>
    <row r="434" spans="1:7" x14ac:dyDescent="0.35">
      <c r="A434" s="1">
        <v>41558</v>
      </c>
      <c r="B434" s="3">
        <v>239.99</v>
      </c>
      <c r="C434" s="3">
        <v>1703.1999510000001</v>
      </c>
      <c r="E434" s="2">
        <v>41558</v>
      </c>
      <c r="F434" s="8">
        <f t="shared" si="6"/>
        <v>5.7413460732544941E-3</v>
      </c>
      <c r="G434" s="8">
        <f t="shared" si="6"/>
        <v>6.2862714640012918E-3</v>
      </c>
    </row>
    <row r="435" spans="1:7" x14ac:dyDescent="0.35">
      <c r="A435" s="1">
        <v>41557</v>
      </c>
      <c r="B435" s="3">
        <v>238.62</v>
      </c>
      <c r="C435" s="3">
        <v>1692.5600589999999</v>
      </c>
      <c r="E435" s="2">
        <v>41557</v>
      </c>
      <c r="F435" s="8">
        <f t="shared" si="6"/>
        <v>3.7884389543734631E-2</v>
      </c>
      <c r="G435" s="8">
        <f t="shared" si="6"/>
        <v>2.1830496544354094E-2</v>
      </c>
    </row>
    <row r="436" spans="1:7" x14ac:dyDescent="0.35">
      <c r="A436" s="1">
        <v>41556</v>
      </c>
      <c r="B436" s="3">
        <v>229.91</v>
      </c>
      <c r="C436" s="3">
        <v>1656.400024</v>
      </c>
      <c r="E436" s="2">
        <v>41556</v>
      </c>
      <c r="F436" s="8">
        <f t="shared" si="6"/>
        <v>-1.2456509600103138E-2</v>
      </c>
      <c r="G436" s="8">
        <f t="shared" si="6"/>
        <v>5.7390620563668726E-4</v>
      </c>
    </row>
    <row r="437" spans="1:7" x14ac:dyDescent="0.35">
      <c r="A437" s="1">
        <v>41555</v>
      </c>
      <c r="B437" s="3">
        <v>232.81</v>
      </c>
      <c r="C437" s="3">
        <v>1655.4499510000001</v>
      </c>
      <c r="E437" s="2">
        <v>41555</v>
      </c>
      <c r="F437" s="8">
        <f t="shared" si="6"/>
        <v>-6.316957616628871E-3</v>
      </c>
      <c r="G437" s="8">
        <f t="shared" si="6"/>
        <v>-1.2332078885557318E-2</v>
      </c>
    </row>
    <row r="438" spans="1:7" x14ac:dyDescent="0.35">
      <c r="A438" s="1">
        <v>41554</v>
      </c>
      <c r="B438" s="3">
        <v>234.29</v>
      </c>
      <c r="C438" s="3">
        <v>1676.119995</v>
      </c>
      <c r="E438" s="2">
        <v>41554</v>
      </c>
      <c r="F438" s="8">
        <f t="shared" si="6"/>
        <v>1.7102056522297904E-3</v>
      </c>
      <c r="G438" s="8">
        <f t="shared" si="6"/>
        <v>-8.5063620230700909E-3</v>
      </c>
    </row>
    <row r="439" spans="1:7" x14ac:dyDescent="0.35">
      <c r="A439" s="1">
        <v>41551</v>
      </c>
      <c r="B439" s="3">
        <v>233.89</v>
      </c>
      <c r="C439" s="3">
        <v>1690.5</v>
      </c>
      <c r="E439" s="2">
        <v>41551</v>
      </c>
      <c r="F439" s="8">
        <f t="shared" si="6"/>
        <v>1.1110150440947653E-2</v>
      </c>
      <c r="G439" s="8">
        <f t="shared" si="6"/>
        <v>7.0532244529508681E-3</v>
      </c>
    </row>
    <row r="440" spans="1:7" x14ac:dyDescent="0.35">
      <c r="A440" s="1">
        <v>41550</v>
      </c>
      <c r="B440" s="3">
        <v>231.32</v>
      </c>
      <c r="C440" s="3">
        <v>1678.660034</v>
      </c>
      <c r="E440" s="2">
        <v>41550</v>
      </c>
      <c r="F440" s="8">
        <f t="shared" si="6"/>
        <v>5.0836411036279117E-3</v>
      </c>
      <c r="G440" s="8">
        <f t="shared" si="6"/>
        <v>-8.9794146214863257E-3</v>
      </c>
    </row>
    <row r="441" spans="1:7" x14ac:dyDescent="0.35">
      <c r="A441" s="1">
        <v>41549</v>
      </c>
      <c r="B441" s="3">
        <v>230.15</v>
      </c>
      <c r="C441" s="3">
        <v>1693.869995</v>
      </c>
      <c r="E441" s="2">
        <v>41549</v>
      </c>
      <c r="F441" s="8">
        <f t="shared" si="6"/>
        <v>-8.8712803066189894E-3</v>
      </c>
      <c r="G441" s="8">
        <f t="shared" si="6"/>
        <v>-6.6666961651917767E-4</v>
      </c>
    </row>
    <row r="442" spans="1:7" x14ac:dyDescent="0.35">
      <c r="A442" s="1">
        <v>41548</v>
      </c>
      <c r="B442" s="3">
        <v>232.21</v>
      </c>
      <c r="C442" s="3">
        <v>1695</v>
      </c>
      <c r="E442" s="2">
        <v>41548</v>
      </c>
      <c r="F442" s="8">
        <f t="shared" si="6"/>
        <v>2.1871149445520155E-2</v>
      </c>
      <c r="G442" s="8">
        <f t="shared" si="6"/>
        <v>7.9985433725262567E-3</v>
      </c>
    </row>
    <row r="443" spans="1:7" x14ac:dyDescent="0.35">
      <c r="A443" s="1">
        <v>41547</v>
      </c>
      <c r="B443" s="3">
        <v>227.24</v>
      </c>
      <c r="C443" s="3">
        <v>1681.5500489999999</v>
      </c>
      <c r="E443" s="2">
        <v>41547</v>
      </c>
      <c r="F443" s="8">
        <f t="shared" si="6"/>
        <v>-3.7265991494584982E-3</v>
      </c>
      <c r="G443" s="8">
        <f t="shared" si="6"/>
        <v>-6.0292306782917526E-3</v>
      </c>
    </row>
    <row r="444" spans="1:7" x14ac:dyDescent="0.35">
      <c r="A444" s="1">
        <v>41544</v>
      </c>
      <c r="B444" s="3">
        <v>228.09</v>
      </c>
      <c r="C444" s="3">
        <v>1691.75</v>
      </c>
      <c r="E444" s="2">
        <v>41544</v>
      </c>
      <c r="F444" s="8">
        <f t="shared" si="6"/>
        <v>-8.2181059222540265E-3</v>
      </c>
      <c r="G444" s="8">
        <f t="shared" si="6"/>
        <v>-4.0738011625287562E-3</v>
      </c>
    </row>
    <row r="445" spans="1:7" x14ac:dyDescent="0.35">
      <c r="A445" s="1">
        <v>41543</v>
      </c>
      <c r="B445" s="3">
        <v>229.98</v>
      </c>
      <c r="C445" s="3">
        <v>1698.670044</v>
      </c>
      <c r="E445" s="2">
        <v>41543</v>
      </c>
      <c r="F445" s="8">
        <f t="shared" si="6"/>
        <v>8.639971931055701E-3</v>
      </c>
      <c r="G445" s="8">
        <f t="shared" si="6"/>
        <v>3.4854256220817614E-3</v>
      </c>
    </row>
    <row r="446" spans="1:7" x14ac:dyDescent="0.35">
      <c r="A446" s="1">
        <v>41542</v>
      </c>
      <c r="B446" s="3">
        <v>228.01</v>
      </c>
      <c r="C446" s="3">
        <v>1692.7700199999999</v>
      </c>
      <c r="E446" s="2">
        <v>41542</v>
      </c>
      <c r="F446" s="8">
        <f t="shared" si="6"/>
        <v>-8.6090699595635645E-3</v>
      </c>
      <c r="G446" s="8">
        <f t="shared" si="6"/>
        <v>-2.7394657064624406E-3</v>
      </c>
    </row>
    <row r="447" spans="1:7" x14ac:dyDescent="0.35">
      <c r="A447" s="1">
        <v>41541</v>
      </c>
      <c r="B447" s="3">
        <v>229.99</v>
      </c>
      <c r="C447" s="3">
        <v>1697.420044</v>
      </c>
      <c r="E447" s="2">
        <v>41541</v>
      </c>
      <c r="F447" s="8">
        <f t="shared" si="6"/>
        <v>6.0364813437732145E-3</v>
      </c>
      <c r="G447" s="8">
        <f t="shared" si="6"/>
        <v>-2.597143144069336E-3</v>
      </c>
    </row>
    <row r="448" spans="1:7" x14ac:dyDescent="0.35">
      <c r="A448" s="1">
        <v>41540</v>
      </c>
      <c r="B448" s="3">
        <v>228.61</v>
      </c>
      <c r="C448" s="3">
        <v>1701.839966</v>
      </c>
      <c r="E448" s="2">
        <v>41540</v>
      </c>
      <c r="F448" s="8">
        <f t="shared" si="6"/>
        <v>-1.5418407338817275E-2</v>
      </c>
      <c r="G448" s="8">
        <f t="shared" si="6"/>
        <v>-4.719586317135982E-3</v>
      </c>
    </row>
    <row r="449" spans="1:7" x14ac:dyDescent="0.35">
      <c r="A449" s="1">
        <v>41537</v>
      </c>
      <c r="B449" s="3">
        <v>232.19</v>
      </c>
      <c r="C449" s="3">
        <v>1709.910034</v>
      </c>
      <c r="E449" s="2">
        <v>41537</v>
      </c>
      <c r="F449" s="8">
        <f t="shared" si="6"/>
        <v>-1.3678263455248252E-2</v>
      </c>
      <c r="G449" s="8">
        <f t="shared" si="6"/>
        <v>-7.2168864715295156E-3</v>
      </c>
    </row>
    <row r="450" spans="1:7" x14ac:dyDescent="0.35">
      <c r="A450" s="1">
        <v>41536</v>
      </c>
      <c r="B450" s="3">
        <v>235.41</v>
      </c>
      <c r="C450" s="3">
        <v>1722.339966</v>
      </c>
      <c r="E450" s="2">
        <v>41536</v>
      </c>
      <c r="F450" s="8">
        <f t="shared" si="6"/>
        <v>-7.2952686176941395E-3</v>
      </c>
      <c r="G450" s="8">
        <f t="shared" si="6"/>
        <v>-1.8429539867059752E-3</v>
      </c>
    </row>
    <row r="451" spans="1:7" x14ac:dyDescent="0.35">
      <c r="A451" s="1">
        <v>41535</v>
      </c>
      <c r="B451" s="3">
        <v>237.14</v>
      </c>
      <c r="C451" s="3">
        <v>1725.5200199999999</v>
      </c>
      <c r="E451" s="2">
        <v>41535</v>
      </c>
      <c r="F451" s="8">
        <f t="shared" si="6"/>
        <v>2.108903791808725E-4</v>
      </c>
      <c r="G451" s="8">
        <f t="shared" si="6"/>
        <v>1.2177673032111924E-2</v>
      </c>
    </row>
    <row r="452" spans="1:7" x14ac:dyDescent="0.35">
      <c r="A452" s="1">
        <v>41534</v>
      </c>
      <c r="B452" s="3">
        <v>237.09</v>
      </c>
      <c r="C452" s="3">
        <v>1704.76001</v>
      </c>
      <c r="E452" s="2">
        <v>41534</v>
      </c>
      <c r="F452" s="8">
        <f t="shared" ref="F452:G515" si="7">B452/B453-1</f>
        <v>1.1691913804139142E-2</v>
      </c>
      <c r="G452" s="8">
        <f t="shared" si="7"/>
        <v>4.2177392207973785E-3</v>
      </c>
    </row>
    <row r="453" spans="1:7" x14ac:dyDescent="0.35">
      <c r="A453" s="1">
        <v>41533</v>
      </c>
      <c r="B453" s="3">
        <v>234.35</v>
      </c>
      <c r="C453" s="3">
        <v>1697.599976</v>
      </c>
      <c r="E453" s="2">
        <v>41533</v>
      </c>
      <c r="F453" s="8">
        <f t="shared" si="7"/>
        <v>9.1288808508807051E-3</v>
      </c>
      <c r="G453" s="8">
        <f t="shared" si="7"/>
        <v>5.6931534291859709E-3</v>
      </c>
    </row>
    <row r="454" spans="1:7" x14ac:dyDescent="0.35">
      <c r="A454" s="1">
        <v>41530</v>
      </c>
      <c r="B454" s="3">
        <v>232.23</v>
      </c>
      <c r="C454" s="3">
        <v>1687.98999</v>
      </c>
      <c r="E454" s="2">
        <v>41530</v>
      </c>
      <c r="F454" s="8">
        <f t="shared" si="7"/>
        <v>9.4323220029557397E-3</v>
      </c>
      <c r="G454" s="8">
        <f t="shared" si="7"/>
        <v>2.7146795693018255E-3</v>
      </c>
    </row>
    <row r="455" spans="1:7" x14ac:dyDescent="0.35">
      <c r="A455" s="1">
        <v>41529</v>
      </c>
      <c r="B455" s="3">
        <v>230.06</v>
      </c>
      <c r="C455" s="3">
        <v>1683.420044</v>
      </c>
      <c r="E455" s="2">
        <v>41529</v>
      </c>
      <c r="F455" s="8">
        <f t="shared" si="7"/>
        <v>6.2546472466431524E-3</v>
      </c>
      <c r="G455" s="8">
        <f t="shared" si="7"/>
        <v>-3.3804153517479341E-3</v>
      </c>
    </row>
    <row r="456" spans="1:7" x14ac:dyDescent="0.35">
      <c r="A456" s="1">
        <v>41528</v>
      </c>
      <c r="B456" s="3">
        <v>228.63</v>
      </c>
      <c r="C456" s="3">
        <v>1689.130005</v>
      </c>
      <c r="E456" s="2">
        <v>41528</v>
      </c>
      <c r="F456" s="8">
        <f t="shared" si="7"/>
        <v>1.953177257525085E-2</v>
      </c>
      <c r="G456" s="8">
        <f t="shared" si="7"/>
        <v>3.0522835827544448E-3</v>
      </c>
    </row>
    <row r="457" spans="1:7" x14ac:dyDescent="0.35">
      <c r="A457" s="1">
        <v>41527</v>
      </c>
      <c r="B457" s="3">
        <v>224.25</v>
      </c>
      <c r="C457" s="3">
        <v>1683.98999</v>
      </c>
      <c r="E457" s="2">
        <v>41527</v>
      </c>
      <c r="F457" s="8">
        <f t="shared" si="7"/>
        <v>7.4576575767104636E-3</v>
      </c>
      <c r="G457" s="8">
        <f t="shared" si="7"/>
        <v>7.3457892137307468E-3</v>
      </c>
    </row>
    <row r="458" spans="1:7" x14ac:dyDescent="0.35">
      <c r="A458" s="1">
        <v>41526</v>
      </c>
      <c r="B458" s="3">
        <v>222.59</v>
      </c>
      <c r="C458" s="3">
        <v>1671.709961</v>
      </c>
      <c r="E458" s="2">
        <v>41526</v>
      </c>
      <c r="F458" s="8">
        <f t="shared" si="7"/>
        <v>1.2693357597816091E-2</v>
      </c>
      <c r="G458" s="8">
        <f t="shared" si="7"/>
        <v>9.9928808281404269E-3</v>
      </c>
    </row>
    <row r="459" spans="1:7" x14ac:dyDescent="0.35">
      <c r="A459" s="1">
        <v>41523</v>
      </c>
      <c r="B459" s="3">
        <v>219.8</v>
      </c>
      <c r="C459" s="3">
        <v>1655.170044</v>
      </c>
      <c r="E459" s="2">
        <v>41523</v>
      </c>
      <c r="F459" s="8">
        <f t="shared" si="7"/>
        <v>1.2949905525600158E-2</v>
      </c>
      <c r="G459" s="8">
        <f t="shared" si="7"/>
        <v>5.4431207189287178E-5</v>
      </c>
    </row>
    <row r="460" spans="1:7" x14ac:dyDescent="0.35">
      <c r="A460" s="1">
        <v>41522</v>
      </c>
      <c r="B460" s="3">
        <v>216.99</v>
      </c>
      <c r="C460" s="3">
        <v>1655.079956</v>
      </c>
      <c r="E460" s="2">
        <v>41522</v>
      </c>
      <c r="F460" s="8">
        <f t="shared" si="7"/>
        <v>-3.627514004959087E-3</v>
      </c>
      <c r="G460" s="8">
        <f t="shared" si="7"/>
        <v>1.2098628337611217E-3</v>
      </c>
    </row>
    <row r="461" spans="1:7" x14ac:dyDescent="0.35">
      <c r="A461" s="1">
        <v>41521</v>
      </c>
      <c r="B461" s="3">
        <v>217.78</v>
      </c>
      <c r="C461" s="3">
        <v>1653.079956</v>
      </c>
      <c r="E461" s="2">
        <v>41521</v>
      </c>
      <c r="F461" s="8">
        <f t="shared" si="7"/>
        <v>1.8329748433554505E-2</v>
      </c>
      <c r="G461" s="8">
        <f t="shared" si="7"/>
        <v>8.1169528883080488E-3</v>
      </c>
    </row>
    <row r="462" spans="1:7" x14ac:dyDescent="0.35">
      <c r="A462" s="1">
        <v>41520</v>
      </c>
      <c r="B462" s="3">
        <v>213.86</v>
      </c>
      <c r="C462" s="3">
        <v>1639.7700199999999</v>
      </c>
      <c r="E462" s="2">
        <v>41520</v>
      </c>
      <c r="F462" s="8">
        <f t="shared" si="7"/>
        <v>1.2402953985987564E-2</v>
      </c>
      <c r="G462" s="8">
        <f t="shared" si="7"/>
        <v>4.1642217069282061E-3</v>
      </c>
    </row>
    <row r="463" spans="1:7" x14ac:dyDescent="0.35">
      <c r="A463" s="1">
        <v>41516</v>
      </c>
      <c r="B463" s="3">
        <v>211.24</v>
      </c>
      <c r="C463" s="3">
        <v>1632.969971</v>
      </c>
      <c r="E463" s="2">
        <v>41516</v>
      </c>
      <c r="F463" s="8">
        <f t="shared" si="7"/>
        <v>-1.0909771971718829E-2</v>
      </c>
      <c r="G463" s="8">
        <f t="shared" si="7"/>
        <v>-3.1743182089343236E-3</v>
      </c>
    </row>
    <row r="464" spans="1:7" x14ac:dyDescent="0.35">
      <c r="A464" s="1">
        <v>41515</v>
      </c>
      <c r="B464" s="3">
        <v>213.57</v>
      </c>
      <c r="C464" s="3">
        <v>1638.170044</v>
      </c>
      <c r="E464" s="2">
        <v>41515</v>
      </c>
      <c r="F464" s="8">
        <f t="shared" si="7"/>
        <v>5.555817128866769E-3</v>
      </c>
      <c r="G464" s="8">
        <f t="shared" si="7"/>
        <v>1.9634015979428376E-3</v>
      </c>
    </row>
    <row r="465" spans="1:7" x14ac:dyDescent="0.35">
      <c r="A465" s="1">
        <v>41514</v>
      </c>
      <c r="B465" s="3">
        <v>212.39</v>
      </c>
      <c r="C465" s="3">
        <v>1634.959961</v>
      </c>
      <c r="E465" s="2">
        <v>41514</v>
      </c>
      <c r="F465" s="8">
        <f t="shared" si="7"/>
        <v>1.3200697751165613E-3</v>
      </c>
      <c r="G465" s="8">
        <f t="shared" si="7"/>
        <v>2.7476455123356391E-3</v>
      </c>
    </row>
    <row r="466" spans="1:7" x14ac:dyDescent="0.35">
      <c r="A466" s="1">
        <v>41513</v>
      </c>
      <c r="B466" s="3">
        <v>212.11</v>
      </c>
      <c r="C466" s="3">
        <v>1630.4799800000001</v>
      </c>
      <c r="E466" s="2">
        <v>41513</v>
      </c>
      <c r="F466" s="8">
        <f t="shared" si="7"/>
        <v>-1.9144508670520199E-2</v>
      </c>
      <c r="G466" s="8">
        <f t="shared" si="7"/>
        <v>-1.5874194847625089E-2</v>
      </c>
    </row>
    <row r="467" spans="1:7" x14ac:dyDescent="0.35">
      <c r="A467" s="1">
        <v>41512</v>
      </c>
      <c r="B467" s="3">
        <v>216.25</v>
      </c>
      <c r="C467" s="3">
        <v>1656.780029</v>
      </c>
      <c r="E467" s="2">
        <v>41512</v>
      </c>
      <c r="F467" s="8">
        <f t="shared" si="7"/>
        <v>-8.7550421708837423E-3</v>
      </c>
      <c r="G467" s="8">
        <f t="shared" si="7"/>
        <v>-4.039657950105191E-3</v>
      </c>
    </row>
    <row r="468" spans="1:7" x14ac:dyDescent="0.35">
      <c r="A468" s="1">
        <v>41509</v>
      </c>
      <c r="B468" s="3">
        <v>218.16</v>
      </c>
      <c r="C468" s="3">
        <v>1663.5</v>
      </c>
      <c r="E468" s="2">
        <v>41509</v>
      </c>
      <c r="F468" s="8">
        <f t="shared" si="7"/>
        <v>-5.5611268119245549E-3</v>
      </c>
      <c r="G468" s="8">
        <f t="shared" si="7"/>
        <v>3.9470108837469375E-3</v>
      </c>
    </row>
    <row r="469" spans="1:7" x14ac:dyDescent="0.35">
      <c r="A469" s="1">
        <v>41508</v>
      </c>
      <c r="B469" s="3">
        <v>219.38</v>
      </c>
      <c r="C469" s="3">
        <v>1656.959961</v>
      </c>
      <c r="E469" s="2">
        <v>41508</v>
      </c>
      <c r="F469" s="8">
        <f t="shared" si="7"/>
        <v>1.999256090756929E-2</v>
      </c>
      <c r="G469" s="8">
        <f t="shared" si="7"/>
        <v>8.6193764168800424E-3</v>
      </c>
    </row>
    <row r="470" spans="1:7" x14ac:dyDescent="0.35">
      <c r="A470" s="1">
        <v>41507</v>
      </c>
      <c r="B470" s="3">
        <v>215.08</v>
      </c>
      <c r="C470" s="3">
        <v>1642.8000489999999</v>
      </c>
      <c r="E470" s="2">
        <v>41507</v>
      </c>
      <c r="F470" s="8">
        <f t="shared" si="7"/>
        <v>-3.9364608901032438E-3</v>
      </c>
      <c r="G470" s="8">
        <f t="shared" si="7"/>
        <v>-5.7796030736287918E-3</v>
      </c>
    </row>
    <row r="471" spans="1:7" x14ac:dyDescent="0.35">
      <c r="A471" s="1">
        <v>41506</v>
      </c>
      <c r="B471" s="3">
        <v>215.93</v>
      </c>
      <c r="C471" s="3">
        <v>1652.349976</v>
      </c>
      <c r="E471" s="2">
        <v>41506</v>
      </c>
      <c r="F471" s="8">
        <f t="shared" si="7"/>
        <v>-6.716040296241732E-3</v>
      </c>
      <c r="G471" s="8">
        <f t="shared" si="7"/>
        <v>3.8211953237121676E-3</v>
      </c>
    </row>
    <row r="472" spans="1:7" x14ac:dyDescent="0.35">
      <c r="A472" s="1">
        <v>41505</v>
      </c>
      <c r="B472" s="3">
        <v>217.39</v>
      </c>
      <c r="C472" s="3">
        <v>1646.0600589999999</v>
      </c>
      <c r="E472" s="2">
        <v>41505</v>
      </c>
      <c r="F472" s="8">
        <f t="shared" si="7"/>
        <v>2.0743062597952111E-3</v>
      </c>
      <c r="G472" s="8">
        <f t="shared" si="7"/>
        <v>-5.9003021201532446E-3</v>
      </c>
    </row>
    <row r="473" spans="1:7" x14ac:dyDescent="0.35">
      <c r="A473" s="1">
        <v>41502</v>
      </c>
      <c r="B473" s="3">
        <v>216.94</v>
      </c>
      <c r="C473" s="3">
        <v>1655.829956</v>
      </c>
      <c r="E473" s="2">
        <v>41502</v>
      </c>
      <c r="F473" s="8">
        <f t="shared" si="7"/>
        <v>-2.941446824156646E-3</v>
      </c>
      <c r="G473" s="8">
        <f t="shared" si="7"/>
        <v>-3.304595248626474E-3</v>
      </c>
    </row>
    <row r="474" spans="1:7" x14ac:dyDescent="0.35">
      <c r="A474" s="1">
        <v>41501</v>
      </c>
      <c r="B474" s="3">
        <v>217.58</v>
      </c>
      <c r="C474" s="3">
        <v>1661.3199460000001</v>
      </c>
      <c r="E474" s="2">
        <v>41501</v>
      </c>
      <c r="F474" s="8">
        <f t="shared" si="7"/>
        <v>-8.7923101453235564E-3</v>
      </c>
      <c r="G474" s="8">
        <f t="shared" si="7"/>
        <v>-1.4281601757323736E-2</v>
      </c>
    </row>
    <row r="475" spans="1:7" x14ac:dyDescent="0.35">
      <c r="A475" s="1">
        <v>41500</v>
      </c>
      <c r="B475" s="3">
        <v>219.51</v>
      </c>
      <c r="C475" s="3">
        <v>1685.3900149999999</v>
      </c>
      <c r="E475" s="2">
        <v>41500</v>
      </c>
      <c r="F475" s="8">
        <f t="shared" si="7"/>
        <v>-2.4086529721868422E-3</v>
      </c>
      <c r="G475" s="8">
        <f t="shared" si="7"/>
        <v>-5.1766178070519198E-3</v>
      </c>
    </row>
    <row r="476" spans="1:7" x14ac:dyDescent="0.35">
      <c r="A476" s="1">
        <v>41499</v>
      </c>
      <c r="B476" s="3">
        <v>220.04</v>
      </c>
      <c r="C476" s="3">
        <v>1694.160034</v>
      </c>
      <c r="E476" s="2">
        <v>41499</v>
      </c>
      <c r="F476" s="8">
        <f t="shared" si="7"/>
        <v>1.785549079470794E-2</v>
      </c>
      <c r="G476" s="8">
        <f t="shared" si="7"/>
        <v>2.7760558521343626E-3</v>
      </c>
    </row>
    <row r="477" spans="1:7" x14ac:dyDescent="0.35">
      <c r="A477" s="1">
        <v>41498</v>
      </c>
      <c r="B477" s="3">
        <v>216.18</v>
      </c>
      <c r="C477" s="3">
        <v>1689.469971</v>
      </c>
      <c r="E477" s="2">
        <v>41498</v>
      </c>
      <c r="F477" s="8">
        <f t="shared" si="7"/>
        <v>-1.0798938409444458E-2</v>
      </c>
      <c r="G477" s="8">
        <f t="shared" si="7"/>
        <v>-1.1529205929168285E-3</v>
      </c>
    </row>
    <row r="478" spans="1:7" x14ac:dyDescent="0.35">
      <c r="A478" s="1">
        <v>41495</v>
      </c>
      <c r="B478" s="3">
        <v>218.54</v>
      </c>
      <c r="C478" s="3">
        <v>1691.420044</v>
      </c>
      <c r="E478" s="2">
        <v>41495</v>
      </c>
      <c r="F478" s="8">
        <f t="shared" si="7"/>
        <v>-1.0325151707272884E-2</v>
      </c>
      <c r="G478" s="8">
        <f t="shared" si="7"/>
        <v>-3.5699602183232315E-3</v>
      </c>
    </row>
    <row r="479" spans="1:7" x14ac:dyDescent="0.35">
      <c r="A479" s="1">
        <v>41494</v>
      </c>
      <c r="B479" s="3">
        <v>220.82</v>
      </c>
      <c r="C479" s="3">
        <v>1697.4799800000001</v>
      </c>
      <c r="E479" s="2">
        <v>41494</v>
      </c>
      <c r="F479" s="8">
        <f t="shared" si="7"/>
        <v>-6.3359884141933609E-4</v>
      </c>
      <c r="G479" s="8">
        <f t="shared" si="7"/>
        <v>3.8854497684055467E-3</v>
      </c>
    </row>
    <row r="480" spans="1:7" x14ac:dyDescent="0.35">
      <c r="A480" s="1">
        <v>41493</v>
      </c>
      <c r="B480" s="3">
        <v>220.96</v>
      </c>
      <c r="C480" s="3">
        <v>1690.910034</v>
      </c>
      <c r="E480" s="2">
        <v>41493</v>
      </c>
      <c r="F480" s="8">
        <f t="shared" si="7"/>
        <v>-4.3707475330059253E-3</v>
      </c>
      <c r="G480" s="8">
        <f t="shared" si="7"/>
        <v>-3.8058649669956424E-3</v>
      </c>
    </row>
    <row r="481" spans="1:7" x14ac:dyDescent="0.35">
      <c r="A481" s="1">
        <v>41492</v>
      </c>
      <c r="B481" s="3">
        <v>221.93</v>
      </c>
      <c r="C481" s="3">
        <v>1697.369995</v>
      </c>
      <c r="E481" s="2">
        <v>41492</v>
      </c>
      <c r="F481" s="8">
        <f t="shared" si="7"/>
        <v>-1.2722985897949179E-2</v>
      </c>
      <c r="G481" s="8">
        <f t="shared" si="7"/>
        <v>-5.7230337957955291E-3</v>
      </c>
    </row>
    <row r="482" spans="1:7" x14ac:dyDescent="0.35">
      <c r="A482" s="1">
        <v>41491</v>
      </c>
      <c r="B482" s="3">
        <v>224.79</v>
      </c>
      <c r="C482" s="3">
        <v>1707.1400149999999</v>
      </c>
      <c r="E482" s="2">
        <v>41491</v>
      </c>
      <c r="F482" s="8">
        <f t="shared" si="7"/>
        <v>3.5267857142857739E-3</v>
      </c>
      <c r="G482" s="8">
        <f t="shared" si="7"/>
        <v>-1.479834666858082E-3</v>
      </c>
    </row>
    <row r="483" spans="1:7" x14ac:dyDescent="0.35">
      <c r="A483" s="1">
        <v>41488</v>
      </c>
      <c r="B483" s="3">
        <v>224</v>
      </c>
      <c r="C483" s="3">
        <v>1709.670044</v>
      </c>
      <c r="E483" s="2">
        <v>41488</v>
      </c>
      <c r="F483" s="8">
        <f t="shared" si="7"/>
        <v>-2.4937655860348684E-3</v>
      </c>
      <c r="G483" s="8">
        <f t="shared" si="7"/>
        <v>1.6404582705198401E-3</v>
      </c>
    </row>
    <row r="484" spans="1:7" x14ac:dyDescent="0.35">
      <c r="A484" s="1">
        <v>41487</v>
      </c>
      <c r="B484" s="3">
        <v>224.56</v>
      </c>
      <c r="C484" s="3">
        <v>1706.869995</v>
      </c>
      <c r="E484" s="2">
        <v>41487</v>
      </c>
      <c r="F484" s="8">
        <f t="shared" si="7"/>
        <v>1.2808948222984062E-2</v>
      </c>
      <c r="G484" s="8">
        <f t="shared" si="7"/>
        <v>1.2540570109573546E-2</v>
      </c>
    </row>
    <row r="485" spans="1:7" x14ac:dyDescent="0.35">
      <c r="A485" s="1">
        <v>41486</v>
      </c>
      <c r="B485" s="3">
        <v>221.72</v>
      </c>
      <c r="C485" s="3">
        <v>1685.7299800000001</v>
      </c>
      <c r="E485" s="2">
        <v>41486</v>
      </c>
      <c r="F485" s="8">
        <f t="shared" si="7"/>
        <v>1.3532410122252259E-4</v>
      </c>
      <c r="G485" s="8">
        <f t="shared" si="7"/>
        <v>-1.3640952651305938E-4</v>
      </c>
    </row>
    <row r="486" spans="1:7" x14ac:dyDescent="0.35">
      <c r="A486" s="1">
        <v>41485</v>
      </c>
      <c r="B486" s="3">
        <v>221.69</v>
      </c>
      <c r="C486" s="3">
        <v>1685.959961</v>
      </c>
      <c r="E486" s="2">
        <v>41485</v>
      </c>
      <c r="F486" s="8">
        <f t="shared" si="7"/>
        <v>-1.2296725328580949E-2</v>
      </c>
      <c r="G486" s="8">
        <f t="shared" si="7"/>
        <v>3.7381700702421305E-4</v>
      </c>
    </row>
    <row r="487" spans="1:7" x14ac:dyDescent="0.35">
      <c r="A487" s="1">
        <v>41484</v>
      </c>
      <c r="B487" s="3">
        <v>224.45</v>
      </c>
      <c r="C487" s="3">
        <v>1685.329956</v>
      </c>
      <c r="E487" s="2">
        <v>41484</v>
      </c>
      <c r="F487" s="8">
        <f t="shared" si="7"/>
        <v>-2.4444444444444713E-3</v>
      </c>
      <c r="G487" s="8">
        <f t="shared" si="7"/>
        <v>-3.7360375434251081E-3</v>
      </c>
    </row>
    <row r="488" spans="1:7" x14ac:dyDescent="0.35">
      <c r="A488" s="1">
        <v>41481</v>
      </c>
      <c r="B488" s="3">
        <v>225</v>
      </c>
      <c r="C488" s="3">
        <v>1691.650024</v>
      </c>
      <c r="E488" s="2">
        <v>41481</v>
      </c>
      <c r="F488" s="8">
        <f t="shared" si="7"/>
        <v>-2.4707412223667014E-2</v>
      </c>
      <c r="G488" s="8">
        <f t="shared" si="7"/>
        <v>8.2829403934336909E-4</v>
      </c>
    </row>
    <row r="489" spans="1:7" x14ac:dyDescent="0.35">
      <c r="A489" s="1">
        <v>41480</v>
      </c>
      <c r="B489" s="3">
        <v>230.7</v>
      </c>
      <c r="C489" s="3">
        <v>1690.25</v>
      </c>
      <c r="E489" s="2">
        <v>41480</v>
      </c>
      <c r="F489" s="8">
        <f t="shared" si="7"/>
        <v>-1.0974877818743067E-2</v>
      </c>
      <c r="G489" s="8">
        <f t="shared" si="7"/>
        <v>2.5564724431663688E-3</v>
      </c>
    </row>
    <row r="490" spans="1:7" x14ac:dyDescent="0.35">
      <c r="A490" s="1">
        <v>41479</v>
      </c>
      <c r="B490" s="3">
        <v>233.26</v>
      </c>
      <c r="C490" s="3">
        <v>1685.9399410000001</v>
      </c>
      <c r="E490" s="2">
        <v>41479</v>
      </c>
      <c r="F490" s="8">
        <f t="shared" si="7"/>
        <v>-1.0520064477814617E-2</v>
      </c>
      <c r="G490" s="8">
        <f t="shared" si="7"/>
        <v>-3.8112219658775759E-3</v>
      </c>
    </row>
    <row r="491" spans="1:7" x14ac:dyDescent="0.35">
      <c r="A491" s="1">
        <v>41478</v>
      </c>
      <c r="B491" s="3">
        <v>235.74</v>
      </c>
      <c r="C491" s="3">
        <v>1692.3900149999999</v>
      </c>
      <c r="E491" s="2">
        <v>41478</v>
      </c>
      <c r="F491" s="8">
        <f t="shared" si="7"/>
        <v>3.1062507978385501E-3</v>
      </c>
      <c r="G491" s="8">
        <f t="shared" si="7"/>
        <v>-1.8519365309336289E-3</v>
      </c>
    </row>
    <row r="492" spans="1:7" x14ac:dyDescent="0.35">
      <c r="A492" s="1">
        <v>41477</v>
      </c>
      <c r="B492" s="3">
        <v>235.01</v>
      </c>
      <c r="C492" s="3">
        <v>1695.530029</v>
      </c>
      <c r="E492" s="2">
        <v>41477</v>
      </c>
      <c r="F492" s="8">
        <f t="shared" si="7"/>
        <v>2.3030664903824771E-3</v>
      </c>
      <c r="G492" s="8">
        <f t="shared" si="7"/>
        <v>2.033026061925236E-3</v>
      </c>
    </row>
    <row r="493" spans="1:7" x14ac:dyDescent="0.35">
      <c r="A493" s="1">
        <v>41474</v>
      </c>
      <c r="B493" s="3">
        <v>234.47</v>
      </c>
      <c r="C493" s="3">
        <v>1692.089966</v>
      </c>
      <c r="E493" s="2">
        <v>41474</v>
      </c>
      <c r="F493" s="8">
        <f t="shared" si="7"/>
        <v>5.834155548882336E-3</v>
      </c>
      <c r="G493" s="8">
        <f t="shared" si="7"/>
        <v>1.6100504969605023E-3</v>
      </c>
    </row>
    <row r="494" spans="1:7" x14ac:dyDescent="0.35">
      <c r="A494" s="1">
        <v>41473</v>
      </c>
      <c r="B494" s="3">
        <v>233.11</v>
      </c>
      <c r="C494" s="3">
        <v>1689.369995</v>
      </c>
      <c r="E494" s="2">
        <v>41473</v>
      </c>
      <c r="F494" s="8">
        <f t="shared" si="7"/>
        <v>5.1504356410148056E-4</v>
      </c>
      <c r="G494" s="8">
        <f t="shared" si="7"/>
        <v>5.0329647803148969E-3</v>
      </c>
    </row>
    <row r="495" spans="1:7" x14ac:dyDescent="0.35">
      <c r="A495" s="1">
        <v>41472</v>
      </c>
      <c r="B495" s="3">
        <v>232.99</v>
      </c>
      <c r="C495" s="3">
        <v>1680.910034</v>
      </c>
      <c r="E495" s="2">
        <v>41472</v>
      </c>
      <c r="F495" s="8">
        <f t="shared" si="7"/>
        <v>5.6977597444642925E-3</v>
      </c>
      <c r="G495" s="8">
        <f t="shared" si="7"/>
        <v>2.7740469690020753E-3</v>
      </c>
    </row>
    <row r="496" spans="1:7" x14ac:dyDescent="0.35">
      <c r="A496" s="1">
        <v>41471</v>
      </c>
      <c r="B496" s="3">
        <v>231.67</v>
      </c>
      <c r="C496" s="3">
        <v>1676.26001</v>
      </c>
      <c r="E496" s="2">
        <v>41471</v>
      </c>
      <c r="F496" s="8">
        <f t="shared" si="7"/>
        <v>-1.1688921121112639E-2</v>
      </c>
      <c r="G496" s="8">
        <f t="shared" si="7"/>
        <v>-3.7087607726598026E-3</v>
      </c>
    </row>
    <row r="497" spans="1:7" x14ac:dyDescent="0.35">
      <c r="A497" s="1">
        <v>41470</v>
      </c>
      <c r="B497" s="3">
        <v>234.41</v>
      </c>
      <c r="C497" s="3">
        <v>1682.5</v>
      </c>
      <c r="E497" s="2">
        <v>41470</v>
      </c>
      <c r="F497" s="8">
        <f t="shared" si="7"/>
        <v>-1.1930631897396626E-3</v>
      </c>
      <c r="G497" s="8">
        <f t="shared" si="7"/>
        <v>1.3748796749877279E-3</v>
      </c>
    </row>
    <row r="498" spans="1:7" x14ac:dyDescent="0.35">
      <c r="A498" s="1">
        <v>41467</v>
      </c>
      <c r="B498" s="3">
        <v>234.69</v>
      </c>
      <c r="C498" s="3">
        <v>1680.1899410000001</v>
      </c>
      <c r="E498" s="2">
        <v>41467</v>
      </c>
      <c r="F498" s="8">
        <f t="shared" si="7"/>
        <v>-1.0873688203312692E-2</v>
      </c>
      <c r="G498" s="8">
        <f t="shared" si="7"/>
        <v>3.0864831096168999E-3</v>
      </c>
    </row>
    <row r="499" spans="1:7" x14ac:dyDescent="0.35">
      <c r="A499" s="1">
        <v>41466</v>
      </c>
      <c r="B499" s="3">
        <v>237.27</v>
      </c>
      <c r="C499" s="3">
        <v>1675.0200199999999</v>
      </c>
      <c r="E499" s="2">
        <v>41466</v>
      </c>
      <c r="F499" s="8">
        <f t="shared" si="7"/>
        <v>1.2589621031068754E-2</v>
      </c>
      <c r="G499" s="8">
        <f t="shared" si="7"/>
        <v>1.3554250261869738E-2</v>
      </c>
    </row>
    <row r="500" spans="1:7" x14ac:dyDescent="0.35">
      <c r="A500" s="1">
        <v>41465</v>
      </c>
      <c r="B500" s="3">
        <v>234.32</v>
      </c>
      <c r="C500" s="3">
        <v>1652.619995</v>
      </c>
      <c r="E500" s="2">
        <v>41465</v>
      </c>
      <c r="F500" s="8">
        <f t="shared" si="7"/>
        <v>1.6671653913562512E-3</v>
      </c>
      <c r="G500" s="8">
        <f t="shared" si="7"/>
        <v>1.8159255459360146E-4</v>
      </c>
    </row>
    <row r="501" spans="1:7" x14ac:dyDescent="0.35">
      <c r="A501" s="1">
        <v>41464</v>
      </c>
      <c r="B501" s="3">
        <v>233.93</v>
      </c>
      <c r="C501" s="3">
        <v>1652.3199460000001</v>
      </c>
      <c r="E501" s="2">
        <v>41464</v>
      </c>
      <c r="F501" s="8">
        <f t="shared" si="7"/>
        <v>1.0496760259179228E-2</v>
      </c>
      <c r="G501" s="8">
        <f t="shared" si="7"/>
        <v>7.2296705082459667E-3</v>
      </c>
    </row>
    <row r="502" spans="1:7" x14ac:dyDescent="0.35">
      <c r="A502" s="1">
        <v>41463</v>
      </c>
      <c r="B502" s="3">
        <v>231.5</v>
      </c>
      <c r="C502" s="3">
        <v>1640.459961</v>
      </c>
      <c r="E502" s="2">
        <v>41463</v>
      </c>
      <c r="F502" s="8">
        <f t="shared" si="7"/>
        <v>-1.4935534658099603E-2</v>
      </c>
      <c r="G502" s="8">
        <f t="shared" si="7"/>
        <v>5.2515463182118971E-3</v>
      </c>
    </row>
    <row r="503" spans="1:7" x14ac:dyDescent="0.35">
      <c r="A503" s="1">
        <v>41460</v>
      </c>
      <c r="B503" s="3">
        <v>235.01</v>
      </c>
      <c r="C503" s="3">
        <v>1631.8900149999999</v>
      </c>
      <c r="E503" s="2">
        <v>41460</v>
      </c>
      <c r="F503" s="8">
        <f t="shared" si="7"/>
        <v>2.0939224119205901E-2</v>
      </c>
      <c r="G503" s="8">
        <f t="shared" si="7"/>
        <v>1.0201732472338909E-2</v>
      </c>
    </row>
    <row r="504" spans="1:7" x14ac:dyDescent="0.35">
      <c r="A504" s="1">
        <v>41458</v>
      </c>
      <c r="B504" s="3">
        <v>230.19</v>
      </c>
      <c r="C504" s="3">
        <v>1615.410034</v>
      </c>
      <c r="E504" s="2">
        <v>41458</v>
      </c>
      <c r="F504" s="8">
        <f t="shared" si="7"/>
        <v>1.7459335219236261E-2</v>
      </c>
      <c r="G504" s="8">
        <f t="shared" si="7"/>
        <v>8.2404715767370185E-4</v>
      </c>
    </row>
    <row r="505" spans="1:7" x14ac:dyDescent="0.35">
      <c r="A505" s="1">
        <v>41457</v>
      </c>
      <c r="B505" s="3">
        <v>226.24</v>
      </c>
      <c r="C505" s="3">
        <v>1614.079956</v>
      </c>
      <c r="E505" s="2">
        <v>41457</v>
      </c>
      <c r="F505" s="8">
        <f t="shared" si="7"/>
        <v>-1.6390591713403735E-2</v>
      </c>
      <c r="G505" s="8">
        <f t="shared" si="7"/>
        <v>-5.4490824618036449E-4</v>
      </c>
    </row>
    <row r="506" spans="1:7" x14ac:dyDescent="0.35">
      <c r="A506" s="1">
        <v>41456</v>
      </c>
      <c r="B506" s="3">
        <v>230.01</v>
      </c>
      <c r="C506" s="3">
        <v>1614.959961</v>
      </c>
      <c r="E506" s="2">
        <v>41456</v>
      </c>
      <c r="F506" s="8">
        <f t="shared" si="7"/>
        <v>1.7698331932215483E-2</v>
      </c>
      <c r="G506" s="8">
        <f t="shared" si="7"/>
        <v>5.4037476923645134E-3</v>
      </c>
    </row>
    <row r="507" spans="1:7" x14ac:dyDescent="0.35">
      <c r="A507" s="1">
        <v>41453</v>
      </c>
      <c r="B507" s="3">
        <v>226.01</v>
      </c>
      <c r="C507" s="3">
        <v>1606.280029</v>
      </c>
      <c r="E507" s="2">
        <v>41453</v>
      </c>
      <c r="F507" s="8">
        <f t="shared" si="7"/>
        <v>1.639780180819006E-3</v>
      </c>
      <c r="G507" s="8">
        <f t="shared" si="7"/>
        <v>-4.289562490818577E-3</v>
      </c>
    </row>
    <row r="508" spans="1:7" x14ac:dyDescent="0.35">
      <c r="A508" s="1">
        <v>41452</v>
      </c>
      <c r="B508" s="3">
        <v>225.64</v>
      </c>
      <c r="C508" s="3">
        <v>1613.1999510000001</v>
      </c>
      <c r="E508" s="2">
        <v>41452</v>
      </c>
      <c r="F508" s="8">
        <f t="shared" si="7"/>
        <v>2.7083617825117257E-2</v>
      </c>
      <c r="G508" s="8">
        <f t="shared" si="7"/>
        <v>6.1998309307298438E-3</v>
      </c>
    </row>
    <row r="509" spans="1:7" x14ac:dyDescent="0.35">
      <c r="A509" s="1">
        <v>41451</v>
      </c>
      <c r="B509" s="3">
        <v>219.69</v>
      </c>
      <c r="C509" s="3">
        <v>1603.26001</v>
      </c>
      <c r="E509" s="2">
        <v>41451</v>
      </c>
      <c r="F509" s="8">
        <f t="shared" si="7"/>
        <v>3.4468145218251145E-2</v>
      </c>
      <c r="G509" s="8">
        <f t="shared" si="7"/>
        <v>9.5904867803981997E-3</v>
      </c>
    </row>
    <row r="510" spans="1:7" x14ac:dyDescent="0.35">
      <c r="A510" s="1">
        <v>41450</v>
      </c>
      <c r="B510" s="3">
        <v>212.37</v>
      </c>
      <c r="C510" s="3">
        <v>1588.030029</v>
      </c>
      <c r="E510" s="2">
        <v>41450</v>
      </c>
      <c r="F510" s="8">
        <f t="shared" si="7"/>
        <v>1.2780771615241493E-2</v>
      </c>
      <c r="G510" s="8">
        <f t="shared" si="7"/>
        <v>9.4972718171923987E-3</v>
      </c>
    </row>
    <row r="511" spans="1:7" x14ac:dyDescent="0.35">
      <c r="A511" s="1">
        <v>41449</v>
      </c>
      <c r="B511" s="3">
        <v>209.69</v>
      </c>
      <c r="C511" s="3">
        <v>1573.089966</v>
      </c>
      <c r="E511" s="2">
        <v>41449</v>
      </c>
      <c r="F511" s="8">
        <f t="shared" si="7"/>
        <v>-9.6816850854822833E-3</v>
      </c>
      <c r="G511" s="8">
        <f t="shared" si="7"/>
        <v>-1.2145015695615546E-2</v>
      </c>
    </row>
    <row r="512" spans="1:7" x14ac:dyDescent="0.35">
      <c r="A512" s="1">
        <v>41446</v>
      </c>
      <c r="B512" s="3">
        <v>211.74</v>
      </c>
      <c r="C512" s="3">
        <v>1592.4300539999999</v>
      </c>
      <c r="E512" s="2">
        <v>41446</v>
      </c>
      <c r="F512" s="8">
        <f t="shared" si="7"/>
        <v>-8.150646430578834E-3</v>
      </c>
      <c r="G512" s="8">
        <f t="shared" si="7"/>
        <v>2.6697770150401201E-3</v>
      </c>
    </row>
    <row r="513" spans="1:7" x14ac:dyDescent="0.35">
      <c r="A513" s="1">
        <v>41445</v>
      </c>
      <c r="B513" s="3">
        <v>213.48</v>
      </c>
      <c r="C513" s="3">
        <v>1588.1899410000001</v>
      </c>
      <c r="E513" s="2">
        <v>41445</v>
      </c>
      <c r="F513" s="8">
        <f t="shared" si="7"/>
        <v>-1.4677374688451983E-2</v>
      </c>
      <c r="G513" s="8">
        <f t="shared" si="7"/>
        <v>-2.5010351365277073E-2</v>
      </c>
    </row>
    <row r="514" spans="1:7" x14ac:dyDescent="0.35">
      <c r="A514" s="1">
        <v>41444</v>
      </c>
      <c r="B514" s="3">
        <v>216.66</v>
      </c>
      <c r="C514" s="3">
        <v>1628.9300539999999</v>
      </c>
      <c r="E514" s="2">
        <v>41444</v>
      </c>
      <c r="F514" s="8">
        <f t="shared" si="7"/>
        <v>-2.255706938554547E-2</v>
      </c>
      <c r="G514" s="8">
        <f t="shared" si="7"/>
        <v>-1.3851474553830623E-2</v>
      </c>
    </row>
    <row r="515" spans="1:7" x14ac:dyDescent="0.35">
      <c r="A515" s="1">
        <v>41443</v>
      </c>
      <c r="B515" s="3">
        <v>221.66</v>
      </c>
      <c r="C515" s="3">
        <v>1651.8100589999999</v>
      </c>
      <c r="E515" s="2">
        <v>41443</v>
      </c>
      <c r="F515" s="8">
        <f t="shared" si="7"/>
        <v>1.2377255081068794E-2</v>
      </c>
      <c r="G515" s="8">
        <f t="shared" si="7"/>
        <v>7.7911580535829916E-3</v>
      </c>
    </row>
    <row r="516" spans="1:7" x14ac:dyDescent="0.35">
      <c r="A516" s="1">
        <v>41442</v>
      </c>
      <c r="B516" s="3">
        <v>218.95</v>
      </c>
      <c r="C516" s="3">
        <v>1639.040039</v>
      </c>
      <c r="E516" s="2">
        <v>41442</v>
      </c>
      <c r="F516" s="8">
        <f t="shared" ref="F516:G579" si="8">B516/B517-1</f>
        <v>-4.4559632610376987E-3</v>
      </c>
      <c r="G516" s="8">
        <f t="shared" si="8"/>
        <v>7.5673646833507302E-3</v>
      </c>
    </row>
    <row r="517" spans="1:7" x14ac:dyDescent="0.35">
      <c r="A517" s="1">
        <v>41439</v>
      </c>
      <c r="B517" s="3">
        <v>219.93</v>
      </c>
      <c r="C517" s="3">
        <v>1626.7299800000001</v>
      </c>
      <c r="E517" s="2">
        <v>41439</v>
      </c>
      <c r="F517" s="8">
        <f t="shared" si="8"/>
        <v>-1.3168649532285803E-3</v>
      </c>
      <c r="G517" s="8">
        <f t="shared" si="8"/>
        <v>-5.8850161873152951E-3</v>
      </c>
    </row>
    <row r="518" spans="1:7" x14ac:dyDescent="0.35">
      <c r="A518" s="1">
        <v>41438</v>
      </c>
      <c r="B518" s="3">
        <v>220.22</v>
      </c>
      <c r="C518" s="3">
        <v>1636.3599850000001</v>
      </c>
      <c r="E518" s="2">
        <v>41438</v>
      </c>
      <c r="F518" s="8">
        <f t="shared" si="8"/>
        <v>1.8170049470618288E-2</v>
      </c>
      <c r="G518" s="8">
        <f t="shared" si="8"/>
        <v>1.4784290864184202E-2</v>
      </c>
    </row>
    <row r="519" spans="1:7" x14ac:dyDescent="0.35">
      <c r="A519" s="1">
        <v>41437</v>
      </c>
      <c r="B519" s="3">
        <v>216.29</v>
      </c>
      <c r="C519" s="3">
        <v>1612.5200199999999</v>
      </c>
      <c r="E519" s="2">
        <v>41437</v>
      </c>
      <c r="F519" s="8">
        <f t="shared" si="8"/>
        <v>-1.3815429509392629E-2</v>
      </c>
      <c r="G519" s="8">
        <f t="shared" si="8"/>
        <v>-8.3695552988705124E-3</v>
      </c>
    </row>
    <row r="520" spans="1:7" x14ac:dyDescent="0.35">
      <c r="A520" s="1">
        <v>41436</v>
      </c>
      <c r="B520" s="3">
        <v>219.32</v>
      </c>
      <c r="C520" s="3">
        <v>1626.130005</v>
      </c>
      <c r="E520" s="2">
        <v>41436</v>
      </c>
      <c r="F520" s="8">
        <f t="shared" si="8"/>
        <v>-8.6556421119765581E-4</v>
      </c>
      <c r="G520" s="8">
        <f t="shared" si="8"/>
        <v>-1.0153367340685282E-2</v>
      </c>
    </row>
    <row r="521" spans="1:7" x14ac:dyDescent="0.35">
      <c r="A521" s="1">
        <v>41435</v>
      </c>
      <c r="B521" s="3">
        <v>219.51</v>
      </c>
      <c r="C521" s="3">
        <v>1642.8100589999999</v>
      </c>
      <c r="E521" s="2">
        <v>41435</v>
      </c>
      <c r="F521" s="8">
        <f t="shared" si="8"/>
        <v>5.1744665262385414E-3</v>
      </c>
      <c r="G521" s="8">
        <f t="shared" si="8"/>
        <v>-3.4681327402430462E-4</v>
      </c>
    </row>
    <row r="522" spans="1:7" x14ac:dyDescent="0.35">
      <c r="A522" s="1">
        <v>41432</v>
      </c>
      <c r="B522" s="3">
        <v>218.38</v>
      </c>
      <c r="C522" s="3">
        <v>1643.380005</v>
      </c>
      <c r="E522" s="2">
        <v>41432</v>
      </c>
      <c r="F522" s="8">
        <f t="shared" si="8"/>
        <v>1.5295922637035719E-2</v>
      </c>
      <c r="G522" s="8">
        <f t="shared" si="8"/>
        <v>1.2831541048059281E-2</v>
      </c>
    </row>
    <row r="523" spans="1:7" x14ac:dyDescent="0.35">
      <c r="A523" s="1">
        <v>41431</v>
      </c>
      <c r="B523" s="3">
        <v>215.09</v>
      </c>
      <c r="C523" s="3">
        <v>1622.5600589999999</v>
      </c>
      <c r="E523" s="2">
        <v>41431</v>
      </c>
      <c r="F523" s="8">
        <f t="shared" si="8"/>
        <v>2.3701870448812556E-2</v>
      </c>
      <c r="G523" s="8">
        <f t="shared" si="8"/>
        <v>8.4902944845750561E-3</v>
      </c>
    </row>
    <row r="524" spans="1:7" x14ac:dyDescent="0.35">
      <c r="A524" s="1">
        <v>41430</v>
      </c>
      <c r="B524" s="3">
        <v>210.11</v>
      </c>
      <c r="C524" s="3">
        <v>1608.900024</v>
      </c>
      <c r="E524" s="2">
        <v>41430</v>
      </c>
      <c r="F524" s="8">
        <f t="shared" si="8"/>
        <v>-1.7718560074801326E-2</v>
      </c>
      <c r="G524" s="8">
        <f t="shared" si="8"/>
        <v>-1.3779733067158628E-2</v>
      </c>
    </row>
    <row r="525" spans="1:7" x14ac:dyDescent="0.35">
      <c r="A525" s="1">
        <v>41429</v>
      </c>
      <c r="B525" s="3">
        <v>213.9</v>
      </c>
      <c r="C525" s="3">
        <v>1631.380005</v>
      </c>
      <c r="E525" s="2">
        <v>41429</v>
      </c>
      <c r="F525" s="8">
        <f t="shared" si="8"/>
        <v>-1.2282970077576616E-2</v>
      </c>
      <c r="G525" s="8">
        <f t="shared" si="8"/>
        <v>-5.5108074502410176E-3</v>
      </c>
    </row>
    <row r="526" spans="1:7" x14ac:dyDescent="0.35">
      <c r="A526" s="1">
        <v>41428</v>
      </c>
      <c r="B526" s="3">
        <v>216.56</v>
      </c>
      <c r="C526" s="3">
        <v>1640.420044</v>
      </c>
      <c r="E526" s="2">
        <v>41428</v>
      </c>
      <c r="F526" s="8">
        <f t="shared" si="8"/>
        <v>1.2341062079282095E-2</v>
      </c>
      <c r="G526" s="8">
        <f t="shared" si="8"/>
        <v>5.935988606007081E-3</v>
      </c>
    </row>
    <row r="527" spans="1:7" x14ac:dyDescent="0.35">
      <c r="A527" s="1">
        <v>41425</v>
      </c>
      <c r="B527" s="3">
        <v>213.92</v>
      </c>
      <c r="C527" s="3">
        <v>1630.73999</v>
      </c>
      <c r="E527" s="2">
        <v>41425</v>
      </c>
      <c r="F527" s="8">
        <f t="shared" si="8"/>
        <v>-8.987306587603161E-3</v>
      </c>
      <c r="G527" s="8">
        <f t="shared" si="8"/>
        <v>-1.430724156258345E-2</v>
      </c>
    </row>
    <row r="528" spans="1:7" x14ac:dyDescent="0.35">
      <c r="A528" s="1">
        <v>41424</v>
      </c>
      <c r="B528" s="3">
        <v>215.86</v>
      </c>
      <c r="C528" s="3">
        <v>1654.410034</v>
      </c>
      <c r="E528" s="2">
        <v>41424</v>
      </c>
      <c r="F528" s="8">
        <f t="shared" si="8"/>
        <v>2.424673784104403E-2</v>
      </c>
      <c r="G528" s="8">
        <f t="shared" si="8"/>
        <v>3.6703444969878873E-3</v>
      </c>
    </row>
    <row r="529" spans="1:7" x14ac:dyDescent="0.35">
      <c r="A529" s="1">
        <v>41423</v>
      </c>
      <c r="B529" s="3">
        <v>210.75</v>
      </c>
      <c r="C529" s="3">
        <v>1648.3599850000001</v>
      </c>
      <c r="E529" s="2">
        <v>41423</v>
      </c>
      <c r="F529" s="8">
        <f t="shared" si="8"/>
        <v>-1.0145131745808111E-2</v>
      </c>
      <c r="G529" s="8">
        <f t="shared" si="8"/>
        <v>-7.0479823525468888E-3</v>
      </c>
    </row>
    <row r="530" spans="1:7" x14ac:dyDescent="0.35">
      <c r="A530" s="1">
        <v>41422</v>
      </c>
      <c r="B530" s="3">
        <v>212.91</v>
      </c>
      <c r="C530" s="3">
        <v>1660.0600589999999</v>
      </c>
      <c r="E530" s="2">
        <v>41422</v>
      </c>
      <c r="F530" s="8">
        <f t="shared" si="8"/>
        <v>1.0344991220993638E-2</v>
      </c>
      <c r="G530" s="8">
        <f t="shared" si="8"/>
        <v>6.3409815423032256E-3</v>
      </c>
    </row>
    <row r="531" spans="1:7" x14ac:dyDescent="0.35">
      <c r="A531" s="1">
        <v>41418</v>
      </c>
      <c r="B531" s="3">
        <v>210.73</v>
      </c>
      <c r="C531" s="3">
        <v>1649.599976</v>
      </c>
      <c r="E531" s="2">
        <v>41418</v>
      </c>
      <c r="F531" s="8">
        <f t="shared" si="8"/>
        <v>5.1514428809920076E-3</v>
      </c>
      <c r="G531" s="8">
        <f t="shared" si="8"/>
        <v>-5.5136533222233108E-4</v>
      </c>
    </row>
    <row r="532" spans="1:7" x14ac:dyDescent="0.35">
      <c r="A532" s="1">
        <v>41417</v>
      </c>
      <c r="B532" s="3">
        <v>209.65</v>
      </c>
      <c r="C532" s="3">
        <v>1650.51001</v>
      </c>
      <c r="E532" s="2">
        <v>41417</v>
      </c>
      <c r="F532" s="8">
        <f t="shared" si="8"/>
        <v>-9.6835144071798496E-3</v>
      </c>
      <c r="G532" s="8">
        <f t="shared" si="8"/>
        <v>-2.9238324645374236E-3</v>
      </c>
    </row>
    <row r="533" spans="1:7" x14ac:dyDescent="0.35">
      <c r="A533" s="1">
        <v>41416</v>
      </c>
      <c r="B533" s="3">
        <v>211.7</v>
      </c>
      <c r="C533" s="3">
        <v>1655.349976</v>
      </c>
      <c r="E533" s="2">
        <v>41416</v>
      </c>
      <c r="F533" s="8">
        <f t="shared" si="8"/>
        <v>-7.6872597731321157E-3</v>
      </c>
      <c r="G533" s="8">
        <f t="shared" si="8"/>
        <v>-8.2736572399864095E-3</v>
      </c>
    </row>
    <row r="534" spans="1:7" x14ac:dyDescent="0.35">
      <c r="A534" s="1">
        <v>41415</v>
      </c>
      <c r="B534" s="3">
        <v>213.34</v>
      </c>
      <c r="C534" s="3">
        <v>1669.160034</v>
      </c>
      <c r="E534" s="2">
        <v>41415</v>
      </c>
      <c r="F534" s="8">
        <f t="shared" si="8"/>
        <v>-8.0900130184118346E-3</v>
      </c>
      <c r="G534" s="8">
        <f t="shared" si="8"/>
        <v>1.7223862189816863E-3</v>
      </c>
    </row>
    <row r="535" spans="1:7" x14ac:dyDescent="0.35">
      <c r="A535" s="1">
        <v>41414</v>
      </c>
      <c r="B535" s="3">
        <v>215.08</v>
      </c>
      <c r="C535" s="3">
        <v>1666.290039</v>
      </c>
      <c r="E535" s="2">
        <v>41414</v>
      </c>
      <c r="F535" s="8">
        <f t="shared" si="8"/>
        <v>9.7652582159624135E-3</v>
      </c>
      <c r="G535" s="8">
        <f t="shared" si="8"/>
        <v>-7.0761814036890414E-4</v>
      </c>
    </row>
    <row r="536" spans="1:7" x14ac:dyDescent="0.35">
      <c r="A536" s="1">
        <v>41411</v>
      </c>
      <c r="B536" s="3">
        <v>213</v>
      </c>
      <c r="C536" s="3">
        <v>1667.469971</v>
      </c>
      <c r="E536" s="2">
        <v>41411</v>
      </c>
      <c r="F536" s="8">
        <f t="shared" si="8"/>
        <v>1.6560874337803622E-2</v>
      </c>
      <c r="G536" s="8">
        <f t="shared" si="8"/>
        <v>1.0300096517175561E-2</v>
      </c>
    </row>
    <row r="537" spans="1:7" x14ac:dyDescent="0.35">
      <c r="A537" s="1">
        <v>41410</v>
      </c>
      <c r="B537" s="3">
        <v>209.53</v>
      </c>
      <c r="C537" s="3">
        <v>1650.469971</v>
      </c>
      <c r="E537" s="2">
        <v>41410</v>
      </c>
      <c r="F537" s="8">
        <f t="shared" si="8"/>
        <v>-9.3144208037825305E-3</v>
      </c>
      <c r="G537" s="8">
        <f t="shared" si="8"/>
        <v>-5.0097408063261017E-3</v>
      </c>
    </row>
    <row r="538" spans="1:7" x14ac:dyDescent="0.35">
      <c r="A538" s="1">
        <v>41409</v>
      </c>
      <c r="B538" s="3">
        <v>211.5</v>
      </c>
      <c r="C538" s="3">
        <v>1658.780029</v>
      </c>
      <c r="E538" s="2">
        <v>41409</v>
      </c>
      <c r="F538" s="8">
        <f t="shared" si="8"/>
        <v>-3.7213246031372327E-3</v>
      </c>
      <c r="G538" s="8">
        <f t="shared" si="8"/>
        <v>5.1141359803923425E-3</v>
      </c>
    </row>
    <row r="539" spans="1:7" x14ac:dyDescent="0.35">
      <c r="A539" s="1">
        <v>41408</v>
      </c>
      <c r="B539" s="3">
        <v>212.29</v>
      </c>
      <c r="C539" s="3">
        <v>1650.339966</v>
      </c>
      <c r="E539" s="2">
        <v>41408</v>
      </c>
      <c r="F539" s="8">
        <f t="shared" si="8"/>
        <v>1.8372829319773576E-2</v>
      </c>
      <c r="G539" s="8">
        <f t="shared" si="8"/>
        <v>1.0142153300132239E-2</v>
      </c>
    </row>
    <row r="540" spans="1:7" x14ac:dyDescent="0.35">
      <c r="A540" s="1">
        <v>41407</v>
      </c>
      <c r="B540" s="3">
        <v>208.46</v>
      </c>
      <c r="C540" s="3">
        <v>1633.7700199999999</v>
      </c>
      <c r="E540" s="2">
        <v>41407</v>
      </c>
      <c r="F540" s="8">
        <f t="shared" si="8"/>
        <v>-7.1915035481259215E-3</v>
      </c>
      <c r="G540" s="8">
        <f t="shared" si="8"/>
        <v>4.2889760728082038E-5</v>
      </c>
    </row>
    <row r="541" spans="1:7" x14ac:dyDescent="0.35">
      <c r="A541" s="1">
        <v>41404</v>
      </c>
      <c r="B541" s="3">
        <v>209.97</v>
      </c>
      <c r="C541" s="3">
        <v>1633.6999510000001</v>
      </c>
      <c r="E541" s="2">
        <v>41404</v>
      </c>
      <c r="F541" s="8">
        <f t="shared" si="8"/>
        <v>1.5918327849816061E-2</v>
      </c>
      <c r="G541" s="8">
        <f t="shared" si="8"/>
        <v>4.3216551665963276E-3</v>
      </c>
    </row>
    <row r="542" spans="1:7" x14ac:dyDescent="0.35">
      <c r="A542" s="1">
        <v>41403</v>
      </c>
      <c r="B542" s="3">
        <v>206.68</v>
      </c>
      <c r="C542" s="3">
        <v>1626.670044</v>
      </c>
      <c r="E542" s="2">
        <v>41403</v>
      </c>
      <c r="F542" s="8">
        <f t="shared" si="8"/>
        <v>7.6346213936048235E-2</v>
      </c>
      <c r="G542" s="8">
        <f t="shared" si="8"/>
        <v>-3.6871036250232248E-3</v>
      </c>
    </row>
    <row r="543" spans="1:7" x14ac:dyDescent="0.35">
      <c r="A543" s="1">
        <v>41402</v>
      </c>
      <c r="B543" s="3">
        <v>192.02</v>
      </c>
      <c r="C543" s="3">
        <v>1632.6899410000001</v>
      </c>
      <c r="E543" s="2">
        <v>41402</v>
      </c>
      <c r="F543" s="8">
        <f t="shared" si="8"/>
        <v>-7.7511368334022279E-3</v>
      </c>
      <c r="G543" s="8">
        <f t="shared" si="8"/>
        <v>4.1390810114789733E-3</v>
      </c>
    </row>
    <row r="544" spans="1:7" x14ac:dyDescent="0.35">
      <c r="A544" s="1">
        <v>41401</v>
      </c>
      <c r="B544" s="3">
        <v>193.52</v>
      </c>
      <c r="C544" s="3">
        <v>1625.959961</v>
      </c>
      <c r="E544" s="2">
        <v>41401</v>
      </c>
      <c r="F544" s="8">
        <f t="shared" si="8"/>
        <v>1.3193717277486972E-2</v>
      </c>
      <c r="G544" s="8">
        <f t="shared" si="8"/>
        <v>5.2302695517774112E-3</v>
      </c>
    </row>
    <row r="545" spans="1:7" x14ac:dyDescent="0.35">
      <c r="A545" s="1">
        <v>41400</v>
      </c>
      <c r="B545" s="3">
        <v>191</v>
      </c>
      <c r="C545" s="3">
        <v>1617.5</v>
      </c>
      <c r="E545" s="2">
        <v>41400</v>
      </c>
      <c r="F545" s="8">
        <f t="shared" si="8"/>
        <v>5.7925223802000048E-3</v>
      </c>
      <c r="G545" s="8">
        <f t="shared" si="8"/>
        <v>1.907778592967091E-3</v>
      </c>
    </row>
    <row r="546" spans="1:7" x14ac:dyDescent="0.35">
      <c r="A546" s="1">
        <v>41397</v>
      </c>
      <c r="B546" s="3">
        <v>189.9</v>
      </c>
      <c r="C546" s="3">
        <v>1614.420044</v>
      </c>
      <c r="E546" s="2">
        <v>41397</v>
      </c>
      <c r="F546" s="8">
        <f t="shared" si="8"/>
        <v>8.6042065009559465E-3</v>
      </c>
      <c r="G546" s="8">
        <f t="shared" si="8"/>
        <v>1.053466681575288E-2</v>
      </c>
    </row>
    <row r="547" spans="1:7" x14ac:dyDescent="0.35">
      <c r="A547" s="1">
        <v>41396</v>
      </c>
      <c r="B547" s="3">
        <v>188.28</v>
      </c>
      <c r="C547" s="3">
        <v>1597.589966</v>
      </c>
      <c r="E547" s="2">
        <v>41396</v>
      </c>
      <c r="F547" s="8">
        <f t="shared" si="8"/>
        <v>-8.6874111514768648E-3</v>
      </c>
      <c r="G547" s="8">
        <f t="shared" si="8"/>
        <v>9.4079834845461896E-3</v>
      </c>
    </row>
    <row r="548" spans="1:7" x14ac:dyDescent="0.35">
      <c r="A548" s="1">
        <v>41395</v>
      </c>
      <c r="B548" s="3">
        <v>189.93</v>
      </c>
      <c r="C548" s="3">
        <v>1582.6999510000001</v>
      </c>
      <c r="E548" s="2">
        <v>41395</v>
      </c>
      <c r="F548" s="8">
        <f t="shared" si="8"/>
        <v>-7.1096241309006603E-3</v>
      </c>
      <c r="G548" s="8">
        <f t="shared" si="8"/>
        <v>-9.3078835372633062E-3</v>
      </c>
    </row>
    <row r="549" spans="1:7" x14ac:dyDescent="0.35">
      <c r="A549" s="1">
        <v>41394</v>
      </c>
      <c r="B549" s="3">
        <v>191.29</v>
      </c>
      <c r="C549" s="3">
        <v>1597.5699460000001</v>
      </c>
      <c r="E549" s="2">
        <v>41394</v>
      </c>
      <c r="F549" s="8">
        <f t="shared" si="8"/>
        <v>2.0703270903366988E-2</v>
      </c>
      <c r="G549" s="8">
        <f t="shared" si="8"/>
        <v>2.4848997165389797E-3</v>
      </c>
    </row>
    <row r="550" spans="1:7" x14ac:dyDescent="0.35">
      <c r="A550" s="1">
        <v>41393</v>
      </c>
      <c r="B550" s="3">
        <v>187.41</v>
      </c>
      <c r="C550" s="3">
        <v>1593.6099850000001</v>
      </c>
      <c r="E550" s="2">
        <v>41393</v>
      </c>
      <c r="F550" s="8">
        <f t="shared" si="8"/>
        <v>-3.2005120819333932E-4</v>
      </c>
      <c r="G550" s="8">
        <f t="shared" si="8"/>
        <v>7.1860116492188375E-3</v>
      </c>
    </row>
    <row r="551" spans="1:7" x14ac:dyDescent="0.35">
      <c r="A551" s="1">
        <v>41390</v>
      </c>
      <c r="B551" s="3">
        <v>187.47</v>
      </c>
      <c r="C551" s="3">
        <v>1582.23999</v>
      </c>
      <c r="E551" s="2">
        <v>41390</v>
      </c>
      <c r="F551" s="8">
        <f t="shared" si="8"/>
        <v>-2.8191489361701905E-3</v>
      </c>
      <c r="G551" s="8">
        <f t="shared" si="8"/>
        <v>-1.8421130594817869E-3</v>
      </c>
    </row>
    <row r="552" spans="1:7" x14ac:dyDescent="0.35">
      <c r="A552" s="1">
        <v>41389</v>
      </c>
      <c r="B552" s="3">
        <v>188</v>
      </c>
      <c r="C552" s="3">
        <v>1585.160034</v>
      </c>
      <c r="E552" s="2">
        <v>41389</v>
      </c>
      <c r="F552" s="8">
        <f t="shared" si="8"/>
        <v>-4.5536376151646962E-3</v>
      </c>
      <c r="G552" s="8">
        <f t="shared" si="8"/>
        <v>4.0347321953175808E-3</v>
      </c>
    </row>
    <row r="553" spans="1:7" x14ac:dyDescent="0.35">
      <c r="A553" s="1">
        <v>41388</v>
      </c>
      <c r="B553" s="3">
        <v>188.86</v>
      </c>
      <c r="C553" s="3">
        <v>1578.790039</v>
      </c>
      <c r="E553" s="2">
        <v>41388</v>
      </c>
      <c r="F553" s="8">
        <f t="shared" si="8"/>
        <v>1.4667168108311479E-2</v>
      </c>
      <c r="G553" s="8">
        <f t="shared" si="8"/>
        <v>6.3403386261207118E-6</v>
      </c>
    </row>
    <row r="554" spans="1:7" x14ac:dyDescent="0.35">
      <c r="A554" s="1">
        <v>41387</v>
      </c>
      <c r="B554" s="3">
        <v>186.13</v>
      </c>
      <c r="C554" s="3">
        <v>1578.780029</v>
      </c>
      <c r="E554" s="2">
        <v>41387</v>
      </c>
      <c r="F554" s="8">
        <f t="shared" si="8"/>
        <v>3.3962264150944055E-3</v>
      </c>
      <c r="G554" s="8">
        <f t="shared" si="8"/>
        <v>1.0419218560000054E-2</v>
      </c>
    </row>
    <row r="555" spans="1:7" x14ac:dyDescent="0.35">
      <c r="A555" s="1">
        <v>41386</v>
      </c>
      <c r="B555" s="3">
        <v>185.5</v>
      </c>
      <c r="C555" s="3">
        <v>1562.5</v>
      </c>
      <c r="E555" s="2">
        <v>41386</v>
      </c>
      <c r="F555" s="8">
        <f t="shared" si="8"/>
        <v>-2.9561945713518778E-3</v>
      </c>
      <c r="G555" s="8">
        <f t="shared" si="8"/>
        <v>4.6616299630284352E-3</v>
      </c>
    </row>
    <row r="556" spans="1:7" x14ac:dyDescent="0.35">
      <c r="A556" s="1">
        <v>41383</v>
      </c>
      <c r="B556" s="3">
        <v>186.05</v>
      </c>
      <c r="C556" s="3">
        <v>1555.25</v>
      </c>
      <c r="E556" s="2">
        <v>41383</v>
      </c>
      <c r="F556" s="8">
        <f t="shared" si="8"/>
        <v>1.6222416429976017E-2</v>
      </c>
      <c r="G556" s="8">
        <f t="shared" si="8"/>
        <v>8.8479026035888086E-3</v>
      </c>
    </row>
    <row r="557" spans="1:7" x14ac:dyDescent="0.35">
      <c r="A557" s="1">
        <v>41382</v>
      </c>
      <c r="B557" s="3">
        <v>183.08</v>
      </c>
      <c r="C557" s="3">
        <v>1541.6099850000001</v>
      </c>
      <c r="E557" s="2">
        <v>41382</v>
      </c>
      <c r="F557" s="8">
        <f t="shared" si="8"/>
        <v>-1.2193805978202188E-2</v>
      </c>
      <c r="G557" s="8">
        <f t="shared" si="8"/>
        <v>-6.7010038163348717E-3</v>
      </c>
    </row>
    <row r="558" spans="1:7" x14ac:dyDescent="0.35">
      <c r="A558" s="1">
        <v>41381</v>
      </c>
      <c r="B558" s="3">
        <v>185.34</v>
      </c>
      <c r="C558" s="3">
        <v>1552.01001</v>
      </c>
      <c r="E558" s="2">
        <v>41381</v>
      </c>
      <c r="F558" s="8">
        <f t="shared" si="8"/>
        <v>-1.843025103272955E-2</v>
      </c>
      <c r="G558" s="8">
        <f t="shared" si="8"/>
        <v>-1.4327681064477793E-2</v>
      </c>
    </row>
    <row r="559" spans="1:7" x14ac:dyDescent="0.35">
      <c r="A559" s="1">
        <v>41380</v>
      </c>
      <c r="B559" s="3">
        <v>188.82</v>
      </c>
      <c r="C559" s="3">
        <v>1574.5699460000001</v>
      </c>
      <c r="E559" s="2">
        <v>41380</v>
      </c>
      <c r="F559" s="8">
        <f t="shared" si="8"/>
        <v>2.3137361148739988E-2</v>
      </c>
      <c r="G559" s="8">
        <f t="shared" si="8"/>
        <v>1.4307223333897001E-2</v>
      </c>
    </row>
    <row r="560" spans="1:7" x14ac:dyDescent="0.35">
      <c r="A560" s="1">
        <v>41379</v>
      </c>
      <c r="B560" s="3">
        <v>184.55</v>
      </c>
      <c r="C560" s="3">
        <v>1552.3599850000001</v>
      </c>
      <c r="E560" s="2">
        <v>41379</v>
      </c>
      <c r="F560" s="8">
        <f t="shared" si="8"/>
        <v>-2.318318954109988E-2</v>
      </c>
      <c r="G560" s="8">
        <f t="shared" si="8"/>
        <v>-2.2966291060320887E-2</v>
      </c>
    </row>
    <row r="561" spans="1:7" x14ac:dyDescent="0.35">
      <c r="A561" s="1">
        <v>41376</v>
      </c>
      <c r="B561" s="3">
        <v>188.93</v>
      </c>
      <c r="C561" s="3">
        <v>1588.849976</v>
      </c>
      <c r="E561" s="2">
        <v>41376</v>
      </c>
      <c r="F561" s="8">
        <f t="shared" si="8"/>
        <v>3.9855457540651784E-3</v>
      </c>
      <c r="G561" s="8">
        <f t="shared" si="8"/>
        <v>-2.8367667360272852E-3</v>
      </c>
    </row>
    <row r="562" spans="1:7" x14ac:dyDescent="0.35">
      <c r="A562" s="1">
        <v>41375</v>
      </c>
      <c r="B562" s="3">
        <v>188.18</v>
      </c>
      <c r="C562" s="3">
        <v>1593.369995</v>
      </c>
      <c r="E562" s="2">
        <v>41375</v>
      </c>
      <c r="F562" s="8">
        <f t="shared" si="8"/>
        <v>4.6983449012278911E-3</v>
      </c>
      <c r="G562" s="8">
        <f t="shared" si="8"/>
        <v>3.5522507422829364E-3</v>
      </c>
    </row>
    <row r="563" spans="1:7" x14ac:dyDescent="0.35">
      <c r="A563" s="1">
        <v>41374</v>
      </c>
      <c r="B563" s="3">
        <v>187.3</v>
      </c>
      <c r="C563" s="3">
        <v>1587.7299800000001</v>
      </c>
      <c r="E563" s="2">
        <v>41374</v>
      </c>
      <c r="F563" s="8">
        <f t="shared" si="8"/>
        <v>1.210418242732092E-2</v>
      </c>
      <c r="G563" s="8">
        <f t="shared" si="8"/>
        <v>1.2189132533158009E-2</v>
      </c>
    </row>
    <row r="564" spans="1:7" x14ac:dyDescent="0.35">
      <c r="A564" s="1">
        <v>41373</v>
      </c>
      <c r="B564" s="3">
        <v>185.06</v>
      </c>
      <c r="C564" s="3">
        <v>1568.6099850000001</v>
      </c>
      <c r="E564" s="2">
        <v>41373</v>
      </c>
      <c r="F564" s="8">
        <f t="shared" si="8"/>
        <v>1.1533205793932799E-2</v>
      </c>
      <c r="G564" s="8">
        <f t="shared" si="8"/>
        <v>3.5443321101382708E-3</v>
      </c>
    </row>
    <row r="565" spans="1:7" x14ac:dyDescent="0.35">
      <c r="A565" s="1">
        <v>41372</v>
      </c>
      <c r="B565" s="3">
        <v>182.95</v>
      </c>
      <c r="C565" s="3">
        <v>1563.0699460000001</v>
      </c>
      <c r="E565" s="2">
        <v>41372</v>
      </c>
      <c r="F565" s="8">
        <f t="shared" si="8"/>
        <v>1.6400612289535488E-4</v>
      </c>
      <c r="G565" s="8">
        <f t="shared" si="8"/>
        <v>6.30273795917069E-3</v>
      </c>
    </row>
    <row r="566" spans="1:7" x14ac:dyDescent="0.35">
      <c r="A566" s="1">
        <v>41369</v>
      </c>
      <c r="B566" s="3">
        <v>182.92</v>
      </c>
      <c r="C566" s="3">
        <v>1553.280029</v>
      </c>
      <c r="E566" s="2">
        <v>41369</v>
      </c>
      <c r="F566" s="8">
        <f t="shared" si="8"/>
        <v>-2.2908257881532057E-3</v>
      </c>
      <c r="G566" s="8">
        <f t="shared" si="8"/>
        <v>-4.2948955024409985E-3</v>
      </c>
    </row>
    <row r="567" spans="1:7" x14ac:dyDescent="0.35">
      <c r="A567" s="1">
        <v>41368</v>
      </c>
      <c r="B567" s="3">
        <v>183.34</v>
      </c>
      <c r="C567" s="3">
        <v>1559.9799800000001</v>
      </c>
      <c r="E567" s="2">
        <v>41368</v>
      </c>
      <c r="F567" s="8">
        <f t="shared" si="8"/>
        <v>-9.9897402667530333E-3</v>
      </c>
      <c r="G567" s="8">
        <f t="shared" si="8"/>
        <v>4.0484519040855371E-3</v>
      </c>
    </row>
    <row r="568" spans="1:7" x14ac:dyDescent="0.35">
      <c r="A568" s="1">
        <v>41367</v>
      </c>
      <c r="B568" s="3">
        <v>185.19</v>
      </c>
      <c r="C568" s="3">
        <v>1553.6899410000001</v>
      </c>
      <c r="E568" s="2">
        <v>41367</v>
      </c>
      <c r="F568" s="8">
        <f t="shared" si="8"/>
        <v>3.7813310285206292E-4</v>
      </c>
      <c r="G568" s="8">
        <f t="shared" si="8"/>
        <v>-1.054612896035656E-2</v>
      </c>
    </row>
    <row r="569" spans="1:7" x14ac:dyDescent="0.35">
      <c r="A569" s="1">
        <v>41366</v>
      </c>
      <c r="B569" s="3">
        <v>185.12</v>
      </c>
      <c r="C569" s="3">
        <v>1570.25</v>
      </c>
      <c r="E569" s="2">
        <v>41366</v>
      </c>
      <c r="F569" s="8">
        <f t="shared" si="8"/>
        <v>-8.8343952454891239E-3</v>
      </c>
      <c r="G569" s="8">
        <f t="shared" si="8"/>
        <v>5.1722640765219374E-3</v>
      </c>
    </row>
    <row r="570" spans="1:7" x14ac:dyDescent="0.35">
      <c r="A570" s="1">
        <v>41365</v>
      </c>
      <c r="B570" s="3">
        <v>186.77</v>
      </c>
      <c r="C570" s="3">
        <v>1562.170044</v>
      </c>
      <c r="E570" s="2">
        <v>41365</v>
      </c>
      <c r="F570" s="8">
        <f t="shared" si="8"/>
        <v>-1.503006012024044E-2</v>
      </c>
      <c r="G570" s="8">
        <f t="shared" si="8"/>
        <v>-4.4735801680748644E-3</v>
      </c>
    </row>
    <row r="571" spans="1:7" x14ac:dyDescent="0.35">
      <c r="A571" s="1">
        <v>41361</v>
      </c>
      <c r="B571" s="3">
        <v>189.62</v>
      </c>
      <c r="C571" s="3">
        <v>1569.1899410000001</v>
      </c>
      <c r="E571" s="2">
        <v>41361</v>
      </c>
      <c r="F571" s="8">
        <f t="shared" si="8"/>
        <v>-1.4218758228446982E-3</v>
      </c>
      <c r="G571" s="8">
        <f t="shared" si="8"/>
        <v>4.0566689684615742E-3</v>
      </c>
    </row>
    <row r="572" spans="1:7" x14ac:dyDescent="0.35">
      <c r="A572" s="1">
        <v>41360</v>
      </c>
      <c r="B572" s="3">
        <v>189.89</v>
      </c>
      <c r="C572" s="3">
        <v>1562.849976</v>
      </c>
      <c r="E572" s="2">
        <v>41360</v>
      </c>
      <c r="F572" s="8">
        <f t="shared" si="8"/>
        <v>-7.0072687339852724E-3</v>
      </c>
      <c r="G572" s="8">
        <f t="shared" si="8"/>
        <v>-5.8834994163647902E-4</v>
      </c>
    </row>
    <row r="573" spans="1:7" x14ac:dyDescent="0.35">
      <c r="A573" s="1">
        <v>41359</v>
      </c>
      <c r="B573" s="3">
        <v>191.23</v>
      </c>
      <c r="C573" s="3">
        <v>1563.7700199999999</v>
      </c>
      <c r="E573" s="2">
        <v>41359</v>
      </c>
      <c r="F573" s="8">
        <f t="shared" si="8"/>
        <v>8.4906655416094878E-3</v>
      </c>
      <c r="G573" s="8">
        <f t="shared" si="8"/>
        <v>7.7851113684572759E-3</v>
      </c>
    </row>
    <row r="574" spans="1:7" x14ac:dyDescent="0.35">
      <c r="A574" s="1">
        <v>41358</v>
      </c>
      <c r="B574" s="3">
        <v>189.62</v>
      </c>
      <c r="C574" s="3">
        <v>1551.6899410000001</v>
      </c>
      <c r="E574" s="2">
        <v>41358</v>
      </c>
      <c r="F574" s="8">
        <f t="shared" si="8"/>
        <v>-1.7054585039655734E-2</v>
      </c>
      <c r="G574" s="8">
        <f t="shared" si="8"/>
        <v>-3.3400394054167171E-3</v>
      </c>
    </row>
    <row r="575" spans="1:7" x14ac:dyDescent="0.35">
      <c r="A575" s="1">
        <v>41355</v>
      </c>
      <c r="B575" s="3">
        <v>192.91</v>
      </c>
      <c r="C575" s="3">
        <v>1556.8900149999999</v>
      </c>
      <c r="E575" s="2">
        <v>41355</v>
      </c>
      <c r="F575" s="8">
        <f t="shared" si="8"/>
        <v>-1.0366454154364657E-4</v>
      </c>
      <c r="G575" s="8">
        <f t="shared" si="8"/>
        <v>7.1742564681469556E-3</v>
      </c>
    </row>
    <row r="576" spans="1:7" x14ac:dyDescent="0.35">
      <c r="A576" s="1">
        <v>41354</v>
      </c>
      <c r="B576" s="3">
        <v>192.93</v>
      </c>
      <c r="C576" s="3">
        <v>1545.8000489999999</v>
      </c>
      <c r="E576" s="2">
        <v>41354</v>
      </c>
      <c r="F576" s="8">
        <f t="shared" si="8"/>
        <v>-1.1679729522053206E-2</v>
      </c>
      <c r="G576" s="8">
        <f t="shared" si="8"/>
        <v>-8.2824337580531537E-3</v>
      </c>
    </row>
    <row r="577" spans="1:7" x14ac:dyDescent="0.35">
      <c r="A577" s="1">
        <v>41353</v>
      </c>
      <c r="B577" s="3">
        <v>195.21</v>
      </c>
      <c r="C577" s="3">
        <v>1558.709961</v>
      </c>
      <c r="E577" s="2">
        <v>41353</v>
      </c>
      <c r="F577" s="8">
        <f t="shared" si="8"/>
        <v>6.652227722772297E-3</v>
      </c>
      <c r="G577" s="8">
        <f t="shared" si="8"/>
        <v>6.6974922999565312E-3</v>
      </c>
    </row>
    <row r="578" spans="1:7" x14ac:dyDescent="0.35">
      <c r="A578" s="1">
        <v>41352</v>
      </c>
      <c r="B578" s="3">
        <v>193.92</v>
      </c>
      <c r="C578" s="3">
        <v>1548.339966</v>
      </c>
      <c r="E578" s="2">
        <v>41352</v>
      </c>
      <c r="F578" s="8">
        <f t="shared" si="8"/>
        <v>-1.5467904098998009E-4</v>
      </c>
      <c r="G578" s="8">
        <f t="shared" si="8"/>
        <v>-2.4225308022296499E-3</v>
      </c>
    </row>
    <row r="579" spans="1:7" x14ac:dyDescent="0.35">
      <c r="A579" s="1">
        <v>41351</v>
      </c>
      <c r="B579" s="3">
        <v>193.95</v>
      </c>
      <c r="C579" s="3">
        <v>1552.099976</v>
      </c>
      <c r="E579" s="2">
        <v>41351</v>
      </c>
      <c r="F579" s="8">
        <f t="shared" si="8"/>
        <v>-2.1094875488785192E-3</v>
      </c>
      <c r="G579" s="8">
        <f t="shared" si="8"/>
        <v>-5.5103320753548957E-3</v>
      </c>
    </row>
    <row r="580" spans="1:7" x14ac:dyDescent="0.35">
      <c r="A580" s="1">
        <v>41348</v>
      </c>
      <c r="B580" s="3">
        <v>194.36</v>
      </c>
      <c r="C580" s="3">
        <v>1560.6999510000001</v>
      </c>
      <c r="E580" s="2">
        <v>41348</v>
      </c>
      <c r="F580" s="8">
        <f t="shared" ref="F580:G643" si="9">B580/B581-1</f>
        <v>1.4352069307447479E-2</v>
      </c>
      <c r="G580" s="8">
        <f t="shared" si="9"/>
        <v>-1.6184624350666921E-3</v>
      </c>
    </row>
    <row r="581" spans="1:7" x14ac:dyDescent="0.35">
      <c r="A581" s="1">
        <v>41347</v>
      </c>
      <c r="B581" s="3">
        <v>191.61</v>
      </c>
      <c r="C581" s="3">
        <v>1563.2299800000001</v>
      </c>
      <c r="E581" s="2">
        <v>41347</v>
      </c>
      <c r="F581" s="8">
        <f t="shared" si="9"/>
        <v>5.9851945188218458E-3</v>
      </c>
      <c r="G581" s="8">
        <f t="shared" si="9"/>
        <v>5.602989918393142E-3</v>
      </c>
    </row>
    <row r="582" spans="1:7" x14ac:dyDescent="0.35">
      <c r="A582" s="1">
        <v>41346</v>
      </c>
      <c r="B582" s="3">
        <v>190.47</v>
      </c>
      <c r="C582" s="3">
        <v>1554.5200199999999</v>
      </c>
      <c r="E582" s="2">
        <v>41346</v>
      </c>
      <c r="F582" s="8">
        <f t="shared" si="9"/>
        <v>7.5112404125892152E-3</v>
      </c>
      <c r="G582" s="8">
        <f t="shared" si="9"/>
        <v>1.3140523718702113E-3</v>
      </c>
    </row>
    <row r="583" spans="1:7" x14ac:dyDescent="0.35">
      <c r="A583" s="1">
        <v>41345</v>
      </c>
      <c r="B583" s="3">
        <v>189.05</v>
      </c>
      <c r="C583" s="3">
        <v>1552.4799800000001</v>
      </c>
      <c r="E583" s="2">
        <v>41345</v>
      </c>
      <c r="F583" s="8">
        <f t="shared" si="9"/>
        <v>-8.3403273185059801E-3</v>
      </c>
      <c r="G583" s="8">
        <f t="shared" si="9"/>
        <v>-2.403253440833697E-3</v>
      </c>
    </row>
    <row r="584" spans="1:7" x14ac:dyDescent="0.35">
      <c r="A584" s="1">
        <v>41344</v>
      </c>
      <c r="B584" s="3">
        <v>190.64</v>
      </c>
      <c r="C584" s="3">
        <v>1556.219971</v>
      </c>
      <c r="E584" s="2">
        <v>41344</v>
      </c>
      <c r="F584" s="8">
        <f t="shared" si="9"/>
        <v>2.6234324990803692E-4</v>
      </c>
      <c r="G584" s="8">
        <f t="shared" si="9"/>
        <v>3.2490857441105359E-3</v>
      </c>
    </row>
    <row r="585" spans="1:7" x14ac:dyDescent="0.35">
      <c r="A585" s="1">
        <v>41341</v>
      </c>
      <c r="B585" s="3">
        <v>190.59</v>
      </c>
      <c r="C585" s="3">
        <v>1551.1800539999999</v>
      </c>
      <c r="E585" s="2">
        <v>41341</v>
      </c>
      <c r="F585" s="8">
        <f t="shared" si="9"/>
        <v>6.2829989440338352E-3</v>
      </c>
      <c r="G585" s="8">
        <f t="shared" si="9"/>
        <v>4.4811391573884585E-3</v>
      </c>
    </row>
    <row r="586" spans="1:7" x14ac:dyDescent="0.35">
      <c r="A586" s="1">
        <v>41340</v>
      </c>
      <c r="B586" s="3">
        <v>189.4</v>
      </c>
      <c r="C586" s="3">
        <v>1544.26001</v>
      </c>
      <c r="E586" s="2">
        <v>41340</v>
      </c>
      <c r="F586" s="8">
        <f t="shared" si="9"/>
        <v>4.2256496936410315E-4</v>
      </c>
      <c r="G586" s="8">
        <f t="shared" si="9"/>
        <v>1.8164915540093141E-3</v>
      </c>
    </row>
    <row r="587" spans="1:7" x14ac:dyDescent="0.35">
      <c r="A587" s="1">
        <v>41339</v>
      </c>
      <c r="B587" s="3">
        <v>189.32</v>
      </c>
      <c r="C587" s="3">
        <v>1541.459961</v>
      </c>
      <c r="E587" s="2">
        <v>41339</v>
      </c>
      <c r="F587" s="8">
        <f t="shared" si="9"/>
        <v>-1.6874077198902881E-3</v>
      </c>
      <c r="G587" s="8">
        <f t="shared" si="9"/>
        <v>1.0845127957084255E-3</v>
      </c>
    </row>
    <row r="588" spans="1:7" x14ac:dyDescent="0.35">
      <c r="A588" s="1">
        <v>41338</v>
      </c>
      <c r="B588" s="3">
        <v>189.64</v>
      </c>
      <c r="C588" s="3">
        <v>1539.790039</v>
      </c>
      <c r="E588" s="2">
        <v>41338</v>
      </c>
      <c r="F588" s="8">
        <f t="shared" si="9"/>
        <v>1.406341906849895E-2</v>
      </c>
      <c r="G588" s="8">
        <f t="shared" si="9"/>
        <v>9.5660165674893438E-3</v>
      </c>
    </row>
    <row r="589" spans="1:7" x14ac:dyDescent="0.35">
      <c r="A589" s="1">
        <v>41337</v>
      </c>
      <c r="B589" s="3">
        <v>187.01</v>
      </c>
      <c r="C589" s="3">
        <v>1525.1999510000001</v>
      </c>
      <c r="E589" s="2">
        <v>41337</v>
      </c>
      <c r="F589" s="8">
        <f t="shared" si="9"/>
        <v>6.4582099994616726E-3</v>
      </c>
      <c r="G589" s="8">
        <f t="shared" si="9"/>
        <v>4.6107233736829567E-3</v>
      </c>
    </row>
    <row r="590" spans="1:7" x14ac:dyDescent="0.35">
      <c r="A590" s="1">
        <v>41334</v>
      </c>
      <c r="B590" s="3">
        <v>185.81</v>
      </c>
      <c r="C590" s="3">
        <v>1518.1999510000001</v>
      </c>
      <c r="E590" s="2">
        <v>41334</v>
      </c>
      <c r="F590" s="8">
        <f t="shared" si="9"/>
        <v>-4.1802883327081153E-3</v>
      </c>
      <c r="G590" s="8">
        <f t="shared" si="9"/>
        <v>2.3238551208915048E-3</v>
      </c>
    </row>
    <row r="591" spans="1:7" x14ac:dyDescent="0.35">
      <c r="A591" s="1">
        <v>41333</v>
      </c>
      <c r="B591" s="3">
        <v>186.59</v>
      </c>
      <c r="C591" s="3">
        <v>1514.6800539999999</v>
      </c>
      <c r="E591" s="2">
        <v>41333</v>
      </c>
      <c r="F591" s="8">
        <f t="shared" si="9"/>
        <v>3.3338710544712491E-3</v>
      </c>
      <c r="G591" s="8">
        <f t="shared" si="9"/>
        <v>-8.6407958406120589E-4</v>
      </c>
    </row>
    <row r="592" spans="1:7" x14ac:dyDescent="0.35">
      <c r="A592" s="1">
        <v>41332</v>
      </c>
      <c r="B592" s="3">
        <v>185.97</v>
      </c>
      <c r="C592" s="3">
        <v>1515.98999</v>
      </c>
      <c r="E592" s="2">
        <v>41332</v>
      </c>
      <c r="F592" s="8">
        <f t="shared" si="9"/>
        <v>1.4234293193717162E-2</v>
      </c>
      <c r="G592" s="8">
        <f t="shared" si="9"/>
        <v>1.2725994195381007E-2</v>
      </c>
    </row>
    <row r="593" spans="1:7" x14ac:dyDescent="0.35">
      <c r="A593" s="1">
        <v>41331</v>
      </c>
      <c r="B593" s="3">
        <v>183.36</v>
      </c>
      <c r="C593" s="3">
        <v>1496.9399410000001</v>
      </c>
      <c r="E593" s="2">
        <v>41331</v>
      </c>
      <c r="F593" s="8">
        <f t="shared" si="9"/>
        <v>1.5226177952494258E-2</v>
      </c>
      <c r="G593" s="8">
        <f t="shared" si="9"/>
        <v>6.1094634181049212E-3</v>
      </c>
    </row>
    <row r="594" spans="1:7" x14ac:dyDescent="0.35">
      <c r="A594" s="1">
        <v>41330</v>
      </c>
      <c r="B594" s="3">
        <v>180.61</v>
      </c>
      <c r="C594" s="3">
        <v>1487.849976</v>
      </c>
      <c r="E594" s="2">
        <v>41330</v>
      </c>
      <c r="F594" s="8">
        <f t="shared" si="9"/>
        <v>-2.1084010840108358E-2</v>
      </c>
      <c r="G594" s="8">
        <f t="shared" si="9"/>
        <v>-1.8309580654150115E-2</v>
      </c>
    </row>
    <row r="595" spans="1:7" x14ac:dyDescent="0.35">
      <c r="A595" s="1">
        <v>41327</v>
      </c>
      <c r="B595" s="3">
        <v>184.5</v>
      </c>
      <c r="C595" s="3">
        <v>1515.599976</v>
      </c>
      <c r="E595" s="2">
        <v>41327</v>
      </c>
      <c r="F595" s="8">
        <f t="shared" si="9"/>
        <v>1.0682004930156141E-2</v>
      </c>
      <c r="G595" s="8">
        <f t="shared" si="9"/>
        <v>8.7724681607084243E-3</v>
      </c>
    </row>
    <row r="596" spans="1:7" x14ac:dyDescent="0.35">
      <c r="A596" s="1">
        <v>41326</v>
      </c>
      <c r="B596" s="3">
        <v>182.55</v>
      </c>
      <c r="C596" s="3">
        <v>1502.420044</v>
      </c>
      <c r="E596" s="2">
        <v>41326</v>
      </c>
      <c r="F596" s="8">
        <f t="shared" si="9"/>
        <v>7.1264115776781267E-4</v>
      </c>
      <c r="G596" s="8">
        <f t="shared" si="9"/>
        <v>-6.3030571836700799E-3</v>
      </c>
    </row>
    <row r="597" spans="1:7" x14ac:dyDescent="0.35">
      <c r="A597" s="1">
        <v>41325</v>
      </c>
      <c r="B597" s="3">
        <v>182.42</v>
      </c>
      <c r="C597" s="3">
        <v>1511.9499510000001</v>
      </c>
      <c r="E597" s="2">
        <v>41325</v>
      </c>
      <c r="F597" s="8">
        <f t="shared" si="9"/>
        <v>-1.5170328780435116E-2</v>
      </c>
      <c r="G597" s="8">
        <f t="shared" si="9"/>
        <v>-1.2404137805429483E-2</v>
      </c>
    </row>
    <row r="598" spans="1:7" x14ac:dyDescent="0.35">
      <c r="A598" s="1">
        <v>41324</v>
      </c>
      <c r="B598" s="3">
        <v>185.23</v>
      </c>
      <c r="C598" s="3">
        <v>1530.9399410000001</v>
      </c>
      <c r="E598" s="2">
        <v>41324</v>
      </c>
      <c r="F598" s="8">
        <f t="shared" si="9"/>
        <v>-1.294009812907837E-3</v>
      </c>
      <c r="G598" s="8">
        <f t="shared" si="9"/>
        <v>7.3364752458415783E-3</v>
      </c>
    </row>
    <row r="599" spans="1:7" x14ac:dyDescent="0.35">
      <c r="A599" s="1">
        <v>41320</v>
      </c>
      <c r="B599" s="3">
        <v>185.47</v>
      </c>
      <c r="C599" s="3">
        <v>1519.790039</v>
      </c>
      <c r="E599" s="2">
        <v>41320</v>
      </c>
      <c r="F599" s="8">
        <f t="shared" si="9"/>
        <v>4.4952339688042464E-3</v>
      </c>
      <c r="G599" s="8">
        <f t="shared" si="9"/>
        <v>-1.0450814357849669E-3</v>
      </c>
    </row>
    <row r="600" spans="1:7" x14ac:dyDescent="0.35">
      <c r="A600" s="1">
        <v>41319</v>
      </c>
      <c r="B600" s="3">
        <v>184.64</v>
      </c>
      <c r="C600" s="3">
        <v>1521.380005</v>
      </c>
      <c r="E600" s="2">
        <v>41319</v>
      </c>
      <c r="F600" s="8">
        <f t="shared" si="9"/>
        <v>-1.9459459459459927E-3</v>
      </c>
      <c r="G600" s="8">
        <f t="shared" si="9"/>
        <v>6.9067178204051949E-4</v>
      </c>
    </row>
    <row r="601" spans="1:7" x14ac:dyDescent="0.35">
      <c r="A601" s="1">
        <v>41318</v>
      </c>
      <c r="B601" s="3">
        <v>185</v>
      </c>
      <c r="C601" s="3">
        <v>1520.329956</v>
      </c>
      <c r="E601" s="2">
        <v>41318</v>
      </c>
      <c r="F601" s="8">
        <f t="shared" si="9"/>
        <v>-9.847998287304649E-3</v>
      </c>
      <c r="G601" s="8">
        <f t="shared" si="9"/>
        <v>5.9226286700786446E-4</v>
      </c>
    </row>
    <row r="602" spans="1:7" x14ac:dyDescent="0.35">
      <c r="A602" s="1">
        <v>41317</v>
      </c>
      <c r="B602" s="3">
        <v>186.84</v>
      </c>
      <c r="C602" s="3">
        <v>1519.4300539999999</v>
      </c>
      <c r="E602" s="2">
        <v>41317</v>
      </c>
      <c r="F602" s="8">
        <f t="shared" si="9"/>
        <v>-1.5595363540569007E-2</v>
      </c>
      <c r="G602" s="8">
        <f t="shared" si="9"/>
        <v>1.5952722685066423E-3</v>
      </c>
    </row>
    <row r="603" spans="1:7" x14ac:dyDescent="0.35">
      <c r="A603" s="1">
        <v>41316</v>
      </c>
      <c r="B603" s="3">
        <v>189.8</v>
      </c>
      <c r="C603" s="3">
        <v>1517.01001</v>
      </c>
      <c r="E603" s="2">
        <v>41316</v>
      </c>
      <c r="F603" s="8">
        <f t="shared" si="9"/>
        <v>-7.6335877862594437E-3</v>
      </c>
      <c r="G603" s="8">
        <f t="shared" si="9"/>
        <v>-6.0611752008965514E-4</v>
      </c>
    </row>
    <row r="604" spans="1:7" x14ac:dyDescent="0.35">
      <c r="A604" s="1">
        <v>41313</v>
      </c>
      <c r="B604" s="3">
        <v>191.26</v>
      </c>
      <c r="C604" s="3">
        <v>1517.9300539999999</v>
      </c>
      <c r="E604" s="2">
        <v>41313</v>
      </c>
      <c r="F604" s="8">
        <f t="shared" si="9"/>
        <v>1.9455252918287869E-2</v>
      </c>
      <c r="G604" s="8">
        <f t="shared" si="9"/>
        <v>5.6579405687933182E-3</v>
      </c>
    </row>
    <row r="605" spans="1:7" x14ac:dyDescent="0.35">
      <c r="A605" s="1">
        <v>41312</v>
      </c>
      <c r="B605" s="3">
        <v>187.61</v>
      </c>
      <c r="C605" s="3">
        <v>1509.3900149999999</v>
      </c>
      <c r="E605" s="2">
        <v>41312</v>
      </c>
      <c r="F605" s="8">
        <f t="shared" si="9"/>
        <v>4.0137000963287317E-3</v>
      </c>
      <c r="G605" s="8">
        <f t="shared" si="9"/>
        <v>-1.8053990483738458E-3</v>
      </c>
    </row>
    <row r="606" spans="1:7" x14ac:dyDescent="0.35">
      <c r="A606" s="1">
        <v>41311</v>
      </c>
      <c r="B606" s="3">
        <v>186.86</v>
      </c>
      <c r="C606" s="3">
        <v>1512.119995</v>
      </c>
      <c r="E606" s="2">
        <v>41311</v>
      </c>
      <c r="F606" s="8">
        <f t="shared" si="9"/>
        <v>1.7691524151610682E-3</v>
      </c>
      <c r="G606" s="8">
        <f t="shared" si="9"/>
        <v>5.4917056195868952E-4</v>
      </c>
    </row>
    <row r="607" spans="1:7" x14ac:dyDescent="0.35">
      <c r="A607" s="1">
        <v>41310</v>
      </c>
      <c r="B607" s="3">
        <v>186.53</v>
      </c>
      <c r="C607" s="3">
        <v>1511.290039</v>
      </c>
      <c r="E607" s="2">
        <v>41310</v>
      </c>
      <c r="F607" s="8">
        <f t="shared" si="9"/>
        <v>1.1002710027100182E-2</v>
      </c>
      <c r="G607" s="8">
        <f t="shared" si="9"/>
        <v>1.0416510156543657E-2</v>
      </c>
    </row>
    <row r="608" spans="1:7" x14ac:dyDescent="0.35">
      <c r="A608" s="1">
        <v>41309</v>
      </c>
      <c r="B608" s="3">
        <v>184.5</v>
      </c>
      <c r="C608" s="3">
        <v>1495.709961</v>
      </c>
      <c r="E608" s="2">
        <v>41309</v>
      </c>
      <c r="F608" s="8">
        <f t="shared" si="9"/>
        <v>-1.135998285285611E-2</v>
      </c>
      <c r="G608" s="8">
        <f t="shared" si="9"/>
        <v>-1.1538744815384416E-2</v>
      </c>
    </row>
    <row r="609" spans="1:7" x14ac:dyDescent="0.35">
      <c r="A609" s="1">
        <v>41306</v>
      </c>
      <c r="B609" s="3">
        <v>186.62</v>
      </c>
      <c r="C609" s="3">
        <v>1513.170044</v>
      </c>
      <c r="E609" s="2">
        <v>41306</v>
      </c>
      <c r="F609" s="8">
        <f t="shared" si="9"/>
        <v>1.7557251908396854E-2</v>
      </c>
      <c r="G609" s="8">
        <f t="shared" si="9"/>
        <v>1.0052705843222709E-2</v>
      </c>
    </row>
    <row r="610" spans="1:7" x14ac:dyDescent="0.35">
      <c r="A610" s="1">
        <v>41305</v>
      </c>
      <c r="B610" s="3">
        <v>183.4</v>
      </c>
      <c r="C610" s="3">
        <v>1498.1099850000001</v>
      </c>
      <c r="E610" s="2">
        <v>41305</v>
      </c>
      <c r="F610" s="8">
        <f t="shared" si="9"/>
        <v>-6.500541711809249E-3</v>
      </c>
      <c r="G610" s="8">
        <f t="shared" si="9"/>
        <v>-2.5633013528780779E-3</v>
      </c>
    </row>
    <row r="611" spans="1:7" x14ac:dyDescent="0.35">
      <c r="A611" s="1">
        <v>41304</v>
      </c>
      <c r="B611" s="3">
        <v>184.6</v>
      </c>
      <c r="C611" s="3">
        <v>1501.959961</v>
      </c>
      <c r="E611" s="2">
        <v>41304</v>
      </c>
      <c r="F611" s="8">
        <f t="shared" si="9"/>
        <v>-1.6201236410147035E-2</v>
      </c>
      <c r="G611" s="8">
        <f t="shared" si="9"/>
        <v>-3.8996214005379004E-3</v>
      </c>
    </row>
    <row r="612" spans="1:7" x14ac:dyDescent="0.35">
      <c r="A612" s="1">
        <v>41303</v>
      </c>
      <c r="B612" s="3">
        <v>187.64</v>
      </c>
      <c r="C612" s="3">
        <v>1507.839966</v>
      </c>
      <c r="E612" s="2">
        <v>41303</v>
      </c>
      <c r="F612" s="8">
        <f t="shared" si="9"/>
        <v>2.3504273504273421E-3</v>
      </c>
      <c r="G612" s="8">
        <f t="shared" si="9"/>
        <v>5.1059950967726753E-3</v>
      </c>
    </row>
    <row r="613" spans="1:7" x14ac:dyDescent="0.35">
      <c r="A613" s="1">
        <v>41302</v>
      </c>
      <c r="B613" s="3">
        <v>187.2</v>
      </c>
      <c r="C613" s="3">
        <v>1500.1800539999999</v>
      </c>
      <c r="E613" s="2">
        <v>41302</v>
      </c>
      <c r="F613" s="8">
        <f t="shared" si="9"/>
        <v>-2.2403258655804614E-2</v>
      </c>
      <c r="G613" s="8">
        <f t="shared" si="9"/>
        <v>-1.8496214617390594E-3</v>
      </c>
    </row>
    <row r="614" spans="1:7" x14ac:dyDescent="0.35">
      <c r="A614" s="1">
        <v>41299</v>
      </c>
      <c r="B614" s="3">
        <v>191.49</v>
      </c>
      <c r="C614" s="3">
        <v>1502.959961</v>
      </c>
      <c r="E614" s="2">
        <v>41299</v>
      </c>
      <c r="F614" s="8">
        <f t="shared" si="9"/>
        <v>1.4119861939128064E-3</v>
      </c>
      <c r="G614" s="8">
        <f t="shared" si="9"/>
        <v>5.4454819269584842E-3</v>
      </c>
    </row>
    <row r="615" spans="1:7" x14ac:dyDescent="0.35">
      <c r="A615" s="1">
        <v>41298</v>
      </c>
      <c r="B615" s="3">
        <v>191.22</v>
      </c>
      <c r="C615" s="3">
        <v>1494.8199460000001</v>
      </c>
      <c r="E615" s="2">
        <v>41298</v>
      </c>
      <c r="F615" s="8">
        <f t="shared" si="9"/>
        <v>2.6519218380931964E-2</v>
      </c>
      <c r="G615" s="8">
        <f t="shared" si="9"/>
        <v>6.6142182684192363E-6</v>
      </c>
    </row>
    <row r="616" spans="1:7" x14ac:dyDescent="0.35">
      <c r="A616" s="1">
        <v>41297</v>
      </c>
      <c r="B616" s="3">
        <v>186.28</v>
      </c>
      <c r="C616" s="3">
        <v>1494.8100589999999</v>
      </c>
      <c r="E616" s="2">
        <v>41297</v>
      </c>
      <c r="F616" s="8">
        <f t="shared" si="9"/>
        <v>-5.3679746631507541E-5</v>
      </c>
      <c r="G616" s="8">
        <f t="shared" si="9"/>
        <v>1.5074770267586857E-3</v>
      </c>
    </row>
    <row r="617" spans="1:7" x14ac:dyDescent="0.35">
      <c r="A617" s="1">
        <v>41296</v>
      </c>
      <c r="B617" s="3">
        <v>186.29</v>
      </c>
      <c r="C617" s="3">
        <v>1492.5600589999999</v>
      </c>
      <c r="E617" s="2">
        <v>41296</v>
      </c>
      <c r="F617" s="8">
        <f t="shared" si="9"/>
        <v>5.017263703064101E-3</v>
      </c>
      <c r="G617" s="8">
        <f t="shared" si="9"/>
        <v>4.4281074365482009E-3</v>
      </c>
    </row>
    <row r="618" spans="1:7" x14ac:dyDescent="0.35">
      <c r="A618" s="1">
        <v>41292</v>
      </c>
      <c r="B618" s="3">
        <v>185.36</v>
      </c>
      <c r="C618" s="3">
        <v>1485.9799800000001</v>
      </c>
      <c r="E618" s="2">
        <v>41292</v>
      </c>
      <c r="F618" s="8">
        <f t="shared" si="9"/>
        <v>-4.8853814355505065E-3</v>
      </c>
      <c r="G618" s="8">
        <f t="shared" si="9"/>
        <v>3.4032703558501964E-3</v>
      </c>
    </row>
    <row r="619" spans="1:7" x14ac:dyDescent="0.35">
      <c r="A619" s="1">
        <v>41291</v>
      </c>
      <c r="B619" s="3">
        <v>186.27</v>
      </c>
      <c r="C619" s="3">
        <v>1480.9399410000001</v>
      </c>
      <c r="E619" s="2">
        <v>41291</v>
      </c>
      <c r="F619" s="8">
        <f t="shared" si="9"/>
        <v>1.3493661243811017E-2</v>
      </c>
      <c r="G619" s="8">
        <f t="shared" si="9"/>
        <v>5.6429218281479621E-3</v>
      </c>
    </row>
    <row r="620" spans="1:7" x14ac:dyDescent="0.35">
      <c r="A620" s="1">
        <v>41290</v>
      </c>
      <c r="B620" s="3">
        <v>183.79</v>
      </c>
      <c r="C620" s="3">
        <v>1472.630005</v>
      </c>
      <c r="E620" s="2">
        <v>41290</v>
      </c>
      <c r="F620" s="8">
        <f t="shared" si="9"/>
        <v>-2.8285925769271358E-2</v>
      </c>
      <c r="G620" s="8">
        <f t="shared" si="9"/>
        <v>1.9699186784150058E-4</v>
      </c>
    </row>
    <row r="621" spans="1:7" x14ac:dyDescent="0.35">
      <c r="A621" s="1">
        <v>41289</v>
      </c>
      <c r="B621" s="3">
        <v>189.14</v>
      </c>
      <c r="C621" s="3">
        <v>1472.339966</v>
      </c>
      <c r="E621" s="2">
        <v>41289</v>
      </c>
      <c r="F621" s="8">
        <f t="shared" si="9"/>
        <v>6.1173466673758448E-3</v>
      </c>
      <c r="G621" s="8">
        <f t="shared" si="9"/>
        <v>1.1286696895667081E-3</v>
      </c>
    </row>
    <row r="622" spans="1:7" x14ac:dyDescent="0.35">
      <c r="A622" s="1">
        <v>41288</v>
      </c>
      <c r="B622" s="3">
        <v>187.99</v>
      </c>
      <c r="C622" s="3">
        <v>1470.6800539999999</v>
      </c>
      <c r="E622" s="2">
        <v>41288</v>
      </c>
      <c r="F622" s="8">
        <f t="shared" si="9"/>
        <v>1.0117145899892765E-3</v>
      </c>
      <c r="G622" s="8">
        <f t="shared" si="9"/>
        <v>-9.3067148153735957E-4</v>
      </c>
    </row>
    <row r="623" spans="1:7" x14ac:dyDescent="0.35">
      <c r="A623" s="1">
        <v>41285</v>
      </c>
      <c r="B623" s="3">
        <v>187.8</v>
      </c>
      <c r="C623" s="3">
        <v>1472.0500489999999</v>
      </c>
      <c r="E623" s="2">
        <v>41285</v>
      </c>
      <c r="F623" s="8">
        <f t="shared" si="9"/>
        <v>-1.1630966791221442E-2</v>
      </c>
      <c r="G623" s="8">
        <f t="shared" si="9"/>
        <v>-4.7513789798170336E-5</v>
      </c>
    </row>
    <row r="624" spans="1:7" x14ac:dyDescent="0.35">
      <c r="A624" s="1">
        <v>41284</v>
      </c>
      <c r="B624" s="3">
        <v>190.01</v>
      </c>
      <c r="C624" s="3">
        <v>1472.119995</v>
      </c>
      <c r="E624" s="2">
        <v>41284</v>
      </c>
      <c r="F624" s="8">
        <f t="shared" si="9"/>
        <v>9.4565159645114694E-3</v>
      </c>
      <c r="G624" s="8">
        <f t="shared" si="9"/>
        <v>7.5974147157820138E-3</v>
      </c>
    </row>
    <row r="625" spans="1:7" x14ac:dyDescent="0.35">
      <c r="A625" s="1">
        <v>41283</v>
      </c>
      <c r="B625" s="3">
        <v>188.23</v>
      </c>
      <c r="C625" s="3">
        <v>1461.0200199999999</v>
      </c>
      <c r="E625" s="2">
        <v>41283</v>
      </c>
      <c r="F625" s="8">
        <f t="shared" si="9"/>
        <v>7.8171012475236612E-3</v>
      </c>
      <c r="G625" s="8">
        <f t="shared" si="9"/>
        <v>2.6558665451457131E-3</v>
      </c>
    </row>
    <row r="626" spans="1:7" x14ac:dyDescent="0.35">
      <c r="A626" s="1">
        <v>41282</v>
      </c>
      <c r="B626" s="3">
        <v>186.77</v>
      </c>
      <c r="C626" s="3">
        <v>1457.150024</v>
      </c>
      <c r="E626" s="2">
        <v>41282</v>
      </c>
      <c r="F626" s="8">
        <f t="shared" si="9"/>
        <v>-1.4146212721034446E-2</v>
      </c>
      <c r="G626" s="8">
        <f t="shared" si="9"/>
        <v>-3.2423718278149494E-3</v>
      </c>
    </row>
    <row r="627" spans="1:7" x14ac:dyDescent="0.35">
      <c r="A627" s="1">
        <v>41281</v>
      </c>
      <c r="B627" s="3">
        <v>189.45</v>
      </c>
      <c r="C627" s="3">
        <v>1461.8900149999999</v>
      </c>
      <c r="E627" s="2">
        <v>41281</v>
      </c>
      <c r="F627" s="8">
        <f t="shared" si="9"/>
        <v>-1.0808270676691878E-2</v>
      </c>
      <c r="G627" s="8">
        <f t="shared" si="9"/>
        <v>-3.123116115959057E-3</v>
      </c>
    </row>
    <row r="628" spans="1:7" x14ac:dyDescent="0.35">
      <c r="A628" s="1">
        <v>41278</v>
      </c>
      <c r="B628" s="3">
        <v>191.52</v>
      </c>
      <c r="C628" s="3">
        <v>1466.469971</v>
      </c>
      <c r="E628" s="2">
        <v>41278</v>
      </c>
      <c r="F628" s="8">
        <f t="shared" si="9"/>
        <v>-2.4480441689671562E-3</v>
      </c>
      <c r="G628" s="8">
        <f t="shared" si="9"/>
        <v>4.8650965994405659E-3</v>
      </c>
    </row>
    <row r="629" spans="1:7" x14ac:dyDescent="0.35">
      <c r="A629" s="1">
        <v>41277</v>
      </c>
      <c r="B629" s="3">
        <v>191.99</v>
      </c>
      <c r="C629" s="3">
        <v>1459.369995</v>
      </c>
      <c r="E629" s="2">
        <v>41277</v>
      </c>
      <c r="F629" s="8">
        <f t="shared" si="9"/>
        <v>-5.1300652917399825E-3</v>
      </c>
      <c r="G629" s="8">
        <f t="shared" si="9"/>
        <v>-2.0856176120627179E-3</v>
      </c>
    </row>
    <row r="630" spans="1:7" x14ac:dyDescent="0.35">
      <c r="A630" s="1">
        <v>41276</v>
      </c>
      <c r="B630" s="3">
        <v>192.98</v>
      </c>
      <c r="C630" s="3">
        <v>1462.420044</v>
      </c>
      <c r="E630" s="2">
        <v>41276</v>
      </c>
      <c r="F630" s="8">
        <f t="shared" si="9"/>
        <v>1.8794213916165203E-2</v>
      </c>
      <c r="G630" s="8">
        <f t="shared" si="9"/>
        <v>2.5403420651387121E-2</v>
      </c>
    </row>
    <row r="631" spans="1:7" x14ac:dyDescent="0.35">
      <c r="A631" s="1">
        <v>41274</v>
      </c>
      <c r="B631" s="3">
        <v>189.42</v>
      </c>
      <c r="C631" s="3">
        <v>1426.1899410000001</v>
      </c>
      <c r="E631" s="2">
        <v>41274</v>
      </c>
      <c r="F631" s="8">
        <f t="shared" si="9"/>
        <v>1.9483315392895495E-2</v>
      </c>
      <c r="G631" s="8">
        <f t="shared" si="9"/>
        <v>1.6941940834933167E-2</v>
      </c>
    </row>
    <row r="632" spans="1:7" x14ac:dyDescent="0.35">
      <c r="A632" s="1">
        <v>41271</v>
      </c>
      <c r="B632" s="3">
        <v>185.8</v>
      </c>
      <c r="C632" s="3">
        <v>1402.4300539999999</v>
      </c>
      <c r="E632" s="2">
        <v>41271</v>
      </c>
      <c r="F632" s="8">
        <f t="shared" si="9"/>
        <v>-1.1334007343159702E-2</v>
      </c>
      <c r="G632" s="8">
        <f t="shared" si="9"/>
        <v>-1.1049941657992113E-2</v>
      </c>
    </row>
    <row r="633" spans="1:7" x14ac:dyDescent="0.35">
      <c r="A633" s="1">
        <v>41270</v>
      </c>
      <c r="B633" s="3">
        <v>187.93</v>
      </c>
      <c r="C633" s="3">
        <v>1418.099976</v>
      </c>
      <c r="E633" s="2">
        <v>41270</v>
      </c>
      <c r="F633" s="8">
        <f t="shared" si="9"/>
        <v>3.8459484001922561E-3</v>
      </c>
      <c r="G633" s="8">
        <f t="shared" si="9"/>
        <v>-1.218441682181326E-3</v>
      </c>
    </row>
    <row r="634" spans="1:7" x14ac:dyDescent="0.35">
      <c r="A634" s="1">
        <v>41269</v>
      </c>
      <c r="B634" s="3">
        <v>187.21</v>
      </c>
      <c r="C634" s="3">
        <v>1419.829956</v>
      </c>
      <c r="E634" s="2">
        <v>41269</v>
      </c>
      <c r="F634" s="8">
        <f t="shared" si="9"/>
        <v>-4.5198340955013849E-3</v>
      </c>
      <c r="G634" s="8">
        <f t="shared" si="9"/>
        <v>-4.7874601076824952E-3</v>
      </c>
    </row>
    <row r="635" spans="1:7" x14ac:dyDescent="0.35">
      <c r="A635" s="1">
        <v>41267</v>
      </c>
      <c r="B635" s="3">
        <v>188.06</v>
      </c>
      <c r="C635" s="3">
        <v>1426.660034</v>
      </c>
      <c r="E635" s="2">
        <v>41267</v>
      </c>
      <c r="F635" s="8">
        <f t="shared" si="9"/>
        <v>-5.3146258503400379E-4</v>
      </c>
      <c r="G635" s="8">
        <f t="shared" si="9"/>
        <v>-2.4402964314462761E-3</v>
      </c>
    </row>
    <row r="636" spans="1:7" x14ac:dyDescent="0.35">
      <c r="A636" s="1">
        <v>41264</v>
      </c>
      <c r="B636" s="3">
        <v>188.16</v>
      </c>
      <c r="C636" s="3">
        <v>1430.150024</v>
      </c>
      <c r="E636" s="2">
        <v>41264</v>
      </c>
      <c r="F636" s="8">
        <f t="shared" si="9"/>
        <v>-3.4953924372418399E-3</v>
      </c>
      <c r="G636" s="8">
        <f t="shared" si="9"/>
        <v>-9.3786876360871796E-3</v>
      </c>
    </row>
    <row r="637" spans="1:7" x14ac:dyDescent="0.35">
      <c r="A637" s="1">
        <v>41263</v>
      </c>
      <c r="B637" s="3">
        <v>188.82</v>
      </c>
      <c r="C637" s="3">
        <v>1443.6899410000001</v>
      </c>
      <c r="E637" s="2">
        <v>41263</v>
      </c>
      <c r="F637" s="8">
        <f t="shared" si="9"/>
        <v>6.7178502879077229E-3</v>
      </c>
      <c r="G637" s="8">
        <f t="shared" si="9"/>
        <v>5.4881089254161797E-3</v>
      </c>
    </row>
    <row r="638" spans="1:7" x14ac:dyDescent="0.35">
      <c r="A638" s="1">
        <v>41262</v>
      </c>
      <c r="B638" s="3">
        <v>187.56</v>
      </c>
      <c r="C638" s="3">
        <v>1435.8100589999999</v>
      </c>
      <c r="E638" s="2">
        <v>41262</v>
      </c>
      <c r="F638" s="8">
        <f t="shared" si="9"/>
        <v>-4.4057540209140322E-3</v>
      </c>
      <c r="G638" s="8">
        <f t="shared" si="9"/>
        <v>-7.5892007160827113E-3</v>
      </c>
    </row>
    <row r="639" spans="1:7" x14ac:dyDescent="0.35">
      <c r="A639" s="1">
        <v>41261</v>
      </c>
      <c r="B639" s="3">
        <v>188.39</v>
      </c>
      <c r="C639" s="3">
        <v>1446.790039</v>
      </c>
      <c r="E639" s="2">
        <v>41261</v>
      </c>
      <c r="F639" s="8">
        <f t="shared" si="9"/>
        <v>1.013404825737263E-2</v>
      </c>
      <c r="G639" s="8">
        <f t="shared" si="9"/>
        <v>1.1486656626513492E-2</v>
      </c>
    </row>
    <row r="640" spans="1:7" x14ac:dyDescent="0.35">
      <c r="A640" s="1">
        <v>41260</v>
      </c>
      <c r="B640" s="3">
        <v>186.5</v>
      </c>
      <c r="C640" s="3">
        <v>1430.3599850000001</v>
      </c>
      <c r="E640" s="2">
        <v>41260</v>
      </c>
      <c r="F640" s="8">
        <f t="shared" si="9"/>
        <v>1.2486427795874055E-2</v>
      </c>
      <c r="G640" s="8">
        <f t="shared" si="9"/>
        <v>1.1870590643830559E-2</v>
      </c>
    </row>
    <row r="641" spans="1:7" x14ac:dyDescent="0.35">
      <c r="A641" s="1">
        <v>41257</v>
      </c>
      <c r="B641" s="3">
        <v>184.2</v>
      </c>
      <c r="C641" s="3">
        <v>1413.579956</v>
      </c>
      <c r="E641" s="2">
        <v>41257</v>
      </c>
      <c r="F641" s="8">
        <f t="shared" si="9"/>
        <v>6.3374125874124942E-3</v>
      </c>
      <c r="G641" s="8">
        <f t="shared" si="9"/>
        <v>-4.1354011783681921E-3</v>
      </c>
    </row>
    <row r="642" spans="1:7" x14ac:dyDescent="0.35">
      <c r="A642" s="1">
        <v>41256</v>
      </c>
      <c r="B642" s="3">
        <v>183.04</v>
      </c>
      <c r="C642" s="3">
        <v>1419.4499510000001</v>
      </c>
      <c r="E642" s="2">
        <v>41256</v>
      </c>
      <c r="F642" s="8">
        <f t="shared" si="9"/>
        <v>-7.9670478564847214E-3</v>
      </c>
      <c r="G642" s="8">
        <f t="shared" si="9"/>
        <v>-6.3214249596973415E-3</v>
      </c>
    </row>
    <row r="643" spans="1:7" x14ac:dyDescent="0.35">
      <c r="A643" s="1">
        <v>41255</v>
      </c>
      <c r="B643" s="3">
        <v>184.51</v>
      </c>
      <c r="C643" s="3">
        <v>1428.4799800000001</v>
      </c>
      <c r="E643" s="2">
        <v>41255</v>
      </c>
      <c r="F643" s="8">
        <f t="shared" si="9"/>
        <v>-7.5819117248854262E-4</v>
      </c>
      <c r="G643" s="8">
        <f t="shared" si="9"/>
        <v>4.4823930919446475E-4</v>
      </c>
    </row>
    <row r="644" spans="1:7" x14ac:dyDescent="0.35">
      <c r="A644" s="1">
        <v>41254</v>
      </c>
      <c r="B644" s="3">
        <v>184.65</v>
      </c>
      <c r="C644" s="3">
        <v>1427.839966</v>
      </c>
      <c r="E644" s="2">
        <v>41254</v>
      </c>
      <c r="F644" s="8">
        <f t="shared" ref="F644:G707" si="10">B644/B645-1</f>
        <v>-5.4153579551519115E-5</v>
      </c>
      <c r="G644" s="8">
        <f t="shared" si="10"/>
        <v>6.5488820831869354E-3</v>
      </c>
    </row>
    <row r="645" spans="1:7" x14ac:dyDescent="0.35">
      <c r="A645" s="1">
        <v>41253</v>
      </c>
      <c r="B645" s="3">
        <v>184.66</v>
      </c>
      <c r="C645" s="3">
        <v>1418.5500489999999</v>
      </c>
      <c r="E645" s="2">
        <v>41253</v>
      </c>
      <c r="F645" s="8">
        <f t="shared" si="10"/>
        <v>6.0473985290110388E-3</v>
      </c>
      <c r="G645" s="8">
        <f t="shared" si="10"/>
        <v>3.3856087378070221E-4</v>
      </c>
    </row>
    <row r="646" spans="1:7" x14ac:dyDescent="0.35">
      <c r="A646" s="1">
        <v>41250</v>
      </c>
      <c r="B646" s="3">
        <v>183.55</v>
      </c>
      <c r="C646" s="3">
        <v>1418.0699460000001</v>
      </c>
      <c r="E646" s="2">
        <v>41250</v>
      </c>
      <c r="F646" s="8">
        <f t="shared" si="10"/>
        <v>3.2795845859525663E-3</v>
      </c>
      <c r="G646" s="8">
        <f t="shared" si="10"/>
        <v>2.9209196799964143E-3</v>
      </c>
    </row>
    <row r="647" spans="1:7" x14ac:dyDescent="0.35">
      <c r="A647" s="1">
        <v>41249</v>
      </c>
      <c r="B647" s="3">
        <v>182.95</v>
      </c>
      <c r="C647" s="3">
        <v>1413.9399410000001</v>
      </c>
      <c r="E647" s="2">
        <v>41249</v>
      </c>
      <c r="F647" s="8">
        <f t="shared" si="10"/>
        <v>-6.1926231734478199E-3</v>
      </c>
      <c r="G647" s="8">
        <f t="shared" si="10"/>
        <v>3.3065905314124677E-3</v>
      </c>
    </row>
    <row r="648" spans="1:7" x14ac:dyDescent="0.35">
      <c r="A648" s="1">
        <v>41248</v>
      </c>
      <c r="B648" s="3">
        <v>184.09</v>
      </c>
      <c r="C648" s="3">
        <v>1409.280029</v>
      </c>
      <c r="E648" s="2">
        <v>41248</v>
      </c>
      <c r="F648" s="8">
        <f t="shared" si="10"/>
        <v>1.2874828060522647E-2</v>
      </c>
      <c r="G648" s="8">
        <f t="shared" si="10"/>
        <v>1.5848618900122791E-3</v>
      </c>
    </row>
    <row r="649" spans="1:7" x14ac:dyDescent="0.35">
      <c r="A649" s="1">
        <v>41247</v>
      </c>
      <c r="B649" s="3">
        <v>181.75</v>
      </c>
      <c r="C649" s="3">
        <v>1407.0500489999999</v>
      </c>
      <c r="E649" s="2">
        <v>41247</v>
      </c>
      <c r="F649" s="8">
        <f t="shared" si="10"/>
        <v>0</v>
      </c>
      <c r="G649" s="8">
        <f t="shared" si="10"/>
        <v>-1.7098123158392209E-3</v>
      </c>
    </row>
    <row r="650" spans="1:7" x14ac:dyDescent="0.35">
      <c r="A650" s="1">
        <v>41246</v>
      </c>
      <c r="B650" s="3">
        <v>181.75</v>
      </c>
      <c r="C650" s="3">
        <v>1409.459961</v>
      </c>
      <c r="E650" s="2">
        <v>41246</v>
      </c>
      <c r="F650" s="8">
        <f t="shared" si="10"/>
        <v>-8.9426904411362695E-3</v>
      </c>
      <c r="G650" s="8">
        <f t="shared" si="10"/>
        <v>-4.7452250023003462E-3</v>
      </c>
    </row>
    <row r="651" spans="1:7" x14ac:dyDescent="0.35">
      <c r="A651" s="1">
        <v>41243</v>
      </c>
      <c r="B651" s="3">
        <v>183.39</v>
      </c>
      <c r="C651" s="3">
        <v>1416.1800539999999</v>
      </c>
      <c r="E651" s="2">
        <v>41243</v>
      </c>
      <c r="F651" s="8">
        <f t="shared" si="10"/>
        <v>1.5291354923268052E-3</v>
      </c>
      <c r="G651" s="8">
        <f t="shared" si="10"/>
        <v>1.6250786253957372E-4</v>
      </c>
    </row>
    <row r="652" spans="1:7" x14ac:dyDescent="0.35">
      <c r="A652" s="1">
        <v>41242</v>
      </c>
      <c r="B652" s="3">
        <v>183.11</v>
      </c>
      <c r="C652" s="3">
        <v>1415.9499510000001</v>
      </c>
      <c r="E652" s="2">
        <v>41242</v>
      </c>
      <c r="F652" s="8">
        <f t="shared" si="10"/>
        <v>8.981705973110099E-3</v>
      </c>
      <c r="G652" s="8">
        <f t="shared" si="10"/>
        <v>4.2696423009933593E-3</v>
      </c>
    </row>
    <row r="653" spans="1:7" x14ac:dyDescent="0.35">
      <c r="A653" s="1">
        <v>41241</v>
      </c>
      <c r="B653" s="3">
        <v>181.48</v>
      </c>
      <c r="C653" s="3">
        <v>1409.9300539999999</v>
      </c>
      <c r="E653" s="2">
        <v>41241</v>
      </c>
      <c r="F653" s="8">
        <f t="shared" si="10"/>
        <v>1.3571628036861183E-2</v>
      </c>
      <c r="G653" s="8">
        <f t="shared" si="10"/>
        <v>7.8560291817415528E-3</v>
      </c>
    </row>
    <row r="654" spans="1:7" x14ac:dyDescent="0.35">
      <c r="A654" s="1">
        <v>41240</v>
      </c>
      <c r="B654" s="3">
        <v>179.05</v>
      </c>
      <c r="C654" s="3">
        <v>1398.9399410000001</v>
      </c>
      <c r="E654" s="2">
        <v>41240</v>
      </c>
      <c r="F654" s="8">
        <f t="shared" si="10"/>
        <v>3.3622863547213555E-3</v>
      </c>
      <c r="G654" s="8">
        <f t="shared" si="10"/>
        <v>-5.2265875432258024E-3</v>
      </c>
    </row>
    <row r="655" spans="1:7" x14ac:dyDescent="0.35">
      <c r="A655" s="1">
        <v>41239</v>
      </c>
      <c r="B655" s="3">
        <v>178.45</v>
      </c>
      <c r="C655" s="3">
        <v>1406.290039</v>
      </c>
      <c r="E655" s="2">
        <v>41239</v>
      </c>
      <c r="F655" s="8">
        <f t="shared" si="10"/>
        <v>-4.9626407940226436E-3</v>
      </c>
      <c r="G655" s="8">
        <f t="shared" si="10"/>
        <v>-2.0295816281376E-3</v>
      </c>
    </row>
    <row r="656" spans="1:7" x14ac:dyDescent="0.35">
      <c r="A656" s="1">
        <v>41236</v>
      </c>
      <c r="B656" s="3">
        <v>179.34</v>
      </c>
      <c r="C656" s="3">
        <v>1409.150024</v>
      </c>
      <c r="E656" s="2">
        <v>41236</v>
      </c>
      <c r="F656" s="8">
        <f t="shared" si="10"/>
        <v>1.3678498756500179E-2</v>
      </c>
      <c r="G656" s="8">
        <f t="shared" si="10"/>
        <v>1.3026314761174662E-2</v>
      </c>
    </row>
    <row r="657" spans="1:7" x14ac:dyDescent="0.35">
      <c r="A657" s="1">
        <v>41234</v>
      </c>
      <c r="B657" s="3">
        <v>176.92</v>
      </c>
      <c r="C657" s="3">
        <v>1391.030029</v>
      </c>
      <c r="E657" s="2">
        <v>41234</v>
      </c>
      <c r="F657" s="8">
        <f t="shared" si="10"/>
        <v>9.0518216791135586E-4</v>
      </c>
      <c r="G657" s="8">
        <f t="shared" si="10"/>
        <v>2.3201806177426398E-3</v>
      </c>
    </row>
    <row r="658" spans="1:7" x14ac:dyDescent="0.35">
      <c r="A658" s="1">
        <v>41233</v>
      </c>
      <c r="B658" s="3">
        <v>176.76</v>
      </c>
      <c r="C658" s="3">
        <v>1387.8100589999999</v>
      </c>
      <c r="E658" s="2">
        <v>41233</v>
      </c>
      <c r="F658" s="8">
        <f t="shared" si="10"/>
        <v>1.3028946921203044E-3</v>
      </c>
      <c r="G658" s="8">
        <f t="shared" si="10"/>
        <v>6.6338641856900082E-4</v>
      </c>
    </row>
    <row r="659" spans="1:7" x14ac:dyDescent="0.35">
      <c r="A659" s="1">
        <v>41232</v>
      </c>
      <c r="B659" s="3">
        <v>176.53</v>
      </c>
      <c r="C659" s="3">
        <v>1386.8900149999999</v>
      </c>
      <c r="E659" s="2">
        <v>41232</v>
      </c>
      <c r="F659" s="8">
        <f t="shared" si="10"/>
        <v>1.4248779086469376E-2</v>
      </c>
      <c r="G659" s="8">
        <f t="shared" si="10"/>
        <v>1.9862053931736456E-2</v>
      </c>
    </row>
    <row r="660" spans="1:7" x14ac:dyDescent="0.35">
      <c r="A660" s="1">
        <v>41229</v>
      </c>
      <c r="B660" s="3">
        <v>174.05</v>
      </c>
      <c r="C660" s="3">
        <v>1359.880005</v>
      </c>
      <c r="E660" s="2">
        <v>41229</v>
      </c>
      <c r="F660" s="8">
        <f t="shared" si="10"/>
        <v>-1.3197154005049061E-3</v>
      </c>
      <c r="G660" s="8">
        <f t="shared" si="10"/>
        <v>4.8399497631455013E-3</v>
      </c>
    </row>
    <row r="661" spans="1:7" x14ac:dyDescent="0.35">
      <c r="A661" s="1">
        <v>41228</v>
      </c>
      <c r="B661" s="3">
        <v>174.28</v>
      </c>
      <c r="C661" s="3">
        <v>1353.329956</v>
      </c>
      <c r="E661" s="2">
        <v>41228</v>
      </c>
      <c r="F661" s="8">
        <f t="shared" si="10"/>
        <v>5.654933641084714E-3</v>
      </c>
      <c r="G661" s="8">
        <f t="shared" si="10"/>
        <v>-1.593544781544276E-3</v>
      </c>
    </row>
    <row r="662" spans="1:7" x14ac:dyDescent="0.35">
      <c r="A662" s="1">
        <v>41227</v>
      </c>
      <c r="B662" s="3">
        <v>173.3</v>
      </c>
      <c r="C662" s="3">
        <v>1355.48999</v>
      </c>
      <c r="E662" s="2">
        <v>41227</v>
      </c>
      <c r="F662" s="8">
        <f t="shared" si="10"/>
        <v>-2.393691917769647E-2</v>
      </c>
      <c r="G662" s="8">
        <f t="shared" si="10"/>
        <v>-1.3852035676406471E-2</v>
      </c>
    </row>
    <row r="663" spans="1:7" x14ac:dyDescent="0.35">
      <c r="A663" s="1">
        <v>41226</v>
      </c>
      <c r="B663" s="3">
        <v>177.55</v>
      </c>
      <c r="C663" s="3">
        <v>1374.530029</v>
      </c>
      <c r="E663" s="2">
        <v>41226</v>
      </c>
      <c r="F663" s="8">
        <f t="shared" si="10"/>
        <v>-1.1909399521397912E-2</v>
      </c>
      <c r="G663" s="8">
        <f t="shared" si="10"/>
        <v>-3.9854205230486217E-3</v>
      </c>
    </row>
    <row r="664" spans="1:7" x14ac:dyDescent="0.35">
      <c r="A664" s="1">
        <v>41225</v>
      </c>
      <c r="B664" s="3">
        <v>179.69</v>
      </c>
      <c r="C664" s="3">
        <v>1380.030029</v>
      </c>
      <c r="E664" s="2">
        <v>41225</v>
      </c>
      <c r="F664" s="8">
        <f t="shared" si="10"/>
        <v>4.8794723632755499E-2</v>
      </c>
      <c r="G664" s="8">
        <f t="shared" si="10"/>
        <v>1.3048737408549727E-4</v>
      </c>
    </row>
    <row r="665" spans="1:7" x14ac:dyDescent="0.35">
      <c r="A665" s="1">
        <v>41222</v>
      </c>
      <c r="B665" s="3">
        <v>171.33</v>
      </c>
      <c r="C665" s="3">
        <v>1379.849976</v>
      </c>
      <c r="E665" s="2">
        <v>41222</v>
      </c>
      <c r="F665" s="8">
        <f t="shared" si="10"/>
        <v>6.5801069267374945E-3</v>
      </c>
      <c r="G665" s="8">
        <f t="shared" si="10"/>
        <v>1.6986925561432997E-3</v>
      </c>
    </row>
    <row r="666" spans="1:7" x14ac:dyDescent="0.35">
      <c r="A666" s="1">
        <v>41221</v>
      </c>
      <c r="B666" s="3">
        <v>170.21</v>
      </c>
      <c r="C666" s="3">
        <v>1377.51001</v>
      </c>
      <c r="E666" s="2">
        <v>41221</v>
      </c>
      <c r="F666" s="8">
        <f t="shared" si="10"/>
        <v>-1.8226913537520928E-2</v>
      </c>
      <c r="G666" s="8">
        <f t="shared" si="10"/>
        <v>-1.2204842237929392E-2</v>
      </c>
    </row>
    <row r="667" spans="1:7" x14ac:dyDescent="0.35">
      <c r="A667" s="1">
        <v>41220</v>
      </c>
      <c r="B667" s="3">
        <v>173.37</v>
      </c>
      <c r="C667" s="3">
        <v>1394.530029</v>
      </c>
      <c r="E667" s="2">
        <v>41220</v>
      </c>
      <c r="F667" s="8">
        <f t="shared" si="10"/>
        <v>-2.4366910523353824E-2</v>
      </c>
      <c r="G667" s="8">
        <f t="shared" si="10"/>
        <v>-2.37050004861592E-2</v>
      </c>
    </row>
    <row r="668" spans="1:7" x14ac:dyDescent="0.35">
      <c r="A668" s="1">
        <v>41219</v>
      </c>
      <c r="B668" s="3">
        <v>177.7</v>
      </c>
      <c r="C668" s="3">
        <v>1428.3900149999999</v>
      </c>
      <c r="E668" s="2">
        <v>41219</v>
      </c>
      <c r="F668" s="8">
        <f t="shared" si="10"/>
        <v>1.3228418291709287E-2</v>
      </c>
      <c r="G668" s="8">
        <f t="shared" si="10"/>
        <v>7.8531849635692375E-3</v>
      </c>
    </row>
    <row r="669" spans="1:7" x14ac:dyDescent="0.35">
      <c r="A669" s="1">
        <v>41218</v>
      </c>
      <c r="B669" s="3">
        <v>175.38</v>
      </c>
      <c r="C669" s="3">
        <v>1417.26001</v>
      </c>
      <c r="E669" s="2">
        <v>41218</v>
      </c>
      <c r="F669" s="8">
        <f t="shared" si="10"/>
        <v>1.410893951659542E-2</v>
      </c>
      <c r="G669" s="8">
        <f t="shared" si="10"/>
        <v>2.1638092957336763E-3</v>
      </c>
    </row>
    <row r="670" spans="1:7" x14ac:dyDescent="0.35">
      <c r="A670" s="1">
        <v>41215</v>
      </c>
      <c r="B670" s="3">
        <v>172.94</v>
      </c>
      <c r="C670" s="3">
        <v>1414.1999510000001</v>
      </c>
      <c r="E670" s="2">
        <v>41215</v>
      </c>
      <c r="F670" s="8">
        <f t="shared" si="10"/>
        <v>-5.0054657384500656E-3</v>
      </c>
      <c r="G670" s="8">
        <f t="shared" si="10"/>
        <v>-9.3794544084095932E-3</v>
      </c>
    </row>
    <row r="671" spans="1:7" x14ac:dyDescent="0.35">
      <c r="A671" s="1">
        <v>41214</v>
      </c>
      <c r="B671" s="3">
        <v>173.81</v>
      </c>
      <c r="C671" s="3">
        <v>1427.589966</v>
      </c>
      <c r="E671" s="2">
        <v>41214</v>
      </c>
      <c r="F671" s="8">
        <f t="shared" si="10"/>
        <v>4.2757265846189441E-3</v>
      </c>
      <c r="G671" s="8">
        <f t="shared" si="10"/>
        <v>1.0926475490383503E-2</v>
      </c>
    </row>
    <row r="672" spans="1:7" x14ac:dyDescent="0.35">
      <c r="A672" s="1">
        <v>41213</v>
      </c>
      <c r="B672" s="3">
        <v>173.07</v>
      </c>
      <c r="C672" s="3">
        <v>1412.160034</v>
      </c>
      <c r="E672" s="2">
        <v>41213</v>
      </c>
      <c r="F672" s="8">
        <f t="shared" si="10"/>
        <v>1.692226335272351E-2</v>
      </c>
      <c r="G672" s="8">
        <f t="shared" si="10"/>
        <v>1.5587985976517338E-4</v>
      </c>
    </row>
    <row r="673" spans="1:7" x14ac:dyDescent="0.35">
      <c r="A673" s="1">
        <v>41208</v>
      </c>
      <c r="B673" s="3">
        <v>170.19</v>
      </c>
      <c r="C673" s="3">
        <v>1411.9399410000001</v>
      </c>
      <c r="E673" s="2">
        <v>41208</v>
      </c>
      <c r="F673" s="8">
        <f t="shared" si="10"/>
        <v>1.8004545998325128E-2</v>
      </c>
      <c r="G673" s="8">
        <f t="shared" si="10"/>
        <v>-7.2898222972916926E-4</v>
      </c>
    </row>
    <row r="674" spans="1:7" x14ac:dyDescent="0.35">
      <c r="A674" s="1">
        <v>41207</v>
      </c>
      <c r="B674" s="3">
        <v>167.18</v>
      </c>
      <c r="C674" s="3">
        <v>1412.969971</v>
      </c>
      <c r="E674" s="2">
        <v>41207</v>
      </c>
      <c r="F674" s="8">
        <f t="shared" si="10"/>
        <v>3.242141666152043E-2</v>
      </c>
      <c r="G674" s="8">
        <f t="shared" si="10"/>
        <v>2.9955428571428744E-3</v>
      </c>
    </row>
    <row r="675" spans="1:7" x14ac:dyDescent="0.35">
      <c r="A675" s="1">
        <v>41206</v>
      </c>
      <c r="B675" s="3">
        <v>161.93</v>
      </c>
      <c r="C675" s="3">
        <v>1408.75</v>
      </c>
      <c r="E675" s="2">
        <v>41206</v>
      </c>
      <c r="F675" s="8">
        <f t="shared" si="10"/>
        <v>1.3604600828642788E-3</v>
      </c>
      <c r="G675" s="8">
        <f t="shared" si="10"/>
        <v>-3.0853826285857089E-3</v>
      </c>
    </row>
    <row r="676" spans="1:7" x14ac:dyDescent="0.35">
      <c r="A676" s="1">
        <v>41205</v>
      </c>
      <c r="B676" s="3">
        <v>161.71</v>
      </c>
      <c r="C676" s="3">
        <v>1413.1099850000001</v>
      </c>
      <c r="E676" s="2">
        <v>41205</v>
      </c>
      <c r="F676" s="8">
        <f t="shared" si="10"/>
        <v>-2.0592332384471002E-2</v>
      </c>
      <c r="G676" s="8">
        <f t="shared" si="10"/>
        <v>-1.4443906334108192E-2</v>
      </c>
    </row>
    <row r="677" spans="1:7" x14ac:dyDescent="0.35">
      <c r="A677" s="1">
        <v>41204</v>
      </c>
      <c r="B677" s="3">
        <v>165.11</v>
      </c>
      <c r="C677" s="3">
        <v>1433.8199460000001</v>
      </c>
      <c r="E677" s="2">
        <v>41204</v>
      </c>
      <c r="F677" s="8">
        <f t="shared" si="10"/>
        <v>-3.4403669724770714E-3</v>
      </c>
      <c r="G677" s="8">
        <f t="shared" si="10"/>
        <v>4.3958234842222943E-4</v>
      </c>
    </row>
    <row r="678" spans="1:7" x14ac:dyDescent="0.35">
      <c r="A678" s="1">
        <v>41201</v>
      </c>
      <c r="B678" s="3">
        <v>165.68</v>
      </c>
      <c r="C678" s="3">
        <v>1433.1899410000001</v>
      </c>
      <c r="E678" s="2">
        <v>41201</v>
      </c>
      <c r="F678" s="8">
        <f t="shared" si="10"/>
        <v>-1.7435654133554745E-2</v>
      </c>
      <c r="G678" s="8">
        <f t="shared" si="10"/>
        <v>-1.6571304955208976E-2</v>
      </c>
    </row>
    <row r="679" spans="1:7" x14ac:dyDescent="0.35">
      <c r="A679" s="1">
        <v>41200</v>
      </c>
      <c r="B679" s="3">
        <v>168.62</v>
      </c>
      <c r="C679" s="3">
        <v>1457.339966</v>
      </c>
      <c r="E679" s="2">
        <v>41200</v>
      </c>
      <c r="F679" s="8">
        <f t="shared" si="10"/>
        <v>5.1862891207152817E-3</v>
      </c>
      <c r="G679" s="8">
        <f t="shared" si="10"/>
        <v>-2.4437288518205369E-3</v>
      </c>
    </row>
    <row r="680" spans="1:7" x14ac:dyDescent="0.35">
      <c r="A680" s="1">
        <v>41199</v>
      </c>
      <c r="B680" s="3">
        <v>167.75</v>
      </c>
      <c r="C680" s="3">
        <v>1460.910034</v>
      </c>
      <c r="E680" s="2">
        <v>41199</v>
      </c>
      <c r="F680" s="8">
        <f t="shared" si="10"/>
        <v>-1.1921082434296348E-4</v>
      </c>
      <c r="G680" s="8">
        <f t="shared" si="10"/>
        <v>4.1170578580604911E-3</v>
      </c>
    </row>
    <row r="681" spans="1:7" x14ac:dyDescent="0.35">
      <c r="A681" s="1">
        <v>41198</v>
      </c>
      <c r="B681" s="3">
        <v>167.77</v>
      </c>
      <c r="C681" s="3">
        <v>1454.920044</v>
      </c>
      <c r="E681" s="2">
        <v>41198</v>
      </c>
      <c r="F681" s="8">
        <f t="shared" si="10"/>
        <v>7.6881494384046789E-3</v>
      </c>
      <c r="G681" s="8">
        <f t="shared" si="10"/>
        <v>1.0269933234256845E-2</v>
      </c>
    </row>
    <row r="682" spans="1:7" x14ac:dyDescent="0.35">
      <c r="A682" s="1">
        <v>41197</v>
      </c>
      <c r="B682" s="3">
        <v>166.49</v>
      </c>
      <c r="C682" s="3">
        <v>1440.130005</v>
      </c>
      <c r="E682" s="2">
        <v>41197</v>
      </c>
      <c r="F682" s="8">
        <f t="shared" si="10"/>
        <v>2.5121605812450154E-2</v>
      </c>
      <c r="G682" s="8">
        <f t="shared" si="10"/>
        <v>8.0779224792622006E-3</v>
      </c>
    </row>
    <row r="683" spans="1:7" x14ac:dyDescent="0.35">
      <c r="A683" s="1">
        <v>41194</v>
      </c>
      <c r="B683" s="3">
        <v>162.41</v>
      </c>
      <c r="C683" s="3">
        <v>1428.589966</v>
      </c>
      <c r="E683" s="2">
        <v>41194</v>
      </c>
      <c r="F683" s="8">
        <f t="shared" si="10"/>
        <v>-3.3750613647521854E-3</v>
      </c>
      <c r="G683" s="8">
        <f t="shared" si="10"/>
        <v>-2.9661372524836249E-3</v>
      </c>
    </row>
    <row r="684" spans="1:7" x14ac:dyDescent="0.35">
      <c r="A684" s="1">
        <v>41193</v>
      </c>
      <c r="B684" s="3">
        <v>162.96</v>
      </c>
      <c r="C684" s="3">
        <v>1432.839966</v>
      </c>
      <c r="E684" s="2">
        <v>41193</v>
      </c>
      <c r="F684" s="8">
        <f t="shared" si="10"/>
        <v>1.1482837812674562E-2</v>
      </c>
      <c r="G684" s="8">
        <f t="shared" si="10"/>
        <v>1.9538936482388358E-4</v>
      </c>
    </row>
    <row r="685" spans="1:7" x14ac:dyDescent="0.35">
      <c r="A685" s="1">
        <v>41192</v>
      </c>
      <c r="B685" s="3">
        <v>161.11000000000001</v>
      </c>
      <c r="C685" s="3">
        <v>1432.5600589999999</v>
      </c>
      <c r="E685" s="2">
        <v>41192</v>
      </c>
      <c r="F685" s="8">
        <f t="shared" si="10"/>
        <v>-6.7200986436496413E-3</v>
      </c>
      <c r="G685" s="8">
        <f t="shared" si="10"/>
        <v>-6.1880297498132508E-3</v>
      </c>
    </row>
    <row r="686" spans="1:7" x14ac:dyDescent="0.35">
      <c r="A686" s="1">
        <v>41191</v>
      </c>
      <c r="B686" s="3">
        <v>162.19999999999999</v>
      </c>
      <c r="C686" s="3">
        <v>1441.4799800000001</v>
      </c>
      <c r="E686" s="2">
        <v>41191</v>
      </c>
      <c r="F686" s="8">
        <f t="shared" si="10"/>
        <v>-8.6786456423421088E-3</v>
      </c>
      <c r="G686" s="8">
        <f t="shared" si="10"/>
        <v>-9.8909422140184278E-3</v>
      </c>
    </row>
    <row r="687" spans="1:7" x14ac:dyDescent="0.35">
      <c r="A687" s="1">
        <v>41190</v>
      </c>
      <c r="B687" s="3">
        <v>163.62</v>
      </c>
      <c r="C687" s="3">
        <v>1455.880005</v>
      </c>
      <c r="E687" s="2">
        <v>41190</v>
      </c>
      <c r="F687" s="8">
        <f t="shared" si="10"/>
        <v>3.668378576668907E-4</v>
      </c>
      <c r="G687" s="8">
        <f t="shared" si="10"/>
        <v>-3.4567356501243873E-3</v>
      </c>
    </row>
    <row r="688" spans="1:7" x14ac:dyDescent="0.35">
      <c r="A688" s="1">
        <v>41187</v>
      </c>
      <c r="B688" s="3">
        <v>163.56</v>
      </c>
      <c r="C688" s="3">
        <v>1460.9300539999999</v>
      </c>
      <c r="E688" s="2">
        <v>41187</v>
      </c>
      <c r="F688" s="8">
        <f t="shared" si="10"/>
        <v>-1.465201465201571E-3</v>
      </c>
      <c r="G688" s="8">
        <f t="shared" si="10"/>
        <v>-3.2158888208699832E-4</v>
      </c>
    </row>
    <row r="689" spans="1:7" x14ac:dyDescent="0.35">
      <c r="A689" s="1">
        <v>41186</v>
      </c>
      <c r="B689" s="3">
        <v>163.80000000000001</v>
      </c>
      <c r="C689" s="3">
        <v>1461.400024</v>
      </c>
      <c r="E689" s="2">
        <v>41186</v>
      </c>
      <c r="F689" s="8">
        <f t="shared" si="10"/>
        <v>4.7846889952152249E-3</v>
      </c>
      <c r="G689" s="8">
        <f t="shared" si="10"/>
        <v>7.1744354349405626E-3</v>
      </c>
    </row>
    <row r="690" spans="1:7" x14ac:dyDescent="0.35">
      <c r="A690" s="1">
        <v>41185</v>
      </c>
      <c r="B690" s="3">
        <v>163.02000000000001</v>
      </c>
      <c r="C690" s="3">
        <v>1450.98999</v>
      </c>
      <c r="E690" s="2">
        <v>41185</v>
      </c>
      <c r="F690" s="8">
        <f t="shared" si="10"/>
        <v>-3.6791758646059769E-4</v>
      </c>
      <c r="G690" s="8">
        <f t="shared" si="10"/>
        <v>3.6244094760504719E-3</v>
      </c>
    </row>
    <row r="691" spans="1:7" x14ac:dyDescent="0.35">
      <c r="A691" s="1">
        <v>41184</v>
      </c>
      <c r="B691" s="3">
        <v>163.08000000000001</v>
      </c>
      <c r="C691" s="3">
        <v>1445.75</v>
      </c>
      <c r="E691" s="2">
        <v>41184</v>
      </c>
      <c r="F691" s="8">
        <f t="shared" si="10"/>
        <v>-1.1396702230843769E-2</v>
      </c>
      <c r="G691" s="8">
        <f t="shared" si="10"/>
        <v>8.7228711082998345E-4</v>
      </c>
    </row>
    <row r="692" spans="1:7" x14ac:dyDescent="0.35">
      <c r="A692" s="1">
        <v>41183</v>
      </c>
      <c r="B692" s="3">
        <v>164.96</v>
      </c>
      <c r="C692" s="3">
        <v>1444.48999</v>
      </c>
      <c r="E692" s="2">
        <v>41183</v>
      </c>
      <c r="F692" s="8">
        <f t="shared" si="10"/>
        <v>9.9179625321414999E-3</v>
      </c>
      <c r="G692" s="8">
        <f t="shared" si="10"/>
        <v>2.6515065097030277E-3</v>
      </c>
    </row>
    <row r="693" spans="1:7" x14ac:dyDescent="0.35">
      <c r="A693" s="1">
        <v>41180</v>
      </c>
      <c r="B693" s="3">
        <v>163.34</v>
      </c>
      <c r="C693" s="3">
        <v>1440.670044</v>
      </c>
      <c r="E693" s="2">
        <v>41180</v>
      </c>
      <c r="F693" s="8">
        <f t="shared" si="10"/>
        <v>3.6251920122887249E-3</v>
      </c>
      <c r="G693" s="8">
        <f t="shared" si="10"/>
        <v>-4.4777527502567471E-3</v>
      </c>
    </row>
    <row r="694" spans="1:7" x14ac:dyDescent="0.35">
      <c r="A694" s="1">
        <v>41179</v>
      </c>
      <c r="B694" s="3">
        <v>162.75</v>
      </c>
      <c r="C694" s="3">
        <v>1447.150024</v>
      </c>
      <c r="E694" s="2">
        <v>41179</v>
      </c>
      <c r="F694" s="8">
        <f t="shared" si="10"/>
        <v>1.049298398112497E-2</v>
      </c>
      <c r="G694" s="8">
        <f t="shared" si="10"/>
        <v>9.6489817493965457E-3</v>
      </c>
    </row>
    <row r="695" spans="1:7" x14ac:dyDescent="0.35">
      <c r="A695" s="1">
        <v>41178</v>
      </c>
      <c r="B695" s="3">
        <v>161.06</v>
      </c>
      <c r="C695" s="3">
        <v>1433.3199460000001</v>
      </c>
      <c r="E695" s="2">
        <v>41178</v>
      </c>
      <c r="F695" s="8">
        <f t="shared" si="10"/>
        <v>9.3219812317446582E-4</v>
      </c>
      <c r="G695" s="8">
        <f t="shared" si="10"/>
        <v>-5.7367352680366412E-3</v>
      </c>
    </row>
    <row r="696" spans="1:7" x14ac:dyDescent="0.35">
      <c r="A696" s="1">
        <v>41177</v>
      </c>
      <c r="B696" s="3">
        <v>160.91</v>
      </c>
      <c r="C696" s="3">
        <v>1441.589966</v>
      </c>
      <c r="E696" s="2">
        <v>41177</v>
      </c>
      <c r="F696" s="8">
        <f t="shared" si="10"/>
        <v>-2.4178549287043882E-3</v>
      </c>
      <c r="G696" s="8">
        <f t="shared" si="10"/>
        <v>-1.0501855900220458E-2</v>
      </c>
    </row>
    <row r="697" spans="1:7" x14ac:dyDescent="0.35">
      <c r="A697" s="1">
        <v>41176</v>
      </c>
      <c r="B697" s="3">
        <v>161.30000000000001</v>
      </c>
      <c r="C697" s="3">
        <v>1456.8900149999999</v>
      </c>
      <c r="E697" s="2">
        <v>41176</v>
      </c>
      <c r="F697" s="8">
        <f t="shared" si="10"/>
        <v>-1.2912306468392254E-2</v>
      </c>
      <c r="G697" s="8">
        <f t="shared" si="10"/>
        <v>-2.2326534578066548E-3</v>
      </c>
    </row>
    <row r="698" spans="1:7" x14ac:dyDescent="0.35">
      <c r="A698" s="1">
        <v>41173</v>
      </c>
      <c r="B698" s="3">
        <v>163.41</v>
      </c>
      <c r="C698" s="3">
        <v>1460.150024</v>
      </c>
      <c r="E698" s="2">
        <v>41173</v>
      </c>
      <c r="F698" s="8">
        <f t="shared" si="10"/>
        <v>1.3709677419354804E-2</v>
      </c>
      <c r="G698" s="8">
        <f t="shared" si="10"/>
        <v>-7.5319463141321208E-5</v>
      </c>
    </row>
    <row r="699" spans="1:7" x14ac:dyDescent="0.35">
      <c r="A699" s="1">
        <v>41172</v>
      </c>
      <c r="B699" s="3">
        <v>161.19999999999999</v>
      </c>
      <c r="C699" s="3">
        <v>1460.26001</v>
      </c>
      <c r="E699" s="2">
        <v>41172</v>
      </c>
      <c r="F699" s="8">
        <f t="shared" si="10"/>
        <v>1.0848435442402993E-2</v>
      </c>
      <c r="G699" s="8">
        <f t="shared" si="10"/>
        <v>-5.4073370076590521E-4</v>
      </c>
    </row>
    <row r="700" spans="1:7" x14ac:dyDescent="0.35">
      <c r="A700" s="1">
        <v>41171</v>
      </c>
      <c r="B700" s="3">
        <v>159.47</v>
      </c>
      <c r="C700" s="3">
        <v>1461.0500489999999</v>
      </c>
      <c r="E700" s="2">
        <v>41171</v>
      </c>
      <c r="F700" s="8">
        <f t="shared" si="10"/>
        <v>7.5305930342017824E-4</v>
      </c>
      <c r="G700" s="8">
        <f t="shared" si="10"/>
        <v>1.1855542746073144E-3</v>
      </c>
    </row>
    <row r="701" spans="1:7" x14ac:dyDescent="0.35">
      <c r="A701" s="1">
        <v>41170</v>
      </c>
      <c r="B701" s="3">
        <v>159.35</v>
      </c>
      <c r="C701" s="3">
        <v>1459.3199460000001</v>
      </c>
      <c r="E701" s="2">
        <v>41170</v>
      </c>
      <c r="F701" s="8">
        <f t="shared" si="10"/>
        <v>6.0609886987814665E-3</v>
      </c>
      <c r="G701" s="8">
        <f t="shared" si="10"/>
        <v>-1.2797754402280592E-3</v>
      </c>
    </row>
    <row r="702" spans="1:7" x14ac:dyDescent="0.35">
      <c r="A702" s="1">
        <v>41169</v>
      </c>
      <c r="B702" s="3">
        <v>158.38999999999999</v>
      </c>
      <c r="C702" s="3">
        <v>1461.1899410000001</v>
      </c>
      <c r="E702" s="2">
        <v>41169</v>
      </c>
      <c r="F702" s="8">
        <f t="shared" si="10"/>
        <v>-1.8588512299398952E-2</v>
      </c>
      <c r="G702" s="8">
        <f t="shared" si="10"/>
        <v>-3.1246914164609896E-3</v>
      </c>
    </row>
    <row r="703" spans="1:7" x14ac:dyDescent="0.35">
      <c r="A703" s="1">
        <v>41166</v>
      </c>
      <c r="B703" s="3">
        <v>161.38999999999999</v>
      </c>
      <c r="C703" s="3">
        <v>1465.7700199999999</v>
      </c>
      <c r="E703" s="2">
        <v>41166</v>
      </c>
      <c r="F703" s="8">
        <f t="shared" si="10"/>
        <v>3.9813374805597324E-3</v>
      </c>
      <c r="G703" s="8">
        <f t="shared" si="10"/>
        <v>3.9589518007585589E-3</v>
      </c>
    </row>
    <row r="704" spans="1:7" x14ac:dyDescent="0.35">
      <c r="A704" s="1">
        <v>41165</v>
      </c>
      <c r="B704" s="3">
        <v>160.75</v>
      </c>
      <c r="C704" s="3">
        <v>1459.98999</v>
      </c>
      <c r="E704" s="2">
        <v>41165</v>
      </c>
      <c r="F704" s="8">
        <f t="shared" si="10"/>
        <v>1.2789818548387011E-2</v>
      </c>
      <c r="G704" s="8">
        <f t="shared" si="10"/>
        <v>1.6309746921621793E-2</v>
      </c>
    </row>
    <row r="705" spans="1:7" x14ac:dyDescent="0.35">
      <c r="A705" s="1">
        <v>41164</v>
      </c>
      <c r="B705" s="3">
        <v>158.72</v>
      </c>
      <c r="C705" s="3">
        <v>1436.5600589999999</v>
      </c>
      <c r="E705" s="2">
        <v>41164</v>
      </c>
      <c r="F705" s="8">
        <f t="shared" si="10"/>
        <v>-4.2035259426562721E-3</v>
      </c>
      <c r="G705" s="8">
        <f t="shared" si="10"/>
        <v>2.092692232296578E-3</v>
      </c>
    </row>
    <row r="706" spans="1:7" x14ac:dyDescent="0.35">
      <c r="A706" s="1">
        <v>41163</v>
      </c>
      <c r="B706" s="3">
        <v>159.38999999999999</v>
      </c>
      <c r="C706" s="3">
        <v>1433.5600589999999</v>
      </c>
      <c r="E706" s="2">
        <v>41163</v>
      </c>
      <c r="F706" s="8">
        <f t="shared" si="10"/>
        <v>1.8857250612860366E-3</v>
      </c>
      <c r="G706" s="8">
        <f t="shared" si="10"/>
        <v>3.1349561521663016E-3</v>
      </c>
    </row>
    <row r="707" spans="1:7" x14ac:dyDescent="0.35">
      <c r="A707" s="1">
        <v>41162</v>
      </c>
      <c r="B707" s="3">
        <v>159.09</v>
      </c>
      <c r="C707" s="3">
        <v>1429.079956</v>
      </c>
      <c r="E707" s="2">
        <v>41162</v>
      </c>
      <c r="F707" s="8">
        <f t="shared" si="10"/>
        <v>-2.2308259587020651E-2</v>
      </c>
      <c r="G707" s="8">
        <f t="shared" si="10"/>
        <v>-6.1478300110544559E-3</v>
      </c>
    </row>
    <row r="708" spans="1:7" x14ac:dyDescent="0.35">
      <c r="A708" s="1">
        <v>41159</v>
      </c>
      <c r="B708" s="3">
        <v>162.72</v>
      </c>
      <c r="C708" s="3">
        <v>1437.920044</v>
      </c>
      <c r="E708" s="2">
        <v>41159</v>
      </c>
      <c r="F708" s="8">
        <f t="shared" ref="F708:G771" si="11">B708/B709-1</f>
        <v>-6.7146868514222913E-3</v>
      </c>
      <c r="G708" s="8">
        <f t="shared" si="11"/>
        <v>4.0499741783159848E-3</v>
      </c>
    </row>
    <row r="709" spans="1:7" x14ac:dyDescent="0.35">
      <c r="A709" s="1">
        <v>41158</v>
      </c>
      <c r="B709" s="3">
        <v>163.82</v>
      </c>
      <c r="C709" s="3">
        <v>1432.119995</v>
      </c>
      <c r="E709" s="2">
        <v>41158</v>
      </c>
      <c r="F709" s="8">
        <f t="shared" si="11"/>
        <v>3.4217171717171535E-2</v>
      </c>
      <c r="G709" s="8">
        <f t="shared" si="11"/>
        <v>2.0435540675552089E-2</v>
      </c>
    </row>
    <row r="710" spans="1:7" x14ac:dyDescent="0.35">
      <c r="A710" s="1">
        <v>41157</v>
      </c>
      <c r="B710" s="3">
        <v>158.4</v>
      </c>
      <c r="C710" s="3">
        <v>1403.4399410000001</v>
      </c>
      <c r="E710" s="2">
        <v>41157</v>
      </c>
      <c r="F710" s="8">
        <f t="shared" si="11"/>
        <v>-1.2776565908382609E-2</v>
      </c>
      <c r="G710" s="8">
        <f t="shared" si="11"/>
        <v>-1.0676612972738697E-3</v>
      </c>
    </row>
    <row r="711" spans="1:7" x14ac:dyDescent="0.35">
      <c r="A711" s="1">
        <v>41156</v>
      </c>
      <c r="B711" s="3">
        <v>160.44999999999999</v>
      </c>
      <c r="C711" s="3">
        <v>1404.9399410000001</v>
      </c>
      <c r="E711" s="2">
        <v>41156</v>
      </c>
      <c r="F711" s="8">
        <f t="shared" si="11"/>
        <v>-3.9111000744972424E-3</v>
      </c>
      <c r="G711" s="8">
        <f t="shared" si="11"/>
        <v>-1.1659593135848745E-3</v>
      </c>
    </row>
    <row r="712" spans="1:7" x14ac:dyDescent="0.35">
      <c r="A712" s="1">
        <v>41152</v>
      </c>
      <c r="B712" s="3">
        <v>161.08000000000001</v>
      </c>
      <c r="C712" s="3">
        <v>1406.579956</v>
      </c>
      <c r="E712" s="2">
        <v>41152</v>
      </c>
      <c r="F712" s="8">
        <f t="shared" si="11"/>
        <v>-1.1162098474511994E-3</v>
      </c>
      <c r="G712" s="8">
        <f t="shared" si="11"/>
        <v>5.0732958680836937E-3</v>
      </c>
    </row>
    <row r="713" spans="1:7" x14ac:dyDescent="0.35">
      <c r="A713" s="1">
        <v>41151</v>
      </c>
      <c r="B713" s="3">
        <v>161.26</v>
      </c>
      <c r="C713" s="3">
        <v>1399.4799800000001</v>
      </c>
      <c r="E713" s="2">
        <v>41151</v>
      </c>
      <c r="F713" s="8">
        <f t="shared" si="11"/>
        <v>-1.2855044074436939E-2</v>
      </c>
      <c r="G713" s="8">
        <f t="shared" si="11"/>
        <v>-7.8058051301732601E-3</v>
      </c>
    </row>
    <row r="714" spans="1:7" x14ac:dyDescent="0.35">
      <c r="A714" s="1">
        <v>41150</v>
      </c>
      <c r="B714" s="3">
        <v>163.36000000000001</v>
      </c>
      <c r="C714" s="3">
        <v>1410.48999</v>
      </c>
      <c r="E714" s="2">
        <v>41150</v>
      </c>
      <c r="F714" s="8">
        <f t="shared" si="11"/>
        <v>1.0417304981924502E-3</v>
      </c>
      <c r="G714" s="8">
        <f t="shared" si="11"/>
        <v>8.4434893821550006E-4</v>
      </c>
    </row>
    <row r="715" spans="1:7" x14ac:dyDescent="0.35">
      <c r="A715" s="1">
        <v>41149</v>
      </c>
      <c r="B715" s="3">
        <v>163.19</v>
      </c>
      <c r="C715" s="3">
        <v>1409.3000489999999</v>
      </c>
      <c r="E715" s="2">
        <v>41149</v>
      </c>
      <c r="F715" s="8">
        <f t="shared" si="11"/>
        <v>-1.407416472891887E-3</v>
      </c>
      <c r="G715" s="8">
        <f t="shared" si="11"/>
        <v>-8.0818187777065287E-4</v>
      </c>
    </row>
    <row r="716" spans="1:7" x14ac:dyDescent="0.35">
      <c r="A716" s="1">
        <v>41148</v>
      </c>
      <c r="B716" s="3">
        <v>163.41999999999999</v>
      </c>
      <c r="C716" s="3">
        <v>1410.4399410000001</v>
      </c>
      <c r="E716" s="2">
        <v>41148</v>
      </c>
      <c r="F716" s="8">
        <f t="shared" si="11"/>
        <v>-8.674552623597287E-3</v>
      </c>
      <c r="G716" s="8">
        <f t="shared" si="11"/>
        <v>-4.890151846781432E-4</v>
      </c>
    </row>
    <row r="717" spans="1:7" x14ac:dyDescent="0.35">
      <c r="A717" s="1">
        <v>41145</v>
      </c>
      <c r="B717" s="3">
        <v>164.85</v>
      </c>
      <c r="C717" s="3">
        <v>1411.130005</v>
      </c>
      <c r="E717" s="2">
        <v>41145</v>
      </c>
      <c r="F717" s="8">
        <f t="shared" si="11"/>
        <v>1.9732772485463235E-2</v>
      </c>
      <c r="G717" s="8">
        <f t="shared" si="11"/>
        <v>6.4547310310454353E-3</v>
      </c>
    </row>
    <row r="718" spans="1:7" x14ac:dyDescent="0.35">
      <c r="A718" s="1">
        <v>41144</v>
      </c>
      <c r="B718" s="3">
        <v>161.66</v>
      </c>
      <c r="C718" s="3">
        <v>1402.079956</v>
      </c>
      <c r="E718" s="2">
        <v>41144</v>
      </c>
      <c r="F718" s="8">
        <f t="shared" si="11"/>
        <v>-1.1253822629969434E-2</v>
      </c>
      <c r="G718" s="8">
        <f t="shared" si="11"/>
        <v>-8.0722425207977455E-3</v>
      </c>
    </row>
    <row r="719" spans="1:7" x14ac:dyDescent="0.35">
      <c r="A719" s="1">
        <v>41143</v>
      </c>
      <c r="B719" s="3">
        <v>163.5</v>
      </c>
      <c r="C719" s="3">
        <v>1413.48999</v>
      </c>
      <c r="E719" s="2">
        <v>41143</v>
      </c>
      <c r="F719" s="8">
        <f t="shared" si="11"/>
        <v>-6.9845126024901116E-3</v>
      </c>
      <c r="G719" s="8">
        <f t="shared" si="11"/>
        <v>2.2640304424692559E-4</v>
      </c>
    </row>
    <row r="720" spans="1:7" x14ac:dyDescent="0.35">
      <c r="A720" s="1">
        <v>41142</v>
      </c>
      <c r="B720" s="3">
        <v>164.65</v>
      </c>
      <c r="C720" s="3">
        <v>1413.170044</v>
      </c>
      <c r="E720" s="2">
        <v>41142</v>
      </c>
      <c r="F720" s="8">
        <f t="shared" si="11"/>
        <v>-6.0698027314110004E-4</v>
      </c>
      <c r="G720" s="8">
        <f t="shared" si="11"/>
        <v>-3.4975361796960591E-3</v>
      </c>
    </row>
    <row r="721" spans="1:7" x14ac:dyDescent="0.35">
      <c r="A721" s="1">
        <v>41141</v>
      </c>
      <c r="B721" s="3">
        <v>164.75</v>
      </c>
      <c r="C721" s="3">
        <v>1418.130005</v>
      </c>
      <c r="E721" s="2">
        <v>41141</v>
      </c>
      <c r="F721" s="8">
        <f t="shared" si="11"/>
        <v>6.070171178818029E-5</v>
      </c>
      <c r="G721" s="8">
        <f t="shared" si="11"/>
        <v>-2.1174620127517585E-5</v>
      </c>
    </row>
    <row r="722" spans="1:7" x14ac:dyDescent="0.35">
      <c r="A722" s="1">
        <v>41138</v>
      </c>
      <c r="B722" s="3">
        <v>164.74</v>
      </c>
      <c r="C722" s="3">
        <v>1418.160034</v>
      </c>
      <c r="E722" s="2">
        <v>41138</v>
      </c>
      <c r="F722" s="8">
        <f t="shared" si="11"/>
        <v>1.7478846272620752E-2</v>
      </c>
      <c r="G722" s="8">
        <f t="shared" si="11"/>
        <v>1.8721337053633214E-3</v>
      </c>
    </row>
    <row r="723" spans="1:7" x14ac:dyDescent="0.35">
      <c r="A723" s="1">
        <v>41137</v>
      </c>
      <c r="B723" s="3">
        <v>161.91</v>
      </c>
      <c r="C723" s="3">
        <v>1415.51001</v>
      </c>
      <c r="E723" s="2">
        <v>41137</v>
      </c>
      <c r="F723" s="8">
        <f t="shared" si="11"/>
        <v>1.0737249516199476E-2</v>
      </c>
      <c r="G723" s="8">
        <f t="shared" si="11"/>
        <v>7.1005106928241357E-3</v>
      </c>
    </row>
    <row r="724" spans="1:7" x14ac:dyDescent="0.35">
      <c r="A724" s="1">
        <v>41136</v>
      </c>
      <c r="B724" s="3">
        <v>160.19</v>
      </c>
      <c r="C724" s="3">
        <v>1405.530029</v>
      </c>
      <c r="E724" s="2">
        <v>41136</v>
      </c>
      <c r="F724" s="8">
        <f t="shared" si="11"/>
        <v>2.0016263213860075E-3</v>
      </c>
      <c r="G724" s="8">
        <f t="shared" si="11"/>
        <v>1.1396401091645636E-3</v>
      </c>
    </row>
    <row r="725" spans="1:7" x14ac:dyDescent="0.35">
      <c r="A725" s="1">
        <v>41135</v>
      </c>
      <c r="B725" s="3">
        <v>159.87</v>
      </c>
      <c r="C725" s="3">
        <v>1403.9300539999999</v>
      </c>
      <c r="E725" s="2">
        <v>41135</v>
      </c>
      <c r="F725" s="8">
        <f t="shared" si="11"/>
        <v>-3.6769288296149005E-3</v>
      </c>
      <c r="G725" s="8">
        <f t="shared" si="11"/>
        <v>-1.2814594435073268E-4</v>
      </c>
    </row>
    <row r="726" spans="1:7" x14ac:dyDescent="0.35">
      <c r="A726" s="1">
        <v>41134</v>
      </c>
      <c r="B726" s="3">
        <v>160.46</v>
      </c>
      <c r="C726" s="3">
        <v>1404.1099850000001</v>
      </c>
      <c r="E726" s="2">
        <v>41134</v>
      </c>
      <c r="F726" s="8">
        <f t="shared" si="11"/>
        <v>-7.1158962935462533E-3</v>
      </c>
      <c r="G726" s="8">
        <f t="shared" si="11"/>
        <v>-1.2519009625779898E-3</v>
      </c>
    </row>
    <row r="727" spans="1:7" x14ac:dyDescent="0.35">
      <c r="A727" s="1">
        <v>41131</v>
      </c>
      <c r="B727" s="3">
        <v>161.61000000000001</v>
      </c>
      <c r="C727" s="3">
        <v>1405.869995</v>
      </c>
      <c r="E727" s="2">
        <v>41131</v>
      </c>
      <c r="F727" s="8">
        <f t="shared" si="11"/>
        <v>8.6703412398603241E-4</v>
      </c>
      <c r="G727" s="8">
        <f t="shared" si="11"/>
        <v>2.1884416116100258E-3</v>
      </c>
    </row>
    <row r="728" spans="1:7" x14ac:dyDescent="0.35">
      <c r="A728" s="1">
        <v>41130</v>
      </c>
      <c r="B728" s="3">
        <v>161.47</v>
      </c>
      <c r="C728" s="3">
        <v>1402.8000489999999</v>
      </c>
      <c r="E728" s="2">
        <v>41130</v>
      </c>
      <c r="F728" s="8">
        <f t="shared" si="11"/>
        <v>1.2795584268958216E-2</v>
      </c>
      <c r="G728" s="8">
        <f t="shared" si="11"/>
        <v>4.1368545021236436E-4</v>
      </c>
    </row>
    <row r="729" spans="1:7" x14ac:dyDescent="0.35">
      <c r="A729" s="1">
        <v>41129</v>
      </c>
      <c r="B729" s="3">
        <v>159.43</v>
      </c>
      <c r="C729" s="3">
        <v>1402.219971</v>
      </c>
      <c r="E729" s="2">
        <v>41129</v>
      </c>
      <c r="F729" s="8">
        <f t="shared" si="11"/>
        <v>-8.7735789935439179E-4</v>
      </c>
      <c r="G729" s="8">
        <f t="shared" si="11"/>
        <v>6.2082635665605679E-4</v>
      </c>
    </row>
    <row r="730" spans="1:7" x14ac:dyDescent="0.35">
      <c r="A730" s="1">
        <v>41128</v>
      </c>
      <c r="B730" s="3">
        <v>159.57</v>
      </c>
      <c r="C730" s="3">
        <v>1401.349976</v>
      </c>
      <c r="E730" s="2">
        <v>41128</v>
      </c>
      <c r="F730" s="8">
        <f t="shared" si="11"/>
        <v>1.9225855901890521E-2</v>
      </c>
      <c r="G730" s="8">
        <f t="shared" si="11"/>
        <v>5.106758642501541E-3</v>
      </c>
    </row>
    <row r="731" spans="1:7" x14ac:dyDescent="0.35">
      <c r="A731" s="1">
        <v>41127</v>
      </c>
      <c r="B731" s="3">
        <v>156.56</v>
      </c>
      <c r="C731" s="3">
        <v>1394.2299800000001</v>
      </c>
      <c r="E731" s="2">
        <v>41127</v>
      </c>
      <c r="F731" s="8">
        <f t="shared" si="11"/>
        <v>1.9839999999999858E-3</v>
      </c>
      <c r="G731" s="8">
        <f t="shared" si="11"/>
        <v>2.3292690984786368E-3</v>
      </c>
    </row>
    <row r="732" spans="1:7" x14ac:dyDescent="0.35">
      <c r="A732" s="1">
        <v>41124</v>
      </c>
      <c r="B732" s="3">
        <v>156.25</v>
      </c>
      <c r="C732" s="3">
        <v>1390.98999</v>
      </c>
      <c r="E732" s="2">
        <v>41124</v>
      </c>
      <c r="F732" s="8">
        <f t="shared" si="11"/>
        <v>1.388618519239504E-2</v>
      </c>
      <c r="G732" s="8">
        <f t="shared" si="11"/>
        <v>1.9040285714285732E-2</v>
      </c>
    </row>
    <row r="733" spans="1:7" x14ac:dyDescent="0.35">
      <c r="A733" s="1">
        <v>41123</v>
      </c>
      <c r="B733" s="3">
        <v>154.11000000000001</v>
      </c>
      <c r="C733" s="3">
        <v>1365</v>
      </c>
      <c r="E733" s="2">
        <v>41123</v>
      </c>
      <c r="F733" s="8">
        <f t="shared" si="11"/>
        <v>1.248275408974453E-2</v>
      </c>
      <c r="G733" s="8">
        <f t="shared" si="11"/>
        <v>-7.5036692589347531E-3</v>
      </c>
    </row>
    <row r="734" spans="1:7" x14ac:dyDescent="0.35">
      <c r="A734" s="1">
        <v>41122</v>
      </c>
      <c r="B734" s="3">
        <v>152.21</v>
      </c>
      <c r="C734" s="3">
        <v>1375.3199460000001</v>
      </c>
      <c r="E734" s="2">
        <v>41122</v>
      </c>
      <c r="F734" s="8">
        <f t="shared" si="11"/>
        <v>-2.1535098997171431E-2</v>
      </c>
      <c r="G734" s="8">
        <f t="shared" si="11"/>
        <v>-2.8999798136755128E-3</v>
      </c>
    </row>
    <row r="735" spans="1:7" x14ac:dyDescent="0.35">
      <c r="A735" s="1">
        <v>41121</v>
      </c>
      <c r="B735" s="3">
        <v>155.56</v>
      </c>
      <c r="C735" s="3">
        <v>1379.3199460000001</v>
      </c>
      <c r="E735" s="2">
        <v>41121</v>
      </c>
      <c r="F735" s="8">
        <f t="shared" si="11"/>
        <v>-3.3316248077909227E-3</v>
      </c>
      <c r="G735" s="8">
        <f t="shared" si="11"/>
        <v>-4.3168286930450606E-3</v>
      </c>
    </row>
    <row r="736" spans="1:7" x14ac:dyDescent="0.35">
      <c r="A736" s="1">
        <v>41120</v>
      </c>
      <c r="B736" s="3">
        <v>156.08000000000001</v>
      </c>
      <c r="C736" s="3">
        <v>1385.3000489999999</v>
      </c>
      <c r="E736" s="2">
        <v>41120</v>
      </c>
      <c r="F736" s="8">
        <f t="shared" si="11"/>
        <v>-1.3338390543017775E-2</v>
      </c>
      <c r="G736" s="8">
        <f t="shared" si="11"/>
        <v>-4.8335967879353792E-4</v>
      </c>
    </row>
    <row r="737" spans="1:7" x14ac:dyDescent="0.35">
      <c r="A737" s="1">
        <v>41117</v>
      </c>
      <c r="B737" s="3">
        <v>158.19</v>
      </c>
      <c r="C737" s="3">
        <v>1385.969971</v>
      </c>
      <c r="E737" s="2">
        <v>41117</v>
      </c>
      <c r="F737" s="8">
        <f t="shared" si="11"/>
        <v>7.9006052883083822E-3</v>
      </c>
      <c r="G737" s="8">
        <f t="shared" si="11"/>
        <v>1.9080565446382147E-2</v>
      </c>
    </row>
    <row r="738" spans="1:7" x14ac:dyDescent="0.35">
      <c r="A738" s="1">
        <v>41116</v>
      </c>
      <c r="B738" s="3">
        <v>156.94999999999999</v>
      </c>
      <c r="C738" s="3">
        <v>1360.0200199999999</v>
      </c>
      <c r="E738" s="2">
        <v>41116</v>
      </c>
      <c r="F738" s="8">
        <f t="shared" si="11"/>
        <v>-1.9185101862267295E-2</v>
      </c>
      <c r="G738" s="8">
        <f t="shared" si="11"/>
        <v>1.654097478259442E-2</v>
      </c>
    </row>
    <row r="739" spans="1:7" x14ac:dyDescent="0.35">
      <c r="A739" s="1">
        <v>41115</v>
      </c>
      <c r="B739" s="3">
        <v>160.02000000000001</v>
      </c>
      <c r="C739" s="3">
        <v>1337.8900149999999</v>
      </c>
      <c r="E739" s="2">
        <v>41115</v>
      </c>
      <c r="F739" s="8">
        <f t="shared" si="11"/>
        <v>-5.6546324488907507E-3</v>
      </c>
      <c r="G739" s="8">
        <f t="shared" si="11"/>
        <v>-3.1386149807000052E-4</v>
      </c>
    </row>
    <row r="740" spans="1:7" x14ac:dyDescent="0.35">
      <c r="A740" s="1">
        <v>41114</v>
      </c>
      <c r="B740" s="3">
        <v>160.93</v>
      </c>
      <c r="C740" s="3">
        <v>1338.3100589999999</v>
      </c>
      <c r="E740" s="2">
        <v>41114</v>
      </c>
      <c r="F740" s="8">
        <f t="shared" si="11"/>
        <v>-7.707485509927281E-3</v>
      </c>
      <c r="G740" s="8">
        <f t="shared" si="11"/>
        <v>-9.0409329881685485E-3</v>
      </c>
    </row>
    <row r="741" spans="1:7" x14ac:dyDescent="0.35">
      <c r="A741" s="1">
        <v>41113</v>
      </c>
      <c r="B741" s="3">
        <v>162.18</v>
      </c>
      <c r="C741" s="3">
        <v>1350.5200199999999</v>
      </c>
      <c r="E741" s="2">
        <v>41113</v>
      </c>
      <c r="F741" s="8">
        <f t="shared" si="11"/>
        <v>-1.7210035147254943E-2</v>
      </c>
      <c r="G741" s="8">
        <f t="shared" si="11"/>
        <v>-8.9090555950069872E-3</v>
      </c>
    </row>
    <row r="742" spans="1:7" x14ac:dyDescent="0.35">
      <c r="A742" s="1">
        <v>41110</v>
      </c>
      <c r="B742" s="3">
        <v>165.02</v>
      </c>
      <c r="C742" s="3">
        <v>1362.660034</v>
      </c>
      <c r="E742" s="2">
        <v>41110</v>
      </c>
      <c r="F742" s="8">
        <f t="shared" si="11"/>
        <v>-1.9721991208268896E-2</v>
      </c>
      <c r="G742" s="8">
        <f t="shared" si="11"/>
        <v>-1.006166021269983E-2</v>
      </c>
    </row>
    <row r="743" spans="1:7" x14ac:dyDescent="0.35">
      <c r="A743" s="1">
        <v>41109</v>
      </c>
      <c r="B743" s="3">
        <v>168.34</v>
      </c>
      <c r="C743" s="3">
        <v>1376.51001</v>
      </c>
      <c r="E743" s="2">
        <v>41109</v>
      </c>
      <c r="F743" s="8">
        <f t="shared" si="11"/>
        <v>4.4152744630072682E-3</v>
      </c>
      <c r="G743" s="8">
        <f t="shared" si="11"/>
        <v>2.7171002791446242E-3</v>
      </c>
    </row>
    <row r="744" spans="1:7" x14ac:dyDescent="0.35">
      <c r="A744" s="1">
        <v>41108</v>
      </c>
      <c r="B744" s="3">
        <v>167.6</v>
      </c>
      <c r="C744" s="3">
        <v>1372.780029</v>
      </c>
      <c r="E744" s="2">
        <v>41108</v>
      </c>
      <c r="F744" s="8">
        <f t="shared" si="11"/>
        <v>2.0457866536775393E-2</v>
      </c>
      <c r="G744" s="8">
        <f t="shared" si="11"/>
        <v>6.6804906656732221E-3</v>
      </c>
    </row>
    <row r="745" spans="1:7" x14ac:dyDescent="0.35">
      <c r="A745" s="1">
        <v>41107</v>
      </c>
      <c r="B745" s="3">
        <v>164.24</v>
      </c>
      <c r="C745" s="3">
        <v>1363.670044</v>
      </c>
      <c r="E745" s="2">
        <v>41107</v>
      </c>
      <c r="F745" s="8">
        <f t="shared" si="11"/>
        <v>9.217156200073795E-3</v>
      </c>
      <c r="G745" s="8">
        <f t="shared" si="11"/>
        <v>7.409672356649466E-3</v>
      </c>
    </row>
    <row r="746" spans="1:7" x14ac:dyDescent="0.35">
      <c r="A746" s="1">
        <v>41106</v>
      </c>
      <c r="B746" s="3">
        <v>162.74</v>
      </c>
      <c r="C746" s="3">
        <v>1353.6400149999999</v>
      </c>
      <c r="E746" s="2">
        <v>41106</v>
      </c>
      <c r="F746" s="8">
        <f t="shared" si="11"/>
        <v>-1.1048367296832007E-3</v>
      </c>
      <c r="G746" s="8">
        <f t="shared" si="11"/>
        <v>-2.3143132511423969E-3</v>
      </c>
    </row>
    <row r="747" spans="1:7" x14ac:dyDescent="0.35">
      <c r="A747" s="1">
        <v>41103</v>
      </c>
      <c r="B747" s="3">
        <v>162.91999999999999</v>
      </c>
      <c r="C747" s="3">
        <v>1356.780029</v>
      </c>
      <c r="E747" s="2">
        <v>41103</v>
      </c>
      <c r="F747" s="8">
        <f t="shared" si="11"/>
        <v>2.5815388490114666E-2</v>
      </c>
      <c r="G747" s="8">
        <f t="shared" si="11"/>
        <v>1.6497361948984324E-2</v>
      </c>
    </row>
    <row r="748" spans="1:7" x14ac:dyDescent="0.35">
      <c r="A748" s="1">
        <v>41102</v>
      </c>
      <c r="B748" s="3">
        <v>158.82</v>
      </c>
      <c r="C748" s="3">
        <v>1334.76001</v>
      </c>
      <c r="E748" s="2">
        <v>41102</v>
      </c>
      <c r="F748" s="8">
        <f t="shared" si="11"/>
        <v>-3.8886101354741465E-3</v>
      </c>
      <c r="G748" s="8">
        <f t="shared" si="11"/>
        <v>-4.9870969804076681E-3</v>
      </c>
    </row>
    <row r="749" spans="1:7" x14ac:dyDescent="0.35">
      <c r="A749" s="1">
        <v>41101</v>
      </c>
      <c r="B749" s="3">
        <v>159.44</v>
      </c>
      <c r="C749" s="3">
        <v>1341.4499510000001</v>
      </c>
      <c r="E749" s="2">
        <v>41101</v>
      </c>
      <c r="F749" s="8">
        <f t="shared" si="11"/>
        <v>-2.2979349224829915E-2</v>
      </c>
      <c r="G749" s="8">
        <f t="shared" si="11"/>
        <v>-1.4923927059706799E-5</v>
      </c>
    </row>
    <row r="750" spans="1:7" x14ac:dyDescent="0.35">
      <c r="A750" s="1">
        <v>41100</v>
      </c>
      <c r="B750" s="3">
        <v>163.19</v>
      </c>
      <c r="C750" s="3">
        <v>1341.469971</v>
      </c>
      <c r="E750" s="2">
        <v>41100</v>
      </c>
      <c r="F750" s="8">
        <f t="shared" si="11"/>
        <v>2.3955773955772752E-3</v>
      </c>
      <c r="G750" s="8">
        <f t="shared" si="11"/>
        <v>-8.125926324557553E-3</v>
      </c>
    </row>
    <row r="751" spans="1:7" x14ac:dyDescent="0.35">
      <c r="A751" s="1">
        <v>41099</v>
      </c>
      <c r="B751" s="3">
        <v>162.80000000000001</v>
      </c>
      <c r="C751" s="3">
        <v>1352.459961</v>
      </c>
      <c r="E751" s="2">
        <v>41099</v>
      </c>
      <c r="F751" s="8">
        <f t="shared" si="11"/>
        <v>-3.0618493570115923E-3</v>
      </c>
      <c r="G751" s="8">
        <f t="shared" si="11"/>
        <v>-1.638831983570288E-3</v>
      </c>
    </row>
    <row r="752" spans="1:7" x14ac:dyDescent="0.35">
      <c r="A752" s="1">
        <v>41096</v>
      </c>
      <c r="B752" s="3">
        <v>163.30000000000001</v>
      </c>
      <c r="C752" s="3">
        <v>1354.6800539999999</v>
      </c>
      <c r="E752" s="2">
        <v>41096</v>
      </c>
      <c r="F752" s="8">
        <f t="shared" si="11"/>
        <v>-1.418653788107449E-2</v>
      </c>
      <c r="G752" s="8">
        <f t="shared" si="11"/>
        <v>-9.4326492161603825E-3</v>
      </c>
    </row>
    <row r="753" spans="1:7" x14ac:dyDescent="0.35">
      <c r="A753" s="1">
        <v>41095</v>
      </c>
      <c r="B753" s="3">
        <v>165.65</v>
      </c>
      <c r="C753" s="3">
        <v>1367.579956</v>
      </c>
      <c r="E753" s="2">
        <v>41095</v>
      </c>
      <c r="F753" s="8">
        <f t="shared" si="11"/>
        <v>-1.1103814697629888E-2</v>
      </c>
      <c r="G753" s="8">
        <f t="shared" si="11"/>
        <v>-4.6870234103284503E-3</v>
      </c>
    </row>
    <row r="754" spans="1:7" x14ac:dyDescent="0.35">
      <c r="A754" s="1">
        <v>41093</v>
      </c>
      <c r="B754" s="3">
        <v>167.51</v>
      </c>
      <c r="C754" s="3">
        <v>1374.0200199999999</v>
      </c>
      <c r="E754" s="2">
        <v>41093</v>
      </c>
      <c r="F754" s="8">
        <f t="shared" si="11"/>
        <v>1.0069946936806407E-2</v>
      </c>
      <c r="G754" s="8">
        <f t="shared" si="11"/>
        <v>6.2321110337375529E-3</v>
      </c>
    </row>
    <row r="755" spans="1:7" x14ac:dyDescent="0.35">
      <c r="A755" s="1">
        <v>41092</v>
      </c>
      <c r="B755" s="3">
        <v>165.84</v>
      </c>
      <c r="C755" s="3">
        <v>1365.51001</v>
      </c>
      <c r="E755" s="2">
        <v>41092</v>
      </c>
      <c r="F755" s="8">
        <f t="shared" si="11"/>
        <v>8.2071858471639558E-3</v>
      </c>
      <c r="G755" s="8">
        <f t="shared" si="11"/>
        <v>2.4593116200617438E-3</v>
      </c>
    </row>
    <row r="756" spans="1:7" x14ac:dyDescent="0.35">
      <c r="A756" s="1">
        <v>41089</v>
      </c>
      <c r="B756" s="3">
        <v>164.49</v>
      </c>
      <c r="C756" s="3">
        <v>1362.160034</v>
      </c>
      <c r="E756" s="2">
        <v>41089</v>
      </c>
      <c r="F756" s="8">
        <f t="shared" si="11"/>
        <v>1.800965466023019E-2</v>
      </c>
      <c r="G756" s="8">
        <f t="shared" si="11"/>
        <v>2.4920238689663643E-2</v>
      </c>
    </row>
    <row r="757" spans="1:7" x14ac:dyDescent="0.35">
      <c r="A757" s="1">
        <v>41088</v>
      </c>
      <c r="B757" s="3">
        <v>161.58000000000001</v>
      </c>
      <c r="C757" s="3">
        <v>1329.040039</v>
      </c>
      <c r="E757" s="2">
        <v>41088</v>
      </c>
      <c r="F757" s="8">
        <f t="shared" si="11"/>
        <v>-7.1279341280570119E-3</v>
      </c>
      <c r="G757" s="8">
        <f t="shared" si="11"/>
        <v>-2.1097999404100509E-3</v>
      </c>
    </row>
    <row r="758" spans="1:7" x14ac:dyDescent="0.35">
      <c r="A758" s="1">
        <v>41087</v>
      </c>
      <c r="B758" s="3">
        <v>162.74</v>
      </c>
      <c r="C758" s="3">
        <v>1331.849976</v>
      </c>
      <c r="E758" s="2">
        <v>41087</v>
      </c>
      <c r="F758" s="8">
        <f t="shared" si="11"/>
        <v>6.148548942450649E-4</v>
      </c>
      <c r="G758" s="8">
        <f t="shared" si="11"/>
        <v>8.9849060143250004E-3</v>
      </c>
    </row>
    <row r="759" spans="1:7" x14ac:dyDescent="0.35">
      <c r="A759" s="1">
        <v>41086</v>
      </c>
      <c r="B759" s="3">
        <v>162.63999999999999</v>
      </c>
      <c r="C759" s="3">
        <v>1319.98999</v>
      </c>
      <c r="E759" s="2">
        <v>41086</v>
      </c>
      <c r="F759" s="8">
        <f t="shared" si="11"/>
        <v>-7.8086871644704736E-3</v>
      </c>
      <c r="G759" s="8">
        <f t="shared" si="11"/>
        <v>4.7727210809067611E-3</v>
      </c>
    </row>
    <row r="760" spans="1:7" x14ac:dyDescent="0.35">
      <c r="A760" s="1">
        <v>41085</v>
      </c>
      <c r="B760" s="3">
        <v>163.92</v>
      </c>
      <c r="C760" s="3">
        <v>1313.719971</v>
      </c>
      <c r="E760" s="2">
        <v>41085</v>
      </c>
      <c r="F760" s="8">
        <f t="shared" si="11"/>
        <v>-6.3647935988362381E-3</v>
      </c>
      <c r="G760" s="8">
        <f t="shared" si="11"/>
        <v>-1.5954853620846809E-2</v>
      </c>
    </row>
    <row r="761" spans="1:7" x14ac:dyDescent="0.35">
      <c r="A761" s="1">
        <v>41082</v>
      </c>
      <c r="B761" s="3">
        <v>164.97</v>
      </c>
      <c r="C761" s="3">
        <v>1335.0200199999999</v>
      </c>
      <c r="E761" s="2">
        <v>41082</v>
      </c>
      <c r="F761" s="8">
        <f t="shared" si="11"/>
        <v>-6.663435909862736E-4</v>
      </c>
      <c r="G761" s="8">
        <f t="shared" si="11"/>
        <v>7.174604437728771E-3</v>
      </c>
    </row>
    <row r="762" spans="1:7" x14ac:dyDescent="0.35">
      <c r="A762" s="1">
        <v>41081</v>
      </c>
      <c r="B762" s="3">
        <v>165.08</v>
      </c>
      <c r="C762" s="3">
        <v>1325.51001</v>
      </c>
      <c r="E762" s="2">
        <v>41081</v>
      </c>
      <c r="F762" s="8">
        <f t="shared" si="11"/>
        <v>-1.5035799522672977E-2</v>
      </c>
      <c r="G762" s="8">
        <f t="shared" si="11"/>
        <v>-2.2261676573139155E-2</v>
      </c>
    </row>
    <row r="763" spans="1:7" x14ac:dyDescent="0.35">
      <c r="A763" s="1">
        <v>41080</v>
      </c>
      <c r="B763" s="3">
        <v>167.6</v>
      </c>
      <c r="C763" s="3">
        <v>1355.6899410000001</v>
      </c>
      <c r="E763" s="2">
        <v>41080</v>
      </c>
      <c r="F763" s="8">
        <f t="shared" si="11"/>
        <v>-1.2200153238639655E-2</v>
      </c>
      <c r="G763" s="8">
        <f t="shared" si="11"/>
        <v>-1.6863569667646683E-3</v>
      </c>
    </row>
    <row r="764" spans="1:7" x14ac:dyDescent="0.35">
      <c r="A764" s="1">
        <v>41079</v>
      </c>
      <c r="B764" s="3">
        <v>169.67</v>
      </c>
      <c r="C764" s="3">
        <v>1357.9799800000001</v>
      </c>
      <c r="E764" s="2">
        <v>41079</v>
      </c>
      <c r="F764" s="8">
        <f t="shared" si="11"/>
        <v>3.4301259684190732E-3</v>
      </c>
      <c r="G764" s="8">
        <f t="shared" si="11"/>
        <v>9.815695292423321E-3</v>
      </c>
    </row>
    <row r="765" spans="1:7" x14ac:dyDescent="0.35">
      <c r="A765" s="1">
        <v>41078</v>
      </c>
      <c r="B765" s="3">
        <v>169.09</v>
      </c>
      <c r="C765" s="3">
        <v>1344.780029</v>
      </c>
      <c r="E765" s="2">
        <v>41078</v>
      </c>
      <c r="F765" s="8">
        <f t="shared" si="11"/>
        <v>1.2757546717776735E-2</v>
      </c>
      <c r="G765" s="8">
        <f t="shared" si="11"/>
        <v>1.4447462461062432E-3</v>
      </c>
    </row>
    <row r="766" spans="1:7" x14ac:dyDescent="0.35">
      <c r="A766" s="1">
        <v>41075</v>
      </c>
      <c r="B766" s="3">
        <v>166.96</v>
      </c>
      <c r="C766" s="3">
        <v>1342.839966</v>
      </c>
      <c r="E766" s="2">
        <v>41075</v>
      </c>
      <c r="F766" s="8">
        <f t="shared" si="11"/>
        <v>1.4996101013735608E-3</v>
      </c>
      <c r="G766" s="8">
        <f t="shared" si="11"/>
        <v>1.033781524949795E-2</v>
      </c>
    </row>
    <row r="767" spans="1:7" x14ac:dyDescent="0.35">
      <c r="A767" s="1">
        <v>41074</v>
      </c>
      <c r="B767" s="3">
        <v>166.71</v>
      </c>
      <c r="C767" s="3">
        <v>1329.099976</v>
      </c>
      <c r="E767" s="2">
        <v>41074</v>
      </c>
      <c r="F767" s="8">
        <f t="shared" si="11"/>
        <v>8.1030416641469927E-3</v>
      </c>
      <c r="G767" s="8">
        <f t="shared" si="11"/>
        <v>1.0814653007062747E-2</v>
      </c>
    </row>
    <row r="768" spans="1:7" x14ac:dyDescent="0.35">
      <c r="A768" s="1">
        <v>41073</v>
      </c>
      <c r="B768" s="3">
        <v>165.37</v>
      </c>
      <c r="C768" s="3">
        <v>1314.880005</v>
      </c>
      <c r="E768" s="2">
        <v>41073</v>
      </c>
      <c r="F768" s="8">
        <f t="shared" si="11"/>
        <v>-1.3187731232844113E-2</v>
      </c>
      <c r="G768" s="8">
        <f t="shared" si="11"/>
        <v>-7.0232510842517248E-3</v>
      </c>
    </row>
    <row r="769" spans="1:7" x14ac:dyDescent="0.35">
      <c r="A769" s="1">
        <v>41072</v>
      </c>
      <c r="B769" s="3">
        <v>167.58</v>
      </c>
      <c r="C769" s="3">
        <v>1324.1800539999999</v>
      </c>
      <c r="E769" s="2">
        <v>41072</v>
      </c>
      <c r="F769" s="8">
        <f t="shared" si="11"/>
        <v>2.4014665444546335E-2</v>
      </c>
      <c r="G769" s="8">
        <f t="shared" si="11"/>
        <v>1.1650737144736745E-2</v>
      </c>
    </row>
    <row r="770" spans="1:7" x14ac:dyDescent="0.35">
      <c r="A770" s="1">
        <v>41071</v>
      </c>
      <c r="B770" s="3">
        <v>163.65</v>
      </c>
      <c r="C770" s="3">
        <v>1308.9300539999999</v>
      </c>
      <c r="E770" s="2">
        <v>41071</v>
      </c>
      <c r="F770" s="8">
        <f t="shared" si="11"/>
        <v>-2.0124405415293811E-3</v>
      </c>
      <c r="G770" s="8">
        <f t="shared" si="11"/>
        <v>-1.262011343098246E-2</v>
      </c>
    </row>
    <row r="771" spans="1:7" x14ac:dyDescent="0.35">
      <c r="A771" s="1">
        <v>41068</v>
      </c>
      <c r="B771" s="3">
        <v>163.98</v>
      </c>
      <c r="C771" s="3">
        <v>1325.660034</v>
      </c>
      <c r="E771" s="2">
        <v>41068</v>
      </c>
      <c r="F771" s="8">
        <f t="shared" si="11"/>
        <v>-6.0945880058527191E-4</v>
      </c>
      <c r="G771" s="8">
        <f t="shared" si="11"/>
        <v>8.1141636675119422E-3</v>
      </c>
    </row>
    <row r="772" spans="1:7" x14ac:dyDescent="0.35">
      <c r="A772" s="1">
        <v>41067</v>
      </c>
      <c r="B772" s="3">
        <v>164.08</v>
      </c>
      <c r="C772" s="3">
        <v>1314.98999</v>
      </c>
      <c r="E772" s="2">
        <v>41067</v>
      </c>
      <c r="F772" s="8">
        <f t="shared" ref="F772:G835" si="12">B772/B773-1</f>
        <v>1.5032477575007697E-2</v>
      </c>
      <c r="G772" s="8">
        <f t="shared" si="12"/>
        <v>-1.0646475973297154E-4</v>
      </c>
    </row>
    <row r="773" spans="1:7" x14ac:dyDescent="0.35">
      <c r="A773" s="1">
        <v>41066</v>
      </c>
      <c r="B773" s="3">
        <v>161.65</v>
      </c>
      <c r="C773" s="3">
        <v>1315.130005</v>
      </c>
      <c r="E773" s="2">
        <v>41066</v>
      </c>
      <c r="F773" s="8">
        <f t="shared" si="12"/>
        <v>2.0388839792955471E-2</v>
      </c>
      <c r="G773" s="8">
        <f t="shared" si="12"/>
        <v>2.3049401011279613E-2</v>
      </c>
    </row>
    <row r="774" spans="1:7" x14ac:dyDescent="0.35">
      <c r="A774" s="1">
        <v>41065</v>
      </c>
      <c r="B774" s="3">
        <v>158.41999999999999</v>
      </c>
      <c r="C774" s="3">
        <v>1285.5</v>
      </c>
      <c r="E774" s="2">
        <v>41065</v>
      </c>
      <c r="F774" s="8">
        <f t="shared" si="12"/>
        <v>-7.144647781398894E-3</v>
      </c>
      <c r="G774" s="8">
        <f t="shared" si="12"/>
        <v>5.7268504363627848E-3</v>
      </c>
    </row>
    <row r="775" spans="1:7" x14ac:dyDescent="0.35">
      <c r="A775" s="1">
        <v>41064</v>
      </c>
      <c r="B775" s="3">
        <v>159.56</v>
      </c>
      <c r="C775" s="3">
        <v>1278.1800539999999</v>
      </c>
      <c r="E775" s="2">
        <v>41064</v>
      </c>
      <c r="F775" s="8">
        <f t="shared" si="12"/>
        <v>-1.2684858610234606E-2</v>
      </c>
      <c r="G775" s="8">
        <f t="shared" si="12"/>
        <v>1.0955447069527224E-4</v>
      </c>
    </row>
    <row r="776" spans="1:7" x14ac:dyDescent="0.35">
      <c r="A776" s="1">
        <v>41061</v>
      </c>
      <c r="B776" s="3">
        <v>161.61000000000001</v>
      </c>
      <c r="C776" s="3">
        <v>1278.040039</v>
      </c>
      <c r="E776" s="2">
        <v>41061</v>
      </c>
      <c r="F776" s="8">
        <f t="shared" si="12"/>
        <v>-2.7675831779074622E-2</v>
      </c>
      <c r="G776" s="8">
        <f t="shared" si="12"/>
        <v>-2.4642584756720654E-2</v>
      </c>
    </row>
    <row r="777" spans="1:7" x14ac:dyDescent="0.35">
      <c r="A777" s="1">
        <v>41060</v>
      </c>
      <c r="B777" s="3">
        <v>166.21</v>
      </c>
      <c r="C777" s="3">
        <v>1310.329956</v>
      </c>
      <c r="E777" s="2">
        <v>41060</v>
      </c>
      <c r="F777" s="8">
        <f t="shared" si="12"/>
        <v>-2.4606889929179587E-3</v>
      </c>
      <c r="G777" s="8">
        <f t="shared" si="12"/>
        <v>-2.2766653389425517E-3</v>
      </c>
    </row>
    <row r="778" spans="1:7" x14ac:dyDescent="0.35">
      <c r="A778" s="1">
        <v>41059</v>
      </c>
      <c r="B778" s="3">
        <v>166.62</v>
      </c>
      <c r="C778" s="3">
        <v>1313.3199460000001</v>
      </c>
      <c r="E778" s="2">
        <v>41059</v>
      </c>
      <c r="F778" s="8">
        <f t="shared" si="12"/>
        <v>-5.1943399605947072E-3</v>
      </c>
      <c r="G778" s="8">
        <f t="shared" si="12"/>
        <v>-1.4334892428261803E-2</v>
      </c>
    </row>
    <row r="779" spans="1:7" x14ac:dyDescent="0.35">
      <c r="A779" s="1">
        <v>41058</v>
      </c>
      <c r="B779" s="3">
        <v>167.49</v>
      </c>
      <c r="C779" s="3">
        <v>1332.420044</v>
      </c>
      <c r="E779" s="2">
        <v>41058</v>
      </c>
      <c r="F779" s="8">
        <f t="shared" si="12"/>
        <v>1.0802655401327854E-2</v>
      </c>
      <c r="G779" s="8">
        <f t="shared" si="12"/>
        <v>1.1078977856053607E-2</v>
      </c>
    </row>
    <row r="780" spans="1:7" x14ac:dyDescent="0.35">
      <c r="A780" s="1">
        <v>41054</v>
      </c>
      <c r="B780" s="3">
        <v>165.7</v>
      </c>
      <c r="C780" s="3">
        <v>1317.8199460000001</v>
      </c>
      <c r="E780" s="2">
        <v>41054</v>
      </c>
      <c r="F780" s="8">
        <f t="shared" si="12"/>
        <v>-1.5273073037380569E-2</v>
      </c>
      <c r="G780" s="8">
        <f t="shared" si="12"/>
        <v>-2.1656327672530118E-3</v>
      </c>
    </row>
    <row r="781" spans="1:7" x14ac:dyDescent="0.35">
      <c r="A781" s="1">
        <v>41053</v>
      </c>
      <c r="B781" s="3">
        <v>168.27</v>
      </c>
      <c r="C781" s="3">
        <v>1320.6800539999999</v>
      </c>
      <c r="E781" s="2">
        <v>41053</v>
      </c>
      <c r="F781" s="8">
        <f t="shared" si="12"/>
        <v>-4.6728971962616273E-3</v>
      </c>
      <c r="G781" s="8">
        <f t="shared" si="12"/>
        <v>1.3800320130266108E-3</v>
      </c>
    </row>
    <row r="782" spans="1:7" x14ac:dyDescent="0.35">
      <c r="A782" s="1">
        <v>41052</v>
      </c>
      <c r="B782" s="3">
        <v>169.06</v>
      </c>
      <c r="C782" s="3">
        <v>1318.8599850000001</v>
      </c>
      <c r="E782" s="2">
        <v>41052</v>
      </c>
      <c r="F782" s="8">
        <f t="shared" si="12"/>
        <v>-5.9971777986830288E-3</v>
      </c>
      <c r="G782" s="8">
        <f t="shared" si="12"/>
        <v>1.6937028561794243E-3</v>
      </c>
    </row>
    <row r="783" spans="1:7" x14ac:dyDescent="0.35">
      <c r="A783" s="1">
        <v>41051</v>
      </c>
      <c r="B783" s="3">
        <v>170.08</v>
      </c>
      <c r="C783" s="3">
        <v>1316.630005</v>
      </c>
      <c r="E783" s="2">
        <v>41051</v>
      </c>
      <c r="F783" s="8">
        <f t="shared" si="12"/>
        <v>-1.0645104996800603E-2</v>
      </c>
      <c r="G783" s="8">
        <f t="shared" si="12"/>
        <v>4.8633728589364544E-4</v>
      </c>
    </row>
    <row r="784" spans="1:7" x14ac:dyDescent="0.35">
      <c r="A784" s="1">
        <v>41050</v>
      </c>
      <c r="B784" s="3">
        <v>171.91</v>
      </c>
      <c r="C784" s="3">
        <v>1315.98999</v>
      </c>
      <c r="E784" s="2">
        <v>41050</v>
      </c>
      <c r="F784" s="8">
        <f t="shared" si="12"/>
        <v>2.6450919512777782E-2</v>
      </c>
      <c r="G784" s="8">
        <f t="shared" si="12"/>
        <v>1.6035900823829996E-2</v>
      </c>
    </row>
    <row r="785" spans="1:7" x14ac:dyDescent="0.35">
      <c r="A785" s="1">
        <v>41047</v>
      </c>
      <c r="B785" s="3">
        <v>167.48</v>
      </c>
      <c r="C785" s="3">
        <v>1295.219971</v>
      </c>
      <c r="E785" s="2">
        <v>41047</v>
      </c>
      <c r="F785" s="8">
        <f t="shared" si="12"/>
        <v>5.6442896601416326E-3</v>
      </c>
      <c r="G785" s="8">
        <f t="shared" si="12"/>
        <v>-7.3877765513670202E-3</v>
      </c>
    </row>
    <row r="786" spans="1:7" x14ac:dyDescent="0.35">
      <c r="A786" s="1">
        <v>41046</v>
      </c>
      <c r="B786" s="3">
        <v>166.54</v>
      </c>
      <c r="C786" s="3">
        <v>1304.8599850000001</v>
      </c>
      <c r="E786" s="2">
        <v>41046</v>
      </c>
      <c r="F786" s="8">
        <f t="shared" si="12"/>
        <v>5.312084993359889E-3</v>
      </c>
      <c r="G786" s="8">
        <f t="shared" si="12"/>
        <v>-1.5051376254893167E-2</v>
      </c>
    </row>
    <row r="787" spans="1:7" x14ac:dyDescent="0.35">
      <c r="A787" s="1">
        <v>41045</v>
      </c>
      <c r="B787" s="3">
        <v>165.66</v>
      </c>
      <c r="C787" s="3">
        <v>1324.8000489999999</v>
      </c>
      <c r="E787" s="2">
        <v>41045</v>
      </c>
      <c r="F787" s="8">
        <f t="shared" si="12"/>
        <v>-6.5963060686015096E-3</v>
      </c>
      <c r="G787" s="8">
        <f t="shared" si="12"/>
        <v>-4.4038182933808789E-3</v>
      </c>
    </row>
    <row r="788" spans="1:7" x14ac:dyDescent="0.35">
      <c r="A788" s="1">
        <v>41044</v>
      </c>
      <c r="B788" s="3">
        <v>166.76</v>
      </c>
      <c r="C788" s="3">
        <v>1330.660034</v>
      </c>
      <c r="E788" s="2">
        <v>41044</v>
      </c>
      <c r="F788" s="8">
        <f t="shared" si="12"/>
        <v>-1.267021906453536E-2</v>
      </c>
      <c r="G788" s="8">
        <f t="shared" si="12"/>
        <v>-5.7458378883700201E-3</v>
      </c>
    </row>
    <row r="789" spans="1:7" x14ac:dyDescent="0.35">
      <c r="A789" s="1">
        <v>41043</v>
      </c>
      <c r="B789" s="3">
        <v>168.9</v>
      </c>
      <c r="C789" s="3">
        <v>1338.349976</v>
      </c>
      <c r="E789" s="2">
        <v>41043</v>
      </c>
      <c r="F789" s="8">
        <f t="shared" si="12"/>
        <v>-3.4222327118242912E-3</v>
      </c>
      <c r="G789" s="8">
        <f t="shared" si="12"/>
        <v>-1.1112863870212597E-2</v>
      </c>
    </row>
    <row r="790" spans="1:7" x14ac:dyDescent="0.35">
      <c r="A790" s="1">
        <v>41040</v>
      </c>
      <c r="B790" s="3">
        <v>169.48</v>
      </c>
      <c r="C790" s="3">
        <v>1353.3900149999999</v>
      </c>
      <c r="E790" s="2">
        <v>41040</v>
      </c>
      <c r="F790" s="8">
        <f t="shared" si="12"/>
        <v>3.4933980697495759E-3</v>
      </c>
      <c r="G790" s="8">
        <f t="shared" si="12"/>
        <v>-3.3873408742873812E-3</v>
      </c>
    </row>
    <row r="791" spans="1:7" x14ac:dyDescent="0.35">
      <c r="A791" s="1">
        <v>41039</v>
      </c>
      <c r="B791" s="3">
        <v>168.89</v>
      </c>
      <c r="C791" s="3">
        <v>1357.98999</v>
      </c>
      <c r="E791" s="2">
        <v>41039</v>
      </c>
      <c r="F791" s="8">
        <f t="shared" si="12"/>
        <v>-2.068069014417584E-3</v>
      </c>
      <c r="G791" s="8">
        <f t="shared" si="12"/>
        <v>2.5174106444552091E-3</v>
      </c>
    </row>
    <row r="792" spans="1:7" x14ac:dyDescent="0.35">
      <c r="A792" s="1">
        <v>41038</v>
      </c>
      <c r="B792" s="3">
        <v>169.24</v>
      </c>
      <c r="C792" s="3">
        <v>1354.579956</v>
      </c>
      <c r="E792" s="2">
        <v>41038</v>
      </c>
      <c r="F792" s="8">
        <f t="shared" si="12"/>
        <v>-1.7873723305478095E-2</v>
      </c>
      <c r="G792" s="8">
        <f t="shared" si="12"/>
        <v>-6.7022667368416E-3</v>
      </c>
    </row>
    <row r="793" spans="1:7" x14ac:dyDescent="0.35">
      <c r="A793" s="1">
        <v>41037</v>
      </c>
      <c r="B793" s="3">
        <v>172.32</v>
      </c>
      <c r="C793" s="3">
        <v>1363.719971</v>
      </c>
      <c r="E793" s="2">
        <v>41037</v>
      </c>
      <c r="F793" s="8">
        <f t="shared" si="12"/>
        <v>-4.060560357328491E-4</v>
      </c>
      <c r="G793" s="8">
        <f t="shared" si="12"/>
        <v>-4.2786731613061457E-3</v>
      </c>
    </row>
    <row r="794" spans="1:7" x14ac:dyDescent="0.35">
      <c r="A794" s="1">
        <v>41036</v>
      </c>
      <c r="B794" s="3">
        <v>172.39</v>
      </c>
      <c r="C794" s="3">
        <v>1369.579956</v>
      </c>
      <c r="E794" s="2">
        <v>41036</v>
      </c>
      <c r="F794" s="8">
        <f t="shared" si="12"/>
        <v>-3.986595793852743E-3</v>
      </c>
      <c r="G794" s="8">
        <f t="shared" si="12"/>
        <v>3.5058067958071426E-4</v>
      </c>
    </row>
    <row r="795" spans="1:7" x14ac:dyDescent="0.35">
      <c r="A795" s="1">
        <v>41033</v>
      </c>
      <c r="B795" s="3">
        <v>173.08</v>
      </c>
      <c r="C795" s="3">
        <v>1369.099976</v>
      </c>
      <c r="E795" s="2">
        <v>41033</v>
      </c>
      <c r="F795" s="8">
        <f t="shared" si="12"/>
        <v>-2.1981126744645918E-2</v>
      </c>
      <c r="G795" s="8">
        <f t="shared" si="12"/>
        <v>-1.6147208456598894E-2</v>
      </c>
    </row>
    <row r="796" spans="1:7" x14ac:dyDescent="0.35">
      <c r="A796" s="1">
        <v>41032</v>
      </c>
      <c r="B796" s="3">
        <v>176.97</v>
      </c>
      <c r="C796" s="3">
        <v>1391.5699460000001</v>
      </c>
      <c r="E796" s="2">
        <v>41032</v>
      </c>
      <c r="F796" s="8">
        <f t="shared" si="12"/>
        <v>-1.0898725687457977E-2</v>
      </c>
      <c r="G796" s="8">
        <f t="shared" si="12"/>
        <v>-7.6588718244371412E-3</v>
      </c>
    </row>
    <row r="797" spans="1:7" x14ac:dyDescent="0.35">
      <c r="A797" s="1">
        <v>41031</v>
      </c>
      <c r="B797" s="3">
        <v>178.92</v>
      </c>
      <c r="C797" s="3">
        <v>1402.3100589999999</v>
      </c>
      <c r="E797" s="2">
        <v>41031</v>
      </c>
      <c r="F797" s="8">
        <f t="shared" si="12"/>
        <v>1.1533242876526462E-2</v>
      </c>
      <c r="G797" s="8">
        <f t="shared" si="12"/>
        <v>-2.4966831705488524E-3</v>
      </c>
    </row>
    <row r="798" spans="1:7" x14ac:dyDescent="0.35">
      <c r="A798" s="1">
        <v>41030</v>
      </c>
      <c r="B798" s="3">
        <v>176.88</v>
      </c>
      <c r="C798" s="3">
        <v>1405.8199460000001</v>
      </c>
      <c r="E798" s="2">
        <v>41030</v>
      </c>
      <c r="F798" s="8">
        <f t="shared" si="12"/>
        <v>2.8916482394965026E-3</v>
      </c>
      <c r="G798" s="8">
        <f t="shared" si="12"/>
        <v>5.6583841646564714E-3</v>
      </c>
    </row>
    <row r="799" spans="1:7" x14ac:dyDescent="0.35">
      <c r="A799" s="1">
        <v>41029</v>
      </c>
      <c r="B799" s="3">
        <v>176.37</v>
      </c>
      <c r="C799" s="3">
        <v>1397.910034</v>
      </c>
      <c r="E799" s="2">
        <v>41029</v>
      </c>
      <c r="F799" s="8">
        <f t="shared" si="12"/>
        <v>-5.9741870033253042E-3</v>
      </c>
      <c r="G799" s="8">
        <f t="shared" si="12"/>
        <v>-3.8835017801936988E-3</v>
      </c>
    </row>
    <row r="800" spans="1:7" x14ac:dyDescent="0.35">
      <c r="A800" s="1">
        <v>41026</v>
      </c>
      <c r="B800" s="3">
        <v>177.43</v>
      </c>
      <c r="C800" s="3">
        <v>1403.3599850000001</v>
      </c>
      <c r="E800" s="2">
        <v>41026</v>
      </c>
      <c r="F800" s="8">
        <f t="shared" si="12"/>
        <v>1.0881950774840554E-2</v>
      </c>
      <c r="G800" s="8">
        <f t="shared" si="12"/>
        <v>2.4143238105447384E-3</v>
      </c>
    </row>
    <row r="801" spans="1:7" x14ac:dyDescent="0.35">
      <c r="A801" s="1">
        <v>41025</v>
      </c>
      <c r="B801" s="3">
        <v>175.52</v>
      </c>
      <c r="C801" s="3">
        <v>1399.9799800000001</v>
      </c>
      <c r="E801" s="2">
        <v>41025</v>
      </c>
      <c r="F801" s="8">
        <f t="shared" si="12"/>
        <v>4.1189931350114062E-3</v>
      </c>
      <c r="G801" s="8">
        <f t="shared" si="12"/>
        <v>6.6801655251205183E-3</v>
      </c>
    </row>
    <row r="802" spans="1:7" x14ac:dyDescent="0.35">
      <c r="A802" s="1">
        <v>41024</v>
      </c>
      <c r="B802" s="3">
        <v>174.8</v>
      </c>
      <c r="C802" s="3">
        <v>1390.6899410000001</v>
      </c>
      <c r="E802" s="2">
        <v>41024</v>
      </c>
      <c r="F802" s="8">
        <f t="shared" si="12"/>
        <v>1.3450834879406459E-2</v>
      </c>
      <c r="G802" s="8">
        <f t="shared" si="12"/>
        <v>1.3644591642450798E-2</v>
      </c>
    </row>
    <row r="803" spans="1:7" x14ac:dyDescent="0.35">
      <c r="A803" s="1">
        <v>41023</v>
      </c>
      <c r="B803" s="3">
        <v>172.48</v>
      </c>
      <c r="C803" s="3">
        <v>1371.969971</v>
      </c>
      <c r="E803" s="2">
        <v>41023</v>
      </c>
      <c r="F803" s="8">
        <f t="shared" si="12"/>
        <v>7.1236716104168263E-3</v>
      </c>
      <c r="G803" s="8">
        <f t="shared" si="12"/>
        <v>3.6797739601639456E-3</v>
      </c>
    </row>
    <row r="804" spans="1:7" x14ac:dyDescent="0.35">
      <c r="A804" s="1">
        <v>41022</v>
      </c>
      <c r="B804" s="3">
        <v>171.26</v>
      </c>
      <c r="C804" s="3">
        <v>1366.9399410000001</v>
      </c>
      <c r="E804" s="2">
        <v>41022</v>
      </c>
      <c r="F804" s="8">
        <f t="shared" si="12"/>
        <v>-1.5181138585393938E-2</v>
      </c>
      <c r="G804" s="8">
        <f t="shared" si="12"/>
        <v>-8.4075702060748547E-3</v>
      </c>
    </row>
    <row r="805" spans="1:7" x14ac:dyDescent="0.35">
      <c r="A805" s="1">
        <v>41019</v>
      </c>
      <c r="B805" s="3">
        <v>173.9</v>
      </c>
      <c r="C805" s="3">
        <v>1378.530029</v>
      </c>
      <c r="E805" s="2">
        <v>41019</v>
      </c>
      <c r="F805" s="8">
        <f t="shared" si="12"/>
        <v>1.0576476057647666E-2</v>
      </c>
      <c r="G805" s="8">
        <f t="shared" si="12"/>
        <v>1.1692654246815426E-3</v>
      </c>
    </row>
    <row r="806" spans="1:7" x14ac:dyDescent="0.35">
      <c r="A806" s="1">
        <v>41018</v>
      </c>
      <c r="B806" s="3">
        <v>172.08</v>
      </c>
      <c r="C806" s="3">
        <v>1376.920044</v>
      </c>
      <c r="E806" s="2">
        <v>41018</v>
      </c>
      <c r="F806" s="8">
        <f t="shared" si="12"/>
        <v>-5.8925476603118865E-3</v>
      </c>
      <c r="G806" s="8">
        <f t="shared" si="12"/>
        <v>-5.9343971807788165E-3</v>
      </c>
    </row>
    <row r="807" spans="1:7" x14ac:dyDescent="0.35">
      <c r="A807" s="1">
        <v>41017</v>
      </c>
      <c r="B807" s="3">
        <v>173.1</v>
      </c>
      <c r="C807" s="3">
        <v>1385.1400149999999</v>
      </c>
      <c r="E807" s="2">
        <v>41017</v>
      </c>
      <c r="F807" s="8">
        <f t="shared" si="12"/>
        <v>2.8893383415184992E-4</v>
      </c>
      <c r="G807" s="8">
        <f t="shared" si="12"/>
        <v>-4.0552883147562113E-3</v>
      </c>
    </row>
    <row r="808" spans="1:7" x14ac:dyDescent="0.35">
      <c r="A808" s="1">
        <v>41016</v>
      </c>
      <c r="B808" s="3">
        <v>173.05</v>
      </c>
      <c r="C808" s="3">
        <v>1390.780029</v>
      </c>
      <c r="E808" s="2">
        <v>41016</v>
      </c>
      <c r="F808" s="8">
        <f t="shared" si="12"/>
        <v>1.7821432772614942E-2</v>
      </c>
      <c r="G808" s="8">
        <f t="shared" si="12"/>
        <v>1.5486673800010564E-2</v>
      </c>
    </row>
    <row r="809" spans="1:7" x14ac:dyDescent="0.35">
      <c r="A809" s="1">
        <v>41015</v>
      </c>
      <c r="B809" s="3">
        <v>170.02</v>
      </c>
      <c r="C809" s="3">
        <v>1369.5699460000001</v>
      </c>
      <c r="E809" s="2">
        <v>41015</v>
      </c>
      <c r="F809" s="8">
        <f t="shared" si="12"/>
        <v>4.1188584877915879E-4</v>
      </c>
      <c r="G809" s="8">
        <f t="shared" si="12"/>
        <v>-5.0360077281963456E-4</v>
      </c>
    </row>
    <row r="810" spans="1:7" x14ac:dyDescent="0.35">
      <c r="A810" s="1">
        <v>41012</v>
      </c>
      <c r="B810" s="3">
        <v>169.95</v>
      </c>
      <c r="C810" s="3">
        <v>1370.26001</v>
      </c>
      <c r="E810" s="2">
        <v>41012</v>
      </c>
      <c r="F810" s="8">
        <f t="shared" si="12"/>
        <v>-7.5332866152769684E-3</v>
      </c>
      <c r="G810" s="8">
        <f t="shared" si="12"/>
        <v>-1.2475000665660207E-2</v>
      </c>
    </row>
    <row r="811" spans="1:7" x14ac:dyDescent="0.35">
      <c r="A811" s="1">
        <v>41011</v>
      </c>
      <c r="B811" s="3">
        <v>171.24</v>
      </c>
      <c r="C811" s="3">
        <v>1387.5699460000001</v>
      </c>
      <c r="E811" s="2">
        <v>41011</v>
      </c>
      <c r="F811" s="8">
        <f t="shared" si="12"/>
        <v>1.8073721759809924E-2</v>
      </c>
      <c r="G811" s="8">
        <f t="shared" si="12"/>
        <v>1.3779387552802502E-2</v>
      </c>
    </row>
    <row r="812" spans="1:7" x14ac:dyDescent="0.35">
      <c r="A812" s="1">
        <v>41010</v>
      </c>
      <c r="B812" s="3">
        <v>168.2</v>
      </c>
      <c r="C812" s="3">
        <v>1368.709961</v>
      </c>
      <c r="E812" s="2">
        <v>41010</v>
      </c>
      <c r="F812" s="8">
        <f t="shared" si="12"/>
        <v>2.8934972777879597E-2</v>
      </c>
      <c r="G812" s="8">
        <f t="shared" si="12"/>
        <v>7.4488957325333782E-3</v>
      </c>
    </row>
    <row r="813" spans="1:7" x14ac:dyDescent="0.35">
      <c r="A813" s="1">
        <v>41009</v>
      </c>
      <c r="B813" s="3">
        <v>163.47</v>
      </c>
      <c r="C813" s="3">
        <v>1358.589966</v>
      </c>
      <c r="E813" s="2">
        <v>41009</v>
      </c>
      <c r="F813" s="8">
        <f t="shared" si="12"/>
        <v>-2.4758382054647421E-2</v>
      </c>
      <c r="G813" s="8">
        <f t="shared" si="12"/>
        <v>-1.708145408550954E-2</v>
      </c>
    </row>
    <row r="814" spans="1:7" x14ac:dyDescent="0.35">
      <c r="A814" s="1">
        <v>41008</v>
      </c>
      <c r="B814" s="3">
        <v>167.62</v>
      </c>
      <c r="C814" s="3">
        <v>1382.1999510000001</v>
      </c>
      <c r="E814" s="2">
        <v>41008</v>
      </c>
      <c r="F814" s="8">
        <f t="shared" si="12"/>
        <v>-1.5100769727951047E-2</v>
      </c>
      <c r="G814" s="8">
        <f t="shared" si="12"/>
        <v>-1.135843835815642E-2</v>
      </c>
    </row>
    <row r="815" spans="1:7" x14ac:dyDescent="0.35">
      <c r="A815" s="1">
        <v>41004</v>
      </c>
      <c r="B815" s="3">
        <v>170.19</v>
      </c>
      <c r="C815" s="3">
        <v>1398.079956</v>
      </c>
      <c r="E815" s="2">
        <v>41004</v>
      </c>
      <c r="F815" s="8">
        <f t="shared" si="12"/>
        <v>-9.2560251484457012E-3</v>
      </c>
      <c r="G815" s="8">
        <f t="shared" si="12"/>
        <v>-6.2904230609350797E-4</v>
      </c>
    </row>
    <row r="816" spans="1:7" x14ac:dyDescent="0.35">
      <c r="A816" s="1">
        <v>41003</v>
      </c>
      <c r="B816" s="3">
        <v>171.78</v>
      </c>
      <c r="C816" s="3">
        <v>1398.959961</v>
      </c>
      <c r="E816" s="2">
        <v>41003</v>
      </c>
      <c r="F816" s="8">
        <f t="shared" si="12"/>
        <v>-5.2695581678151582E-3</v>
      </c>
      <c r="G816" s="8">
        <f t="shared" si="12"/>
        <v>-1.020252440885494E-2</v>
      </c>
    </row>
    <row r="817" spans="1:7" x14ac:dyDescent="0.35">
      <c r="A817" s="1">
        <v>41002</v>
      </c>
      <c r="B817" s="3">
        <v>172.69</v>
      </c>
      <c r="C817" s="3">
        <v>1413.380005</v>
      </c>
      <c r="E817" s="2">
        <v>41002</v>
      </c>
      <c r="F817" s="8">
        <f t="shared" si="12"/>
        <v>-1.0825982357658415E-2</v>
      </c>
      <c r="G817" s="8">
        <f t="shared" si="12"/>
        <v>-3.9886358696323843E-3</v>
      </c>
    </row>
    <row r="818" spans="1:7" x14ac:dyDescent="0.35">
      <c r="A818" s="1">
        <v>41001</v>
      </c>
      <c r="B818" s="3">
        <v>174.58</v>
      </c>
      <c r="C818" s="3">
        <v>1419.040039</v>
      </c>
      <c r="E818" s="2">
        <v>41001</v>
      </c>
      <c r="F818" s="8">
        <f t="shared" si="12"/>
        <v>9.7165991902834481E-3</v>
      </c>
      <c r="G818" s="8">
        <f t="shared" si="12"/>
        <v>7.5046456208756052E-3</v>
      </c>
    </row>
    <row r="819" spans="1:7" x14ac:dyDescent="0.35">
      <c r="A819" s="1">
        <v>40998</v>
      </c>
      <c r="B819" s="3">
        <v>172.9</v>
      </c>
      <c r="C819" s="3">
        <v>1408.469971</v>
      </c>
      <c r="E819" s="2">
        <v>40998</v>
      </c>
      <c r="F819" s="8">
        <f t="shared" si="12"/>
        <v>6.2270849095036329E-3</v>
      </c>
      <c r="G819" s="8">
        <f t="shared" si="12"/>
        <v>3.6984364437213646E-3</v>
      </c>
    </row>
    <row r="820" spans="1:7" x14ac:dyDescent="0.35">
      <c r="A820" s="1">
        <v>40997</v>
      </c>
      <c r="B820" s="3">
        <v>171.83</v>
      </c>
      <c r="C820" s="3">
        <v>1403.280029</v>
      </c>
      <c r="E820" s="2">
        <v>40997</v>
      </c>
      <c r="F820" s="8">
        <f t="shared" si="12"/>
        <v>-8.8255652976465537E-3</v>
      </c>
      <c r="G820" s="8">
        <f t="shared" si="12"/>
        <v>-1.6079300036219157E-3</v>
      </c>
    </row>
    <row r="821" spans="1:7" x14ac:dyDescent="0.35">
      <c r="A821" s="1">
        <v>40996</v>
      </c>
      <c r="B821" s="3">
        <v>173.36</v>
      </c>
      <c r="C821" s="3">
        <v>1405.540039</v>
      </c>
      <c r="E821" s="2">
        <v>40996</v>
      </c>
      <c r="F821" s="8">
        <f t="shared" si="12"/>
        <v>-9.3148179895994332E-3</v>
      </c>
      <c r="G821" s="8">
        <f t="shared" si="12"/>
        <v>-4.9415094307830865E-3</v>
      </c>
    </row>
    <row r="822" spans="1:7" x14ac:dyDescent="0.35">
      <c r="A822" s="1">
        <v>40995</v>
      </c>
      <c r="B822" s="3">
        <v>174.99</v>
      </c>
      <c r="C822" s="3">
        <v>1412.5200199999999</v>
      </c>
      <c r="E822" s="2">
        <v>40995</v>
      </c>
      <c r="F822" s="8">
        <f t="shared" si="12"/>
        <v>-7.0926009986381766E-3</v>
      </c>
      <c r="G822" s="8">
        <f t="shared" si="12"/>
        <v>-2.8167750117064072E-3</v>
      </c>
    </row>
    <row r="823" spans="1:7" x14ac:dyDescent="0.35">
      <c r="A823" s="1">
        <v>40994</v>
      </c>
      <c r="B823" s="3">
        <v>176.24</v>
      </c>
      <c r="C823" s="3">
        <v>1416.51001</v>
      </c>
      <c r="E823" s="2">
        <v>40994</v>
      </c>
      <c r="F823" s="8">
        <f t="shared" si="12"/>
        <v>2.2867092280905332E-2</v>
      </c>
      <c r="G823" s="8">
        <f t="shared" si="12"/>
        <v>1.3885825173599375E-2</v>
      </c>
    </row>
    <row r="824" spans="1:7" x14ac:dyDescent="0.35">
      <c r="A824" s="1">
        <v>40991</v>
      </c>
      <c r="B824" s="3">
        <v>172.3</v>
      </c>
      <c r="C824" s="3">
        <v>1397.1099850000001</v>
      </c>
      <c r="E824" s="2">
        <v>40991</v>
      </c>
      <c r="F824" s="8">
        <f t="shared" si="12"/>
        <v>8.7231426731455564E-3</v>
      </c>
      <c r="G824" s="8">
        <f t="shared" si="12"/>
        <v>3.1088584771774563E-3</v>
      </c>
    </row>
    <row r="825" spans="1:7" x14ac:dyDescent="0.35">
      <c r="A825" s="1">
        <v>40990</v>
      </c>
      <c r="B825" s="3">
        <v>170.81</v>
      </c>
      <c r="C825" s="3">
        <v>1392.780029</v>
      </c>
      <c r="E825" s="2">
        <v>40990</v>
      </c>
      <c r="F825" s="8">
        <f t="shared" si="12"/>
        <v>-1.0943833236826794E-2</v>
      </c>
      <c r="G825" s="8">
        <f t="shared" si="12"/>
        <v>-7.2065421322425882E-3</v>
      </c>
    </row>
    <row r="826" spans="1:7" x14ac:dyDescent="0.35">
      <c r="A826" s="1">
        <v>40989</v>
      </c>
      <c r="B826" s="3">
        <v>172.7</v>
      </c>
      <c r="C826" s="3">
        <v>1402.8900149999999</v>
      </c>
      <c r="E826" s="2">
        <v>40989</v>
      </c>
      <c r="F826" s="8">
        <f t="shared" si="12"/>
        <v>-1.7918039419686504E-3</v>
      </c>
      <c r="G826" s="8">
        <f t="shared" si="12"/>
        <v>-1.8711971103763103E-3</v>
      </c>
    </row>
    <row r="827" spans="1:7" x14ac:dyDescent="0.35">
      <c r="A827" s="1">
        <v>40988</v>
      </c>
      <c r="B827" s="3">
        <v>173.01</v>
      </c>
      <c r="C827" s="3">
        <v>1405.5200199999999</v>
      </c>
      <c r="E827" s="2">
        <v>40988</v>
      </c>
      <c r="F827" s="8">
        <f t="shared" si="12"/>
        <v>-1.4412669477042228E-2</v>
      </c>
      <c r="G827" s="8">
        <f t="shared" si="12"/>
        <v>-3.0005178223089235E-3</v>
      </c>
    </row>
    <row r="828" spans="1:7" x14ac:dyDescent="0.35">
      <c r="A828" s="1">
        <v>40987</v>
      </c>
      <c r="B828" s="3">
        <v>175.54</v>
      </c>
      <c r="C828" s="3">
        <v>1409.75</v>
      </c>
      <c r="E828" s="2">
        <v>40987</v>
      </c>
      <c r="F828" s="8">
        <f t="shared" si="12"/>
        <v>5.6970318464077963E-5</v>
      </c>
      <c r="G828" s="8">
        <f t="shared" si="12"/>
        <v>3.9738463470597729E-3</v>
      </c>
    </row>
    <row r="829" spans="1:7" x14ac:dyDescent="0.35">
      <c r="A829" s="1">
        <v>40984</v>
      </c>
      <c r="B829" s="3">
        <v>175.53</v>
      </c>
      <c r="C829" s="3">
        <v>1404.170044</v>
      </c>
      <c r="E829" s="2">
        <v>40984</v>
      </c>
      <c r="F829" s="8">
        <f t="shared" si="12"/>
        <v>6.8411151017611083E-4</v>
      </c>
      <c r="G829" s="8">
        <f t="shared" si="12"/>
        <v>1.1193982795276725E-3</v>
      </c>
    </row>
    <row r="830" spans="1:7" x14ac:dyDescent="0.35">
      <c r="A830" s="1">
        <v>40983</v>
      </c>
      <c r="B830" s="3">
        <v>175.41</v>
      </c>
      <c r="C830" s="3">
        <v>1402.599976</v>
      </c>
      <c r="E830" s="2">
        <v>40983</v>
      </c>
      <c r="F830" s="8">
        <f t="shared" si="12"/>
        <v>-1.8209753599270906E-3</v>
      </c>
      <c r="G830" s="8">
        <f t="shared" si="12"/>
        <v>5.9671994340815271E-3</v>
      </c>
    </row>
    <row r="831" spans="1:7" x14ac:dyDescent="0.35">
      <c r="A831" s="1">
        <v>40982</v>
      </c>
      <c r="B831" s="3">
        <v>175.73</v>
      </c>
      <c r="C831" s="3">
        <v>1394.280029</v>
      </c>
      <c r="E831" s="2">
        <v>40982</v>
      </c>
      <c r="F831" s="8">
        <f t="shared" si="12"/>
        <v>-3.9817974971567693E-4</v>
      </c>
      <c r="G831" s="8">
        <f t="shared" si="12"/>
        <v>-1.1962620857601802E-3</v>
      </c>
    </row>
    <row r="832" spans="1:7" x14ac:dyDescent="0.35">
      <c r="A832" s="1">
        <v>40981</v>
      </c>
      <c r="B832" s="3">
        <v>175.8</v>
      </c>
      <c r="C832" s="3">
        <v>1395.9499510000001</v>
      </c>
      <c r="E832" s="2">
        <v>40981</v>
      </c>
      <c r="F832" s="8">
        <f t="shared" si="12"/>
        <v>2.1202439732791234E-2</v>
      </c>
      <c r="G832" s="8">
        <f t="shared" si="12"/>
        <v>1.8131549071521702E-2</v>
      </c>
    </row>
    <row r="833" spans="1:7" x14ac:dyDescent="0.35">
      <c r="A833" s="1">
        <v>40980</v>
      </c>
      <c r="B833" s="3">
        <v>172.15</v>
      </c>
      <c r="C833" s="3">
        <v>1371.089966</v>
      </c>
      <c r="E833" s="2">
        <v>40980</v>
      </c>
      <c r="F833" s="8">
        <f t="shared" si="12"/>
        <v>-1.3297415028371562E-2</v>
      </c>
      <c r="G833" s="8">
        <f t="shared" si="12"/>
        <v>1.6046087579590917E-4</v>
      </c>
    </row>
    <row r="834" spans="1:7" x14ac:dyDescent="0.35">
      <c r="A834" s="1">
        <v>40977</v>
      </c>
      <c r="B834" s="3">
        <v>174.47</v>
      </c>
      <c r="C834" s="3">
        <v>1370.869995</v>
      </c>
      <c r="E834" s="2">
        <v>40977</v>
      </c>
      <c r="F834" s="8">
        <f t="shared" si="12"/>
        <v>1.7021276595744705E-2</v>
      </c>
      <c r="G834" s="8">
        <f t="shared" si="12"/>
        <v>3.6312501383968243E-3</v>
      </c>
    </row>
    <row r="835" spans="1:7" x14ac:dyDescent="0.35">
      <c r="A835" s="1">
        <v>40976</v>
      </c>
      <c r="B835" s="3">
        <v>171.55</v>
      </c>
      <c r="C835" s="3">
        <v>1365.910034</v>
      </c>
      <c r="E835" s="2">
        <v>40976</v>
      </c>
      <c r="F835" s="8">
        <f t="shared" si="12"/>
        <v>3.9759985453663882E-2</v>
      </c>
      <c r="G835" s="8">
        <f t="shared" si="12"/>
        <v>9.8179316967021979E-3</v>
      </c>
    </row>
    <row r="836" spans="1:7" x14ac:dyDescent="0.35">
      <c r="A836" s="1">
        <v>40975</v>
      </c>
      <c r="B836" s="3">
        <v>164.99</v>
      </c>
      <c r="C836" s="3">
        <v>1352.630005</v>
      </c>
      <c r="E836" s="2">
        <v>40975</v>
      </c>
      <c r="F836" s="8">
        <f t="shared" ref="F836:G899" si="13">B836/B837-1</f>
        <v>-1.6337891806849081E-3</v>
      </c>
      <c r="G836" s="8">
        <f t="shared" si="13"/>
        <v>6.900622397205014E-3</v>
      </c>
    </row>
    <row r="837" spans="1:7" x14ac:dyDescent="0.35">
      <c r="A837" s="1">
        <v>40974</v>
      </c>
      <c r="B837" s="3">
        <v>165.26</v>
      </c>
      <c r="C837" s="3">
        <v>1343.3599850000001</v>
      </c>
      <c r="E837" s="2">
        <v>40974</v>
      </c>
      <c r="F837" s="8">
        <f t="shared" si="13"/>
        <v>-1.1248055522316558E-2</v>
      </c>
      <c r="G837" s="8">
        <f t="shared" si="13"/>
        <v>-1.5370160940745281E-2</v>
      </c>
    </row>
    <row r="838" spans="1:7" x14ac:dyDescent="0.35">
      <c r="A838" s="1">
        <v>40973</v>
      </c>
      <c r="B838" s="3">
        <v>167.14</v>
      </c>
      <c r="C838" s="3">
        <v>1364.329956</v>
      </c>
      <c r="E838" s="2">
        <v>40973</v>
      </c>
      <c r="F838" s="8">
        <f t="shared" si="13"/>
        <v>-1.1354807864699668E-3</v>
      </c>
      <c r="G838" s="8">
        <f t="shared" si="13"/>
        <v>-3.8696939908233752E-3</v>
      </c>
    </row>
    <row r="839" spans="1:7" x14ac:dyDescent="0.35">
      <c r="A839" s="1">
        <v>40970</v>
      </c>
      <c r="B839" s="3">
        <v>167.33</v>
      </c>
      <c r="C839" s="3">
        <v>1369.630005</v>
      </c>
      <c r="E839" s="2">
        <v>40970</v>
      </c>
      <c r="F839" s="8">
        <f t="shared" si="13"/>
        <v>-5.3498187005883713E-3</v>
      </c>
      <c r="G839" s="8">
        <f t="shared" si="13"/>
        <v>-3.2457561807128776E-3</v>
      </c>
    </row>
    <row r="840" spans="1:7" x14ac:dyDescent="0.35">
      <c r="A840" s="1">
        <v>40969</v>
      </c>
      <c r="B840" s="3">
        <v>168.23</v>
      </c>
      <c r="C840" s="3">
        <v>1374.089966</v>
      </c>
      <c r="E840" s="2">
        <v>40969</v>
      </c>
      <c r="F840" s="8">
        <f t="shared" si="13"/>
        <v>4.7781162276772093E-3</v>
      </c>
      <c r="G840" s="8">
        <f t="shared" si="13"/>
        <v>6.1580397073004445E-3</v>
      </c>
    </row>
    <row r="841" spans="1:7" x14ac:dyDescent="0.35">
      <c r="A841" s="1">
        <v>40968</v>
      </c>
      <c r="B841" s="3">
        <v>167.43</v>
      </c>
      <c r="C841" s="3">
        <v>1365.6800539999999</v>
      </c>
      <c r="E841" s="2">
        <v>40968</v>
      </c>
      <c r="F841" s="8">
        <f t="shared" si="13"/>
        <v>-1.7290722632958833E-3</v>
      </c>
      <c r="G841" s="8">
        <f t="shared" si="13"/>
        <v>-4.7369876723190041E-3</v>
      </c>
    </row>
    <row r="842" spans="1:7" x14ac:dyDescent="0.35">
      <c r="A842" s="1">
        <v>40967</v>
      </c>
      <c r="B842" s="3">
        <v>167.72</v>
      </c>
      <c r="C842" s="3">
        <v>1372.1800539999999</v>
      </c>
      <c r="E842" s="2">
        <v>40967</v>
      </c>
      <c r="F842" s="8">
        <f t="shared" si="13"/>
        <v>-1.3099916636893916E-3</v>
      </c>
      <c r="G842" s="8">
        <f t="shared" si="13"/>
        <v>3.3563334874597839E-3</v>
      </c>
    </row>
    <row r="843" spans="1:7" x14ac:dyDescent="0.35">
      <c r="A843" s="1">
        <v>40966</v>
      </c>
      <c r="B843" s="3">
        <v>167.94</v>
      </c>
      <c r="C843" s="3">
        <v>1367.589966</v>
      </c>
      <c r="E843" s="2">
        <v>40966</v>
      </c>
      <c r="F843" s="8">
        <f t="shared" si="13"/>
        <v>-4.9179356520709927E-3</v>
      </c>
      <c r="G843" s="8">
        <f t="shared" si="13"/>
        <v>1.3545594428994168E-3</v>
      </c>
    </row>
    <row r="844" spans="1:7" x14ac:dyDescent="0.35">
      <c r="A844" s="1">
        <v>40963</v>
      </c>
      <c r="B844" s="3">
        <v>168.77</v>
      </c>
      <c r="C844" s="3">
        <v>1365.73999</v>
      </c>
      <c r="E844" s="2">
        <v>40963</v>
      </c>
      <c r="F844" s="8">
        <f t="shared" si="13"/>
        <v>9.9335766860151331E-3</v>
      </c>
      <c r="G844" s="8">
        <f t="shared" si="13"/>
        <v>1.6722375905544595E-3</v>
      </c>
    </row>
    <row r="845" spans="1:7" x14ac:dyDescent="0.35">
      <c r="A845" s="1">
        <v>40962</v>
      </c>
      <c r="B845" s="3">
        <v>167.11</v>
      </c>
      <c r="C845" s="3">
        <v>1363.459961</v>
      </c>
      <c r="E845" s="2">
        <v>40962</v>
      </c>
      <c r="F845" s="8">
        <f t="shared" si="13"/>
        <v>-2.7451214417854031E-3</v>
      </c>
      <c r="G845" s="8">
        <f t="shared" si="13"/>
        <v>4.2720024562497017E-3</v>
      </c>
    </row>
    <row r="846" spans="1:7" x14ac:dyDescent="0.35">
      <c r="A846" s="1">
        <v>40961</v>
      </c>
      <c r="B846" s="3">
        <v>167.57</v>
      </c>
      <c r="C846" s="3">
        <v>1357.660034</v>
      </c>
      <c r="E846" s="2">
        <v>40961</v>
      </c>
      <c r="F846" s="8">
        <f t="shared" si="13"/>
        <v>2.3876320658988703E-4</v>
      </c>
      <c r="G846" s="8">
        <f t="shared" si="13"/>
        <v>-3.3401069807622585E-3</v>
      </c>
    </row>
    <row r="847" spans="1:7" x14ac:dyDescent="0.35">
      <c r="A847" s="1">
        <v>40960</v>
      </c>
      <c r="B847" s="3">
        <v>167.53</v>
      </c>
      <c r="C847" s="3">
        <v>1362.209961</v>
      </c>
      <c r="E847" s="2">
        <v>40960</v>
      </c>
      <c r="F847" s="8">
        <f t="shared" si="13"/>
        <v>1.1939585696385535E-4</v>
      </c>
      <c r="G847" s="8">
        <f t="shared" si="13"/>
        <v>7.1992316830993275E-4</v>
      </c>
    </row>
    <row r="848" spans="1:7" x14ac:dyDescent="0.35">
      <c r="A848" s="1">
        <v>40956</v>
      </c>
      <c r="B848" s="3">
        <v>167.51</v>
      </c>
      <c r="C848" s="3">
        <v>1361.2299800000001</v>
      </c>
      <c r="E848" s="2">
        <v>40956</v>
      </c>
      <c r="F848" s="8">
        <f t="shared" si="13"/>
        <v>3.4144003833711523E-3</v>
      </c>
      <c r="G848" s="8">
        <f t="shared" si="13"/>
        <v>2.3489300082411013E-3</v>
      </c>
    </row>
    <row r="849" spans="1:7" x14ac:dyDescent="0.35">
      <c r="A849" s="1">
        <v>40955</v>
      </c>
      <c r="B849" s="3">
        <v>166.94</v>
      </c>
      <c r="C849" s="3">
        <v>1358.040039</v>
      </c>
      <c r="E849" s="2">
        <v>40955</v>
      </c>
      <c r="F849" s="8">
        <f t="shared" si="13"/>
        <v>-8.316502316739971E-3</v>
      </c>
      <c r="G849" s="8">
        <f t="shared" si="13"/>
        <v>1.1025706111770894E-2</v>
      </c>
    </row>
    <row r="850" spans="1:7" x14ac:dyDescent="0.35">
      <c r="A850" s="1">
        <v>40954</v>
      </c>
      <c r="B850" s="3">
        <v>168.34</v>
      </c>
      <c r="C850" s="3">
        <v>1343.2299800000001</v>
      </c>
      <c r="E850" s="2">
        <v>40954</v>
      </c>
      <c r="F850" s="8">
        <f t="shared" si="13"/>
        <v>-1.1276870668389449E-2</v>
      </c>
      <c r="G850" s="8">
        <f t="shared" si="13"/>
        <v>-5.3832062199185016E-3</v>
      </c>
    </row>
    <row r="851" spans="1:7" x14ac:dyDescent="0.35">
      <c r="A851" s="1">
        <v>40953</v>
      </c>
      <c r="B851" s="3">
        <v>170.26</v>
      </c>
      <c r="C851" s="3">
        <v>1350.5</v>
      </c>
      <c r="E851" s="2">
        <v>40953</v>
      </c>
      <c r="F851" s="8">
        <f t="shared" si="13"/>
        <v>-3.9197332241269756E-3</v>
      </c>
      <c r="G851" s="8">
        <f t="shared" si="13"/>
        <v>-9.3952372164607389E-4</v>
      </c>
    </row>
    <row r="852" spans="1:7" x14ac:dyDescent="0.35">
      <c r="A852" s="1">
        <v>40952</v>
      </c>
      <c r="B852" s="3">
        <v>170.93</v>
      </c>
      <c r="C852" s="3">
        <v>1351.7700199999999</v>
      </c>
      <c r="E852" s="2">
        <v>40952</v>
      </c>
      <c r="F852" s="8">
        <f t="shared" si="13"/>
        <v>1.5023752969121063E-2</v>
      </c>
      <c r="G852" s="8">
        <f t="shared" si="13"/>
        <v>6.8000393984979368E-3</v>
      </c>
    </row>
    <row r="853" spans="1:7" x14ac:dyDescent="0.35">
      <c r="A853" s="1">
        <v>40949</v>
      </c>
      <c r="B853" s="3">
        <v>168.4</v>
      </c>
      <c r="C853" s="3">
        <v>1342.6400149999999</v>
      </c>
      <c r="E853" s="2">
        <v>40949</v>
      </c>
      <c r="F853" s="8">
        <f t="shared" si="13"/>
        <v>-1.1272898074213167E-2</v>
      </c>
      <c r="G853" s="8">
        <f t="shared" si="13"/>
        <v>-6.8863022577971833E-3</v>
      </c>
    </row>
    <row r="854" spans="1:7" x14ac:dyDescent="0.35">
      <c r="A854" s="1">
        <v>40948</v>
      </c>
      <c r="B854" s="3">
        <v>170.32</v>
      </c>
      <c r="C854" s="3">
        <v>1351.9499510000001</v>
      </c>
      <c r="E854" s="2">
        <v>40948</v>
      </c>
      <c r="F854" s="8">
        <f t="shared" si="13"/>
        <v>-8.1528068949452415E-3</v>
      </c>
      <c r="G854" s="8">
        <f t="shared" si="13"/>
        <v>1.4741103865969496E-3</v>
      </c>
    </row>
    <row r="855" spans="1:7" x14ac:dyDescent="0.35">
      <c r="A855" s="1">
        <v>40947</v>
      </c>
      <c r="B855" s="3">
        <v>171.72</v>
      </c>
      <c r="C855" s="3">
        <v>1349.959961</v>
      </c>
      <c r="E855" s="2">
        <v>40947</v>
      </c>
      <c r="F855" s="8">
        <f t="shared" si="13"/>
        <v>1.1843733427611802E-2</v>
      </c>
      <c r="G855" s="8">
        <f t="shared" si="13"/>
        <v>2.1602107524960612E-3</v>
      </c>
    </row>
    <row r="856" spans="1:7" x14ac:dyDescent="0.35">
      <c r="A856" s="1">
        <v>40946</v>
      </c>
      <c r="B856" s="3">
        <v>169.71</v>
      </c>
      <c r="C856" s="3">
        <v>1347.0500489999999</v>
      </c>
      <c r="E856" s="2">
        <v>40946</v>
      </c>
      <c r="F856" s="8">
        <f t="shared" si="13"/>
        <v>-1.1783420727029537E-4</v>
      </c>
      <c r="G856" s="8">
        <f t="shared" si="13"/>
        <v>2.0233819739414738E-3</v>
      </c>
    </row>
    <row r="857" spans="1:7" x14ac:dyDescent="0.35">
      <c r="A857" s="1">
        <v>40945</v>
      </c>
      <c r="B857" s="3">
        <v>169.73</v>
      </c>
      <c r="C857" s="3">
        <v>1344.329956</v>
      </c>
      <c r="E857" s="2">
        <v>40945</v>
      </c>
      <c r="F857" s="8">
        <f t="shared" si="13"/>
        <v>-1.2681054039904605E-2</v>
      </c>
      <c r="G857" s="8">
        <f t="shared" si="13"/>
        <v>-4.2387388640574564E-4</v>
      </c>
    </row>
    <row r="858" spans="1:7" x14ac:dyDescent="0.35">
      <c r="A858" s="1">
        <v>40942</v>
      </c>
      <c r="B858" s="3">
        <v>171.91</v>
      </c>
      <c r="C858" s="3">
        <v>1344.900024</v>
      </c>
      <c r="E858" s="2">
        <v>40942</v>
      </c>
      <c r="F858" s="8">
        <f t="shared" si="13"/>
        <v>3.0017974835230721E-2</v>
      </c>
      <c r="G858" s="8">
        <f t="shared" si="13"/>
        <v>1.4605356632309219E-2</v>
      </c>
    </row>
    <row r="859" spans="1:7" x14ac:dyDescent="0.35">
      <c r="A859" s="1">
        <v>40941</v>
      </c>
      <c r="B859" s="3">
        <v>166.9</v>
      </c>
      <c r="C859" s="3">
        <v>1325.540039</v>
      </c>
      <c r="E859" s="2">
        <v>40941</v>
      </c>
      <c r="F859" s="8">
        <f t="shared" si="13"/>
        <v>2.7035145689398021E-3</v>
      </c>
      <c r="G859" s="8">
        <f t="shared" si="13"/>
        <v>1.0951468836974954E-3</v>
      </c>
    </row>
    <row r="860" spans="1:7" x14ac:dyDescent="0.35">
      <c r="A860" s="1">
        <v>40940</v>
      </c>
      <c r="B860" s="3">
        <v>166.45</v>
      </c>
      <c r="C860" s="3">
        <v>1324.089966</v>
      </c>
      <c r="E860" s="2">
        <v>40940</v>
      </c>
      <c r="F860" s="8">
        <f t="shared" si="13"/>
        <v>1.6923264907135804E-2</v>
      </c>
      <c r="G860" s="8">
        <f t="shared" si="13"/>
        <v>8.8996058376675791E-3</v>
      </c>
    </row>
    <row r="861" spans="1:7" x14ac:dyDescent="0.35">
      <c r="A861" s="1">
        <v>40939</v>
      </c>
      <c r="B861" s="3">
        <v>163.68</v>
      </c>
      <c r="C861" s="3">
        <v>1312.410034</v>
      </c>
      <c r="E861" s="2">
        <v>40939</v>
      </c>
      <c r="F861" s="8">
        <f t="shared" si="13"/>
        <v>-6.072382803011922E-3</v>
      </c>
      <c r="G861" s="8">
        <f t="shared" si="13"/>
        <v>-4.5694701139409322E-4</v>
      </c>
    </row>
    <row r="862" spans="1:7" x14ac:dyDescent="0.35">
      <c r="A862" s="1">
        <v>40938</v>
      </c>
      <c r="B862" s="3">
        <v>164.68</v>
      </c>
      <c r="C862" s="3">
        <v>1313.01001</v>
      </c>
      <c r="E862" s="2">
        <v>40938</v>
      </c>
      <c r="F862" s="8">
        <f t="shared" si="13"/>
        <v>-1.1049723756906049E-2</v>
      </c>
      <c r="G862" s="8">
        <f t="shared" si="13"/>
        <v>-2.5221229562294445E-3</v>
      </c>
    </row>
    <row r="863" spans="1:7" x14ac:dyDescent="0.35">
      <c r="A863" s="1">
        <v>40935</v>
      </c>
      <c r="B863" s="3">
        <v>166.52</v>
      </c>
      <c r="C863" s="3">
        <v>1316.329956</v>
      </c>
      <c r="E863" s="2">
        <v>40935</v>
      </c>
      <c r="F863" s="8">
        <f t="shared" si="13"/>
        <v>1.0821209570759383E-3</v>
      </c>
      <c r="G863" s="8">
        <f t="shared" si="13"/>
        <v>-1.5928778274041377E-3</v>
      </c>
    </row>
    <row r="864" spans="1:7" x14ac:dyDescent="0.35">
      <c r="A864" s="1">
        <v>40934</v>
      </c>
      <c r="B864" s="3">
        <v>166.34</v>
      </c>
      <c r="C864" s="3">
        <v>1318.4300539999999</v>
      </c>
      <c r="E864" s="2">
        <v>40934</v>
      </c>
      <c r="F864" s="8">
        <f t="shared" si="13"/>
        <v>-5.6387565237122739E-2</v>
      </c>
      <c r="G864" s="8">
        <f t="shared" si="13"/>
        <v>-5.7538909706351671E-3</v>
      </c>
    </row>
    <row r="865" spans="1:7" x14ac:dyDescent="0.35">
      <c r="A865" s="1">
        <v>40933</v>
      </c>
      <c r="B865" s="3">
        <v>176.28</v>
      </c>
      <c r="C865" s="3">
        <v>1326.0600589999999</v>
      </c>
      <c r="E865" s="2">
        <v>40933</v>
      </c>
      <c r="F865" s="8">
        <f t="shared" si="13"/>
        <v>1.2579700155092244E-2</v>
      </c>
      <c r="G865" s="8">
        <f t="shared" si="13"/>
        <v>8.6791425791659105E-3</v>
      </c>
    </row>
    <row r="866" spans="1:7" x14ac:dyDescent="0.35">
      <c r="A866" s="1">
        <v>40932</v>
      </c>
      <c r="B866" s="3">
        <v>174.09</v>
      </c>
      <c r="C866" s="3">
        <v>1314.650024</v>
      </c>
      <c r="E866" s="2">
        <v>40932</v>
      </c>
      <c r="F866" s="8">
        <f t="shared" si="13"/>
        <v>-9.3324987196266029E-3</v>
      </c>
      <c r="G866" s="8">
        <f t="shared" si="13"/>
        <v>-1.0258176291793042E-3</v>
      </c>
    </row>
    <row r="867" spans="1:7" x14ac:dyDescent="0.35">
      <c r="A867" s="1">
        <v>40931</v>
      </c>
      <c r="B867" s="3">
        <v>175.73</v>
      </c>
      <c r="C867" s="3">
        <v>1316</v>
      </c>
      <c r="E867" s="2">
        <v>40931</v>
      </c>
      <c r="F867" s="8">
        <f t="shared" si="13"/>
        <v>-8.0717995032739687E-3</v>
      </c>
      <c r="G867" s="8">
        <f t="shared" si="13"/>
        <v>4.7134288011330128E-4</v>
      </c>
    </row>
    <row r="868" spans="1:7" x14ac:dyDescent="0.35">
      <c r="A868" s="1">
        <v>40928</v>
      </c>
      <c r="B868" s="3">
        <v>177.16</v>
      </c>
      <c r="C868" s="3">
        <v>1315.380005</v>
      </c>
      <c r="E868" s="2">
        <v>40928</v>
      </c>
      <c r="F868" s="8">
        <f t="shared" si="13"/>
        <v>-8.4597597428237581E-4</v>
      </c>
      <c r="G868" s="8">
        <f t="shared" si="13"/>
        <v>6.6945987067335011E-4</v>
      </c>
    </row>
    <row r="869" spans="1:7" x14ac:dyDescent="0.35">
      <c r="A869" s="1">
        <v>40927</v>
      </c>
      <c r="B869" s="3">
        <v>177.31</v>
      </c>
      <c r="C869" s="3">
        <v>1314.5</v>
      </c>
      <c r="E869" s="2">
        <v>40927</v>
      </c>
      <c r="F869" s="8">
        <f t="shared" si="13"/>
        <v>1.5579357351509282E-2</v>
      </c>
      <c r="G869" s="8">
        <f t="shared" si="13"/>
        <v>4.938656927458096E-3</v>
      </c>
    </row>
    <row r="870" spans="1:7" x14ac:dyDescent="0.35">
      <c r="A870" s="1">
        <v>40926</v>
      </c>
      <c r="B870" s="3">
        <v>174.59</v>
      </c>
      <c r="C870" s="3">
        <v>1308.040039</v>
      </c>
      <c r="E870" s="2">
        <v>40926</v>
      </c>
      <c r="F870" s="8">
        <f t="shared" si="13"/>
        <v>7.1531583501587281E-3</v>
      </c>
      <c r="G870" s="8">
        <f t="shared" si="13"/>
        <v>1.1107929001407779E-2</v>
      </c>
    </row>
    <row r="871" spans="1:7" x14ac:dyDescent="0.35">
      <c r="A871" s="1">
        <v>40925</v>
      </c>
      <c r="B871" s="3">
        <v>173.35</v>
      </c>
      <c r="C871" s="3">
        <v>1293.670044</v>
      </c>
      <c r="E871" s="2">
        <v>40925</v>
      </c>
      <c r="F871" s="8">
        <f t="shared" si="13"/>
        <v>1.6715542521994031E-2</v>
      </c>
      <c r="G871" s="8">
        <f t="shared" si="13"/>
        <v>3.5529545034096444E-3</v>
      </c>
    </row>
    <row r="872" spans="1:7" x14ac:dyDescent="0.35">
      <c r="A872" s="1">
        <v>40921</v>
      </c>
      <c r="B872" s="3">
        <v>170.5</v>
      </c>
      <c r="C872" s="3">
        <v>1289.089966</v>
      </c>
      <c r="E872" s="2">
        <v>40921</v>
      </c>
      <c r="F872" s="8">
        <f t="shared" si="13"/>
        <v>-1.1192947862900926E-2</v>
      </c>
      <c r="G872" s="8">
        <f t="shared" si="13"/>
        <v>-4.947922809726002E-3</v>
      </c>
    </row>
    <row r="873" spans="1:7" x14ac:dyDescent="0.35">
      <c r="A873" s="1">
        <v>40920</v>
      </c>
      <c r="B873" s="3">
        <v>172.43</v>
      </c>
      <c r="C873" s="3">
        <v>1295.5</v>
      </c>
      <c r="E873" s="2">
        <v>40920</v>
      </c>
      <c r="F873" s="8">
        <f t="shared" si="13"/>
        <v>-7.6542357274400619E-3</v>
      </c>
      <c r="G873" s="8">
        <f t="shared" si="13"/>
        <v>2.3366087264267144E-3</v>
      </c>
    </row>
    <row r="874" spans="1:7" x14ac:dyDescent="0.35">
      <c r="A874" s="1">
        <v>40919</v>
      </c>
      <c r="B874" s="3">
        <v>173.76</v>
      </c>
      <c r="C874" s="3">
        <v>1292.4799800000001</v>
      </c>
      <c r="E874" s="2">
        <v>40919</v>
      </c>
      <c r="F874" s="8">
        <f t="shared" si="13"/>
        <v>-7.9926923955241369E-3</v>
      </c>
      <c r="G874" s="8">
        <f t="shared" si="13"/>
        <v>3.0959693952570255E-4</v>
      </c>
    </row>
    <row r="875" spans="1:7" x14ac:dyDescent="0.35">
      <c r="A875" s="1">
        <v>40918</v>
      </c>
      <c r="B875" s="3">
        <v>175.16</v>
      </c>
      <c r="C875" s="3">
        <v>1292.079956</v>
      </c>
      <c r="E875" s="2">
        <v>40918</v>
      </c>
      <c r="F875" s="8">
        <f t="shared" si="13"/>
        <v>2.7090418670106642E-2</v>
      </c>
      <c r="G875" s="8">
        <f t="shared" si="13"/>
        <v>8.885769841026514E-3</v>
      </c>
    </row>
    <row r="876" spans="1:7" x14ac:dyDescent="0.35">
      <c r="A876" s="1">
        <v>40917</v>
      </c>
      <c r="B876" s="3">
        <v>170.54</v>
      </c>
      <c r="C876" s="3">
        <v>1280.6999510000001</v>
      </c>
      <c r="E876" s="2">
        <v>40917</v>
      </c>
      <c r="F876" s="8">
        <f t="shared" si="13"/>
        <v>5.3646171078229887E-3</v>
      </c>
      <c r="G876" s="8">
        <f t="shared" si="13"/>
        <v>2.2615974726805099E-3</v>
      </c>
    </row>
    <row r="877" spans="1:7" x14ac:dyDescent="0.35">
      <c r="A877" s="1">
        <v>40914</v>
      </c>
      <c r="B877" s="3">
        <v>169.63</v>
      </c>
      <c r="C877" s="3">
        <v>1277.8100589999999</v>
      </c>
      <c r="E877" s="2">
        <v>40914</v>
      </c>
      <c r="F877" s="8">
        <f t="shared" si="13"/>
        <v>4.2031730996923145E-3</v>
      </c>
      <c r="G877" s="8">
        <f t="shared" si="13"/>
        <v>-2.5369614618513392E-3</v>
      </c>
    </row>
    <row r="878" spans="1:7" x14ac:dyDescent="0.35">
      <c r="A878" s="1">
        <v>40913</v>
      </c>
      <c r="B878" s="3">
        <v>168.92</v>
      </c>
      <c r="C878" s="3">
        <v>1281.0600589999999</v>
      </c>
      <c r="E878" s="2">
        <v>40913</v>
      </c>
      <c r="F878" s="8">
        <f t="shared" si="13"/>
        <v>-1.1838522552387598E-4</v>
      </c>
      <c r="G878" s="8">
        <f t="shared" si="13"/>
        <v>2.9437171030750608E-3</v>
      </c>
    </row>
    <row r="879" spans="1:7" x14ac:dyDescent="0.35">
      <c r="A879" s="1">
        <v>40912</v>
      </c>
      <c r="B879" s="3">
        <v>168.94</v>
      </c>
      <c r="C879" s="3">
        <v>1277.3000489999999</v>
      </c>
      <c r="E879" s="2">
        <v>40912</v>
      </c>
      <c r="F879" s="8">
        <f t="shared" si="13"/>
        <v>4.7376524931896924E-4</v>
      </c>
      <c r="G879" s="8">
        <f t="shared" si="13"/>
        <v>1.8792381635357458E-4</v>
      </c>
    </row>
    <row r="880" spans="1:7" x14ac:dyDescent="0.35">
      <c r="A880" s="1">
        <v>40911</v>
      </c>
      <c r="B880" s="3">
        <v>168.86</v>
      </c>
      <c r="C880" s="3">
        <v>1277.0600589999999</v>
      </c>
      <c r="E880" s="2">
        <v>40911</v>
      </c>
      <c r="F880" s="8">
        <f t="shared" si="13"/>
        <v>2.4698100612901452E-2</v>
      </c>
      <c r="G880" s="8">
        <f t="shared" si="13"/>
        <v>1.5473984869096347E-2</v>
      </c>
    </row>
    <row r="881" spans="1:7" x14ac:dyDescent="0.35">
      <c r="A881" s="1">
        <v>40907</v>
      </c>
      <c r="B881" s="3">
        <v>164.79</v>
      </c>
      <c r="C881" s="3">
        <v>1257.599976</v>
      </c>
      <c r="E881" s="2">
        <v>40907</v>
      </c>
      <c r="F881" s="8">
        <f t="shared" si="13"/>
        <v>-1.2168804699676294E-2</v>
      </c>
      <c r="G881" s="8">
        <f t="shared" si="13"/>
        <v>-4.2913365696293226E-3</v>
      </c>
    </row>
    <row r="882" spans="1:7" x14ac:dyDescent="0.35">
      <c r="A882" s="1">
        <v>40906</v>
      </c>
      <c r="B882" s="3">
        <v>166.82</v>
      </c>
      <c r="C882" s="3">
        <v>1263.0200199999999</v>
      </c>
      <c r="E882" s="2">
        <v>40906</v>
      </c>
      <c r="F882" s="8">
        <f t="shared" si="13"/>
        <v>1.9931523599902023E-2</v>
      </c>
      <c r="G882" s="8">
        <f t="shared" si="13"/>
        <v>1.0707087512718649E-2</v>
      </c>
    </row>
    <row r="883" spans="1:7" x14ac:dyDescent="0.35">
      <c r="A883" s="1">
        <v>40905</v>
      </c>
      <c r="B883" s="3">
        <v>163.56</v>
      </c>
      <c r="C883" s="3">
        <v>1249.6400149999999</v>
      </c>
      <c r="E883" s="2">
        <v>40905</v>
      </c>
      <c r="F883" s="8">
        <f t="shared" si="13"/>
        <v>-1.2855332246967222E-2</v>
      </c>
      <c r="G883" s="8">
        <f t="shared" si="13"/>
        <v>-1.2478002201771643E-2</v>
      </c>
    </row>
    <row r="884" spans="1:7" x14ac:dyDescent="0.35">
      <c r="A884" s="1">
        <v>40904</v>
      </c>
      <c r="B884" s="3">
        <v>165.69</v>
      </c>
      <c r="C884" s="3">
        <v>1265.4300539999999</v>
      </c>
      <c r="E884" s="2">
        <v>40904</v>
      </c>
      <c r="F884" s="8">
        <f t="shared" si="13"/>
        <v>7.0503859478514563E-3</v>
      </c>
      <c r="G884" s="8">
        <f t="shared" si="13"/>
        <v>7.9108219579682171E-5</v>
      </c>
    </row>
    <row r="885" spans="1:7" x14ac:dyDescent="0.35">
      <c r="A885" s="1">
        <v>40900</v>
      </c>
      <c r="B885" s="3">
        <v>164.53</v>
      </c>
      <c r="C885" s="3">
        <v>1265.329956</v>
      </c>
      <c r="E885" s="2">
        <v>40900</v>
      </c>
      <c r="F885" s="8">
        <f t="shared" si="13"/>
        <v>2.8036813555190054E-3</v>
      </c>
      <c r="G885" s="8">
        <f t="shared" si="13"/>
        <v>9.0350526315789992E-3</v>
      </c>
    </row>
    <row r="886" spans="1:7" x14ac:dyDescent="0.35">
      <c r="A886" s="1">
        <v>40899</v>
      </c>
      <c r="B886" s="3">
        <v>164.07</v>
      </c>
      <c r="C886" s="3">
        <v>1254</v>
      </c>
      <c r="E886" s="2">
        <v>40899</v>
      </c>
      <c r="F886" s="8">
        <f t="shared" si="13"/>
        <v>4.3462291870712821E-3</v>
      </c>
      <c r="G886" s="8">
        <f t="shared" si="13"/>
        <v>8.2655495125116829E-3</v>
      </c>
    </row>
    <row r="887" spans="1:7" x14ac:dyDescent="0.35">
      <c r="A887" s="1">
        <v>40898</v>
      </c>
      <c r="B887" s="3">
        <v>163.36000000000001</v>
      </c>
      <c r="C887" s="3">
        <v>1243.719971</v>
      </c>
      <c r="E887" s="2">
        <v>40898</v>
      </c>
      <c r="F887" s="8">
        <f t="shared" si="13"/>
        <v>3.7480798771121204E-3</v>
      </c>
      <c r="G887" s="8">
        <f t="shared" si="13"/>
        <v>1.9495060859375801E-3</v>
      </c>
    </row>
    <row r="888" spans="1:7" x14ac:dyDescent="0.35">
      <c r="A888" s="1">
        <v>40897</v>
      </c>
      <c r="B888" s="3">
        <v>162.75</v>
      </c>
      <c r="C888" s="3">
        <v>1241.3000489999999</v>
      </c>
      <c r="E888" s="2">
        <v>40897</v>
      </c>
      <c r="F888" s="8">
        <f t="shared" si="13"/>
        <v>4.3269230769230838E-2</v>
      </c>
      <c r="G888" s="8">
        <f t="shared" si="13"/>
        <v>2.9825423085253266E-2</v>
      </c>
    </row>
    <row r="889" spans="1:7" x14ac:dyDescent="0.35">
      <c r="A889" s="1">
        <v>40896</v>
      </c>
      <c r="B889" s="3">
        <v>156</v>
      </c>
      <c r="C889" s="3">
        <v>1205.349976</v>
      </c>
      <c r="E889" s="2">
        <v>40896</v>
      </c>
      <c r="F889" s="8">
        <f t="shared" si="13"/>
        <v>-1.9227071716976241E-4</v>
      </c>
      <c r="G889" s="8">
        <f t="shared" si="13"/>
        <v>-1.1732825214472831E-2</v>
      </c>
    </row>
    <row r="890" spans="1:7" x14ac:dyDescent="0.35">
      <c r="A890" s="1">
        <v>40893</v>
      </c>
      <c r="B890" s="3">
        <v>156.03</v>
      </c>
      <c r="C890" s="3">
        <v>1219.660034</v>
      </c>
      <c r="E890" s="2">
        <v>40893</v>
      </c>
      <c r="F890" s="8">
        <f t="shared" si="13"/>
        <v>5.7714505579076203E-4</v>
      </c>
      <c r="G890" s="8">
        <f t="shared" si="13"/>
        <v>3.216149701830151E-3</v>
      </c>
    </row>
    <row r="891" spans="1:7" x14ac:dyDescent="0.35">
      <c r="A891" s="1">
        <v>40892</v>
      </c>
      <c r="B891" s="3">
        <v>155.94</v>
      </c>
      <c r="C891" s="3">
        <v>1215.75</v>
      </c>
      <c r="E891" s="2">
        <v>40892</v>
      </c>
      <c r="F891" s="8">
        <f t="shared" si="13"/>
        <v>1.2268743914313429E-2</v>
      </c>
      <c r="G891" s="8">
        <f t="shared" si="13"/>
        <v>3.2431006049804534E-3</v>
      </c>
    </row>
    <row r="892" spans="1:7" x14ac:dyDescent="0.35">
      <c r="A892" s="1">
        <v>40891</v>
      </c>
      <c r="B892" s="3">
        <v>154.05000000000001</v>
      </c>
      <c r="C892" s="3">
        <v>1211.8199460000001</v>
      </c>
      <c r="E892" s="2">
        <v>40891</v>
      </c>
      <c r="F892" s="8">
        <f t="shared" si="13"/>
        <v>-6.1290322580644929E-3</v>
      </c>
      <c r="G892" s="8">
        <f t="shared" si="13"/>
        <v>-1.1348367280695881E-2</v>
      </c>
    </row>
    <row r="893" spans="1:7" x14ac:dyDescent="0.35">
      <c r="A893" s="1">
        <v>40890</v>
      </c>
      <c r="B893" s="3">
        <v>155</v>
      </c>
      <c r="C893" s="3">
        <v>1225.7299800000001</v>
      </c>
      <c r="E893" s="2">
        <v>40890</v>
      </c>
      <c r="F893" s="8">
        <f t="shared" si="13"/>
        <v>-2.2945032778618146E-2</v>
      </c>
      <c r="G893" s="8">
        <f t="shared" si="13"/>
        <v>-8.6860103778452213E-3</v>
      </c>
    </row>
    <row r="894" spans="1:7" x14ac:dyDescent="0.35">
      <c r="A894" s="1">
        <v>40889</v>
      </c>
      <c r="B894" s="3">
        <v>158.63999999999999</v>
      </c>
      <c r="C894" s="3">
        <v>1236.469971</v>
      </c>
      <c r="E894" s="2">
        <v>40889</v>
      </c>
      <c r="F894" s="8">
        <f t="shared" si="13"/>
        <v>-2.2671266633809806E-2</v>
      </c>
      <c r="G894" s="8">
        <f t="shared" si="13"/>
        <v>-1.491405355358888E-2</v>
      </c>
    </row>
    <row r="895" spans="1:7" x14ac:dyDescent="0.35">
      <c r="A895" s="1">
        <v>40886</v>
      </c>
      <c r="B895" s="3">
        <v>162.32</v>
      </c>
      <c r="C895" s="3">
        <v>1255.1899410000001</v>
      </c>
      <c r="E895" s="2">
        <v>40886</v>
      </c>
      <c r="F895" s="8">
        <f t="shared" si="13"/>
        <v>2.5848448461101015E-2</v>
      </c>
      <c r="G895" s="8">
        <f t="shared" si="13"/>
        <v>1.6883351889821041E-2</v>
      </c>
    </row>
    <row r="896" spans="1:7" x14ac:dyDescent="0.35">
      <c r="A896" s="1">
        <v>40885</v>
      </c>
      <c r="B896" s="3">
        <v>158.22999999999999</v>
      </c>
      <c r="C896" s="3">
        <v>1234.349976</v>
      </c>
      <c r="E896" s="2">
        <v>40885</v>
      </c>
      <c r="F896" s="8">
        <f t="shared" si="13"/>
        <v>-2.9680505304470528E-2</v>
      </c>
      <c r="G896" s="8">
        <f t="shared" si="13"/>
        <v>-2.1141809968661551E-2</v>
      </c>
    </row>
    <row r="897" spans="1:7" x14ac:dyDescent="0.35">
      <c r="A897" s="1">
        <v>40884</v>
      </c>
      <c r="B897" s="3">
        <v>163.07</v>
      </c>
      <c r="C897" s="3">
        <v>1261.01001</v>
      </c>
      <c r="E897" s="2">
        <v>40884</v>
      </c>
      <c r="F897" s="8">
        <f t="shared" si="13"/>
        <v>6.4185644633709682E-3</v>
      </c>
      <c r="G897" s="8">
        <f t="shared" si="13"/>
        <v>2.0183548741983248E-3</v>
      </c>
    </row>
    <row r="898" spans="1:7" x14ac:dyDescent="0.35">
      <c r="A898" s="1">
        <v>40883</v>
      </c>
      <c r="B898" s="3">
        <v>162.03</v>
      </c>
      <c r="C898" s="3">
        <v>1258.469971</v>
      </c>
      <c r="E898" s="2">
        <v>40883</v>
      </c>
      <c r="F898" s="8">
        <f t="shared" si="13"/>
        <v>-1.507507142422948E-2</v>
      </c>
      <c r="G898" s="8">
        <f t="shared" si="13"/>
        <v>1.1057490761550159E-3</v>
      </c>
    </row>
    <row r="899" spans="1:7" x14ac:dyDescent="0.35">
      <c r="A899" s="1">
        <v>40882</v>
      </c>
      <c r="B899" s="3">
        <v>164.51</v>
      </c>
      <c r="C899" s="3">
        <v>1257.079956</v>
      </c>
      <c r="E899" s="2">
        <v>40882</v>
      </c>
      <c r="F899" s="8">
        <f t="shared" si="13"/>
        <v>1.6874768203733348E-2</v>
      </c>
      <c r="G899" s="8">
        <f t="shared" si="13"/>
        <v>1.0287014740795186E-2</v>
      </c>
    </row>
    <row r="900" spans="1:7" x14ac:dyDescent="0.35">
      <c r="A900" s="1">
        <v>40879</v>
      </c>
      <c r="B900" s="3">
        <v>161.78</v>
      </c>
      <c r="C900" s="3">
        <v>1244.280029</v>
      </c>
      <c r="E900" s="2">
        <v>40879</v>
      </c>
      <c r="F900" s="8">
        <f t="shared" ref="F900:G963" si="14">B900/B901-1</f>
        <v>-1.2693762968387756E-2</v>
      </c>
      <c r="G900" s="8">
        <f t="shared" si="14"/>
        <v>-2.4098652605974991E-4</v>
      </c>
    </row>
    <row r="901" spans="1:7" x14ac:dyDescent="0.35">
      <c r="A901" s="1">
        <v>40878</v>
      </c>
      <c r="B901" s="3">
        <v>163.86</v>
      </c>
      <c r="C901" s="3">
        <v>1244.579956</v>
      </c>
      <c r="E901" s="2">
        <v>40878</v>
      </c>
      <c r="F901" s="8">
        <f t="shared" si="14"/>
        <v>-5.4021244309558902E-3</v>
      </c>
      <c r="G901" s="8">
        <f t="shared" si="14"/>
        <v>-1.9086458863453171E-3</v>
      </c>
    </row>
    <row r="902" spans="1:7" x14ac:dyDescent="0.35">
      <c r="A902" s="1">
        <v>40877</v>
      </c>
      <c r="B902" s="3">
        <v>164.75</v>
      </c>
      <c r="C902" s="3">
        <v>1246.959961</v>
      </c>
      <c r="E902" s="2">
        <v>40877</v>
      </c>
      <c r="F902" s="8">
        <f t="shared" si="14"/>
        <v>3.544717491043925E-2</v>
      </c>
      <c r="G902" s="8">
        <f t="shared" si="14"/>
        <v>4.3315307654517854E-2</v>
      </c>
    </row>
    <row r="903" spans="1:7" x14ac:dyDescent="0.35">
      <c r="A903" s="1">
        <v>40876</v>
      </c>
      <c r="B903" s="3">
        <v>159.11000000000001</v>
      </c>
      <c r="C903" s="3">
        <v>1195.1899410000001</v>
      </c>
      <c r="E903" s="2">
        <v>40876</v>
      </c>
      <c r="F903" s="8">
        <f t="shared" si="14"/>
        <v>1.1325740892216274E-3</v>
      </c>
      <c r="G903" s="8">
        <f t="shared" si="14"/>
        <v>2.213653005350924E-3</v>
      </c>
    </row>
    <row r="904" spans="1:7" x14ac:dyDescent="0.35">
      <c r="A904" s="1">
        <v>40875</v>
      </c>
      <c r="B904" s="3">
        <v>158.93</v>
      </c>
      <c r="C904" s="3">
        <v>1192.5500489999999</v>
      </c>
      <c r="E904" s="2">
        <v>40875</v>
      </c>
      <c r="F904" s="8">
        <f t="shared" si="14"/>
        <v>3.923363630419141E-2</v>
      </c>
      <c r="G904" s="8">
        <f t="shared" si="14"/>
        <v>2.9240425413121329E-2</v>
      </c>
    </row>
    <row r="905" spans="1:7" x14ac:dyDescent="0.35">
      <c r="A905" s="1">
        <v>40872</v>
      </c>
      <c r="B905" s="3">
        <v>152.93</v>
      </c>
      <c r="C905" s="3">
        <v>1158.670044</v>
      </c>
      <c r="E905" s="2">
        <v>40872</v>
      </c>
      <c r="F905" s="8">
        <f t="shared" si="14"/>
        <v>5.7875698783294016E-3</v>
      </c>
      <c r="G905" s="8">
        <f t="shared" si="14"/>
        <v>-2.6855067570432656E-3</v>
      </c>
    </row>
    <row r="906" spans="1:7" x14ac:dyDescent="0.35">
      <c r="A906" s="1">
        <v>40870</v>
      </c>
      <c r="B906" s="3">
        <v>152.05000000000001</v>
      </c>
      <c r="C906" s="3">
        <v>1161.790039</v>
      </c>
      <c r="E906" s="2">
        <v>40870</v>
      </c>
      <c r="F906" s="8">
        <f t="shared" si="14"/>
        <v>-1.5921299592259297E-2</v>
      </c>
      <c r="G906" s="8">
        <f t="shared" si="14"/>
        <v>-2.2095214923981144E-2</v>
      </c>
    </row>
    <row r="907" spans="1:7" x14ac:dyDescent="0.35">
      <c r="A907" s="1">
        <v>40869</v>
      </c>
      <c r="B907" s="3">
        <v>154.51</v>
      </c>
      <c r="C907" s="3">
        <v>1188.040039</v>
      </c>
      <c r="E907" s="2">
        <v>40869</v>
      </c>
      <c r="F907" s="8">
        <f t="shared" si="14"/>
        <v>-1.9793186576159361E-2</v>
      </c>
      <c r="G907" s="8">
        <f t="shared" si="14"/>
        <v>-4.1408414917407654E-3</v>
      </c>
    </row>
    <row r="908" spans="1:7" x14ac:dyDescent="0.35">
      <c r="A908" s="1">
        <v>40868</v>
      </c>
      <c r="B908" s="3">
        <v>157.63</v>
      </c>
      <c r="C908" s="3">
        <v>1192.9799800000001</v>
      </c>
      <c r="E908" s="2">
        <v>40868</v>
      </c>
      <c r="F908" s="8">
        <f t="shared" si="14"/>
        <v>-8.616352201257893E-3</v>
      </c>
      <c r="G908" s="8">
        <f t="shared" si="14"/>
        <v>-1.8648495498240547E-2</v>
      </c>
    </row>
    <row r="909" spans="1:7" x14ac:dyDescent="0.35">
      <c r="A909" s="1">
        <v>40865</v>
      </c>
      <c r="B909" s="3">
        <v>159</v>
      </c>
      <c r="C909" s="3">
        <v>1215.650024</v>
      </c>
      <c r="E909" s="2">
        <v>40865</v>
      </c>
      <c r="F909" s="8">
        <f t="shared" si="14"/>
        <v>3.4711265383402523E-3</v>
      </c>
      <c r="G909" s="8">
        <f t="shared" si="14"/>
        <v>-3.9467902117906739E-4</v>
      </c>
    </row>
    <row r="910" spans="1:7" x14ac:dyDescent="0.35">
      <c r="A910" s="1">
        <v>40864</v>
      </c>
      <c r="B910" s="3">
        <v>158.44999999999999</v>
      </c>
      <c r="C910" s="3">
        <v>1216.130005</v>
      </c>
      <c r="E910" s="2">
        <v>40864</v>
      </c>
      <c r="F910" s="8">
        <f t="shared" si="14"/>
        <v>-1.9613909169657329E-2</v>
      </c>
      <c r="G910" s="8">
        <f t="shared" si="14"/>
        <v>-1.6799951838696092E-2</v>
      </c>
    </row>
    <row r="911" spans="1:7" x14ac:dyDescent="0.35">
      <c r="A911" s="1">
        <v>40863</v>
      </c>
      <c r="B911" s="3">
        <v>161.62</v>
      </c>
      <c r="C911" s="3">
        <v>1236.910034</v>
      </c>
      <c r="E911" s="2">
        <v>40863</v>
      </c>
      <c r="F911" s="8">
        <f t="shared" si="14"/>
        <v>-1.8104495747266025E-2</v>
      </c>
      <c r="G911" s="8">
        <f t="shared" si="14"/>
        <v>-1.6616201190675861E-2</v>
      </c>
    </row>
    <row r="912" spans="1:7" x14ac:dyDescent="0.35">
      <c r="A912" s="1">
        <v>40862</v>
      </c>
      <c r="B912" s="3">
        <v>164.6</v>
      </c>
      <c r="C912" s="3">
        <v>1257.8100589999999</v>
      </c>
      <c r="E912" s="2">
        <v>40862</v>
      </c>
      <c r="F912" s="8">
        <f t="shared" si="14"/>
        <v>2.558167864538774E-3</v>
      </c>
      <c r="G912" s="8">
        <f t="shared" si="14"/>
        <v>4.8171642463548103E-3</v>
      </c>
    </row>
    <row r="913" spans="1:7" x14ac:dyDescent="0.35">
      <c r="A913" s="1">
        <v>40861</v>
      </c>
      <c r="B913" s="3">
        <v>164.18</v>
      </c>
      <c r="C913" s="3">
        <v>1251.780029</v>
      </c>
      <c r="E913" s="2">
        <v>40861</v>
      </c>
      <c r="F913" s="8">
        <f t="shared" si="14"/>
        <v>-1.8883709812358096E-2</v>
      </c>
      <c r="G913" s="8">
        <f t="shared" si="14"/>
        <v>-9.5501422077013398E-3</v>
      </c>
    </row>
    <row r="914" spans="1:7" x14ac:dyDescent="0.35">
      <c r="A914" s="1">
        <v>40858</v>
      </c>
      <c r="B914" s="3">
        <v>167.34</v>
      </c>
      <c r="C914" s="3">
        <v>1263.849976</v>
      </c>
      <c r="E914" s="2">
        <v>40858</v>
      </c>
      <c r="F914" s="8">
        <f t="shared" si="14"/>
        <v>7.82943868947239E-3</v>
      </c>
      <c r="G914" s="8">
        <f t="shared" si="14"/>
        <v>1.9480540416670467E-2</v>
      </c>
    </row>
    <row r="915" spans="1:7" x14ac:dyDescent="0.35">
      <c r="A915" s="1">
        <v>40857</v>
      </c>
      <c r="B915" s="3">
        <v>166.04</v>
      </c>
      <c r="C915" s="3">
        <v>1239.6999510000001</v>
      </c>
      <c r="E915" s="2">
        <v>40857</v>
      </c>
      <c r="F915" s="8">
        <f t="shared" si="14"/>
        <v>1.089802130898021E-2</v>
      </c>
      <c r="G915" s="8">
        <f t="shared" si="14"/>
        <v>8.6241763949070904E-3</v>
      </c>
    </row>
    <row r="916" spans="1:7" x14ac:dyDescent="0.35">
      <c r="A916" s="1">
        <v>40856</v>
      </c>
      <c r="B916" s="3">
        <v>164.25</v>
      </c>
      <c r="C916" s="3">
        <v>1229.099976</v>
      </c>
      <c r="E916" s="2">
        <v>40856</v>
      </c>
      <c r="F916" s="8">
        <f t="shared" si="14"/>
        <v>-3.2628541139054112E-2</v>
      </c>
      <c r="G916" s="8">
        <f t="shared" si="14"/>
        <v>-3.6695142630739919E-2</v>
      </c>
    </row>
    <row r="917" spans="1:7" x14ac:dyDescent="0.35">
      <c r="A917" s="1">
        <v>40855</v>
      </c>
      <c r="B917" s="3">
        <v>169.79</v>
      </c>
      <c r="C917" s="3">
        <v>1275.920044</v>
      </c>
      <c r="E917" s="2">
        <v>40855</v>
      </c>
      <c r="F917" s="8">
        <f t="shared" si="14"/>
        <v>1.0895451297928016E-2</v>
      </c>
      <c r="G917" s="8">
        <f t="shared" si="14"/>
        <v>1.1735639002377285E-2</v>
      </c>
    </row>
    <row r="918" spans="1:7" x14ac:dyDescent="0.35">
      <c r="A918" s="1">
        <v>40854</v>
      </c>
      <c r="B918" s="3">
        <v>167.96</v>
      </c>
      <c r="C918" s="3">
        <v>1261.119995</v>
      </c>
      <c r="E918" s="2">
        <v>40854</v>
      </c>
      <c r="F918" s="8">
        <f t="shared" si="14"/>
        <v>-6.5448920092814333E-4</v>
      </c>
      <c r="G918" s="8">
        <f t="shared" si="14"/>
        <v>6.295743898498074E-3</v>
      </c>
    </row>
    <row r="919" spans="1:7" x14ac:dyDescent="0.35">
      <c r="A919" s="1">
        <v>40851</v>
      </c>
      <c r="B919" s="3">
        <v>168.07</v>
      </c>
      <c r="C919" s="3">
        <v>1253.2299800000001</v>
      </c>
      <c r="E919" s="2">
        <v>40851</v>
      </c>
      <c r="F919" s="8">
        <f t="shared" si="14"/>
        <v>7.432715938380241E-3</v>
      </c>
      <c r="G919" s="8">
        <f t="shared" si="14"/>
        <v>-6.2800173248857005E-3</v>
      </c>
    </row>
    <row r="920" spans="1:7" x14ac:dyDescent="0.35">
      <c r="A920" s="1">
        <v>40850</v>
      </c>
      <c r="B920" s="3">
        <v>166.83</v>
      </c>
      <c r="C920" s="3">
        <v>1261.150024</v>
      </c>
      <c r="E920" s="2">
        <v>40850</v>
      </c>
      <c r="F920" s="8">
        <f t="shared" si="14"/>
        <v>3.1215230560019958E-2</v>
      </c>
      <c r="G920" s="8">
        <f t="shared" si="14"/>
        <v>1.8781807536341066E-2</v>
      </c>
    </row>
    <row r="921" spans="1:7" x14ac:dyDescent="0.35">
      <c r="A921" s="1">
        <v>40849</v>
      </c>
      <c r="B921" s="3">
        <v>161.78</v>
      </c>
      <c r="C921" s="3">
        <v>1237.900024</v>
      </c>
      <c r="E921" s="2">
        <v>40849</v>
      </c>
      <c r="F921" s="8">
        <f t="shared" si="14"/>
        <v>2.2758882286003201E-2</v>
      </c>
      <c r="G921" s="8">
        <f t="shared" si="14"/>
        <v>1.6104667673248141E-2</v>
      </c>
    </row>
    <row r="922" spans="1:7" x14ac:dyDescent="0.35">
      <c r="A922" s="1">
        <v>40848</v>
      </c>
      <c r="B922" s="3">
        <v>158.18</v>
      </c>
      <c r="C922" s="3">
        <v>1218.280029</v>
      </c>
      <c r="E922" s="2">
        <v>40848</v>
      </c>
      <c r="F922" s="8">
        <f t="shared" si="14"/>
        <v>-3.0462764327306102E-2</v>
      </c>
      <c r="G922" s="8">
        <f t="shared" si="14"/>
        <v>-2.794224737160278E-2</v>
      </c>
    </row>
    <row r="923" spans="1:7" x14ac:dyDescent="0.35">
      <c r="A923" s="1">
        <v>40847</v>
      </c>
      <c r="B923" s="3">
        <v>163.15</v>
      </c>
      <c r="C923" s="3">
        <v>1253.3000489999999</v>
      </c>
      <c r="E923" s="2">
        <v>40847</v>
      </c>
      <c r="F923" s="8">
        <f t="shared" si="14"/>
        <v>7.596343873517819E-3</v>
      </c>
      <c r="G923" s="8">
        <f t="shared" si="14"/>
        <v>-2.4737503086223689E-2</v>
      </c>
    </row>
    <row r="924" spans="1:7" x14ac:dyDescent="0.35">
      <c r="A924" s="1">
        <v>40844</v>
      </c>
      <c r="B924" s="3">
        <v>161.91999999999999</v>
      </c>
      <c r="C924" s="3">
        <v>1285.089966</v>
      </c>
      <c r="E924" s="2">
        <v>40844</v>
      </c>
      <c r="F924" s="8">
        <f t="shared" si="14"/>
        <v>-2.7332252057427842E-2</v>
      </c>
      <c r="G924" s="8">
        <f t="shared" si="14"/>
        <v>3.8922925854456558E-4</v>
      </c>
    </row>
    <row r="925" spans="1:7" x14ac:dyDescent="0.35">
      <c r="A925" s="1">
        <v>40843</v>
      </c>
      <c r="B925" s="3">
        <v>166.47</v>
      </c>
      <c r="C925" s="3">
        <v>1284.589966</v>
      </c>
      <c r="E925" s="2">
        <v>40843</v>
      </c>
      <c r="F925" s="8">
        <f t="shared" si="14"/>
        <v>-3.5683253200486598E-2</v>
      </c>
      <c r="G925" s="8">
        <f t="shared" si="14"/>
        <v>3.4291438003220653E-2</v>
      </c>
    </row>
    <row r="926" spans="1:7" x14ac:dyDescent="0.35">
      <c r="A926" s="1">
        <v>40842</v>
      </c>
      <c r="B926" s="3">
        <v>172.63</v>
      </c>
      <c r="C926" s="3">
        <v>1242</v>
      </c>
      <c r="E926" s="2">
        <v>40842</v>
      </c>
      <c r="F926" s="8">
        <f t="shared" si="14"/>
        <v>7.9995328739927984E-3</v>
      </c>
      <c r="G926" s="8">
        <f t="shared" si="14"/>
        <v>1.0536553015507044E-2</v>
      </c>
    </row>
    <row r="927" spans="1:7" x14ac:dyDescent="0.35">
      <c r="A927" s="1">
        <v>40841</v>
      </c>
      <c r="B927" s="3">
        <v>171.26</v>
      </c>
      <c r="C927" s="3">
        <v>1229.0500489999999</v>
      </c>
      <c r="E927" s="2">
        <v>40841</v>
      </c>
      <c r="F927" s="8">
        <f t="shared" si="14"/>
        <v>-1.0858264987871014E-2</v>
      </c>
      <c r="G927" s="8">
        <f t="shared" si="14"/>
        <v>-2.0044724629154187E-2</v>
      </c>
    </row>
    <row r="928" spans="1:7" x14ac:dyDescent="0.35">
      <c r="A928" s="1">
        <v>40840</v>
      </c>
      <c r="B928" s="3">
        <v>173.14</v>
      </c>
      <c r="C928" s="3">
        <v>1254.1899410000001</v>
      </c>
      <c r="E928" s="2">
        <v>40840</v>
      </c>
      <c r="F928" s="8">
        <f t="shared" si="14"/>
        <v>2.1474926253687299E-2</v>
      </c>
      <c r="G928" s="8">
        <f t="shared" si="14"/>
        <v>1.2872958610942842E-2</v>
      </c>
    </row>
    <row r="929" spans="1:7" x14ac:dyDescent="0.35">
      <c r="A929" s="1">
        <v>40837</v>
      </c>
      <c r="B929" s="3">
        <v>169.5</v>
      </c>
      <c r="C929" s="3">
        <v>1238.25</v>
      </c>
      <c r="E929" s="2">
        <v>40837</v>
      </c>
      <c r="F929" s="8">
        <f t="shared" si="14"/>
        <v>2.696152681005759E-2</v>
      </c>
      <c r="G929" s="8">
        <f t="shared" si="14"/>
        <v>1.8808764855617222E-2</v>
      </c>
    </row>
    <row r="930" spans="1:7" x14ac:dyDescent="0.35">
      <c r="A930" s="1">
        <v>40836</v>
      </c>
      <c r="B930" s="3">
        <v>165.05</v>
      </c>
      <c r="C930" s="3">
        <v>1215.3900149999999</v>
      </c>
      <c r="E930" s="2">
        <v>40836</v>
      </c>
      <c r="F930" s="8">
        <f t="shared" si="14"/>
        <v>4.7482802702867311E-3</v>
      </c>
      <c r="G930" s="8">
        <f t="shared" si="14"/>
        <v>4.5541789080147943E-3</v>
      </c>
    </row>
    <row r="931" spans="1:7" x14ac:dyDescent="0.35">
      <c r="A931" s="1">
        <v>40835</v>
      </c>
      <c r="B931" s="3">
        <v>164.27</v>
      </c>
      <c r="C931" s="3">
        <v>1209.880005</v>
      </c>
      <c r="E931" s="2">
        <v>40835</v>
      </c>
      <c r="F931" s="8">
        <f t="shared" si="14"/>
        <v>-1.6818290639214806E-2</v>
      </c>
      <c r="G931" s="8">
        <f t="shared" si="14"/>
        <v>-1.2649137358822782E-2</v>
      </c>
    </row>
    <row r="932" spans="1:7" x14ac:dyDescent="0.35">
      <c r="A932" s="1">
        <v>40834</v>
      </c>
      <c r="B932" s="3">
        <v>167.08</v>
      </c>
      <c r="C932" s="3">
        <v>1225.380005</v>
      </c>
      <c r="E932" s="2">
        <v>40834</v>
      </c>
      <c r="F932" s="8">
        <f t="shared" si="14"/>
        <v>3.3782947654993345E-2</v>
      </c>
      <c r="G932" s="8">
        <f t="shared" si="14"/>
        <v>2.0418716841497542E-2</v>
      </c>
    </row>
    <row r="933" spans="1:7" x14ac:dyDescent="0.35">
      <c r="A933" s="1">
        <v>40833</v>
      </c>
      <c r="B933" s="3">
        <v>161.62</v>
      </c>
      <c r="C933" s="3">
        <v>1200.8599850000001</v>
      </c>
      <c r="E933" s="2">
        <v>40833</v>
      </c>
      <c r="F933" s="8">
        <f t="shared" si="14"/>
        <v>-2.2025898584049242E-2</v>
      </c>
      <c r="G933" s="8">
        <f t="shared" si="14"/>
        <v>-1.9369883431278323E-2</v>
      </c>
    </row>
    <row r="934" spans="1:7" x14ac:dyDescent="0.35">
      <c r="A934" s="1">
        <v>40830</v>
      </c>
      <c r="B934" s="3">
        <v>165.26</v>
      </c>
      <c r="C934" s="3">
        <v>1224.579956</v>
      </c>
      <c r="E934" s="2">
        <v>40830</v>
      </c>
      <c r="F934" s="8">
        <f t="shared" si="14"/>
        <v>9.8997800048887807E-3</v>
      </c>
      <c r="G934" s="8">
        <f t="shared" si="14"/>
        <v>1.7380258053828479E-2</v>
      </c>
    </row>
    <row r="935" spans="1:7" x14ac:dyDescent="0.35">
      <c r="A935" s="1">
        <v>40829</v>
      </c>
      <c r="B935" s="3">
        <v>163.63999999999999</v>
      </c>
      <c r="C935" s="3">
        <v>1203.660034</v>
      </c>
      <c r="E935" s="2">
        <v>40829</v>
      </c>
      <c r="F935" s="8">
        <f t="shared" si="14"/>
        <v>-9.7680097680108435E-4</v>
      </c>
      <c r="G935" s="8">
        <f t="shared" si="14"/>
        <v>-2.9736723959411515E-3</v>
      </c>
    </row>
    <row r="936" spans="1:7" x14ac:dyDescent="0.35">
      <c r="A936" s="1">
        <v>40828</v>
      </c>
      <c r="B936" s="3">
        <v>163.80000000000001</v>
      </c>
      <c r="C936" s="3">
        <v>1207.25</v>
      </c>
      <c r="E936" s="2">
        <v>40828</v>
      </c>
      <c r="F936" s="8">
        <f t="shared" si="14"/>
        <v>-5.4914881932988102E-4</v>
      </c>
      <c r="G936" s="8">
        <f t="shared" si="14"/>
        <v>9.7947041654871114E-3</v>
      </c>
    </row>
    <row r="937" spans="1:7" x14ac:dyDescent="0.35">
      <c r="A937" s="1">
        <v>40827</v>
      </c>
      <c r="B937" s="3">
        <v>163.89</v>
      </c>
      <c r="C937" s="3">
        <v>1195.540039</v>
      </c>
      <c r="E937" s="2">
        <v>40827</v>
      </c>
      <c r="F937" s="8">
        <f t="shared" si="14"/>
        <v>1.1854047045749105E-2</v>
      </c>
      <c r="G937" s="8">
        <f t="shared" si="14"/>
        <v>5.4400320685576986E-4</v>
      </c>
    </row>
    <row r="938" spans="1:7" x14ac:dyDescent="0.35">
      <c r="A938" s="1">
        <v>40826</v>
      </c>
      <c r="B938" s="3">
        <v>161.97</v>
      </c>
      <c r="C938" s="3">
        <v>1194.8900149999999</v>
      </c>
      <c r="E938" s="2">
        <v>40826</v>
      </c>
      <c r="F938" s="8">
        <f t="shared" si="14"/>
        <v>3.5150508084616838E-2</v>
      </c>
      <c r="G938" s="8">
        <f t="shared" si="14"/>
        <v>3.4124985140874031E-2</v>
      </c>
    </row>
    <row r="939" spans="1:7" x14ac:dyDescent="0.35">
      <c r="A939" s="1">
        <v>40823</v>
      </c>
      <c r="B939" s="3">
        <v>156.47</v>
      </c>
      <c r="C939" s="3">
        <v>1155.459961</v>
      </c>
      <c r="E939" s="2">
        <v>40823</v>
      </c>
      <c r="F939" s="8">
        <f t="shared" si="14"/>
        <v>9.4187471776014942E-3</v>
      </c>
      <c r="G939" s="8">
        <f t="shared" si="14"/>
        <v>-8.1633091296221538E-3</v>
      </c>
    </row>
    <row r="940" spans="1:7" x14ac:dyDescent="0.35">
      <c r="A940" s="1">
        <v>40822</v>
      </c>
      <c r="B940" s="3">
        <v>155.01</v>
      </c>
      <c r="C940" s="3">
        <v>1164.969971</v>
      </c>
      <c r="E940" s="2">
        <v>40822</v>
      </c>
      <c r="F940" s="8">
        <f t="shared" si="14"/>
        <v>1.5726361313151083E-2</v>
      </c>
      <c r="G940" s="8">
        <f t="shared" si="14"/>
        <v>1.8303664649697682E-2</v>
      </c>
    </row>
    <row r="941" spans="1:7" x14ac:dyDescent="0.35">
      <c r="A941" s="1">
        <v>40821</v>
      </c>
      <c r="B941" s="3">
        <v>152.61000000000001</v>
      </c>
      <c r="C941" s="3">
        <v>1144.030029</v>
      </c>
      <c r="E941" s="2">
        <v>40821</v>
      </c>
      <c r="F941" s="8">
        <f t="shared" si="14"/>
        <v>4.8001648125257645E-2</v>
      </c>
      <c r="G941" s="8">
        <f t="shared" si="14"/>
        <v>1.7865633591721997E-2</v>
      </c>
    </row>
    <row r="942" spans="1:7" x14ac:dyDescent="0.35">
      <c r="A942" s="1">
        <v>40820</v>
      </c>
      <c r="B942" s="3">
        <v>145.62</v>
      </c>
      <c r="C942" s="3">
        <v>1123.9499510000001</v>
      </c>
      <c r="E942" s="2">
        <v>40820</v>
      </c>
      <c r="F942" s="8">
        <f t="shared" si="14"/>
        <v>-1.8270073484797478E-2</v>
      </c>
      <c r="G942" s="8">
        <f t="shared" si="14"/>
        <v>2.2488443228231514E-2</v>
      </c>
    </row>
    <row r="943" spans="1:7" x14ac:dyDescent="0.35">
      <c r="A943" s="1">
        <v>40819</v>
      </c>
      <c r="B943" s="3">
        <v>148.33000000000001</v>
      </c>
      <c r="C943" s="3">
        <v>1099.2299800000001</v>
      </c>
      <c r="E943" s="2">
        <v>40819</v>
      </c>
      <c r="F943" s="8">
        <f t="shared" si="14"/>
        <v>-4.5863887816801729E-2</v>
      </c>
      <c r="G943" s="8">
        <f t="shared" si="14"/>
        <v>-2.8451028573080461E-2</v>
      </c>
    </row>
    <row r="944" spans="1:7" x14ac:dyDescent="0.35">
      <c r="A944" s="1">
        <v>40816</v>
      </c>
      <c r="B944" s="3">
        <v>155.46</v>
      </c>
      <c r="C944" s="3">
        <v>1131.420044</v>
      </c>
      <c r="E944" s="2">
        <v>40816</v>
      </c>
      <c r="F944" s="8">
        <f t="shared" si="14"/>
        <v>-1.6636093364539195E-2</v>
      </c>
      <c r="G944" s="8">
        <f t="shared" si="14"/>
        <v>-2.4974129093951247E-2</v>
      </c>
    </row>
    <row r="945" spans="1:7" x14ac:dyDescent="0.35">
      <c r="A945" s="1">
        <v>40815</v>
      </c>
      <c r="B945" s="3">
        <v>158.09</v>
      </c>
      <c r="C945" s="3">
        <v>1160.400024</v>
      </c>
      <c r="E945" s="2">
        <v>40815</v>
      </c>
      <c r="F945" s="8">
        <f t="shared" si="14"/>
        <v>-2.4978413716541192E-2</v>
      </c>
      <c r="G945" s="8">
        <f t="shared" si="14"/>
        <v>8.1142290769036229E-3</v>
      </c>
    </row>
    <row r="946" spans="1:7" x14ac:dyDescent="0.35">
      <c r="A946" s="1">
        <v>40814</v>
      </c>
      <c r="B946" s="3">
        <v>162.13999999999999</v>
      </c>
      <c r="C946" s="3">
        <v>1151.0600589999999</v>
      </c>
      <c r="E946" s="2">
        <v>40814</v>
      </c>
      <c r="F946" s="8">
        <f t="shared" si="14"/>
        <v>-3.0900723208415637E-2</v>
      </c>
      <c r="G946" s="8">
        <f t="shared" si="14"/>
        <v>-2.0691134693924029E-2</v>
      </c>
    </row>
    <row r="947" spans="1:7" x14ac:dyDescent="0.35">
      <c r="A947" s="1">
        <v>40813</v>
      </c>
      <c r="B947" s="3">
        <v>167.31</v>
      </c>
      <c r="C947" s="3">
        <v>1175.380005</v>
      </c>
      <c r="E947" s="2">
        <v>40813</v>
      </c>
      <c r="F947" s="8">
        <f t="shared" si="14"/>
        <v>2.6693667157584589E-2</v>
      </c>
      <c r="G947" s="8">
        <f t="shared" si="14"/>
        <v>1.068838258199456E-2</v>
      </c>
    </row>
    <row r="948" spans="1:7" x14ac:dyDescent="0.35">
      <c r="A948" s="1">
        <v>40812</v>
      </c>
      <c r="B948" s="3">
        <v>162.96</v>
      </c>
      <c r="C948" s="3">
        <v>1162.9499510000001</v>
      </c>
      <c r="E948" s="2">
        <v>40812</v>
      </c>
      <c r="F948" s="8">
        <f t="shared" si="14"/>
        <v>5.2433532786380077E-3</v>
      </c>
      <c r="G948" s="8">
        <f t="shared" si="14"/>
        <v>2.3336145420173926E-2</v>
      </c>
    </row>
    <row r="949" spans="1:7" x14ac:dyDescent="0.35">
      <c r="A949" s="1">
        <v>40809</v>
      </c>
      <c r="B949" s="3">
        <v>162.11000000000001</v>
      </c>
      <c r="C949" s="3">
        <v>1136.4300539999999</v>
      </c>
      <c r="E949" s="2">
        <v>40809</v>
      </c>
      <c r="F949" s="8">
        <f t="shared" si="14"/>
        <v>3.1956203450251408E-2</v>
      </c>
      <c r="G949" s="8">
        <f t="shared" si="14"/>
        <v>6.082009491449325E-3</v>
      </c>
    </row>
    <row r="950" spans="1:7" x14ac:dyDescent="0.35">
      <c r="A950" s="1">
        <v>40808</v>
      </c>
      <c r="B950" s="3">
        <v>157.09</v>
      </c>
      <c r="C950" s="3">
        <v>1129.5600589999999</v>
      </c>
      <c r="E950" s="2">
        <v>40808</v>
      </c>
      <c r="F950" s="8">
        <f t="shared" si="14"/>
        <v>-2.5617169085721314E-2</v>
      </c>
      <c r="G950" s="8">
        <f t="shared" si="14"/>
        <v>-3.1883121362721423E-2</v>
      </c>
    </row>
    <row r="951" spans="1:7" x14ac:dyDescent="0.35">
      <c r="A951" s="1">
        <v>40807</v>
      </c>
      <c r="B951" s="3">
        <v>161.22</v>
      </c>
      <c r="C951" s="3">
        <v>1166.76001</v>
      </c>
      <c r="E951" s="2">
        <v>40807</v>
      </c>
      <c r="F951" s="8">
        <f t="shared" si="14"/>
        <v>-5.6309997658627986E-2</v>
      </c>
      <c r="G951" s="8">
        <f t="shared" si="14"/>
        <v>-2.9390442478745449E-2</v>
      </c>
    </row>
    <row r="952" spans="1:7" x14ac:dyDescent="0.35">
      <c r="A952" s="1">
        <v>40806</v>
      </c>
      <c r="B952" s="3">
        <v>170.84</v>
      </c>
      <c r="C952" s="3">
        <v>1202.089966</v>
      </c>
      <c r="E952" s="2">
        <v>40806</v>
      </c>
      <c r="F952" s="8">
        <f t="shared" si="14"/>
        <v>2.9275718718890786E-4</v>
      </c>
      <c r="G952" s="8">
        <f t="shared" si="14"/>
        <v>-1.6610054534745844E-3</v>
      </c>
    </row>
    <row r="953" spans="1:7" x14ac:dyDescent="0.35">
      <c r="A953" s="1">
        <v>40805</v>
      </c>
      <c r="B953" s="3">
        <v>170.79</v>
      </c>
      <c r="C953" s="3">
        <v>1204.089966</v>
      </c>
      <c r="E953" s="2">
        <v>40805</v>
      </c>
      <c r="F953" s="8">
        <f t="shared" si="14"/>
        <v>-4.0818706630124657E-3</v>
      </c>
      <c r="G953" s="8">
        <f t="shared" si="14"/>
        <v>-9.8025870691639261E-3</v>
      </c>
    </row>
    <row r="954" spans="1:7" x14ac:dyDescent="0.35">
      <c r="A954" s="1">
        <v>40802</v>
      </c>
      <c r="B954" s="3">
        <v>171.49</v>
      </c>
      <c r="C954" s="3">
        <v>1216.01001</v>
      </c>
      <c r="E954" s="2">
        <v>40802</v>
      </c>
      <c r="F954" s="8">
        <f t="shared" si="14"/>
        <v>1.0905446828578302E-2</v>
      </c>
      <c r="G954" s="8">
        <f t="shared" si="14"/>
        <v>5.7066975590314151E-3</v>
      </c>
    </row>
    <row r="955" spans="1:7" x14ac:dyDescent="0.35">
      <c r="A955" s="1">
        <v>40801</v>
      </c>
      <c r="B955" s="3">
        <v>169.64</v>
      </c>
      <c r="C955" s="3">
        <v>1209.1099850000001</v>
      </c>
      <c r="E955" s="2">
        <v>40801</v>
      </c>
      <c r="F955" s="8">
        <f t="shared" si="14"/>
        <v>1.4836085187843961E-2</v>
      </c>
      <c r="G955" s="8">
        <f t="shared" si="14"/>
        <v>1.7187073116312401E-2</v>
      </c>
    </row>
    <row r="956" spans="1:7" x14ac:dyDescent="0.35">
      <c r="A956" s="1">
        <v>40800</v>
      </c>
      <c r="B956" s="3">
        <v>167.16</v>
      </c>
      <c r="C956" s="3">
        <v>1188.6800539999999</v>
      </c>
      <c r="E956" s="2">
        <v>40800</v>
      </c>
      <c r="F956" s="8">
        <f t="shared" si="14"/>
        <v>1.9641332194705319E-2</v>
      </c>
      <c r="G956" s="8">
        <f t="shared" si="14"/>
        <v>1.3479805150953483E-2</v>
      </c>
    </row>
    <row r="957" spans="1:7" x14ac:dyDescent="0.35">
      <c r="A957" s="1">
        <v>40799</v>
      </c>
      <c r="B957" s="3">
        <v>163.94</v>
      </c>
      <c r="C957" s="3">
        <v>1172.869995</v>
      </c>
      <c r="E957" s="2">
        <v>40799</v>
      </c>
      <c r="F957" s="8">
        <f t="shared" si="14"/>
        <v>3.1653136995783759E-2</v>
      </c>
      <c r="G957" s="8">
        <f t="shared" si="14"/>
        <v>9.1200623070359921E-3</v>
      </c>
    </row>
    <row r="958" spans="1:7" x14ac:dyDescent="0.35">
      <c r="A958" s="1">
        <v>40798</v>
      </c>
      <c r="B958" s="3">
        <v>158.91</v>
      </c>
      <c r="C958" s="3">
        <v>1162.2700199999999</v>
      </c>
      <c r="E958" s="2">
        <v>40798</v>
      </c>
      <c r="F958" s="8">
        <f t="shared" si="14"/>
        <v>1.3456632653061185E-2</v>
      </c>
      <c r="G958" s="8">
        <f t="shared" si="14"/>
        <v>6.9657175253754477E-3</v>
      </c>
    </row>
    <row r="959" spans="1:7" x14ac:dyDescent="0.35">
      <c r="A959" s="1">
        <v>40795</v>
      </c>
      <c r="B959" s="3">
        <v>156.80000000000001</v>
      </c>
      <c r="C959" s="3">
        <v>1154.2299800000001</v>
      </c>
      <c r="E959" s="2">
        <v>40795</v>
      </c>
      <c r="F959" s="8">
        <f t="shared" si="14"/>
        <v>-1.8650644636375002E-2</v>
      </c>
      <c r="G959" s="8">
        <f t="shared" si="14"/>
        <v>-2.6705492334149761E-2</v>
      </c>
    </row>
    <row r="960" spans="1:7" x14ac:dyDescent="0.35">
      <c r="A960" s="1">
        <v>40794</v>
      </c>
      <c r="B960" s="3">
        <v>159.78</v>
      </c>
      <c r="C960" s="3">
        <v>1185.900024</v>
      </c>
      <c r="E960" s="2">
        <v>40794</v>
      </c>
      <c r="F960" s="8">
        <f t="shared" si="14"/>
        <v>-5.4154995331465727E-3</v>
      </c>
      <c r="G960" s="8">
        <f t="shared" si="14"/>
        <v>-1.0612179884417872E-2</v>
      </c>
    </row>
    <row r="961" spans="1:7" x14ac:dyDescent="0.35">
      <c r="A961" s="1">
        <v>40793</v>
      </c>
      <c r="B961" s="3">
        <v>160.65</v>
      </c>
      <c r="C961" s="3">
        <v>1198.619995</v>
      </c>
      <c r="E961" s="2">
        <v>40793</v>
      </c>
      <c r="F961" s="8">
        <f t="shared" si="14"/>
        <v>2.8884334571538384E-2</v>
      </c>
      <c r="G961" s="8">
        <f t="shared" si="14"/>
        <v>2.8646463635358055E-2</v>
      </c>
    </row>
    <row r="962" spans="1:7" x14ac:dyDescent="0.35">
      <c r="A962" s="1">
        <v>40792</v>
      </c>
      <c r="B962" s="3">
        <v>156.13999999999999</v>
      </c>
      <c r="C962" s="3">
        <v>1165.23999</v>
      </c>
      <c r="E962" s="2">
        <v>40792</v>
      </c>
      <c r="F962" s="8">
        <f t="shared" si="14"/>
        <v>2.5624599615636789E-4</v>
      </c>
      <c r="G962" s="8">
        <f t="shared" si="14"/>
        <v>-7.4362898674177336E-3</v>
      </c>
    </row>
    <row r="963" spans="1:7" x14ac:dyDescent="0.35">
      <c r="A963" s="1">
        <v>40788</v>
      </c>
      <c r="B963" s="3">
        <v>156.1</v>
      </c>
      <c r="C963" s="3">
        <v>1173.969971</v>
      </c>
      <c r="E963" s="2">
        <v>40788</v>
      </c>
      <c r="F963" s="8">
        <f t="shared" si="14"/>
        <v>-2.7959399713556321E-2</v>
      </c>
      <c r="G963" s="8">
        <f t="shared" si="14"/>
        <v>-2.528193810099022E-2</v>
      </c>
    </row>
    <row r="964" spans="1:7" x14ac:dyDescent="0.35">
      <c r="A964" s="1">
        <v>40787</v>
      </c>
      <c r="B964" s="3">
        <v>160.59</v>
      </c>
      <c r="C964" s="3">
        <v>1204.420044</v>
      </c>
      <c r="E964" s="2">
        <v>40787</v>
      </c>
      <c r="F964" s="8">
        <f t="shared" ref="F964:G1027" si="15">B964/B965-1</f>
        <v>-1.9896246566981968E-2</v>
      </c>
      <c r="G964" s="8">
        <f t="shared" si="15"/>
        <v>-1.1871432879036248E-2</v>
      </c>
    </row>
    <row r="965" spans="1:7" x14ac:dyDescent="0.35">
      <c r="A965" s="1">
        <v>40786</v>
      </c>
      <c r="B965" s="3">
        <v>163.85</v>
      </c>
      <c r="C965" s="3">
        <v>1218.8900149999999</v>
      </c>
      <c r="E965" s="2">
        <v>40786</v>
      </c>
      <c r="F965" s="8">
        <f t="shared" si="15"/>
        <v>-1.0925992997706135E-2</v>
      </c>
      <c r="G965" s="8">
        <f t="shared" si="15"/>
        <v>4.9219823099897475E-3</v>
      </c>
    </row>
    <row r="966" spans="1:7" x14ac:dyDescent="0.35">
      <c r="A966" s="1">
        <v>40785</v>
      </c>
      <c r="B966" s="3">
        <v>165.66</v>
      </c>
      <c r="C966" s="3">
        <v>1212.920044</v>
      </c>
      <c r="E966" s="2">
        <v>40785</v>
      </c>
      <c r="F966" s="8">
        <f t="shared" si="15"/>
        <v>1.0491643284128438E-2</v>
      </c>
      <c r="G966" s="8">
        <f t="shared" si="15"/>
        <v>2.3470250754240585E-3</v>
      </c>
    </row>
    <row r="967" spans="1:7" x14ac:dyDescent="0.35">
      <c r="A967" s="1">
        <v>40784</v>
      </c>
      <c r="B967" s="3">
        <v>163.94</v>
      </c>
      <c r="C967" s="3">
        <v>1210.079956</v>
      </c>
      <c r="E967" s="2">
        <v>40784</v>
      </c>
      <c r="F967" s="8">
        <f t="shared" si="15"/>
        <v>3.5955766192732996E-2</v>
      </c>
      <c r="G967" s="8">
        <f t="shared" si="15"/>
        <v>2.8280001371753904E-2</v>
      </c>
    </row>
    <row r="968" spans="1:7" x14ac:dyDescent="0.35">
      <c r="A968" s="1">
        <v>40781</v>
      </c>
      <c r="B968" s="3">
        <v>158.25</v>
      </c>
      <c r="C968" s="3">
        <v>1176.8000489999999</v>
      </c>
      <c r="E968" s="2">
        <v>40781</v>
      </c>
      <c r="F968" s="8">
        <f t="shared" si="15"/>
        <v>3.0340516960739583E-2</v>
      </c>
      <c r="G968" s="8">
        <f t="shared" si="15"/>
        <v>1.5121609890334176E-2</v>
      </c>
    </row>
    <row r="969" spans="1:7" x14ac:dyDescent="0.35">
      <c r="A969" s="1">
        <v>40780</v>
      </c>
      <c r="B969" s="3">
        <v>153.59</v>
      </c>
      <c r="C969" s="3">
        <v>1159.2700199999999</v>
      </c>
      <c r="E969" s="2">
        <v>40780</v>
      </c>
      <c r="F969" s="8">
        <f t="shared" si="15"/>
        <v>-1.0756150972562106E-2</v>
      </c>
      <c r="G969" s="8">
        <f t="shared" si="15"/>
        <v>-1.5565520018319012E-2</v>
      </c>
    </row>
    <row r="970" spans="1:7" x14ac:dyDescent="0.35">
      <c r="A970" s="1">
        <v>40779</v>
      </c>
      <c r="B970" s="3">
        <v>155.26</v>
      </c>
      <c r="C970" s="3">
        <v>1177.599976</v>
      </c>
      <c r="E970" s="2">
        <v>40779</v>
      </c>
      <c r="F970" s="8">
        <f t="shared" si="15"/>
        <v>3.1011355335679669E-2</v>
      </c>
      <c r="G970" s="8">
        <f t="shared" si="15"/>
        <v>1.3119972740464947E-2</v>
      </c>
    </row>
    <row r="971" spans="1:7" x14ac:dyDescent="0.35">
      <c r="A971" s="1">
        <v>40778</v>
      </c>
      <c r="B971" s="3">
        <v>150.59</v>
      </c>
      <c r="C971" s="3">
        <v>1162.349976</v>
      </c>
      <c r="E971" s="2">
        <v>40778</v>
      </c>
      <c r="F971" s="8">
        <f t="shared" si="15"/>
        <v>4.2433891734736218E-2</v>
      </c>
      <c r="G971" s="8">
        <f t="shared" si="15"/>
        <v>3.4284878229061011E-2</v>
      </c>
    </row>
    <row r="972" spans="1:7" x14ac:dyDescent="0.35">
      <c r="A972" s="1">
        <v>40777</v>
      </c>
      <c r="B972" s="3">
        <v>144.46</v>
      </c>
      <c r="C972" s="3">
        <v>1123.8199460000001</v>
      </c>
      <c r="E972" s="2">
        <v>40777</v>
      </c>
      <c r="F972" s="8">
        <f t="shared" si="15"/>
        <v>1.4110214110214292E-2</v>
      </c>
      <c r="G972" s="8">
        <f t="shared" si="15"/>
        <v>2.5804116714001069E-4</v>
      </c>
    </row>
    <row r="973" spans="1:7" x14ac:dyDescent="0.35">
      <c r="A973" s="1">
        <v>40774</v>
      </c>
      <c r="B973" s="3">
        <v>142.44999999999999</v>
      </c>
      <c r="C973" s="3">
        <v>1123.530029</v>
      </c>
      <c r="E973" s="2">
        <v>40774</v>
      </c>
      <c r="F973" s="8">
        <f t="shared" si="15"/>
        <v>1.1934361014420469E-2</v>
      </c>
      <c r="G973" s="8">
        <f t="shared" si="15"/>
        <v>-1.5008981405150057E-2</v>
      </c>
    </row>
    <row r="974" spans="1:7" x14ac:dyDescent="0.35">
      <c r="A974" s="1">
        <v>40773</v>
      </c>
      <c r="B974" s="3">
        <v>140.77000000000001</v>
      </c>
      <c r="C974" s="3">
        <v>1140.650024</v>
      </c>
      <c r="E974" s="2">
        <v>40773</v>
      </c>
      <c r="F974" s="8">
        <f t="shared" si="15"/>
        <v>-7.3210876292053362E-2</v>
      </c>
      <c r="G974" s="8">
        <f t="shared" si="15"/>
        <v>-4.4593714941153828E-2</v>
      </c>
    </row>
    <row r="975" spans="1:7" x14ac:dyDescent="0.35">
      <c r="A975" s="1">
        <v>40772</v>
      </c>
      <c r="B975" s="3">
        <v>151.88999999999999</v>
      </c>
      <c r="C975" s="3">
        <v>1193.8900149999999</v>
      </c>
      <c r="E975" s="2">
        <v>40772</v>
      </c>
      <c r="F975" s="8">
        <f t="shared" si="15"/>
        <v>1.1925383077947993E-2</v>
      </c>
      <c r="G975" s="8">
        <f t="shared" si="15"/>
        <v>9.4738672534799839E-4</v>
      </c>
    </row>
    <row r="976" spans="1:7" x14ac:dyDescent="0.35">
      <c r="A976" s="1">
        <v>40771</v>
      </c>
      <c r="B976" s="3">
        <v>150.1</v>
      </c>
      <c r="C976" s="3">
        <v>1192.76001</v>
      </c>
      <c r="E976" s="2">
        <v>40771</v>
      </c>
      <c r="F976" s="8">
        <f t="shared" si="15"/>
        <v>-1.4056752496058977E-2</v>
      </c>
      <c r="G976" s="8">
        <f t="shared" si="15"/>
        <v>-9.7385450251853412E-3</v>
      </c>
    </row>
    <row r="977" spans="1:7" x14ac:dyDescent="0.35">
      <c r="A977" s="1">
        <v>40770</v>
      </c>
      <c r="B977" s="3">
        <v>152.24</v>
      </c>
      <c r="C977" s="3">
        <v>1204.48999</v>
      </c>
      <c r="E977" s="2">
        <v>40770</v>
      </c>
      <c r="F977" s="8">
        <f t="shared" si="15"/>
        <v>-8.5318632276687456E-4</v>
      </c>
      <c r="G977" s="8">
        <f t="shared" si="15"/>
        <v>2.1784621537573878E-2</v>
      </c>
    </row>
    <row r="978" spans="1:7" x14ac:dyDescent="0.35">
      <c r="A978" s="1">
        <v>40767</v>
      </c>
      <c r="B978" s="3">
        <v>152.37</v>
      </c>
      <c r="C978" s="3">
        <v>1178.8100589999999</v>
      </c>
      <c r="E978" s="2">
        <v>40767</v>
      </c>
      <c r="F978" s="8">
        <f t="shared" si="15"/>
        <v>1.668112364048846E-2</v>
      </c>
      <c r="G978" s="8">
        <f t="shared" si="15"/>
        <v>5.2616693282463434E-3</v>
      </c>
    </row>
    <row r="979" spans="1:7" x14ac:dyDescent="0.35">
      <c r="A979" s="1">
        <v>40766</v>
      </c>
      <c r="B979" s="3">
        <v>149.87</v>
      </c>
      <c r="C979" s="3">
        <v>1172.6400149999999</v>
      </c>
      <c r="E979" s="2">
        <v>40766</v>
      </c>
      <c r="F979" s="8">
        <f t="shared" si="15"/>
        <v>6.3964219792701948E-2</v>
      </c>
      <c r="G979" s="8">
        <f t="shared" si="15"/>
        <v>4.6290021536367965E-2</v>
      </c>
    </row>
    <row r="980" spans="1:7" x14ac:dyDescent="0.35">
      <c r="A980" s="1">
        <v>40765</v>
      </c>
      <c r="B980" s="3">
        <v>140.86000000000001</v>
      </c>
      <c r="C980" s="3">
        <v>1120.76001</v>
      </c>
      <c r="E980" s="2">
        <v>40765</v>
      </c>
      <c r="F980" s="8">
        <f t="shared" si="15"/>
        <v>-3.5139393109117067E-2</v>
      </c>
      <c r="G980" s="8">
        <f t="shared" si="15"/>
        <v>-4.415240353729144E-2</v>
      </c>
    </row>
    <row r="981" spans="1:7" x14ac:dyDescent="0.35">
      <c r="A981" s="1">
        <v>40764</v>
      </c>
      <c r="B981" s="3">
        <v>145.99</v>
      </c>
      <c r="C981" s="3">
        <v>1172.530029</v>
      </c>
      <c r="E981" s="2">
        <v>40764</v>
      </c>
      <c r="F981" s="8">
        <f t="shared" si="15"/>
        <v>5.1952730941057901E-2</v>
      </c>
      <c r="G981" s="8">
        <f t="shared" si="15"/>
        <v>4.7406847809539521E-2</v>
      </c>
    </row>
    <row r="982" spans="1:7" x14ac:dyDescent="0.35">
      <c r="A982" s="1">
        <v>40763</v>
      </c>
      <c r="B982" s="3">
        <v>138.78</v>
      </c>
      <c r="C982" s="3">
        <v>1119.459961</v>
      </c>
      <c r="E982" s="2">
        <v>40763</v>
      </c>
      <c r="F982" s="8">
        <f t="shared" si="15"/>
        <v>-7.0462156731413317E-2</v>
      </c>
      <c r="G982" s="8">
        <f t="shared" si="15"/>
        <v>-6.6634464195524101E-2</v>
      </c>
    </row>
    <row r="983" spans="1:7" x14ac:dyDescent="0.35">
      <c r="A983" s="1">
        <v>40760</v>
      </c>
      <c r="B983" s="3">
        <v>149.30000000000001</v>
      </c>
      <c r="C983" s="3">
        <v>1199.380005</v>
      </c>
      <c r="E983" s="2">
        <v>40760</v>
      </c>
      <c r="F983" s="8">
        <f t="shared" si="15"/>
        <v>1.1399450144171652E-3</v>
      </c>
      <c r="G983" s="8">
        <f t="shared" si="15"/>
        <v>-5.7491732236092385E-4</v>
      </c>
    </row>
    <row r="984" spans="1:7" x14ac:dyDescent="0.35">
      <c r="A984" s="1">
        <v>40759</v>
      </c>
      <c r="B984" s="3">
        <v>149.13</v>
      </c>
      <c r="C984" s="3">
        <v>1200.0699460000001</v>
      </c>
      <c r="E984" s="2">
        <v>40759</v>
      </c>
      <c r="F984" s="8">
        <f t="shared" si="15"/>
        <v>-4.7396997764292625E-2</v>
      </c>
      <c r="G984" s="8">
        <f t="shared" si="15"/>
        <v>-4.7820446566716246E-2</v>
      </c>
    </row>
    <row r="985" spans="1:7" x14ac:dyDescent="0.35">
      <c r="A985" s="1">
        <v>40758</v>
      </c>
      <c r="B985" s="3">
        <v>156.55000000000001</v>
      </c>
      <c r="C985" s="3">
        <v>1260.339966</v>
      </c>
      <c r="E985" s="2">
        <v>40758</v>
      </c>
      <c r="F985" s="8">
        <f t="shared" si="15"/>
        <v>-2.485026124633527E-3</v>
      </c>
      <c r="G985" s="8">
        <f t="shared" si="15"/>
        <v>5.0156825917879733E-3</v>
      </c>
    </row>
    <row r="986" spans="1:7" x14ac:dyDescent="0.35">
      <c r="A986" s="1">
        <v>40757</v>
      </c>
      <c r="B986" s="3">
        <v>156.94</v>
      </c>
      <c r="C986" s="3">
        <v>1254.0500489999999</v>
      </c>
      <c r="E986" s="2">
        <v>40757</v>
      </c>
      <c r="F986" s="8">
        <f t="shared" si="15"/>
        <v>-2.3762129883055483E-2</v>
      </c>
      <c r="G986" s="8">
        <f t="shared" si="15"/>
        <v>-2.5556664263946538E-2</v>
      </c>
    </row>
    <row r="987" spans="1:7" x14ac:dyDescent="0.35">
      <c r="A987" s="1">
        <v>40756</v>
      </c>
      <c r="B987" s="3">
        <v>160.76</v>
      </c>
      <c r="C987" s="3">
        <v>1286.9399410000001</v>
      </c>
      <c r="E987" s="2">
        <v>40756</v>
      </c>
      <c r="F987" s="8">
        <f t="shared" si="15"/>
        <v>-3.8418639236584839E-3</v>
      </c>
      <c r="G987" s="8">
        <f t="shared" si="15"/>
        <v>-4.1322994089231235E-3</v>
      </c>
    </row>
    <row r="988" spans="1:7" x14ac:dyDescent="0.35">
      <c r="A988" s="1">
        <v>40753</v>
      </c>
      <c r="B988" s="3">
        <v>161.38</v>
      </c>
      <c r="C988" s="3">
        <v>1292.280029</v>
      </c>
      <c r="E988" s="2">
        <v>40753</v>
      </c>
      <c r="F988" s="8">
        <f t="shared" si="15"/>
        <v>1.4139382894488683E-2</v>
      </c>
      <c r="G988" s="8">
        <f t="shared" si="15"/>
        <v>-6.4505329685289325E-3</v>
      </c>
    </row>
    <row r="989" spans="1:7" x14ac:dyDescent="0.35">
      <c r="A989" s="1">
        <v>40752</v>
      </c>
      <c r="B989" s="3">
        <v>159.13</v>
      </c>
      <c r="C989" s="3">
        <v>1300.670044</v>
      </c>
      <c r="E989" s="2">
        <v>40752</v>
      </c>
      <c r="F989" s="8">
        <f t="shared" si="15"/>
        <v>1.9737263697532814E-2</v>
      </c>
      <c r="G989" s="8">
        <f t="shared" si="15"/>
        <v>-3.2339668106050601E-3</v>
      </c>
    </row>
    <row r="990" spans="1:7" x14ac:dyDescent="0.35">
      <c r="A990" s="1">
        <v>40751</v>
      </c>
      <c r="B990" s="3">
        <v>156.05000000000001</v>
      </c>
      <c r="C990" s="3">
        <v>1304.8900149999999</v>
      </c>
      <c r="E990" s="2">
        <v>40751</v>
      </c>
      <c r="F990" s="8">
        <f t="shared" si="15"/>
        <v>-2.6330567167904162E-2</v>
      </c>
      <c r="G990" s="8">
        <f t="shared" si="15"/>
        <v>-2.030866795667341E-2</v>
      </c>
    </row>
    <row r="991" spans="1:7" x14ac:dyDescent="0.35">
      <c r="A991" s="1">
        <v>40750</v>
      </c>
      <c r="B991" s="3">
        <v>160.27000000000001</v>
      </c>
      <c r="C991" s="3">
        <v>1331.9399410000001</v>
      </c>
      <c r="E991" s="2">
        <v>40750</v>
      </c>
      <c r="F991" s="8">
        <f t="shared" si="15"/>
        <v>-1.4753796028769806E-2</v>
      </c>
      <c r="G991" s="8">
        <f t="shared" si="15"/>
        <v>-4.104972057103029E-3</v>
      </c>
    </row>
    <row r="992" spans="1:7" x14ac:dyDescent="0.35">
      <c r="A992" s="1">
        <v>40749</v>
      </c>
      <c r="B992" s="3">
        <v>162.66999999999999</v>
      </c>
      <c r="C992" s="3">
        <v>1337.4300539999999</v>
      </c>
      <c r="E992" s="2">
        <v>40749</v>
      </c>
      <c r="F992" s="8">
        <f t="shared" si="15"/>
        <v>-1.7099697885196496E-2</v>
      </c>
      <c r="G992" s="8">
        <f t="shared" si="15"/>
        <v>-5.6430134028785384E-3</v>
      </c>
    </row>
    <row r="993" spans="1:7" x14ac:dyDescent="0.35">
      <c r="A993" s="1">
        <v>40746</v>
      </c>
      <c r="B993" s="3">
        <v>165.5</v>
      </c>
      <c r="C993" s="3">
        <v>1345.0200199999999</v>
      </c>
      <c r="E993" s="2">
        <v>40746</v>
      </c>
      <c r="F993" s="8">
        <f t="shared" si="15"/>
        <v>-1.2058261700095607E-2</v>
      </c>
      <c r="G993" s="8">
        <f t="shared" si="15"/>
        <v>9.0785158172002056E-4</v>
      </c>
    </row>
    <row r="994" spans="1:7" x14ac:dyDescent="0.35">
      <c r="A994" s="1">
        <v>40745</v>
      </c>
      <c r="B994" s="3">
        <v>167.52</v>
      </c>
      <c r="C994" s="3">
        <v>1343.8000489999999</v>
      </c>
      <c r="E994" s="2">
        <v>40745</v>
      </c>
      <c r="F994" s="8">
        <f t="shared" si="15"/>
        <v>3.1781226903178084E-2</v>
      </c>
      <c r="G994" s="8">
        <f t="shared" si="15"/>
        <v>1.3546192195566853E-2</v>
      </c>
    </row>
    <row r="995" spans="1:7" x14ac:dyDescent="0.35">
      <c r="A995" s="1">
        <v>40744</v>
      </c>
      <c r="B995" s="3">
        <v>162.36000000000001</v>
      </c>
      <c r="C995" s="3">
        <v>1325.839966</v>
      </c>
      <c r="E995" s="2">
        <v>40744</v>
      </c>
      <c r="F995" s="8">
        <f t="shared" si="15"/>
        <v>5.5463117027176878E-4</v>
      </c>
      <c r="G995" s="8">
        <f t="shared" si="15"/>
        <v>-6.7083280955182456E-4</v>
      </c>
    </row>
    <row r="996" spans="1:7" x14ac:dyDescent="0.35">
      <c r="A996" s="1">
        <v>40743</v>
      </c>
      <c r="B996" s="3">
        <v>162.27000000000001</v>
      </c>
      <c r="C996" s="3">
        <v>1326.7299800000001</v>
      </c>
      <c r="E996" s="2">
        <v>40743</v>
      </c>
      <c r="F996" s="8">
        <f t="shared" si="15"/>
        <v>1.947603191556202E-2</v>
      </c>
      <c r="G996" s="8">
        <f t="shared" si="15"/>
        <v>1.6308708146076212E-2</v>
      </c>
    </row>
    <row r="997" spans="1:7" x14ac:dyDescent="0.35">
      <c r="A997" s="1">
        <v>40742</v>
      </c>
      <c r="B997" s="3">
        <v>159.16999999999999</v>
      </c>
      <c r="C997" s="3">
        <v>1305.4399410000001</v>
      </c>
      <c r="E997" s="2">
        <v>40742</v>
      </c>
      <c r="F997" s="8">
        <f t="shared" si="15"/>
        <v>-1.4305177111716638E-2</v>
      </c>
      <c r="G997" s="8">
        <f t="shared" si="15"/>
        <v>-8.1298903445313764E-3</v>
      </c>
    </row>
    <row r="998" spans="1:7" x14ac:dyDescent="0.35">
      <c r="A998" s="1">
        <v>40739</v>
      </c>
      <c r="B998" s="3">
        <v>161.47999999999999</v>
      </c>
      <c r="C998" s="3">
        <v>1316.1400149999999</v>
      </c>
      <c r="E998" s="2">
        <v>40739</v>
      </c>
      <c r="F998" s="8">
        <f t="shared" si="15"/>
        <v>6.2313060817547061E-3</v>
      </c>
      <c r="G998" s="8">
        <f t="shared" si="15"/>
        <v>5.5544248304049137E-3</v>
      </c>
    </row>
    <row r="999" spans="1:7" x14ac:dyDescent="0.35">
      <c r="A999" s="1">
        <v>40738</v>
      </c>
      <c r="B999" s="3">
        <v>160.47999999999999</v>
      </c>
      <c r="C999" s="3">
        <v>1308.869995</v>
      </c>
      <c r="E999" s="2">
        <v>40738</v>
      </c>
      <c r="F999" s="8">
        <f t="shared" si="15"/>
        <v>-8.4033613445378963E-3</v>
      </c>
      <c r="G999" s="8">
        <f t="shared" si="15"/>
        <v>-6.7161280050145322E-3</v>
      </c>
    </row>
    <row r="1000" spans="1:7" x14ac:dyDescent="0.35">
      <c r="A1000" s="1">
        <v>40737</v>
      </c>
      <c r="B1000" s="3">
        <v>161.84</v>
      </c>
      <c r="C1000" s="3">
        <v>1317.719971</v>
      </c>
      <c r="E1000" s="2">
        <v>40737</v>
      </c>
      <c r="F1000" s="8">
        <f t="shared" si="15"/>
        <v>5.7171265224957857E-3</v>
      </c>
      <c r="G1000" s="8">
        <f t="shared" si="15"/>
        <v>3.1058402251853412E-3</v>
      </c>
    </row>
    <row r="1001" spans="1:7" x14ac:dyDescent="0.35">
      <c r="A1001" s="1">
        <v>40736</v>
      </c>
      <c r="B1001" s="3">
        <v>160.91999999999999</v>
      </c>
      <c r="C1001" s="3">
        <v>1313.6400149999999</v>
      </c>
      <c r="E1001" s="2">
        <v>40736</v>
      </c>
      <c r="F1001" s="8">
        <f t="shared" si="15"/>
        <v>-5.438813349814775E-3</v>
      </c>
      <c r="G1001" s="8">
        <f t="shared" si="15"/>
        <v>-4.4335122239161917E-3</v>
      </c>
    </row>
    <row r="1002" spans="1:7" x14ac:dyDescent="0.35">
      <c r="A1002" s="1">
        <v>40735</v>
      </c>
      <c r="B1002" s="3">
        <v>161.80000000000001</v>
      </c>
      <c r="C1002" s="3">
        <v>1319.48999</v>
      </c>
      <c r="E1002" s="2">
        <v>40735</v>
      </c>
      <c r="F1002" s="8">
        <f t="shared" si="15"/>
        <v>-6.0814546348054721E-3</v>
      </c>
      <c r="G1002" s="8">
        <f t="shared" si="15"/>
        <v>-1.8090532901892997E-2</v>
      </c>
    </row>
    <row r="1003" spans="1:7" x14ac:dyDescent="0.35">
      <c r="A1003" s="1">
        <v>40732</v>
      </c>
      <c r="B1003" s="3">
        <v>162.79</v>
      </c>
      <c r="C1003" s="3">
        <v>1343.8000489999999</v>
      </c>
      <c r="E1003" s="2">
        <v>40732</v>
      </c>
      <c r="F1003" s="8">
        <f t="shared" si="15"/>
        <v>-8.466317456450323E-3</v>
      </c>
      <c r="G1003" s="8">
        <f t="shared" si="15"/>
        <v>-6.9611165973547662E-3</v>
      </c>
    </row>
    <row r="1004" spans="1:7" x14ac:dyDescent="0.35">
      <c r="A1004" s="1">
        <v>40731</v>
      </c>
      <c r="B1004" s="3">
        <v>164.18</v>
      </c>
      <c r="C1004" s="3">
        <v>1353.219971</v>
      </c>
      <c r="E1004" s="2">
        <v>40731</v>
      </c>
      <c r="F1004" s="8">
        <f t="shared" si="15"/>
        <v>-3.423529411764703E-2</v>
      </c>
      <c r="G1004" s="8">
        <f t="shared" si="15"/>
        <v>1.0453846495095398E-2</v>
      </c>
    </row>
    <row r="1005" spans="1:7" x14ac:dyDescent="0.35">
      <c r="A1005" s="1">
        <v>40730</v>
      </c>
      <c r="B1005" s="3">
        <v>170</v>
      </c>
      <c r="C1005" s="3">
        <v>1339.219971</v>
      </c>
      <c r="E1005" s="2">
        <v>40730</v>
      </c>
      <c r="F1005" s="8">
        <f t="shared" si="15"/>
        <v>1.7233125897558654E-2</v>
      </c>
      <c r="G1005" s="8">
        <f t="shared" si="15"/>
        <v>1.0015591794423351E-3</v>
      </c>
    </row>
    <row r="1006" spans="1:7" x14ac:dyDescent="0.35">
      <c r="A1006" s="1">
        <v>40729</v>
      </c>
      <c r="B1006" s="3">
        <v>167.12</v>
      </c>
      <c r="C1006" s="3">
        <v>1337.880005</v>
      </c>
      <c r="E1006" s="2">
        <v>40729</v>
      </c>
      <c r="F1006" s="8">
        <f t="shared" si="15"/>
        <v>7.7182826821031725E-3</v>
      </c>
      <c r="G1006" s="8">
        <f t="shared" si="15"/>
        <v>-1.3361790151366071E-3</v>
      </c>
    </row>
    <row r="1007" spans="1:7" x14ac:dyDescent="0.35">
      <c r="A1007" s="1">
        <v>40725</v>
      </c>
      <c r="B1007" s="3">
        <v>165.84</v>
      </c>
      <c r="C1007" s="3">
        <v>1339.670044</v>
      </c>
      <c r="E1007" s="2">
        <v>40725</v>
      </c>
      <c r="F1007" s="8">
        <f t="shared" si="15"/>
        <v>7.2274521712722972E-3</v>
      </c>
      <c r="G1007" s="8">
        <f t="shared" si="15"/>
        <v>1.4409701950459208E-2</v>
      </c>
    </row>
    <row r="1008" spans="1:7" x14ac:dyDescent="0.35">
      <c r="A1008" s="1">
        <v>40724</v>
      </c>
      <c r="B1008" s="3">
        <v>164.65</v>
      </c>
      <c r="C1008" s="3">
        <v>1320.6400149999999</v>
      </c>
      <c r="E1008" s="2">
        <v>40724</v>
      </c>
      <c r="F1008" s="8">
        <f t="shared" si="15"/>
        <v>1.7299969107197999E-2</v>
      </c>
      <c r="G1008" s="8">
        <f t="shared" si="15"/>
        <v>1.0119228593896468E-2</v>
      </c>
    </row>
    <row r="1009" spans="1:7" x14ac:dyDescent="0.35">
      <c r="A1009" s="1">
        <v>40723</v>
      </c>
      <c r="B1009" s="3">
        <v>161.85</v>
      </c>
      <c r="C1009" s="3">
        <v>1307.410034</v>
      </c>
      <c r="E1009" s="2">
        <v>40723</v>
      </c>
      <c r="F1009" s="8">
        <f t="shared" si="15"/>
        <v>1.3589679358717355E-2</v>
      </c>
      <c r="G1009" s="8">
        <f t="shared" si="15"/>
        <v>8.2827470640634004E-3</v>
      </c>
    </row>
    <row r="1010" spans="1:7" x14ac:dyDescent="0.35">
      <c r="A1010" s="1">
        <v>40722</v>
      </c>
      <c r="B1010" s="3">
        <v>159.68</v>
      </c>
      <c r="C1010" s="3">
        <v>1296.670044</v>
      </c>
      <c r="E1010" s="2">
        <v>40722</v>
      </c>
      <c r="F1010" s="8">
        <f t="shared" si="15"/>
        <v>2.9794918096220924E-2</v>
      </c>
      <c r="G1010" s="8">
        <f t="shared" si="15"/>
        <v>1.2944354590004314E-2</v>
      </c>
    </row>
    <row r="1011" spans="1:7" x14ac:dyDescent="0.35">
      <c r="A1011" s="1">
        <v>40721</v>
      </c>
      <c r="B1011" s="3">
        <v>155.06</v>
      </c>
      <c r="C1011" s="3">
        <v>1280.099976</v>
      </c>
      <c r="E1011" s="2">
        <v>40721</v>
      </c>
      <c r="F1011" s="8">
        <f t="shared" si="15"/>
        <v>8.323579139029702E-3</v>
      </c>
      <c r="G1011" s="8">
        <f t="shared" si="15"/>
        <v>9.1844577634423441E-3</v>
      </c>
    </row>
    <row r="1012" spans="1:7" x14ac:dyDescent="0.35">
      <c r="A1012" s="1">
        <v>40718</v>
      </c>
      <c r="B1012" s="3">
        <v>153.78</v>
      </c>
      <c r="C1012" s="3">
        <v>1268.4499510000001</v>
      </c>
      <c r="E1012" s="2">
        <v>40718</v>
      </c>
      <c r="F1012" s="8">
        <f t="shared" si="15"/>
        <v>-6.5249693132630737E-3</v>
      </c>
      <c r="G1012" s="8">
        <f t="shared" si="15"/>
        <v>-1.1725788079470112E-2</v>
      </c>
    </row>
    <row r="1013" spans="1:7" x14ac:dyDescent="0.35">
      <c r="A1013" s="1">
        <v>40717</v>
      </c>
      <c r="B1013" s="3">
        <v>154.79</v>
      </c>
      <c r="C1013" s="3">
        <v>1283.5</v>
      </c>
      <c r="E1013" s="2">
        <v>40717</v>
      </c>
      <c r="F1013" s="8">
        <f t="shared" si="15"/>
        <v>-1.7518248175182549E-2</v>
      </c>
      <c r="G1013" s="8">
        <f t="shared" si="15"/>
        <v>-2.8279868216201098E-3</v>
      </c>
    </row>
    <row r="1014" spans="1:7" x14ac:dyDescent="0.35">
      <c r="A1014" s="1">
        <v>40716</v>
      </c>
      <c r="B1014" s="3">
        <v>157.55000000000001</v>
      </c>
      <c r="C1014" s="3">
        <v>1287.1400149999999</v>
      </c>
      <c r="E1014" s="2">
        <v>40716</v>
      </c>
      <c r="F1014" s="8">
        <f t="shared" si="15"/>
        <v>4.5269064014281657E-3</v>
      </c>
      <c r="G1014" s="8">
        <f t="shared" si="15"/>
        <v>-6.4684488627200221E-3</v>
      </c>
    </row>
    <row r="1015" spans="1:7" x14ac:dyDescent="0.35">
      <c r="A1015" s="1">
        <v>40715</v>
      </c>
      <c r="B1015" s="3">
        <v>156.84</v>
      </c>
      <c r="C1015" s="3">
        <v>1295.5200199999999</v>
      </c>
      <c r="E1015" s="2">
        <v>40715</v>
      </c>
      <c r="F1015" s="8">
        <f t="shared" si="15"/>
        <v>1.1675159646520106E-2</v>
      </c>
      <c r="G1015" s="8">
        <f t="shared" si="15"/>
        <v>1.3423476330104211E-2</v>
      </c>
    </row>
    <row r="1016" spans="1:7" x14ac:dyDescent="0.35">
      <c r="A1016" s="1">
        <v>40714</v>
      </c>
      <c r="B1016" s="3">
        <v>155.03</v>
      </c>
      <c r="C1016" s="3">
        <v>1278.3599850000001</v>
      </c>
      <c r="E1016" s="2">
        <v>40714</v>
      </c>
      <c r="F1016" s="8">
        <f t="shared" si="15"/>
        <v>1.3599215429879186E-2</v>
      </c>
      <c r="G1016" s="8">
        <f t="shared" si="15"/>
        <v>5.3951907196225779E-3</v>
      </c>
    </row>
    <row r="1017" spans="1:7" x14ac:dyDescent="0.35">
      <c r="A1017" s="1">
        <v>40711</v>
      </c>
      <c r="B1017" s="3">
        <v>152.94999999999999</v>
      </c>
      <c r="C1017" s="3">
        <v>1271.5</v>
      </c>
      <c r="E1017" s="2">
        <v>40711</v>
      </c>
      <c r="F1017" s="8">
        <f t="shared" si="15"/>
        <v>7.7085254974305073E-3</v>
      </c>
      <c r="G1017" s="8">
        <f t="shared" si="15"/>
        <v>3.0450166879594232E-3</v>
      </c>
    </row>
    <row r="1018" spans="1:7" x14ac:dyDescent="0.35">
      <c r="A1018" s="1">
        <v>40710</v>
      </c>
      <c r="B1018" s="3">
        <v>151.78</v>
      </c>
      <c r="C1018" s="3">
        <v>1267.6400149999999</v>
      </c>
      <c r="E1018" s="2">
        <v>40710</v>
      </c>
      <c r="F1018" s="8">
        <f t="shared" si="15"/>
        <v>4.3673901535203896E-3</v>
      </c>
      <c r="G1018" s="8">
        <f t="shared" si="15"/>
        <v>1.7543352584985517E-3</v>
      </c>
    </row>
    <row r="1019" spans="1:7" x14ac:dyDescent="0.35">
      <c r="A1019" s="1">
        <v>40709</v>
      </c>
      <c r="B1019" s="3">
        <v>151.12</v>
      </c>
      <c r="C1019" s="3">
        <v>1265.420044</v>
      </c>
      <c r="E1019" s="2">
        <v>40709</v>
      </c>
      <c r="F1019" s="8">
        <f t="shared" si="15"/>
        <v>-1.4027533111502621E-2</v>
      </c>
      <c r="G1019" s="8">
        <f t="shared" si="15"/>
        <v>-1.7431845673211765E-2</v>
      </c>
    </row>
    <row r="1020" spans="1:7" x14ac:dyDescent="0.35">
      <c r="A1020" s="1">
        <v>40708</v>
      </c>
      <c r="B1020" s="3">
        <v>153.27000000000001</v>
      </c>
      <c r="C1020" s="3">
        <v>1287.869995</v>
      </c>
      <c r="E1020" s="2">
        <v>40708</v>
      </c>
      <c r="F1020" s="8">
        <f t="shared" si="15"/>
        <v>3.3234461372522617E-2</v>
      </c>
      <c r="G1020" s="8">
        <f t="shared" si="15"/>
        <v>1.2611779526287448E-2</v>
      </c>
    </row>
    <row r="1021" spans="1:7" x14ac:dyDescent="0.35">
      <c r="A1021" s="1">
        <v>40707</v>
      </c>
      <c r="B1021" s="3">
        <v>148.34</v>
      </c>
      <c r="C1021" s="3">
        <v>1271.829956</v>
      </c>
      <c r="E1021" s="2">
        <v>40707</v>
      </c>
      <c r="F1021" s="8">
        <f t="shared" si="15"/>
        <v>-6.0634642592471977E-4</v>
      </c>
      <c r="G1021" s="8">
        <f t="shared" si="15"/>
        <v>6.687564032283877E-4</v>
      </c>
    </row>
    <row r="1022" spans="1:7" x14ac:dyDescent="0.35">
      <c r="A1022" s="1">
        <v>40704</v>
      </c>
      <c r="B1022" s="3">
        <v>148.43</v>
      </c>
      <c r="C1022" s="3">
        <v>1270.9799800000001</v>
      </c>
      <c r="E1022" s="2">
        <v>40704</v>
      </c>
      <c r="F1022" s="8">
        <f t="shared" si="15"/>
        <v>-1.7930395659653153E-2</v>
      </c>
      <c r="G1022" s="8">
        <f t="shared" si="15"/>
        <v>-1.397984484096193E-2</v>
      </c>
    </row>
    <row r="1023" spans="1:7" x14ac:dyDescent="0.35">
      <c r="A1023" s="1">
        <v>40703</v>
      </c>
      <c r="B1023" s="3">
        <v>151.13999999999999</v>
      </c>
      <c r="C1023" s="3">
        <v>1289</v>
      </c>
      <c r="E1023" s="2">
        <v>40703</v>
      </c>
      <c r="F1023" s="8">
        <f t="shared" si="15"/>
        <v>-9.914733293674427E-4</v>
      </c>
      <c r="G1023" s="8">
        <f t="shared" si="15"/>
        <v>7.3774895782363625E-3</v>
      </c>
    </row>
    <row r="1024" spans="1:7" x14ac:dyDescent="0.35">
      <c r="A1024" s="1">
        <v>40702</v>
      </c>
      <c r="B1024" s="3">
        <v>151.29</v>
      </c>
      <c r="C1024" s="3">
        <v>1279.5600589999999</v>
      </c>
      <c r="E1024" s="2">
        <v>40702</v>
      </c>
      <c r="F1024" s="8">
        <f t="shared" si="15"/>
        <v>-1.0011778563015272E-2</v>
      </c>
      <c r="G1024" s="8">
        <f t="shared" si="15"/>
        <v>-4.1868742875353915E-3</v>
      </c>
    </row>
    <row r="1025" spans="1:7" x14ac:dyDescent="0.35">
      <c r="A1025" s="1">
        <v>40701</v>
      </c>
      <c r="B1025" s="3">
        <v>152.82</v>
      </c>
      <c r="C1025" s="3">
        <v>1284.9399410000001</v>
      </c>
      <c r="E1025" s="2">
        <v>40701</v>
      </c>
      <c r="F1025" s="8">
        <f t="shared" si="15"/>
        <v>-3.3261592643319959E-3</v>
      </c>
      <c r="G1025" s="8">
        <f t="shared" si="15"/>
        <v>-9.5640775163308156E-4</v>
      </c>
    </row>
    <row r="1026" spans="1:7" x14ac:dyDescent="0.35">
      <c r="A1026" s="1">
        <v>40700</v>
      </c>
      <c r="B1026" s="3">
        <v>153.33000000000001</v>
      </c>
      <c r="C1026" s="3">
        <v>1286.170044</v>
      </c>
      <c r="E1026" s="2">
        <v>40700</v>
      </c>
      <c r="F1026" s="8">
        <f t="shared" si="15"/>
        <v>1.2406947890819531E-3</v>
      </c>
      <c r="G1026" s="8">
        <f t="shared" si="15"/>
        <v>-1.0760206154744822E-2</v>
      </c>
    </row>
    <row r="1027" spans="1:7" x14ac:dyDescent="0.35">
      <c r="A1027" s="1">
        <v>40697</v>
      </c>
      <c r="B1027" s="3">
        <v>153.13999999999999</v>
      </c>
      <c r="C1027" s="3">
        <v>1300.160034</v>
      </c>
      <c r="E1027" s="2">
        <v>40697</v>
      </c>
      <c r="F1027" s="8">
        <f t="shared" si="15"/>
        <v>-3.8378976126975939E-3</v>
      </c>
      <c r="G1027" s="8">
        <f t="shared" si="15"/>
        <v>-9.7338092938709098E-3</v>
      </c>
    </row>
    <row r="1028" spans="1:7" x14ac:dyDescent="0.35">
      <c r="A1028" s="1">
        <v>40696</v>
      </c>
      <c r="B1028" s="3">
        <v>153.72999999999999</v>
      </c>
      <c r="C1028" s="3">
        <v>1312.9399410000001</v>
      </c>
      <c r="E1028" s="2">
        <v>40696</v>
      </c>
      <c r="F1028" s="8">
        <f t="shared" ref="F1028:G1091" si="16">B1028/B1029-1</f>
        <v>2.8049575994779641E-3</v>
      </c>
      <c r="G1028" s="8">
        <f t="shared" si="16"/>
        <v>-1.2248358297386464E-3</v>
      </c>
    </row>
    <row r="1029" spans="1:7" x14ac:dyDescent="0.35">
      <c r="A1029" s="1">
        <v>40695</v>
      </c>
      <c r="B1029" s="3">
        <v>153.30000000000001</v>
      </c>
      <c r="C1029" s="3">
        <v>1314.5500489999999</v>
      </c>
      <c r="E1029" s="2">
        <v>40695</v>
      </c>
      <c r="F1029" s="8">
        <f t="shared" si="16"/>
        <v>-2.4188415022278642E-2</v>
      </c>
      <c r="G1029" s="8">
        <f t="shared" si="16"/>
        <v>-2.278464400568514E-2</v>
      </c>
    </row>
    <row r="1030" spans="1:7" x14ac:dyDescent="0.35">
      <c r="A1030" s="1">
        <v>40694</v>
      </c>
      <c r="B1030" s="3">
        <v>157.1</v>
      </c>
      <c r="C1030" s="3">
        <v>1345.1999510000001</v>
      </c>
      <c r="E1030" s="2">
        <v>40694</v>
      </c>
      <c r="F1030" s="8">
        <f t="shared" si="16"/>
        <v>3.0007022920257587E-3</v>
      </c>
      <c r="G1030" s="8">
        <f t="shared" si="16"/>
        <v>1.0592724253794206E-2</v>
      </c>
    </row>
    <row r="1031" spans="1:7" x14ac:dyDescent="0.35">
      <c r="A1031" s="1">
        <v>40690</v>
      </c>
      <c r="B1031" s="3">
        <v>156.63</v>
      </c>
      <c r="C1031" s="3">
        <v>1331.099976</v>
      </c>
      <c r="E1031" s="2">
        <v>40690</v>
      </c>
      <c r="F1031" s="8">
        <f t="shared" si="16"/>
        <v>3.395259449071153E-3</v>
      </c>
      <c r="G1031" s="8">
        <f t="shared" si="16"/>
        <v>4.080920306236191E-3</v>
      </c>
    </row>
    <row r="1032" spans="1:7" x14ac:dyDescent="0.35">
      <c r="A1032" s="1">
        <v>40689</v>
      </c>
      <c r="B1032" s="3">
        <v>156.1</v>
      </c>
      <c r="C1032" s="3">
        <v>1325.6899410000001</v>
      </c>
      <c r="E1032" s="2">
        <v>40689</v>
      </c>
      <c r="F1032" s="8">
        <f t="shared" si="16"/>
        <v>1.6606968414197176E-2</v>
      </c>
      <c r="G1032" s="8">
        <f t="shared" si="16"/>
        <v>3.9531152655043478E-3</v>
      </c>
    </row>
    <row r="1033" spans="1:7" x14ac:dyDescent="0.35">
      <c r="A1033" s="1">
        <v>40688</v>
      </c>
      <c r="B1033" s="3">
        <v>153.55000000000001</v>
      </c>
      <c r="C1033" s="3">
        <v>1320.469971</v>
      </c>
      <c r="E1033" s="2">
        <v>40688</v>
      </c>
      <c r="F1033" s="8">
        <f t="shared" si="16"/>
        <v>1.9859192348565369E-2</v>
      </c>
      <c r="G1033" s="8">
        <f t="shared" si="16"/>
        <v>3.183169164378441E-3</v>
      </c>
    </row>
    <row r="1034" spans="1:7" x14ac:dyDescent="0.35">
      <c r="A1034" s="1">
        <v>40687</v>
      </c>
      <c r="B1034" s="3">
        <v>150.56</v>
      </c>
      <c r="C1034" s="3">
        <v>1316.280029</v>
      </c>
      <c r="E1034" s="2">
        <v>40687</v>
      </c>
      <c r="F1034" s="8">
        <f t="shared" si="16"/>
        <v>-7.4494033884896504E-3</v>
      </c>
      <c r="G1034" s="8">
        <f t="shared" si="16"/>
        <v>-8.2738031391094147E-4</v>
      </c>
    </row>
    <row r="1035" spans="1:7" x14ac:dyDescent="0.35">
      <c r="A1035" s="1">
        <v>40686</v>
      </c>
      <c r="B1035" s="3">
        <v>151.69</v>
      </c>
      <c r="C1035" s="3">
        <v>1317.369995</v>
      </c>
      <c r="E1035" s="2">
        <v>40686</v>
      </c>
      <c r="F1035" s="8">
        <f t="shared" si="16"/>
        <v>-1.0631359248630234E-2</v>
      </c>
      <c r="G1035" s="8">
        <f t="shared" si="16"/>
        <v>-1.1925585036405395E-2</v>
      </c>
    </row>
    <row r="1036" spans="1:7" x14ac:dyDescent="0.35">
      <c r="A1036" s="1">
        <v>40683</v>
      </c>
      <c r="B1036" s="3">
        <v>153.32</v>
      </c>
      <c r="C1036" s="3">
        <v>1333.2700199999999</v>
      </c>
      <c r="E1036" s="2">
        <v>40683</v>
      </c>
      <c r="F1036" s="8">
        <f t="shared" si="16"/>
        <v>-9.8805295447207397E-3</v>
      </c>
      <c r="G1036" s="8">
        <f t="shared" si="16"/>
        <v>-7.6882674788020244E-3</v>
      </c>
    </row>
    <row r="1037" spans="1:7" x14ac:dyDescent="0.35">
      <c r="A1037" s="1">
        <v>40682</v>
      </c>
      <c r="B1037" s="3">
        <v>154.85</v>
      </c>
      <c r="C1037" s="3">
        <v>1343.599976</v>
      </c>
      <c r="E1037" s="2">
        <v>40682</v>
      </c>
      <c r="F1037" s="8">
        <f t="shared" si="16"/>
        <v>8.4022750775591959E-4</v>
      </c>
      <c r="G1037" s="8">
        <f t="shared" si="16"/>
        <v>2.1779409571196506E-3</v>
      </c>
    </row>
    <row r="1038" spans="1:7" x14ac:dyDescent="0.35">
      <c r="A1038" s="1">
        <v>40681</v>
      </c>
      <c r="B1038" s="3">
        <v>154.72</v>
      </c>
      <c r="C1038" s="3">
        <v>1340.6800539999999</v>
      </c>
      <c r="E1038" s="2">
        <v>40681</v>
      </c>
      <c r="F1038" s="8">
        <f t="shared" si="16"/>
        <v>1.4956704277092614E-2</v>
      </c>
      <c r="G1038" s="8">
        <f t="shared" si="16"/>
        <v>8.8038000391847948E-3</v>
      </c>
    </row>
    <row r="1039" spans="1:7" x14ac:dyDescent="0.35">
      <c r="A1039" s="1">
        <v>40680</v>
      </c>
      <c r="B1039" s="3">
        <v>152.44</v>
      </c>
      <c r="C1039" s="3">
        <v>1328.9799800000001</v>
      </c>
      <c r="E1039" s="2">
        <v>40680</v>
      </c>
      <c r="F1039" s="8">
        <f t="shared" si="16"/>
        <v>-2.2569889715311708E-2</v>
      </c>
      <c r="G1039" s="8">
        <f t="shared" si="16"/>
        <v>-3.6856116398875649E-4</v>
      </c>
    </row>
    <row r="1040" spans="1:7" x14ac:dyDescent="0.35">
      <c r="A1040" s="1">
        <v>40679</v>
      </c>
      <c r="B1040" s="3">
        <v>155.96</v>
      </c>
      <c r="C1040" s="3">
        <v>1329.469971</v>
      </c>
      <c r="E1040" s="2">
        <v>40679</v>
      </c>
      <c r="F1040" s="8">
        <f t="shared" si="16"/>
        <v>5.2207541089268616E-3</v>
      </c>
      <c r="G1040" s="8">
        <f t="shared" si="16"/>
        <v>-6.2043915440711528E-3</v>
      </c>
    </row>
    <row r="1041" spans="1:7" x14ac:dyDescent="0.35">
      <c r="A1041" s="1">
        <v>40676</v>
      </c>
      <c r="B1041" s="3">
        <v>155.15</v>
      </c>
      <c r="C1041" s="3">
        <v>1337.7700199999999</v>
      </c>
      <c r="E1041" s="2">
        <v>40676</v>
      </c>
      <c r="F1041" s="8">
        <f t="shared" si="16"/>
        <v>-1.4482627199390197E-2</v>
      </c>
      <c r="G1041" s="8">
        <f t="shared" si="16"/>
        <v>-8.0673294082113101E-3</v>
      </c>
    </row>
    <row r="1042" spans="1:7" x14ac:dyDescent="0.35">
      <c r="A1042" s="1">
        <v>40675</v>
      </c>
      <c r="B1042" s="3">
        <v>157.43</v>
      </c>
      <c r="C1042" s="3">
        <v>1348.650024</v>
      </c>
      <c r="E1042" s="2">
        <v>40675</v>
      </c>
      <c r="F1042" s="8">
        <f t="shared" si="16"/>
        <v>7.8745198463510135E-3</v>
      </c>
      <c r="G1042" s="8">
        <f t="shared" si="16"/>
        <v>4.8954370942113634E-3</v>
      </c>
    </row>
    <row r="1043" spans="1:7" x14ac:dyDescent="0.35">
      <c r="A1043" s="1">
        <v>40674</v>
      </c>
      <c r="B1043" s="3">
        <v>156.19999999999999</v>
      </c>
      <c r="C1043" s="3">
        <v>1342.079956</v>
      </c>
      <c r="E1043" s="2">
        <v>40674</v>
      </c>
      <c r="F1043" s="8">
        <f t="shared" si="16"/>
        <v>-1.1267249018863112E-2</v>
      </c>
      <c r="G1043" s="8">
        <f t="shared" si="16"/>
        <v>-1.1111495786944148E-2</v>
      </c>
    </row>
    <row r="1044" spans="1:7" x14ac:dyDescent="0.35">
      <c r="A1044" s="1">
        <v>40673</v>
      </c>
      <c r="B1044" s="3">
        <v>157.97999999999999</v>
      </c>
      <c r="C1044" s="3">
        <v>1357.160034</v>
      </c>
      <c r="E1044" s="2">
        <v>40673</v>
      </c>
      <c r="F1044" s="8">
        <f t="shared" si="16"/>
        <v>2.7292922881623216E-3</v>
      </c>
      <c r="G1044" s="8">
        <f t="shared" si="16"/>
        <v>8.0740365635283418E-3</v>
      </c>
    </row>
    <row r="1045" spans="1:7" x14ac:dyDescent="0.35">
      <c r="A1045" s="1">
        <v>40672</v>
      </c>
      <c r="B1045" s="3">
        <v>157.55000000000001</v>
      </c>
      <c r="C1045" s="3">
        <v>1346.290039</v>
      </c>
      <c r="E1045" s="2">
        <v>40672</v>
      </c>
      <c r="F1045" s="8">
        <f t="shared" si="16"/>
        <v>-1.4577259475218041E-3</v>
      </c>
      <c r="G1045" s="8">
        <f t="shared" si="16"/>
        <v>4.5441637238203825E-3</v>
      </c>
    </row>
    <row r="1046" spans="1:7" x14ac:dyDescent="0.35">
      <c r="A1046" s="1">
        <v>40669</v>
      </c>
      <c r="B1046" s="3">
        <v>157.78</v>
      </c>
      <c r="C1046" s="3">
        <v>1340.1999510000001</v>
      </c>
      <c r="E1046" s="2">
        <v>40669</v>
      </c>
      <c r="F1046" s="8">
        <f t="shared" si="16"/>
        <v>2.4745080210430537E-2</v>
      </c>
      <c r="G1046" s="8">
        <f t="shared" si="16"/>
        <v>3.819919924858084E-3</v>
      </c>
    </row>
    <row r="1047" spans="1:7" x14ac:dyDescent="0.35">
      <c r="A1047" s="1">
        <v>40668</v>
      </c>
      <c r="B1047" s="3">
        <v>153.97</v>
      </c>
      <c r="C1047" s="3">
        <v>1335.099976</v>
      </c>
      <c r="E1047" s="2">
        <v>40668</v>
      </c>
      <c r="F1047" s="8">
        <f t="shared" si="16"/>
        <v>3.5195203024180888E-3</v>
      </c>
      <c r="G1047" s="8">
        <f t="shared" si="16"/>
        <v>-9.0698352950829841E-3</v>
      </c>
    </row>
    <row r="1048" spans="1:7" x14ac:dyDescent="0.35">
      <c r="A1048" s="1">
        <v>40667</v>
      </c>
      <c r="B1048" s="3">
        <v>153.43</v>
      </c>
      <c r="C1048" s="3">
        <v>1347.3199460000001</v>
      </c>
      <c r="E1048" s="2">
        <v>40667</v>
      </c>
      <c r="F1048" s="8">
        <f t="shared" si="16"/>
        <v>-9.9374072401109403E-3</v>
      </c>
      <c r="G1048" s="8">
        <f t="shared" si="16"/>
        <v>-6.8553088073863844E-3</v>
      </c>
    </row>
    <row r="1049" spans="1:7" x14ac:dyDescent="0.35">
      <c r="A1049" s="1">
        <v>40666</v>
      </c>
      <c r="B1049" s="3">
        <v>154.97</v>
      </c>
      <c r="C1049" s="3">
        <v>1356.619995</v>
      </c>
      <c r="E1049" s="2">
        <v>40666</v>
      </c>
      <c r="F1049" s="8">
        <f t="shared" si="16"/>
        <v>6.8871418361380332E-3</v>
      </c>
      <c r="G1049" s="8">
        <f t="shared" si="16"/>
        <v>-3.379303931766886E-3</v>
      </c>
    </row>
    <row r="1050" spans="1:7" x14ac:dyDescent="0.35">
      <c r="A1050" s="1">
        <v>40665</v>
      </c>
      <c r="B1050" s="3">
        <v>153.91</v>
      </c>
      <c r="C1050" s="3">
        <v>1361.219971</v>
      </c>
      <c r="E1050" s="2">
        <v>40665</v>
      </c>
      <c r="F1050" s="8">
        <f t="shared" si="16"/>
        <v>-3.9477090344293142E-3</v>
      </c>
      <c r="G1050" s="8">
        <f t="shared" si="16"/>
        <v>-1.7527108383560419E-3</v>
      </c>
    </row>
    <row r="1051" spans="1:7" x14ac:dyDescent="0.35">
      <c r="A1051" s="1">
        <v>40662</v>
      </c>
      <c r="B1051" s="3">
        <v>154.52000000000001</v>
      </c>
      <c r="C1051" s="3">
        <v>1363.6099850000001</v>
      </c>
      <c r="E1051" s="2">
        <v>40662</v>
      </c>
      <c r="F1051" s="8">
        <f t="shared" si="16"/>
        <v>6.6449511400652472E-3</v>
      </c>
      <c r="G1051" s="8">
        <f t="shared" si="16"/>
        <v>2.3006623000803028E-3</v>
      </c>
    </row>
    <row r="1052" spans="1:7" x14ac:dyDescent="0.35">
      <c r="A1052" s="1">
        <v>40661</v>
      </c>
      <c r="B1052" s="3">
        <v>153.5</v>
      </c>
      <c r="C1052" s="3">
        <v>1360.4799800000001</v>
      </c>
      <c r="E1052" s="2">
        <v>40661</v>
      </c>
      <c r="F1052" s="8">
        <f t="shared" si="16"/>
        <v>1.1398827172695469E-2</v>
      </c>
      <c r="G1052" s="8">
        <f t="shared" si="16"/>
        <v>3.5554238371831026E-3</v>
      </c>
    </row>
    <row r="1053" spans="1:7" x14ac:dyDescent="0.35">
      <c r="A1053" s="1">
        <v>40660</v>
      </c>
      <c r="B1053" s="3">
        <v>151.77000000000001</v>
      </c>
      <c r="C1053" s="3">
        <v>1355.660034</v>
      </c>
      <c r="E1053" s="2">
        <v>40660</v>
      </c>
      <c r="F1053" s="8">
        <f t="shared" si="16"/>
        <v>6.4323607427054785E-3</v>
      </c>
      <c r="G1053" s="8">
        <f t="shared" si="16"/>
        <v>6.2498471411911449E-3</v>
      </c>
    </row>
    <row r="1054" spans="1:7" x14ac:dyDescent="0.35">
      <c r="A1054" s="1">
        <v>40659</v>
      </c>
      <c r="B1054" s="3">
        <v>150.80000000000001</v>
      </c>
      <c r="C1054" s="3">
        <v>1347.23999</v>
      </c>
      <c r="E1054" s="2">
        <v>40659</v>
      </c>
      <c r="F1054" s="8">
        <f t="shared" si="16"/>
        <v>1.6240986589392881E-2</v>
      </c>
      <c r="G1054" s="8">
        <f t="shared" si="16"/>
        <v>8.9795843475004578E-3</v>
      </c>
    </row>
    <row r="1055" spans="1:7" x14ac:dyDescent="0.35">
      <c r="A1055" s="1">
        <v>40658</v>
      </c>
      <c r="B1055" s="3">
        <v>148.38999999999999</v>
      </c>
      <c r="C1055" s="3">
        <v>1335.25</v>
      </c>
      <c r="E1055" s="2">
        <v>40658</v>
      </c>
      <c r="F1055" s="8">
        <f t="shared" si="16"/>
        <v>-1.1326537410886961E-2</v>
      </c>
      <c r="G1055" s="8">
        <f t="shared" si="16"/>
        <v>-1.5926699906060326E-3</v>
      </c>
    </row>
    <row r="1056" spans="1:7" x14ac:dyDescent="0.35">
      <c r="A1056" s="1">
        <v>40654</v>
      </c>
      <c r="B1056" s="3">
        <v>150.09</v>
      </c>
      <c r="C1056" s="3">
        <v>1337.380005</v>
      </c>
      <c r="E1056" s="2">
        <v>40654</v>
      </c>
      <c r="F1056" s="8">
        <f t="shared" si="16"/>
        <v>1.3094836314545999E-2</v>
      </c>
      <c r="G1056" s="8">
        <f t="shared" si="16"/>
        <v>5.2767822838566403E-3</v>
      </c>
    </row>
    <row r="1057" spans="1:7" x14ac:dyDescent="0.35">
      <c r="A1057" s="1">
        <v>40653</v>
      </c>
      <c r="B1057" s="3">
        <v>148.15</v>
      </c>
      <c r="C1057" s="3">
        <v>1330.3599850000001</v>
      </c>
      <c r="E1057" s="2">
        <v>40653</v>
      </c>
      <c r="F1057" s="8">
        <f t="shared" si="16"/>
        <v>3.5217664733421694E-2</v>
      </c>
      <c r="G1057" s="8">
        <f t="shared" si="16"/>
        <v>1.3514947256307863E-2</v>
      </c>
    </row>
    <row r="1058" spans="1:7" x14ac:dyDescent="0.35">
      <c r="A1058" s="1">
        <v>40652</v>
      </c>
      <c r="B1058" s="3">
        <v>143.11000000000001</v>
      </c>
      <c r="C1058" s="3">
        <v>1312.619995</v>
      </c>
      <c r="E1058" s="2">
        <v>40652</v>
      </c>
      <c r="F1058" s="8">
        <f t="shared" si="16"/>
        <v>5.1977242396572532E-3</v>
      </c>
      <c r="G1058" s="8">
        <f t="shared" si="16"/>
        <v>5.7311705365190591E-3</v>
      </c>
    </row>
    <row r="1059" spans="1:7" x14ac:dyDescent="0.35">
      <c r="A1059" s="1">
        <v>40651</v>
      </c>
      <c r="B1059" s="3">
        <v>142.37</v>
      </c>
      <c r="C1059" s="3">
        <v>1305.1400149999999</v>
      </c>
      <c r="E1059" s="2">
        <v>40651</v>
      </c>
      <c r="F1059" s="8">
        <f t="shared" si="16"/>
        <v>-1.1936983829550996E-2</v>
      </c>
      <c r="G1059" s="8">
        <f t="shared" si="16"/>
        <v>-1.1017851604204099E-2</v>
      </c>
    </row>
    <row r="1060" spans="1:7" x14ac:dyDescent="0.35">
      <c r="A1060" s="1">
        <v>40648</v>
      </c>
      <c r="B1060" s="3">
        <v>144.09</v>
      </c>
      <c r="C1060" s="3">
        <v>1319.6800539999999</v>
      </c>
      <c r="E1060" s="2">
        <v>40648</v>
      </c>
      <c r="F1060" s="8">
        <f t="shared" si="16"/>
        <v>1.3006186726659097E-2</v>
      </c>
      <c r="G1060" s="8">
        <f t="shared" si="16"/>
        <v>3.9254130188142167E-3</v>
      </c>
    </row>
    <row r="1061" spans="1:7" x14ac:dyDescent="0.35">
      <c r="A1061" s="1">
        <v>40647</v>
      </c>
      <c r="B1061" s="3">
        <v>142.24</v>
      </c>
      <c r="C1061" s="3">
        <v>1314.5200199999999</v>
      </c>
      <c r="E1061" s="2">
        <v>40647</v>
      </c>
      <c r="F1061" s="8">
        <f t="shared" si="16"/>
        <v>-1.0022271714921982E-2</v>
      </c>
      <c r="G1061" s="8">
        <f t="shared" si="16"/>
        <v>8.3677084893540865E-5</v>
      </c>
    </row>
    <row r="1062" spans="1:7" x14ac:dyDescent="0.35">
      <c r="A1062" s="1">
        <v>40646</v>
      </c>
      <c r="B1062" s="3">
        <v>143.68</v>
      </c>
      <c r="C1062" s="3">
        <v>1314.410034</v>
      </c>
      <c r="E1062" s="2">
        <v>40646</v>
      </c>
      <c r="F1062" s="8">
        <f t="shared" si="16"/>
        <v>-2.2915075341989333E-3</v>
      </c>
      <c r="G1062" s="8">
        <f t="shared" si="16"/>
        <v>1.9023558283004505E-4</v>
      </c>
    </row>
    <row r="1063" spans="1:7" x14ac:dyDescent="0.35">
      <c r="A1063" s="1">
        <v>40645</v>
      </c>
      <c r="B1063" s="3">
        <v>144.01</v>
      </c>
      <c r="C1063" s="3">
        <v>1314.160034</v>
      </c>
      <c r="E1063" s="2">
        <v>40645</v>
      </c>
      <c r="F1063" s="8">
        <f t="shared" si="16"/>
        <v>-1.2751079728525516E-2</v>
      </c>
      <c r="G1063" s="8">
        <f t="shared" si="16"/>
        <v>-7.7766994120557209E-3</v>
      </c>
    </row>
    <row r="1064" spans="1:7" x14ac:dyDescent="0.35">
      <c r="A1064" s="1">
        <v>40644</v>
      </c>
      <c r="B1064" s="3">
        <v>145.87</v>
      </c>
      <c r="C1064" s="3">
        <v>1324.459961</v>
      </c>
      <c r="E1064" s="2">
        <v>40644</v>
      </c>
      <c r="F1064" s="8">
        <f t="shared" si="16"/>
        <v>-2.5982905982905313E-3</v>
      </c>
      <c r="G1064" s="8">
        <f t="shared" si="16"/>
        <v>-2.7933795200096867E-3</v>
      </c>
    </row>
    <row r="1065" spans="1:7" x14ac:dyDescent="0.35">
      <c r="A1065" s="1">
        <v>40641</v>
      </c>
      <c r="B1065" s="3">
        <v>146.25</v>
      </c>
      <c r="C1065" s="3">
        <v>1328.170044</v>
      </c>
      <c r="E1065" s="2">
        <v>40641</v>
      </c>
      <c r="F1065" s="8">
        <f t="shared" si="16"/>
        <v>-6.3863034173516908E-3</v>
      </c>
      <c r="G1065" s="8">
        <f t="shared" si="16"/>
        <v>-4.0044438811523975E-3</v>
      </c>
    </row>
    <row r="1066" spans="1:7" x14ac:dyDescent="0.35">
      <c r="A1066" s="1">
        <v>40640</v>
      </c>
      <c r="B1066" s="3">
        <v>147.19</v>
      </c>
      <c r="C1066" s="3">
        <v>1333.51001</v>
      </c>
      <c r="E1066" s="2">
        <v>40640</v>
      </c>
      <c r="F1066" s="8">
        <f t="shared" si="16"/>
        <v>-3.5204116173583877E-3</v>
      </c>
      <c r="G1066" s="8">
        <f t="shared" si="16"/>
        <v>-1.5200060954518868E-3</v>
      </c>
    </row>
    <row r="1067" spans="1:7" x14ac:dyDescent="0.35">
      <c r="A1067" s="1">
        <v>40639</v>
      </c>
      <c r="B1067" s="3">
        <v>147.71</v>
      </c>
      <c r="C1067" s="3">
        <v>1335.540039</v>
      </c>
      <c r="E1067" s="2">
        <v>40639</v>
      </c>
      <c r="F1067" s="8">
        <f t="shared" si="16"/>
        <v>1.5595334960674112E-3</v>
      </c>
      <c r="G1067" s="8">
        <f t="shared" si="16"/>
        <v>2.1836773816299448E-3</v>
      </c>
    </row>
    <row r="1068" spans="1:7" x14ac:dyDescent="0.35">
      <c r="A1068" s="1">
        <v>40638</v>
      </c>
      <c r="B1068" s="3">
        <v>147.47999999999999</v>
      </c>
      <c r="C1068" s="3">
        <v>1332.630005</v>
      </c>
      <c r="E1068" s="2">
        <v>40638</v>
      </c>
      <c r="F1068" s="8">
        <f t="shared" si="16"/>
        <v>-8.6711030449688753E-3</v>
      </c>
      <c r="G1068" s="8">
        <f t="shared" si="16"/>
        <v>-1.8005506981200181E-4</v>
      </c>
    </row>
    <row r="1069" spans="1:7" x14ac:dyDescent="0.35">
      <c r="A1069" s="1">
        <v>40637</v>
      </c>
      <c r="B1069" s="3">
        <v>148.77000000000001</v>
      </c>
      <c r="C1069" s="3">
        <v>1332.869995</v>
      </c>
      <c r="E1069" s="2">
        <v>40637</v>
      </c>
      <c r="F1069" s="8">
        <f t="shared" si="16"/>
        <v>-5.6145979546822211E-3</v>
      </c>
      <c r="G1069" s="8">
        <f t="shared" si="16"/>
        <v>3.4520979898289283E-4</v>
      </c>
    </row>
    <row r="1070" spans="1:7" x14ac:dyDescent="0.35">
      <c r="A1070" s="1">
        <v>40634</v>
      </c>
      <c r="B1070" s="3">
        <v>149.61000000000001</v>
      </c>
      <c r="C1070" s="3">
        <v>1332.410034</v>
      </c>
      <c r="E1070" s="2">
        <v>40634</v>
      </c>
      <c r="F1070" s="8">
        <f t="shared" si="16"/>
        <v>1.6510395434162328E-2</v>
      </c>
      <c r="G1070" s="8">
        <f t="shared" si="16"/>
        <v>4.9629878780623748E-3</v>
      </c>
    </row>
    <row r="1071" spans="1:7" x14ac:dyDescent="0.35">
      <c r="A1071" s="1">
        <v>40633</v>
      </c>
      <c r="B1071" s="3">
        <v>147.18</v>
      </c>
      <c r="C1071" s="3">
        <v>1325.829956</v>
      </c>
      <c r="E1071" s="2">
        <v>40633</v>
      </c>
      <c r="F1071" s="8">
        <f t="shared" si="16"/>
        <v>-3.6555645816408466E-3</v>
      </c>
      <c r="G1071" s="8">
        <f t="shared" si="16"/>
        <v>-1.8295017404008629E-3</v>
      </c>
    </row>
    <row r="1072" spans="1:7" x14ac:dyDescent="0.35">
      <c r="A1072" s="1">
        <v>40632</v>
      </c>
      <c r="B1072" s="3">
        <v>147.72</v>
      </c>
      <c r="C1072" s="3">
        <v>1328.26001</v>
      </c>
      <c r="E1072" s="2">
        <v>40632</v>
      </c>
      <c r="F1072" s="8">
        <f t="shared" si="16"/>
        <v>-2.9024637192035518E-3</v>
      </c>
      <c r="G1072" s="8">
        <f t="shared" si="16"/>
        <v>6.6847066895028284E-3</v>
      </c>
    </row>
    <row r="1073" spans="1:7" x14ac:dyDescent="0.35">
      <c r="A1073" s="1">
        <v>40631</v>
      </c>
      <c r="B1073" s="3">
        <v>148.15</v>
      </c>
      <c r="C1073" s="3">
        <v>1319.4399410000001</v>
      </c>
      <c r="E1073" s="2">
        <v>40631</v>
      </c>
      <c r="F1073" s="8">
        <f t="shared" si="16"/>
        <v>1.5421521590130327E-2</v>
      </c>
      <c r="G1073" s="8">
        <f t="shared" si="16"/>
        <v>7.0600450442628304E-3</v>
      </c>
    </row>
    <row r="1074" spans="1:7" x14ac:dyDescent="0.35">
      <c r="A1074" s="1">
        <v>40630</v>
      </c>
      <c r="B1074" s="3">
        <v>145.9</v>
      </c>
      <c r="C1074" s="3">
        <v>1310.1899410000001</v>
      </c>
      <c r="E1074" s="2">
        <v>40630</v>
      </c>
      <c r="F1074" s="8">
        <f t="shared" si="16"/>
        <v>-2.0557801685738841E-4</v>
      </c>
      <c r="G1074" s="8">
        <f t="shared" si="16"/>
        <v>-2.7478367067710341E-3</v>
      </c>
    </row>
    <row r="1075" spans="1:7" x14ac:dyDescent="0.35">
      <c r="A1075" s="1">
        <v>40627</v>
      </c>
      <c r="B1075" s="3">
        <v>145.93</v>
      </c>
      <c r="C1075" s="3">
        <v>1313.8000489999999</v>
      </c>
      <c r="E1075" s="2">
        <v>40627</v>
      </c>
      <c r="F1075" s="8">
        <f t="shared" si="16"/>
        <v>5.720192970365412E-3</v>
      </c>
      <c r="G1075" s="8">
        <f t="shared" si="16"/>
        <v>3.1611371596607096E-3</v>
      </c>
    </row>
    <row r="1076" spans="1:7" x14ac:dyDescent="0.35">
      <c r="A1076" s="1">
        <v>40626</v>
      </c>
      <c r="B1076" s="3">
        <v>145.1</v>
      </c>
      <c r="C1076" s="3">
        <v>1309.660034</v>
      </c>
      <c r="E1076" s="2">
        <v>40626</v>
      </c>
      <c r="F1076" s="8">
        <f t="shared" si="16"/>
        <v>7.9888850295242175E-3</v>
      </c>
      <c r="G1076" s="8">
        <f t="shared" si="16"/>
        <v>9.3407483666867464E-3</v>
      </c>
    </row>
    <row r="1077" spans="1:7" x14ac:dyDescent="0.35">
      <c r="A1077" s="1">
        <v>40625</v>
      </c>
      <c r="B1077" s="3">
        <v>143.94999999999999</v>
      </c>
      <c r="C1077" s="3">
        <v>1297.540039</v>
      </c>
      <c r="E1077" s="2">
        <v>40625</v>
      </c>
      <c r="F1077" s="8">
        <f t="shared" si="16"/>
        <v>1.266268026732309E-2</v>
      </c>
      <c r="G1077" s="8">
        <f t="shared" si="16"/>
        <v>2.9139792557568711E-3</v>
      </c>
    </row>
    <row r="1078" spans="1:7" x14ac:dyDescent="0.35">
      <c r="A1078" s="1">
        <v>40624</v>
      </c>
      <c r="B1078" s="3">
        <v>142.15</v>
      </c>
      <c r="C1078" s="3">
        <v>1293.7700199999999</v>
      </c>
      <c r="E1078" s="2">
        <v>40624</v>
      </c>
      <c r="F1078" s="8">
        <f t="shared" si="16"/>
        <v>-5.2484254723582646E-3</v>
      </c>
      <c r="G1078" s="8">
        <f t="shared" si="16"/>
        <v>-3.5505668465681817E-3</v>
      </c>
    </row>
    <row r="1079" spans="1:7" x14ac:dyDescent="0.35">
      <c r="A1079" s="1">
        <v>40623</v>
      </c>
      <c r="B1079" s="3">
        <v>142.9</v>
      </c>
      <c r="C1079" s="3">
        <v>1298.380005</v>
      </c>
      <c r="E1079" s="2">
        <v>40623</v>
      </c>
      <c r="F1079" s="8">
        <f t="shared" si="16"/>
        <v>1.8967484312606864E-2</v>
      </c>
      <c r="G1079" s="8">
        <f t="shared" si="16"/>
        <v>1.4985846408680281E-2</v>
      </c>
    </row>
    <row r="1080" spans="1:7" x14ac:dyDescent="0.35">
      <c r="A1080" s="1">
        <v>40620</v>
      </c>
      <c r="B1080" s="3">
        <v>140.24</v>
      </c>
      <c r="C1080" s="3">
        <v>1279.209961</v>
      </c>
      <c r="E1080" s="2">
        <v>40620</v>
      </c>
      <c r="F1080" s="8">
        <f t="shared" si="16"/>
        <v>7.8332734459216624E-3</v>
      </c>
      <c r="G1080" s="8">
        <f t="shared" si="16"/>
        <v>4.3102017123040071E-3</v>
      </c>
    </row>
    <row r="1081" spans="1:7" x14ac:dyDescent="0.35">
      <c r="A1081" s="1">
        <v>40619</v>
      </c>
      <c r="B1081" s="3">
        <v>139.15</v>
      </c>
      <c r="C1081" s="3">
        <v>1273.719971</v>
      </c>
      <c r="E1081" s="2">
        <v>40619</v>
      </c>
      <c r="F1081" s="8">
        <f t="shared" si="16"/>
        <v>9.2109080359734641E-3</v>
      </c>
      <c r="G1081" s="8">
        <f t="shared" si="16"/>
        <v>1.3398228894571318E-2</v>
      </c>
    </row>
    <row r="1082" spans="1:7" x14ac:dyDescent="0.35">
      <c r="A1082" s="1">
        <v>40618</v>
      </c>
      <c r="B1082" s="3">
        <v>137.88</v>
      </c>
      <c r="C1082" s="3">
        <v>1256.880005</v>
      </c>
      <c r="E1082" s="2">
        <v>40618</v>
      </c>
      <c r="F1082" s="8">
        <f t="shared" si="16"/>
        <v>-2.7301587301587382E-2</v>
      </c>
      <c r="G1082" s="8">
        <f t="shared" si="16"/>
        <v>-1.9494948861799366E-2</v>
      </c>
    </row>
    <row r="1083" spans="1:7" x14ac:dyDescent="0.35">
      <c r="A1083" s="1">
        <v>40617</v>
      </c>
      <c r="B1083" s="3">
        <v>141.75</v>
      </c>
      <c r="C1083" s="3">
        <v>1281.869995</v>
      </c>
      <c r="E1083" s="2">
        <v>40617</v>
      </c>
      <c r="F1083" s="8">
        <f t="shared" si="16"/>
        <v>-1.6785739058056359E-2</v>
      </c>
      <c r="G1083" s="8">
        <f t="shared" si="16"/>
        <v>-1.1200348530916449E-2</v>
      </c>
    </row>
    <row r="1084" spans="1:7" x14ac:dyDescent="0.35">
      <c r="A1084" s="1">
        <v>40616</v>
      </c>
      <c r="B1084" s="3">
        <v>144.16999999999999</v>
      </c>
      <c r="C1084" s="3">
        <v>1296.3900149999999</v>
      </c>
      <c r="E1084" s="2">
        <v>40616</v>
      </c>
      <c r="F1084" s="8">
        <f t="shared" si="16"/>
        <v>-1.0568938302107034E-2</v>
      </c>
      <c r="G1084" s="8">
        <f t="shared" si="16"/>
        <v>-6.0493251637452339E-3</v>
      </c>
    </row>
    <row r="1085" spans="1:7" x14ac:dyDescent="0.35">
      <c r="A1085" s="1">
        <v>40613</v>
      </c>
      <c r="B1085" s="3">
        <v>145.71</v>
      </c>
      <c r="C1085" s="3">
        <v>1304.280029</v>
      </c>
      <c r="E1085" s="2">
        <v>40613</v>
      </c>
      <c r="F1085" s="8">
        <f t="shared" si="16"/>
        <v>4.3095425585224501E-2</v>
      </c>
      <c r="G1085" s="8">
        <f t="shared" si="16"/>
        <v>7.0805137063321144E-3</v>
      </c>
    </row>
    <row r="1086" spans="1:7" x14ac:dyDescent="0.35">
      <c r="A1086" s="1">
        <v>40612</v>
      </c>
      <c r="B1086" s="3">
        <v>139.69</v>
      </c>
      <c r="C1086" s="3">
        <v>1295.1099850000001</v>
      </c>
      <c r="E1086" s="2">
        <v>40612</v>
      </c>
      <c r="F1086" s="8">
        <f t="shared" si="16"/>
        <v>-1.3488700564971756E-2</v>
      </c>
      <c r="G1086" s="8">
        <f t="shared" si="16"/>
        <v>-1.8870952426918386E-2</v>
      </c>
    </row>
    <row r="1087" spans="1:7" x14ac:dyDescent="0.35">
      <c r="A1087" s="1">
        <v>40611</v>
      </c>
      <c r="B1087" s="3">
        <v>141.6</v>
      </c>
      <c r="C1087" s="3">
        <v>1320.0200199999999</v>
      </c>
      <c r="E1087" s="2">
        <v>40611</v>
      </c>
      <c r="F1087" s="8">
        <f t="shared" si="16"/>
        <v>1.4326647564469885E-2</v>
      </c>
      <c r="G1087" s="8">
        <f t="shared" si="16"/>
        <v>-1.3617028593394531E-3</v>
      </c>
    </row>
    <row r="1088" spans="1:7" x14ac:dyDescent="0.35">
      <c r="A1088" s="1">
        <v>40610</v>
      </c>
      <c r="B1088" s="3">
        <v>139.6</v>
      </c>
      <c r="C1088" s="3">
        <v>1321.8199460000001</v>
      </c>
      <c r="E1088" s="2">
        <v>40610</v>
      </c>
      <c r="F1088" s="8">
        <f t="shared" si="16"/>
        <v>2.2111582955044451E-2</v>
      </c>
      <c r="G1088" s="8">
        <f t="shared" si="16"/>
        <v>8.9227335878014902E-3</v>
      </c>
    </row>
    <row r="1089" spans="1:7" x14ac:dyDescent="0.35">
      <c r="A1089" s="1">
        <v>40609</v>
      </c>
      <c r="B1089" s="3">
        <v>136.58000000000001</v>
      </c>
      <c r="C1089" s="3">
        <v>1310.130005</v>
      </c>
      <c r="E1089" s="2">
        <v>40609</v>
      </c>
      <c r="F1089" s="8">
        <f t="shared" si="16"/>
        <v>-1.8469277757815261E-2</v>
      </c>
      <c r="G1089" s="8">
        <f t="shared" si="16"/>
        <v>-8.3412321082469987E-3</v>
      </c>
    </row>
    <row r="1090" spans="1:7" x14ac:dyDescent="0.35">
      <c r="A1090" s="1">
        <v>40606</v>
      </c>
      <c r="B1090" s="3">
        <v>139.15</v>
      </c>
      <c r="C1090" s="3">
        <v>1321.150024</v>
      </c>
      <c r="E1090" s="2">
        <v>40606</v>
      </c>
      <c r="F1090" s="8">
        <f t="shared" si="16"/>
        <v>-1.646875883517096E-2</v>
      </c>
      <c r="G1090" s="8">
        <f t="shared" si="16"/>
        <v>-7.3780379827967923E-3</v>
      </c>
    </row>
    <row r="1091" spans="1:7" x14ac:dyDescent="0.35">
      <c r="A1091" s="1">
        <v>40605</v>
      </c>
      <c r="B1091" s="3">
        <v>141.47999999999999</v>
      </c>
      <c r="C1091" s="3">
        <v>1330.969971</v>
      </c>
      <c r="E1091" s="2">
        <v>40605</v>
      </c>
      <c r="F1091" s="8">
        <f t="shared" si="16"/>
        <v>2.670537010159646E-2</v>
      </c>
      <c r="G1091" s="8">
        <f t="shared" si="16"/>
        <v>1.7219002029837727E-2</v>
      </c>
    </row>
    <row r="1092" spans="1:7" x14ac:dyDescent="0.35">
      <c r="A1092" s="1">
        <v>40604</v>
      </c>
      <c r="B1092" s="3">
        <v>137.80000000000001</v>
      </c>
      <c r="C1092" s="3">
        <v>1308.4399410000001</v>
      </c>
      <c r="E1092" s="2">
        <v>40604</v>
      </c>
      <c r="F1092" s="8">
        <f t="shared" ref="F1092:G1155" si="17">B1092/B1093-1</f>
        <v>-1.0149340292879838E-3</v>
      </c>
      <c r="G1092" s="8">
        <f t="shared" si="17"/>
        <v>1.6152006545580022E-3</v>
      </c>
    </row>
    <row r="1093" spans="1:7" x14ac:dyDescent="0.35">
      <c r="A1093" s="1">
        <v>40603</v>
      </c>
      <c r="B1093" s="3">
        <v>137.94</v>
      </c>
      <c r="C1093" s="3">
        <v>1306.329956</v>
      </c>
      <c r="E1093" s="2">
        <v>40603</v>
      </c>
      <c r="F1093" s="8">
        <f t="shared" si="17"/>
        <v>-2.6878306878306946E-2</v>
      </c>
      <c r="G1093" s="8">
        <f t="shared" si="17"/>
        <v>-1.5739678016041481E-2</v>
      </c>
    </row>
    <row r="1094" spans="1:7" x14ac:dyDescent="0.35">
      <c r="A1094" s="1">
        <v>40602</v>
      </c>
      <c r="B1094" s="3">
        <v>141.75</v>
      </c>
      <c r="C1094" s="3">
        <v>1327.219971</v>
      </c>
      <c r="E1094" s="2">
        <v>40602</v>
      </c>
      <c r="F1094" s="8">
        <f t="shared" si="17"/>
        <v>-3.3748154397805763E-3</v>
      </c>
      <c r="G1094" s="8">
        <f t="shared" si="17"/>
        <v>5.5610858352233006E-3</v>
      </c>
    </row>
    <row r="1095" spans="1:7" x14ac:dyDescent="0.35">
      <c r="A1095" s="1">
        <v>40599</v>
      </c>
      <c r="B1095" s="3">
        <v>142.22999999999999</v>
      </c>
      <c r="C1095" s="3">
        <v>1319.880005</v>
      </c>
      <c r="E1095" s="2">
        <v>40599</v>
      </c>
      <c r="F1095" s="8">
        <f t="shared" si="17"/>
        <v>1.4189960068453855E-2</v>
      </c>
      <c r="G1095" s="8">
        <f t="shared" si="17"/>
        <v>1.0550516233988505E-2</v>
      </c>
    </row>
    <row r="1096" spans="1:7" x14ac:dyDescent="0.35">
      <c r="A1096" s="1">
        <v>40598</v>
      </c>
      <c r="B1096" s="3">
        <v>140.24</v>
      </c>
      <c r="C1096" s="3">
        <v>1306.099976</v>
      </c>
      <c r="E1096" s="2">
        <v>40598</v>
      </c>
      <c r="F1096" s="8">
        <f t="shared" si="17"/>
        <v>-9.394645758281972E-3</v>
      </c>
      <c r="G1096" s="8">
        <f t="shared" si="17"/>
        <v>-9.9437660710954834E-4</v>
      </c>
    </row>
    <row r="1097" spans="1:7" x14ac:dyDescent="0.35">
      <c r="A1097" s="1">
        <v>40597</v>
      </c>
      <c r="B1097" s="3">
        <v>141.57</v>
      </c>
      <c r="C1097" s="3">
        <v>1307.400024</v>
      </c>
      <c r="E1097" s="2">
        <v>40597</v>
      </c>
      <c r="F1097" s="8">
        <f t="shared" si="17"/>
        <v>-1.5370705244122984E-2</v>
      </c>
      <c r="G1097" s="8">
        <f t="shared" si="17"/>
        <v>-6.1119605307773384E-3</v>
      </c>
    </row>
    <row r="1098" spans="1:7" x14ac:dyDescent="0.35">
      <c r="A1098" s="1">
        <v>40596</v>
      </c>
      <c r="B1098" s="3">
        <v>143.78</v>
      </c>
      <c r="C1098" s="3">
        <v>1315.4399410000001</v>
      </c>
      <c r="E1098" s="2">
        <v>40596</v>
      </c>
      <c r="F1098" s="8">
        <f t="shared" si="17"/>
        <v>-3.2631366480522117E-2</v>
      </c>
      <c r="G1098" s="8">
        <f t="shared" si="17"/>
        <v>-2.0528565531689469E-2</v>
      </c>
    </row>
    <row r="1099" spans="1:7" x14ac:dyDescent="0.35">
      <c r="A1099" s="1">
        <v>40592</v>
      </c>
      <c r="B1099" s="3">
        <v>148.63</v>
      </c>
      <c r="C1099" s="3">
        <v>1343.01001</v>
      </c>
      <c r="E1099" s="2">
        <v>40592</v>
      </c>
      <c r="F1099" s="8">
        <f t="shared" si="17"/>
        <v>-3.1522468142186622E-3</v>
      </c>
      <c r="G1099" s="8">
        <f t="shared" si="17"/>
        <v>1.9247225860843376E-3</v>
      </c>
    </row>
    <row r="1100" spans="1:7" x14ac:dyDescent="0.35">
      <c r="A1100" s="1">
        <v>40591</v>
      </c>
      <c r="B1100" s="3">
        <v>149.1</v>
      </c>
      <c r="C1100" s="3">
        <v>1340.4300539999999</v>
      </c>
      <c r="E1100" s="2">
        <v>40591</v>
      </c>
      <c r="F1100" s="8">
        <f t="shared" si="17"/>
        <v>-1.0025894694907556E-2</v>
      </c>
      <c r="G1100" s="8">
        <f t="shared" si="17"/>
        <v>3.0756915754364123E-3</v>
      </c>
    </row>
    <row r="1101" spans="1:7" x14ac:dyDescent="0.35">
      <c r="A1101" s="1">
        <v>40590</v>
      </c>
      <c r="B1101" s="3">
        <v>150.61000000000001</v>
      </c>
      <c r="C1101" s="3">
        <v>1336.3199460000001</v>
      </c>
      <c r="E1101" s="2">
        <v>40590</v>
      </c>
      <c r="F1101" s="8">
        <f t="shared" si="17"/>
        <v>-2.8469279661015312E-3</v>
      </c>
      <c r="G1101" s="8">
        <f t="shared" si="17"/>
        <v>6.257434761353986E-3</v>
      </c>
    </row>
    <row r="1102" spans="1:7" x14ac:dyDescent="0.35">
      <c r="A1102" s="1">
        <v>40589</v>
      </c>
      <c r="B1102" s="3">
        <v>151.04</v>
      </c>
      <c r="C1102" s="3">
        <v>1328.01001</v>
      </c>
      <c r="E1102" s="2">
        <v>40589</v>
      </c>
      <c r="F1102" s="8">
        <f t="shared" si="17"/>
        <v>-1.3884297520662114E-3</v>
      </c>
      <c r="G1102" s="8">
        <f t="shared" si="17"/>
        <v>-3.2349106631179847E-3</v>
      </c>
    </row>
    <row r="1103" spans="1:7" x14ac:dyDescent="0.35">
      <c r="A1103" s="1">
        <v>40588</v>
      </c>
      <c r="B1103" s="3">
        <v>151.25</v>
      </c>
      <c r="C1103" s="3">
        <v>1332.3199460000001</v>
      </c>
      <c r="E1103" s="2">
        <v>40588</v>
      </c>
      <c r="F1103" s="8">
        <f t="shared" si="17"/>
        <v>1.3128809699243238E-2</v>
      </c>
      <c r="G1103" s="8">
        <f t="shared" si="17"/>
        <v>2.3849241566127333E-3</v>
      </c>
    </row>
    <row r="1104" spans="1:7" x14ac:dyDescent="0.35">
      <c r="A1104" s="1">
        <v>40585</v>
      </c>
      <c r="B1104" s="3">
        <v>149.29</v>
      </c>
      <c r="C1104" s="3">
        <v>1329.150024</v>
      </c>
      <c r="E1104" s="2">
        <v>40585</v>
      </c>
      <c r="F1104" s="8">
        <f t="shared" si="17"/>
        <v>-1.3378821325842338E-3</v>
      </c>
      <c r="G1104" s="8">
        <f t="shared" si="17"/>
        <v>5.5073713962316972E-3</v>
      </c>
    </row>
    <row r="1105" spans="1:7" x14ac:dyDescent="0.35">
      <c r="A1105" s="1">
        <v>40584</v>
      </c>
      <c r="B1105" s="3">
        <v>149.49</v>
      </c>
      <c r="C1105" s="3">
        <v>1321.869995</v>
      </c>
      <c r="E1105" s="2">
        <v>40584</v>
      </c>
      <c r="F1105" s="8">
        <f t="shared" si="17"/>
        <v>1.8094089264173441E-3</v>
      </c>
      <c r="G1105" s="8">
        <f t="shared" si="17"/>
        <v>7.4949275956370798E-4</v>
      </c>
    </row>
    <row r="1106" spans="1:7" x14ac:dyDescent="0.35">
      <c r="A1106" s="1">
        <v>40583</v>
      </c>
      <c r="B1106" s="3">
        <v>149.22</v>
      </c>
      <c r="C1106" s="3">
        <v>1320.880005</v>
      </c>
      <c r="E1106" s="2">
        <v>40583</v>
      </c>
      <c r="F1106" s="8">
        <f t="shared" si="17"/>
        <v>9.8125465250049615E-3</v>
      </c>
      <c r="G1106" s="8">
        <f t="shared" si="17"/>
        <v>-2.7857653052926201E-3</v>
      </c>
    </row>
    <row r="1107" spans="1:7" x14ac:dyDescent="0.35">
      <c r="A1107" s="1">
        <v>40582</v>
      </c>
      <c r="B1107" s="3">
        <v>147.77000000000001</v>
      </c>
      <c r="C1107" s="3">
        <v>1324.5699460000001</v>
      </c>
      <c r="E1107" s="2">
        <v>40582</v>
      </c>
      <c r="F1107" s="8">
        <f t="shared" si="17"/>
        <v>2.578193907320836E-3</v>
      </c>
      <c r="G1107" s="8">
        <f t="shared" si="17"/>
        <v>4.1847517493251996E-3</v>
      </c>
    </row>
    <row r="1108" spans="1:7" x14ac:dyDescent="0.35">
      <c r="A1108" s="1">
        <v>40581</v>
      </c>
      <c r="B1108" s="3">
        <v>147.38999999999999</v>
      </c>
      <c r="C1108" s="3">
        <v>1319.0500489999999</v>
      </c>
      <c r="E1108" s="2">
        <v>40581</v>
      </c>
      <c r="F1108" s="8">
        <f t="shared" si="17"/>
        <v>1.6622982480342108E-2</v>
      </c>
      <c r="G1108" s="8">
        <f t="shared" si="17"/>
        <v>6.2401718181062105E-3</v>
      </c>
    </row>
    <row r="1109" spans="1:7" x14ac:dyDescent="0.35">
      <c r="A1109" s="1">
        <v>40578</v>
      </c>
      <c r="B1109" s="3">
        <v>144.97999999999999</v>
      </c>
      <c r="C1109" s="3">
        <v>1310.869995</v>
      </c>
      <c r="E1109" s="2">
        <v>40578</v>
      </c>
      <c r="F1109" s="8">
        <f t="shared" si="17"/>
        <v>1.5764029986688133E-2</v>
      </c>
      <c r="G1109" s="8">
        <f t="shared" si="17"/>
        <v>2.8842621599129981E-3</v>
      </c>
    </row>
    <row r="1110" spans="1:7" x14ac:dyDescent="0.35">
      <c r="A1110" s="1">
        <v>40577</v>
      </c>
      <c r="B1110" s="3">
        <v>142.72999999999999</v>
      </c>
      <c r="C1110" s="3">
        <v>1307.099976</v>
      </c>
      <c r="E1110" s="2">
        <v>40577</v>
      </c>
      <c r="F1110" s="8">
        <f t="shared" si="17"/>
        <v>-8.4004200210008317E-4</v>
      </c>
      <c r="G1110" s="8">
        <f t="shared" si="17"/>
        <v>2.3541996209659466E-3</v>
      </c>
    </row>
    <row r="1111" spans="1:7" x14ac:dyDescent="0.35">
      <c r="A1111" s="1">
        <v>40576</v>
      </c>
      <c r="B1111" s="3">
        <v>142.85</v>
      </c>
      <c r="C1111" s="3">
        <v>1304.030029</v>
      </c>
      <c r="E1111" s="2">
        <v>40576</v>
      </c>
      <c r="F1111" s="8">
        <f t="shared" si="17"/>
        <v>-6.9516857838025636E-3</v>
      </c>
      <c r="G1111" s="8">
        <f t="shared" si="17"/>
        <v>-2.7225178324746802E-3</v>
      </c>
    </row>
    <row r="1112" spans="1:7" x14ac:dyDescent="0.35">
      <c r="A1112" s="1">
        <v>40575</v>
      </c>
      <c r="B1112" s="3">
        <v>143.85</v>
      </c>
      <c r="C1112" s="3">
        <v>1307.589966</v>
      </c>
      <c r="E1112" s="2">
        <v>40575</v>
      </c>
      <c r="F1112" s="8">
        <f t="shared" si="17"/>
        <v>6.014406601860145E-3</v>
      </c>
      <c r="G1112" s="8">
        <f t="shared" si="17"/>
        <v>1.6693598640459717E-2</v>
      </c>
    </row>
    <row r="1113" spans="1:7" x14ac:dyDescent="0.35">
      <c r="A1113" s="1">
        <v>40574</v>
      </c>
      <c r="B1113" s="3">
        <v>142.99</v>
      </c>
      <c r="C1113" s="3">
        <v>1286.119995</v>
      </c>
      <c r="E1113" s="2">
        <v>40574</v>
      </c>
      <c r="F1113" s="8">
        <f t="shared" si="17"/>
        <v>1.4257341466874962E-2</v>
      </c>
      <c r="G1113" s="8">
        <f t="shared" si="17"/>
        <v>7.6625579865294835E-3</v>
      </c>
    </row>
    <row r="1114" spans="1:7" x14ac:dyDescent="0.35">
      <c r="A1114" s="1">
        <v>40571</v>
      </c>
      <c r="B1114" s="3">
        <v>140.97999999999999</v>
      </c>
      <c r="C1114" s="3">
        <v>1276.339966</v>
      </c>
      <c r="E1114" s="2">
        <v>40571</v>
      </c>
      <c r="F1114" s="8">
        <f t="shared" si="17"/>
        <v>-2.4562374593510072E-2</v>
      </c>
      <c r="G1114" s="8">
        <f t="shared" si="17"/>
        <v>-1.7852526512266986E-2</v>
      </c>
    </row>
    <row r="1115" spans="1:7" x14ac:dyDescent="0.35">
      <c r="A1115" s="1">
        <v>40570</v>
      </c>
      <c r="B1115" s="3">
        <v>144.53</v>
      </c>
      <c r="C1115" s="3">
        <v>1299.540039</v>
      </c>
      <c r="E1115" s="2">
        <v>40570</v>
      </c>
      <c r="F1115" s="8">
        <f t="shared" si="17"/>
        <v>-8.2958866228832751E-4</v>
      </c>
      <c r="G1115" s="8">
        <f t="shared" si="17"/>
        <v>2.2443056143837126E-3</v>
      </c>
    </row>
    <row r="1116" spans="1:7" x14ac:dyDescent="0.35">
      <c r="A1116" s="1">
        <v>40569</v>
      </c>
      <c r="B1116" s="3">
        <v>144.65</v>
      </c>
      <c r="C1116" s="3">
        <v>1296.630005</v>
      </c>
      <c r="E1116" s="2">
        <v>40569</v>
      </c>
      <c r="F1116" s="8">
        <f t="shared" si="17"/>
        <v>5.9809444328535744E-3</v>
      </c>
      <c r="G1116" s="8">
        <f t="shared" si="17"/>
        <v>4.2209070556167294E-3</v>
      </c>
    </row>
    <row r="1117" spans="1:7" x14ac:dyDescent="0.35">
      <c r="A1117" s="1">
        <v>40568</v>
      </c>
      <c r="B1117" s="3">
        <v>143.79</v>
      </c>
      <c r="C1117" s="3">
        <v>1291.1800539999999</v>
      </c>
      <c r="E1117" s="2">
        <v>40568</v>
      </c>
      <c r="F1117" s="8">
        <f t="shared" si="17"/>
        <v>1.13948090314413E-2</v>
      </c>
      <c r="G1117" s="8">
        <f t="shared" si="17"/>
        <v>2.6346255845632882E-4</v>
      </c>
    </row>
    <row r="1118" spans="1:7" x14ac:dyDescent="0.35">
      <c r="A1118" s="1">
        <v>40567</v>
      </c>
      <c r="B1118" s="3">
        <v>142.16999999999999</v>
      </c>
      <c r="C1118" s="3">
        <v>1290.839966</v>
      </c>
      <c r="E1118" s="2">
        <v>40567</v>
      </c>
      <c r="F1118" s="8">
        <f t="shared" si="17"/>
        <v>1.0017050298380292E-2</v>
      </c>
      <c r="G1118" s="8">
        <f t="shared" si="17"/>
        <v>5.8362801574556311E-3</v>
      </c>
    </row>
    <row r="1119" spans="1:7" x14ac:dyDescent="0.35">
      <c r="A1119" s="1">
        <v>40564</v>
      </c>
      <c r="B1119" s="3">
        <v>140.76</v>
      </c>
      <c r="C1119" s="3">
        <v>1283.349976</v>
      </c>
      <c r="E1119" s="2">
        <v>40564</v>
      </c>
      <c r="F1119" s="8">
        <f t="shared" si="17"/>
        <v>-1.7725052337753122E-2</v>
      </c>
      <c r="G1119" s="8">
        <f t="shared" si="17"/>
        <v>2.41354566718055E-3</v>
      </c>
    </row>
    <row r="1120" spans="1:7" x14ac:dyDescent="0.35">
      <c r="A1120" s="1">
        <v>40563</v>
      </c>
      <c r="B1120" s="3">
        <v>143.30000000000001</v>
      </c>
      <c r="C1120" s="3">
        <v>1280.26001</v>
      </c>
      <c r="E1120" s="2">
        <v>40563</v>
      </c>
      <c r="F1120" s="8">
        <f t="shared" si="17"/>
        <v>-1.3221319377496155E-2</v>
      </c>
      <c r="G1120" s="8">
        <f t="shared" si="17"/>
        <v>-1.2949590793667198E-3</v>
      </c>
    </row>
    <row r="1121" spans="1:7" x14ac:dyDescent="0.35">
      <c r="A1121" s="1">
        <v>40562</v>
      </c>
      <c r="B1121" s="3">
        <v>145.22</v>
      </c>
      <c r="C1121" s="3">
        <v>1281.920044</v>
      </c>
      <c r="E1121" s="2">
        <v>40562</v>
      </c>
      <c r="F1121" s="8">
        <f t="shared" si="17"/>
        <v>-1.7323047773717737E-2</v>
      </c>
      <c r="G1121" s="8">
        <f t="shared" si="17"/>
        <v>-1.0115655200450102E-2</v>
      </c>
    </row>
    <row r="1122" spans="1:7" x14ac:dyDescent="0.35">
      <c r="A1122" s="1">
        <v>40561</v>
      </c>
      <c r="B1122" s="3">
        <v>147.78</v>
      </c>
      <c r="C1122" s="3">
        <v>1295.0200199999999</v>
      </c>
      <c r="E1122" s="2">
        <v>40561</v>
      </c>
      <c r="F1122" s="8">
        <f t="shared" si="17"/>
        <v>2.0862116606797487E-2</v>
      </c>
      <c r="G1122" s="8">
        <f t="shared" si="17"/>
        <v>1.3764111949552404E-3</v>
      </c>
    </row>
    <row r="1123" spans="1:7" x14ac:dyDescent="0.35">
      <c r="A1123" s="1">
        <v>40557</v>
      </c>
      <c r="B1123" s="3">
        <v>144.76</v>
      </c>
      <c r="C1123" s="3">
        <v>1293.23999</v>
      </c>
      <c r="E1123" s="2">
        <v>40557</v>
      </c>
      <c r="F1123" s="8">
        <f t="shared" si="17"/>
        <v>4.4407438245905873E-3</v>
      </c>
      <c r="G1123" s="8">
        <f t="shared" si="17"/>
        <v>7.3845422245237824E-3</v>
      </c>
    </row>
    <row r="1124" spans="1:7" x14ac:dyDescent="0.35">
      <c r="A1124" s="1">
        <v>40556</v>
      </c>
      <c r="B1124" s="3">
        <v>144.12</v>
      </c>
      <c r="C1124" s="3">
        <v>1283.76001</v>
      </c>
      <c r="E1124" s="2">
        <v>40556</v>
      </c>
      <c r="F1124" s="8">
        <f t="shared" si="17"/>
        <v>2.6130295478818288E-2</v>
      </c>
      <c r="G1124" s="8">
        <f t="shared" si="17"/>
        <v>-1.7107461093028853E-3</v>
      </c>
    </row>
    <row r="1125" spans="1:7" x14ac:dyDescent="0.35">
      <c r="A1125" s="1">
        <v>40555</v>
      </c>
      <c r="B1125" s="3">
        <v>140.44999999999999</v>
      </c>
      <c r="C1125" s="3">
        <v>1285.959961</v>
      </c>
      <c r="E1125" s="2">
        <v>40555</v>
      </c>
      <c r="F1125" s="8">
        <f t="shared" si="17"/>
        <v>-9.6601325624030565E-3</v>
      </c>
      <c r="G1125" s="8">
        <f t="shared" si="17"/>
        <v>9.0075804878473331E-3</v>
      </c>
    </row>
    <row r="1126" spans="1:7" x14ac:dyDescent="0.35">
      <c r="A1126" s="1">
        <v>40554</v>
      </c>
      <c r="B1126" s="3">
        <v>141.82</v>
      </c>
      <c r="C1126" s="3">
        <v>1274.4799800000001</v>
      </c>
      <c r="E1126" s="2">
        <v>40554</v>
      </c>
      <c r="F1126" s="8">
        <f t="shared" si="17"/>
        <v>-3.7232174218475578E-3</v>
      </c>
      <c r="G1126" s="8">
        <f t="shared" si="17"/>
        <v>3.7251269935028031E-3</v>
      </c>
    </row>
    <row r="1127" spans="1:7" x14ac:dyDescent="0.35">
      <c r="A1127" s="1">
        <v>40553</v>
      </c>
      <c r="B1127" s="3">
        <v>142.35</v>
      </c>
      <c r="C1127" s="3">
        <v>1269.75</v>
      </c>
      <c r="E1127" s="2">
        <v>40553</v>
      </c>
      <c r="F1127" s="8">
        <f t="shared" si="17"/>
        <v>-3.9882451721242607E-3</v>
      </c>
      <c r="G1127" s="8">
        <f t="shared" si="17"/>
        <v>-1.376327172630698E-3</v>
      </c>
    </row>
    <row r="1128" spans="1:7" x14ac:dyDescent="0.35">
      <c r="A1128" s="1">
        <v>40550</v>
      </c>
      <c r="B1128" s="3">
        <v>142.91999999999999</v>
      </c>
      <c r="C1128" s="3">
        <v>1271.5</v>
      </c>
      <c r="E1128" s="2">
        <v>40550</v>
      </c>
      <c r="F1128" s="8">
        <f t="shared" si="17"/>
        <v>0</v>
      </c>
      <c r="G1128" s="8">
        <f t="shared" si="17"/>
        <v>-1.8447823874668812E-3</v>
      </c>
    </row>
    <row r="1129" spans="1:7" x14ac:dyDescent="0.35">
      <c r="A1129" s="1">
        <v>40549</v>
      </c>
      <c r="B1129" s="3">
        <v>142.91999999999999</v>
      </c>
      <c r="C1129" s="3">
        <v>1273.849976</v>
      </c>
      <c r="E1129" s="2">
        <v>40549</v>
      </c>
      <c r="F1129" s="8">
        <f t="shared" si="17"/>
        <v>4.9926165529847744E-3</v>
      </c>
      <c r="G1129" s="8">
        <f t="shared" si="17"/>
        <v>-2.12295769469939E-3</v>
      </c>
    </row>
    <row r="1130" spans="1:7" x14ac:dyDescent="0.35">
      <c r="A1130" s="1">
        <v>40548</v>
      </c>
      <c r="B1130" s="3">
        <v>142.21</v>
      </c>
      <c r="C1130" s="3">
        <v>1276.5600589999999</v>
      </c>
      <c r="E1130" s="2">
        <v>40548</v>
      </c>
      <c r="F1130" s="8">
        <f t="shared" si="17"/>
        <v>1.818572349108627E-2</v>
      </c>
      <c r="G1130" s="8">
        <f t="shared" si="17"/>
        <v>5.0071707174863533E-3</v>
      </c>
    </row>
    <row r="1131" spans="1:7" x14ac:dyDescent="0.35">
      <c r="A1131" s="1">
        <v>40547</v>
      </c>
      <c r="B1131" s="3">
        <v>139.66999999999999</v>
      </c>
      <c r="C1131" s="3">
        <v>1270.1999510000001</v>
      </c>
      <c r="E1131" s="2">
        <v>40547</v>
      </c>
      <c r="F1131" s="8">
        <f t="shared" si="17"/>
        <v>-8.3072990627663934E-3</v>
      </c>
      <c r="G1131" s="8">
        <f t="shared" si="17"/>
        <v>-1.3130618746926004E-3</v>
      </c>
    </row>
    <row r="1132" spans="1:7" x14ac:dyDescent="0.35">
      <c r="A1132" s="1">
        <v>40546</v>
      </c>
      <c r="B1132" s="3">
        <v>140.84</v>
      </c>
      <c r="C1132" s="3">
        <v>1271.869995</v>
      </c>
      <c r="E1132" s="2">
        <v>40546</v>
      </c>
      <c r="F1132" s="8">
        <f t="shared" si="17"/>
        <v>1.1708928956253084E-2</v>
      </c>
      <c r="G1132" s="8">
        <f t="shared" si="17"/>
        <v>1.131482763770042E-2</v>
      </c>
    </row>
    <row r="1133" spans="1:7" x14ac:dyDescent="0.35">
      <c r="A1133" s="1">
        <v>40543</v>
      </c>
      <c r="B1133" s="3">
        <v>139.21</v>
      </c>
      <c r="C1133" s="3">
        <v>1257.6400149999999</v>
      </c>
      <c r="E1133" s="2">
        <v>40543</v>
      </c>
      <c r="F1133" s="8">
        <f t="shared" si="17"/>
        <v>-1.9357613994837042E-3</v>
      </c>
      <c r="G1133" s="8">
        <f t="shared" si="17"/>
        <v>-1.9078926371840499E-4</v>
      </c>
    </row>
    <row r="1134" spans="1:7" x14ac:dyDescent="0.35">
      <c r="A1134" s="1">
        <v>40542</v>
      </c>
      <c r="B1134" s="3">
        <v>139.47999999999999</v>
      </c>
      <c r="C1134" s="3">
        <v>1257.880005</v>
      </c>
      <c r="E1134" s="2">
        <v>40542</v>
      </c>
      <c r="F1134" s="8">
        <f t="shared" si="17"/>
        <v>-4.212179624473511E-3</v>
      </c>
      <c r="G1134" s="8">
        <f t="shared" si="17"/>
        <v>-1.5082188606436731E-3</v>
      </c>
    </row>
    <row r="1135" spans="1:7" x14ac:dyDescent="0.35">
      <c r="A1135" s="1">
        <v>40541</v>
      </c>
      <c r="B1135" s="3">
        <v>140.07</v>
      </c>
      <c r="C1135" s="3">
        <v>1259.780029</v>
      </c>
      <c r="E1135" s="2">
        <v>40541</v>
      </c>
      <c r="F1135" s="8">
        <f t="shared" si="17"/>
        <v>-9.9850224663011744E-4</v>
      </c>
      <c r="G1135" s="8">
        <f t="shared" si="17"/>
        <v>1.0091449332214619E-3</v>
      </c>
    </row>
    <row r="1136" spans="1:7" x14ac:dyDescent="0.35">
      <c r="A1136" s="1">
        <v>40540</v>
      </c>
      <c r="B1136" s="3">
        <v>140.21</v>
      </c>
      <c r="C1136" s="3">
        <v>1258.51001</v>
      </c>
      <c r="E1136" s="2">
        <v>40540</v>
      </c>
      <c r="F1136" s="8">
        <f t="shared" si="17"/>
        <v>1.2854388345355794E-3</v>
      </c>
      <c r="G1136" s="8">
        <f t="shared" si="17"/>
        <v>7.7132414866998289E-4</v>
      </c>
    </row>
    <row r="1137" spans="1:7" x14ac:dyDescent="0.35">
      <c r="A1137" s="1">
        <v>40539</v>
      </c>
      <c r="B1137" s="3">
        <v>140.03</v>
      </c>
      <c r="C1137" s="3">
        <v>1257.540039</v>
      </c>
      <c r="E1137" s="2">
        <v>40539</v>
      </c>
      <c r="F1137" s="8">
        <f t="shared" si="17"/>
        <v>-1.0808137892059921E-2</v>
      </c>
      <c r="G1137" s="8">
        <f t="shared" si="17"/>
        <v>6.1269682419706761E-4</v>
      </c>
    </row>
    <row r="1138" spans="1:7" x14ac:dyDescent="0.35">
      <c r="A1138" s="1">
        <v>40535</v>
      </c>
      <c r="B1138" s="3">
        <v>141.56</v>
      </c>
      <c r="C1138" s="3">
        <v>1256.7700199999999</v>
      </c>
      <c r="E1138" s="2">
        <v>40535</v>
      </c>
      <c r="F1138" s="8">
        <f t="shared" si="17"/>
        <v>-2.6069189036849183E-3</v>
      </c>
      <c r="G1138" s="8">
        <f t="shared" si="17"/>
        <v>-1.6443281560064582E-3</v>
      </c>
    </row>
    <row r="1139" spans="1:7" x14ac:dyDescent="0.35">
      <c r="A1139" s="1">
        <v>40534</v>
      </c>
      <c r="B1139" s="3">
        <v>141.93</v>
      </c>
      <c r="C1139" s="3">
        <v>1258.839966</v>
      </c>
      <c r="E1139" s="2">
        <v>40534</v>
      </c>
      <c r="F1139" s="8">
        <f t="shared" si="17"/>
        <v>4.3164449476367217E-3</v>
      </c>
      <c r="G1139" s="8">
        <f t="shared" si="17"/>
        <v>3.3795553013784563E-3</v>
      </c>
    </row>
    <row r="1140" spans="1:7" x14ac:dyDescent="0.35">
      <c r="A1140" s="1">
        <v>40533</v>
      </c>
      <c r="B1140" s="3">
        <v>141.32</v>
      </c>
      <c r="C1140" s="3">
        <v>1254.599976</v>
      </c>
      <c r="E1140" s="2">
        <v>40533</v>
      </c>
      <c r="F1140" s="8">
        <f t="shared" si="17"/>
        <v>4.6921655054741329E-3</v>
      </c>
      <c r="G1140" s="8">
        <f t="shared" si="17"/>
        <v>6.0301025317737178E-3</v>
      </c>
    </row>
    <row r="1141" spans="1:7" x14ac:dyDescent="0.35">
      <c r="A1141" s="1">
        <v>40532</v>
      </c>
      <c r="B1141" s="3">
        <v>140.66</v>
      </c>
      <c r="C1141" s="3">
        <v>1247.079956</v>
      </c>
      <c r="E1141" s="2">
        <v>40532</v>
      </c>
      <c r="F1141" s="8">
        <f t="shared" si="17"/>
        <v>2.1332574841781415E-4</v>
      </c>
      <c r="G1141" s="8">
        <f t="shared" si="17"/>
        <v>2.5483531070222831E-3</v>
      </c>
    </row>
    <row r="1142" spans="1:7" x14ac:dyDescent="0.35">
      <c r="A1142" s="1">
        <v>40529</v>
      </c>
      <c r="B1142" s="3">
        <v>140.63</v>
      </c>
      <c r="C1142" s="3">
        <v>1243.910034</v>
      </c>
      <c r="E1142" s="2">
        <v>40529</v>
      </c>
      <c r="F1142" s="8">
        <f t="shared" si="17"/>
        <v>1.2017846862406367E-2</v>
      </c>
      <c r="G1142" s="8">
        <f t="shared" si="17"/>
        <v>8.3680433527555387E-4</v>
      </c>
    </row>
    <row r="1143" spans="1:7" x14ac:dyDescent="0.35">
      <c r="A1143" s="1">
        <v>40528</v>
      </c>
      <c r="B1143" s="3">
        <v>138.96</v>
      </c>
      <c r="C1143" s="3">
        <v>1242.869995</v>
      </c>
      <c r="E1143" s="2">
        <v>40528</v>
      </c>
      <c r="F1143" s="8">
        <f t="shared" si="17"/>
        <v>7.102478620089947E-3</v>
      </c>
      <c r="G1143" s="8">
        <f t="shared" si="17"/>
        <v>6.1850951836515122E-3</v>
      </c>
    </row>
    <row r="1144" spans="1:7" x14ac:dyDescent="0.35">
      <c r="A1144" s="1">
        <v>40527</v>
      </c>
      <c r="B1144" s="3">
        <v>137.97999999999999</v>
      </c>
      <c r="C1144" s="3">
        <v>1235.2299800000001</v>
      </c>
      <c r="E1144" s="2">
        <v>40527</v>
      </c>
      <c r="F1144" s="8">
        <f t="shared" si="17"/>
        <v>-1.2453478385342165E-2</v>
      </c>
      <c r="G1144" s="8">
        <f t="shared" si="17"/>
        <v>-5.12245280178103E-3</v>
      </c>
    </row>
    <row r="1145" spans="1:7" x14ac:dyDescent="0.35">
      <c r="A1145" s="1">
        <v>40526</v>
      </c>
      <c r="B1145" s="3">
        <v>139.72</v>
      </c>
      <c r="C1145" s="3">
        <v>1241.589966</v>
      </c>
      <c r="E1145" s="2">
        <v>40526</v>
      </c>
      <c r="F1145" s="8">
        <f t="shared" si="17"/>
        <v>-1.6125624955989015E-2</v>
      </c>
      <c r="G1145" s="8">
        <f t="shared" si="17"/>
        <v>9.1095644803318443E-4</v>
      </c>
    </row>
    <row r="1146" spans="1:7" x14ac:dyDescent="0.35">
      <c r="A1146" s="1">
        <v>40525</v>
      </c>
      <c r="B1146" s="3">
        <v>142.01</v>
      </c>
      <c r="C1146" s="3">
        <v>1240.459961</v>
      </c>
      <c r="E1146" s="2">
        <v>40525</v>
      </c>
      <c r="F1146" s="8">
        <f t="shared" si="17"/>
        <v>5.665321152892755E-3</v>
      </c>
      <c r="G1146" s="8">
        <f t="shared" si="17"/>
        <v>4.8320702064064136E-5</v>
      </c>
    </row>
    <row r="1147" spans="1:7" x14ac:dyDescent="0.35">
      <c r="A1147" s="1">
        <v>40522</v>
      </c>
      <c r="B1147" s="3">
        <v>141.21</v>
      </c>
      <c r="C1147" s="3">
        <v>1240.400024</v>
      </c>
      <c r="E1147" s="2">
        <v>40522</v>
      </c>
      <c r="F1147" s="8">
        <f t="shared" si="17"/>
        <v>5.6975998860480104E-3</v>
      </c>
      <c r="G1147" s="8">
        <f t="shared" si="17"/>
        <v>6.0016415247363675E-3</v>
      </c>
    </row>
    <row r="1148" spans="1:7" x14ac:dyDescent="0.35">
      <c r="A1148" s="1">
        <v>40521</v>
      </c>
      <c r="B1148" s="3">
        <v>140.41</v>
      </c>
      <c r="C1148" s="3">
        <v>1233</v>
      </c>
      <c r="E1148" s="2">
        <v>40521</v>
      </c>
      <c r="F1148" s="8">
        <f t="shared" si="17"/>
        <v>-4.9606689816455996E-3</v>
      </c>
      <c r="G1148" s="8">
        <f t="shared" si="17"/>
        <v>3.8427483054028766E-3</v>
      </c>
    </row>
    <row r="1149" spans="1:7" x14ac:dyDescent="0.35">
      <c r="A1149" s="1">
        <v>40520</v>
      </c>
      <c r="B1149" s="3">
        <v>141.11000000000001</v>
      </c>
      <c r="C1149" s="3">
        <v>1228.280029</v>
      </c>
      <c r="E1149" s="2">
        <v>40520</v>
      </c>
      <c r="F1149" s="8">
        <f t="shared" si="17"/>
        <v>-2.0509193776520052E-3</v>
      </c>
      <c r="G1149" s="8">
        <f t="shared" si="17"/>
        <v>3.7017601634321551E-3</v>
      </c>
    </row>
    <row r="1150" spans="1:7" x14ac:dyDescent="0.35">
      <c r="A1150" s="1">
        <v>40519</v>
      </c>
      <c r="B1150" s="3">
        <v>141.4</v>
      </c>
      <c r="C1150" s="3">
        <v>1223.75</v>
      </c>
      <c r="E1150" s="2">
        <v>40519</v>
      </c>
      <c r="F1150" s="8">
        <f t="shared" si="17"/>
        <v>-7.3013198539735313E-3</v>
      </c>
      <c r="G1150" s="8">
        <f t="shared" si="17"/>
        <v>5.1508028858604504E-4</v>
      </c>
    </row>
    <row r="1151" spans="1:7" x14ac:dyDescent="0.35">
      <c r="A1151" s="1">
        <v>40518</v>
      </c>
      <c r="B1151" s="3">
        <v>142.44</v>
      </c>
      <c r="C1151" s="3">
        <v>1223.119995</v>
      </c>
      <c r="E1151" s="2">
        <v>40518</v>
      </c>
      <c r="F1151" s="8">
        <f t="shared" si="17"/>
        <v>-2.2415242364807186E-3</v>
      </c>
      <c r="G1151" s="8">
        <f t="shared" si="17"/>
        <v>-1.2982388080698959E-3</v>
      </c>
    </row>
    <row r="1152" spans="1:7" x14ac:dyDescent="0.35">
      <c r="A1152" s="1">
        <v>40515</v>
      </c>
      <c r="B1152" s="3">
        <v>142.76</v>
      </c>
      <c r="C1152" s="3">
        <v>1224.709961</v>
      </c>
      <c r="E1152" s="2">
        <v>40515</v>
      </c>
      <c r="F1152" s="8">
        <f t="shared" si="17"/>
        <v>3.1621108846882073E-3</v>
      </c>
      <c r="G1152" s="8">
        <f t="shared" si="17"/>
        <v>2.6032368623825075E-3</v>
      </c>
    </row>
    <row r="1153" spans="1:7" x14ac:dyDescent="0.35">
      <c r="A1153" s="1">
        <v>40514</v>
      </c>
      <c r="B1153" s="3">
        <v>142.31</v>
      </c>
      <c r="C1153" s="3">
        <v>1221.530029</v>
      </c>
      <c r="E1153" s="2">
        <v>40514</v>
      </c>
      <c r="F1153" s="8">
        <f t="shared" si="17"/>
        <v>1.0868021025713936E-2</v>
      </c>
      <c r="G1153" s="8">
        <f t="shared" si="17"/>
        <v>1.2818562514781418E-2</v>
      </c>
    </row>
    <row r="1154" spans="1:7" x14ac:dyDescent="0.35">
      <c r="A1154" s="1">
        <v>40513</v>
      </c>
      <c r="B1154" s="3">
        <v>140.78</v>
      </c>
      <c r="C1154" s="3">
        <v>1206.0699460000001</v>
      </c>
      <c r="E1154" s="2">
        <v>40513</v>
      </c>
      <c r="F1154" s="8">
        <f t="shared" si="17"/>
        <v>1.9627725066995172E-2</v>
      </c>
      <c r="G1154" s="8">
        <f t="shared" si="17"/>
        <v>2.1616954759027029E-2</v>
      </c>
    </row>
    <row r="1155" spans="1:7" x14ac:dyDescent="0.35">
      <c r="A1155" s="1">
        <v>40512</v>
      </c>
      <c r="B1155" s="3">
        <v>138.07</v>
      </c>
      <c r="C1155" s="3">
        <v>1180.5500489999999</v>
      </c>
      <c r="E1155" s="2">
        <v>40512</v>
      </c>
      <c r="F1155" s="8">
        <f t="shared" si="17"/>
        <v>6.1211105443417235E-3</v>
      </c>
      <c r="G1155" s="8">
        <f t="shared" si="17"/>
        <v>-6.0702169961085461E-3</v>
      </c>
    </row>
    <row r="1156" spans="1:7" x14ac:dyDescent="0.35">
      <c r="A1156" s="1">
        <v>40511</v>
      </c>
      <c r="B1156" s="3">
        <v>137.22999999999999</v>
      </c>
      <c r="C1156" s="3">
        <v>1187.76001</v>
      </c>
      <c r="E1156" s="2">
        <v>40511</v>
      </c>
      <c r="F1156" s="8">
        <f t="shared" ref="F1156:G1219" si="18">B1156/B1157-1</f>
        <v>-1.0954954954955021E-2</v>
      </c>
      <c r="G1156" s="8">
        <f t="shared" si="18"/>
        <v>-1.3788582200331412E-3</v>
      </c>
    </row>
    <row r="1157" spans="1:7" x14ac:dyDescent="0.35">
      <c r="A1157" s="1">
        <v>40508</v>
      </c>
      <c r="B1157" s="3">
        <v>138.75</v>
      </c>
      <c r="C1157" s="3">
        <v>1189.400024</v>
      </c>
      <c r="E1157" s="2">
        <v>40508</v>
      </c>
      <c r="F1157" s="8">
        <f t="shared" si="18"/>
        <v>-7.1556350626118537E-3</v>
      </c>
      <c r="G1157" s="8">
        <f t="shared" si="18"/>
        <v>-7.4685627564947676E-3</v>
      </c>
    </row>
    <row r="1158" spans="1:7" x14ac:dyDescent="0.35">
      <c r="A1158" s="1">
        <v>40506</v>
      </c>
      <c r="B1158" s="3">
        <v>139.75</v>
      </c>
      <c r="C1158" s="3">
        <v>1198.349976</v>
      </c>
      <c r="E1158" s="2">
        <v>40506</v>
      </c>
      <c r="F1158" s="8">
        <f t="shared" si="18"/>
        <v>3.3883258119405291E-2</v>
      </c>
      <c r="G1158" s="8">
        <f t="shared" si="18"/>
        <v>1.4922968247151669E-2</v>
      </c>
    </row>
    <row r="1159" spans="1:7" x14ac:dyDescent="0.35">
      <c r="A1159" s="1">
        <v>40505</v>
      </c>
      <c r="B1159" s="3">
        <v>135.16999999999999</v>
      </c>
      <c r="C1159" s="3">
        <v>1180.7299800000001</v>
      </c>
      <c r="E1159" s="2">
        <v>40505</v>
      </c>
      <c r="F1159" s="8">
        <f t="shared" si="18"/>
        <v>1.3334321060818333E-3</v>
      </c>
      <c r="G1159" s="8">
        <f t="shared" si="18"/>
        <v>-1.4284033331377399E-2</v>
      </c>
    </row>
    <row r="1160" spans="1:7" x14ac:dyDescent="0.35">
      <c r="A1160" s="1">
        <v>40504</v>
      </c>
      <c r="B1160" s="3">
        <v>134.99</v>
      </c>
      <c r="C1160" s="3">
        <v>1197.839966</v>
      </c>
      <c r="E1160" s="2">
        <v>40504</v>
      </c>
      <c r="F1160" s="8">
        <f t="shared" si="18"/>
        <v>-8.1421169504058977E-4</v>
      </c>
      <c r="G1160" s="8">
        <f t="shared" si="18"/>
        <v>-1.575366150306623E-3</v>
      </c>
    </row>
    <row r="1161" spans="1:7" x14ac:dyDescent="0.35">
      <c r="A1161" s="1">
        <v>40501</v>
      </c>
      <c r="B1161" s="3">
        <v>135.1</v>
      </c>
      <c r="C1161" s="3">
        <v>1199.7299800000001</v>
      </c>
      <c r="E1161" s="2">
        <v>40501</v>
      </c>
      <c r="F1161" s="8">
        <f t="shared" si="18"/>
        <v>5.2083333333332593E-3</v>
      </c>
      <c r="G1161" s="8">
        <f t="shared" si="18"/>
        <v>2.5403731541853158E-3</v>
      </c>
    </row>
    <row r="1162" spans="1:7" x14ac:dyDescent="0.35">
      <c r="A1162" s="1">
        <v>40500</v>
      </c>
      <c r="B1162" s="3">
        <v>134.4</v>
      </c>
      <c r="C1162" s="3">
        <v>1196.6899410000001</v>
      </c>
      <c r="E1162" s="2">
        <v>40500</v>
      </c>
      <c r="F1162" s="8">
        <f t="shared" si="18"/>
        <v>2.2908897176345366E-2</v>
      </c>
      <c r="G1162" s="8">
        <f t="shared" si="18"/>
        <v>1.5357312994466854E-2</v>
      </c>
    </row>
    <row r="1163" spans="1:7" x14ac:dyDescent="0.35">
      <c r="A1163" s="1">
        <v>40499</v>
      </c>
      <c r="B1163" s="3">
        <v>131.38999999999999</v>
      </c>
      <c r="C1163" s="3">
        <v>1178.589966</v>
      </c>
      <c r="E1163" s="2">
        <v>40499</v>
      </c>
      <c r="F1163" s="8">
        <f t="shared" si="18"/>
        <v>-4.0930796634580657E-3</v>
      </c>
      <c r="G1163" s="8">
        <f t="shared" si="18"/>
        <v>2.1216287931635769E-4</v>
      </c>
    </row>
    <row r="1164" spans="1:7" x14ac:dyDescent="0.35">
      <c r="A1164" s="1">
        <v>40498</v>
      </c>
      <c r="B1164" s="3">
        <v>131.93</v>
      </c>
      <c r="C1164" s="3">
        <v>1178.339966</v>
      </c>
      <c r="E1164" s="2">
        <v>40498</v>
      </c>
      <c r="F1164" s="8">
        <f t="shared" si="18"/>
        <v>-1.1538173372293348E-2</v>
      </c>
      <c r="G1164" s="8">
        <f t="shared" si="18"/>
        <v>-1.620541348361515E-2</v>
      </c>
    </row>
    <row r="1165" spans="1:7" x14ac:dyDescent="0.35">
      <c r="A1165" s="1">
        <v>40497</v>
      </c>
      <c r="B1165" s="3">
        <v>133.47</v>
      </c>
      <c r="C1165" s="3">
        <v>1197.75</v>
      </c>
      <c r="E1165" s="2">
        <v>40497</v>
      </c>
      <c r="F1165" s="8">
        <f t="shared" si="18"/>
        <v>4.062288422477911E-3</v>
      </c>
      <c r="G1165" s="8">
        <f t="shared" si="18"/>
        <v>-1.217435684725765E-3</v>
      </c>
    </row>
    <row r="1166" spans="1:7" x14ac:dyDescent="0.35">
      <c r="A1166" s="1">
        <v>40494</v>
      </c>
      <c r="B1166" s="3">
        <v>132.93</v>
      </c>
      <c r="C1166" s="3">
        <v>1199.209961</v>
      </c>
      <c r="E1166" s="2">
        <v>40494</v>
      </c>
      <c r="F1166" s="8">
        <f t="shared" si="18"/>
        <v>-7.0217375065362297E-3</v>
      </c>
      <c r="G1166" s="8">
        <f t="shared" si="18"/>
        <v>-1.1808492130023551E-2</v>
      </c>
    </row>
    <row r="1167" spans="1:7" x14ac:dyDescent="0.35">
      <c r="A1167" s="1">
        <v>40493</v>
      </c>
      <c r="B1167" s="3">
        <v>133.87</v>
      </c>
      <c r="C1167" s="3">
        <v>1213.540039</v>
      </c>
      <c r="E1167" s="2">
        <v>40493</v>
      </c>
      <c r="F1167" s="8">
        <f t="shared" si="18"/>
        <v>-2.6824658330910078E-2</v>
      </c>
      <c r="G1167" s="8">
        <f t="shared" si="18"/>
        <v>-4.2421266465713092E-3</v>
      </c>
    </row>
    <row r="1168" spans="1:7" x14ac:dyDescent="0.35">
      <c r="A1168" s="1">
        <v>40492</v>
      </c>
      <c r="B1168" s="3">
        <v>137.56</v>
      </c>
      <c r="C1168" s="3">
        <v>1218.709961</v>
      </c>
      <c r="E1168" s="2">
        <v>40492</v>
      </c>
      <c r="F1168" s="8">
        <f t="shared" si="18"/>
        <v>-1.784949307439665E-2</v>
      </c>
      <c r="G1168" s="8">
        <f t="shared" si="18"/>
        <v>4.3760811727162618E-3</v>
      </c>
    </row>
    <row r="1169" spans="1:7" x14ac:dyDescent="0.35">
      <c r="A1169" s="1">
        <v>40491</v>
      </c>
      <c r="B1169" s="3">
        <v>140.06</v>
      </c>
      <c r="C1169" s="3">
        <v>1213.400024</v>
      </c>
      <c r="E1169" s="2">
        <v>40491</v>
      </c>
      <c r="F1169" s="8">
        <f t="shared" si="18"/>
        <v>-6.8779692264057113E-3</v>
      </c>
      <c r="G1169" s="8">
        <f t="shared" si="18"/>
        <v>-8.0523000204373307E-3</v>
      </c>
    </row>
    <row r="1170" spans="1:7" x14ac:dyDescent="0.35">
      <c r="A1170" s="1">
        <v>40490</v>
      </c>
      <c r="B1170" s="3">
        <v>141.03</v>
      </c>
      <c r="C1170" s="3">
        <v>1223.25</v>
      </c>
      <c r="E1170" s="2">
        <v>40490</v>
      </c>
      <c r="F1170" s="8">
        <f t="shared" si="18"/>
        <v>-2.7379310344827545E-2</v>
      </c>
      <c r="G1170" s="8">
        <f t="shared" si="18"/>
        <v>-2.1209577443430661E-3</v>
      </c>
    </row>
    <row r="1171" spans="1:7" x14ac:dyDescent="0.35">
      <c r="A1171" s="1">
        <v>40487</v>
      </c>
      <c r="B1171" s="3">
        <v>145</v>
      </c>
      <c r="C1171" s="3">
        <v>1225.849976</v>
      </c>
      <c r="E1171" s="2">
        <v>40487</v>
      </c>
      <c r="F1171" s="8">
        <f t="shared" si="18"/>
        <v>1.2357746282203541E-2</v>
      </c>
      <c r="G1171" s="8">
        <f t="shared" si="18"/>
        <v>3.922752992119749E-3</v>
      </c>
    </row>
    <row r="1172" spans="1:7" x14ac:dyDescent="0.35">
      <c r="A1172" s="1">
        <v>40486</v>
      </c>
      <c r="B1172" s="3">
        <v>143.22999999999999</v>
      </c>
      <c r="C1172" s="3">
        <v>1221.0600589999999</v>
      </c>
      <c r="E1172" s="2">
        <v>40486</v>
      </c>
      <c r="F1172" s="8">
        <f t="shared" si="18"/>
        <v>2.2487150199885564E-2</v>
      </c>
      <c r="G1172" s="8">
        <f t="shared" si="18"/>
        <v>1.928286316073291E-2</v>
      </c>
    </row>
    <row r="1173" spans="1:7" x14ac:dyDescent="0.35">
      <c r="A1173" s="1">
        <v>40485</v>
      </c>
      <c r="B1173" s="3">
        <v>140.08000000000001</v>
      </c>
      <c r="C1173" s="3">
        <v>1197.959961</v>
      </c>
      <c r="E1173" s="2">
        <v>40485</v>
      </c>
      <c r="F1173" s="8">
        <f t="shared" si="18"/>
        <v>-5.3255698359724324E-3</v>
      </c>
      <c r="G1173" s="8">
        <f t="shared" si="18"/>
        <v>3.6780542394789784E-3</v>
      </c>
    </row>
    <row r="1174" spans="1:7" x14ac:dyDescent="0.35">
      <c r="A1174" s="1">
        <v>40484</v>
      </c>
      <c r="B1174" s="3">
        <v>140.83000000000001</v>
      </c>
      <c r="C1174" s="3">
        <v>1193.5699460000001</v>
      </c>
      <c r="E1174" s="2">
        <v>40484</v>
      </c>
      <c r="F1174" s="8">
        <f t="shared" si="18"/>
        <v>2.6682219144127828E-2</v>
      </c>
      <c r="G1174" s="8">
        <f t="shared" si="18"/>
        <v>7.759284149684742E-3</v>
      </c>
    </row>
    <row r="1175" spans="1:7" x14ac:dyDescent="0.35">
      <c r="A1175" s="1">
        <v>40483</v>
      </c>
      <c r="B1175" s="3">
        <v>137.16999999999999</v>
      </c>
      <c r="C1175" s="3">
        <v>1184.380005</v>
      </c>
      <c r="E1175" s="2">
        <v>40483</v>
      </c>
      <c r="F1175" s="8">
        <f t="shared" si="18"/>
        <v>4.3198125640648843E-3</v>
      </c>
      <c r="G1175" s="8">
        <f t="shared" si="18"/>
        <v>9.4653329829008648E-4</v>
      </c>
    </row>
    <row r="1176" spans="1:7" x14ac:dyDescent="0.35">
      <c r="A1176" s="1">
        <v>40480</v>
      </c>
      <c r="B1176" s="3">
        <v>136.58000000000001</v>
      </c>
      <c r="C1176" s="3">
        <v>1183.26001</v>
      </c>
      <c r="E1176" s="2">
        <v>40480</v>
      </c>
      <c r="F1176" s="8">
        <f t="shared" si="18"/>
        <v>-6.474139812322588E-3</v>
      </c>
      <c r="G1176" s="8">
        <f t="shared" si="18"/>
        <v>-4.3928684997274203E-4</v>
      </c>
    </row>
    <row r="1177" spans="1:7" x14ac:dyDescent="0.35">
      <c r="A1177" s="1">
        <v>40479</v>
      </c>
      <c r="B1177" s="3">
        <v>137.47</v>
      </c>
      <c r="C1177" s="3">
        <v>1183.780029</v>
      </c>
      <c r="E1177" s="2">
        <v>40479</v>
      </c>
      <c r="F1177" s="8">
        <f t="shared" si="18"/>
        <v>3.4306569343065529E-3</v>
      </c>
      <c r="G1177" s="8">
        <f t="shared" si="18"/>
        <v>1.1248493002813387E-3</v>
      </c>
    </row>
    <row r="1178" spans="1:7" x14ac:dyDescent="0.35">
      <c r="A1178" s="1">
        <v>40478</v>
      </c>
      <c r="B1178" s="3">
        <v>137</v>
      </c>
      <c r="C1178" s="3">
        <v>1182.4499510000001</v>
      </c>
      <c r="E1178" s="2">
        <v>40478</v>
      </c>
      <c r="F1178" s="8">
        <f t="shared" si="18"/>
        <v>7.3529411764705621E-3</v>
      </c>
      <c r="G1178" s="8">
        <f t="shared" si="18"/>
        <v>-2.6905839543547305E-3</v>
      </c>
    </row>
    <row r="1179" spans="1:7" x14ac:dyDescent="0.35">
      <c r="A1179" s="1">
        <v>40477</v>
      </c>
      <c r="B1179" s="3">
        <v>136</v>
      </c>
      <c r="C1179" s="3">
        <v>1185.6400149999999</v>
      </c>
      <c r="E1179" s="2">
        <v>40477</v>
      </c>
      <c r="F1179" s="8">
        <f t="shared" si="18"/>
        <v>-1.5348971908485387E-2</v>
      </c>
      <c r="G1179" s="8">
        <f t="shared" si="18"/>
        <v>1.6885680137246339E-5</v>
      </c>
    </row>
    <row r="1180" spans="1:7" x14ac:dyDescent="0.35">
      <c r="A1180" s="1">
        <v>40476</v>
      </c>
      <c r="B1180" s="3">
        <v>138.12</v>
      </c>
      <c r="C1180" s="3">
        <v>1185.619995</v>
      </c>
      <c r="E1180" s="2">
        <v>40476</v>
      </c>
      <c r="F1180" s="8">
        <f t="shared" si="18"/>
        <v>-1.0034403669724856E-2</v>
      </c>
      <c r="G1180" s="8">
        <f t="shared" si="18"/>
        <v>2.1469715441615467E-3</v>
      </c>
    </row>
    <row r="1181" spans="1:7" x14ac:dyDescent="0.35">
      <c r="A1181" s="1">
        <v>40473</v>
      </c>
      <c r="B1181" s="3">
        <v>139.52000000000001</v>
      </c>
      <c r="C1181" s="3">
        <v>1183.079956</v>
      </c>
      <c r="E1181" s="2">
        <v>40473</v>
      </c>
      <c r="F1181" s="8">
        <f t="shared" si="18"/>
        <v>3.1113738821964443E-2</v>
      </c>
      <c r="G1181" s="8">
        <f t="shared" si="18"/>
        <v>2.3892582787754524E-3</v>
      </c>
    </row>
    <row r="1182" spans="1:7" x14ac:dyDescent="0.35">
      <c r="A1182" s="1">
        <v>40472</v>
      </c>
      <c r="B1182" s="3">
        <v>135.31</v>
      </c>
      <c r="C1182" s="3">
        <v>1180.26001</v>
      </c>
      <c r="E1182" s="2">
        <v>40472</v>
      </c>
      <c r="F1182" s="8">
        <f t="shared" si="18"/>
        <v>4.1166512773160857E-2</v>
      </c>
      <c r="G1182" s="8">
        <f t="shared" si="18"/>
        <v>1.7739086226504774E-3</v>
      </c>
    </row>
    <row r="1183" spans="1:7" x14ac:dyDescent="0.35">
      <c r="A1183" s="1">
        <v>40471</v>
      </c>
      <c r="B1183" s="3">
        <v>129.96</v>
      </c>
      <c r="C1183" s="3">
        <v>1178.170044</v>
      </c>
      <c r="E1183" s="2">
        <v>40471</v>
      </c>
      <c r="F1183" s="8">
        <f t="shared" si="18"/>
        <v>1.3649481319709889E-2</v>
      </c>
      <c r="G1183" s="8">
        <f t="shared" si="18"/>
        <v>1.0524075604616323E-2</v>
      </c>
    </row>
    <row r="1184" spans="1:7" x14ac:dyDescent="0.35">
      <c r="A1184" s="1">
        <v>40470</v>
      </c>
      <c r="B1184" s="3">
        <v>128.21</v>
      </c>
      <c r="C1184" s="3">
        <v>1165.900024</v>
      </c>
      <c r="E1184" s="2">
        <v>40470</v>
      </c>
      <c r="F1184" s="8">
        <f t="shared" si="18"/>
        <v>-1.6869871942335579E-2</v>
      </c>
      <c r="G1184" s="8">
        <f t="shared" si="18"/>
        <v>-1.5877250651393782E-2</v>
      </c>
    </row>
    <row r="1185" spans="1:7" x14ac:dyDescent="0.35">
      <c r="A1185" s="1">
        <v>40469</v>
      </c>
      <c r="B1185" s="3">
        <v>130.41</v>
      </c>
      <c r="C1185" s="3">
        <v>1184.709961</v>
      </c>
      <c r="E1185" s="2">
        <v>40469</v>
      </c>
      <c r="F1185" s="8">
        <f t="shared" si="18"/>
        <v>-1.7553111345487538E-2</v>
      </c>
      <c r="G1185" s="8">
        <f t="shared" si="18"/>
        <v>7.2437449964553036E-3</v>
      </c>
    </row>
    <row r="1186" spans="1:7" x14ac:dyDescent="0.35">
      <c r="A1186" s="1">
        <v>40466</v>
      </c>
      <c r="B1186" s="3">
        <v>132.74</v>
      </c>
      <c r="C1186" s="3">
        <v>1176.1899410000001</v>
      </c>
      <c r="E1186" s="2">
        <v>40466</v>
      </c>
      <c r="F1186" s="8">
        <f t="shared" si="18"/>
        <v>1.7632628028212194E-2</v>
      </c>
      <c r="G1186" s="8">
        <f t="shared" si="18"/>
        <v>2.0274847550953989E-3</v>
      </c>
    </row>
    <row r="1187" spans="1:7" x14ac:dyDescent="0.35">
      <c r="A1187" s="1">
        <v>40465</v>
      </c>
      <c r="B1187" s="3">
        <v>130.44</v>
      </c>
      <c r="C1187" s="3">
        <v>1173.8100589999999</v>
      </c>
      <c r="E1187" s="2">
        <v>40465</v>
      </c>
      <c r="F1187" s="8">
        <f t="shared" si="18"/>
        <v>-1.0768997421507831E-2</v>
      </c>
      <c r="G1187" s="8">
        <f t="shared" si="18"/>
        <v>-3.6413862043912504E-3</v>
      </c>
    </row>
    <row r="1188" spans="1:7" x14ac:dyDescent="0.35">
      <c r="A1188" s="1">
        <v>40464</v>
      </c>
      <c r="B1188" s="3">
        <v>131.86000000000001</v>
      </c>
      <c r="C1188" s="3">
        <v>1178.099976</v>
      </c>
      <c r="E1188" s="2">
        <v>40464</v>
      </c>
      <c r="F1188" s="8">
        <f t="shared" si="18"/>
        <v>1.4619883040935644E-2</v>
      </c>
      <c r="G1188" s="8">
        <f t="shared" si="18"/>
        <v>7.121020249775345E-3</v>
      </c>
    </row>
    <row r="1189" spans="1:7" x14ac:dyDescent="0.35">
      <c r="A1189" s="1">
        <v>40463</v>
      </c>
      <c r="B1189" s="3">
        <v>129.96</v>
      </c>
      <c r="C1189" s="3">
        <v>1169.7700199999999</v>
      </c>
      <c r="E1189" s="2">
        <v>40463</v>
      </c>
      <c r="F1189" s="8">
        <f t="shared" si="18"/>
        <v>-8.3931023958492279E-3</v>
      </c>
      <c r="G1189" s="8">
        <f t="shared" si="18"/>
        <v>3.8187572565584471E-3</v>
      </c>
    </row>
    <row r="1190" spans="1:7" x14ac:dyDescent="0.35">
      <c r="A1190" s="1">
        <v>40462</v>
      </c>
      <c r="B1190" s="3">
        <v>131.06</v>
      </c>
      <c r="C1190" s="3">
        <v>1165.3199460000001</v>
      </c>
      <c r="E1190" s="2">
        <v>40462</v>
      </c>
      <c r="F1190" s="8">
        <f t="shared" si="18"/>
        <v>-5.6145675265554251E-3</v>
      </c>
      <c r="G1190" s="8">
        <f t="shared" si="18"/>
        <v>1.4583701368908741E-4</v>
      </c>
    </row>
    <row r="1191" spans="1:7" x14ac:dyDescent="0.35">
      <c r="A1191" s="1">
        <v>40459</v>
      </c>
      <c r="B1191" s="3">
        <v>131.80000000000001</v>
      </c>
      <c r="C1191" s="3">
        <v>1165.150024</v>
      </c>
      <c r="E1191" s="2">
        <v>40459</v>
      </c>
      <c r="F1191" s="8">
        <f t="shared" si="18"/>
        <v>7.0293398533007867E-3</v>
      </c>
      <c r="G1191" s="8">
        <f t="shared" si="18"/>
        <v>6.1222774629861032E-3</v>
      </c>
    </row>
    <row r="1192" spans="1:7" x14ac:dyDescent="0.35">
      <c r="A1192" s="1">
        <v>40458</v>
      </c>
      <c r="B1192" s="3">
        <v>130.88</v>
      </c>
      <c r="C1192" s="3">
        <v>1158.0600589999999</v>
      </c>
      <c r="E1192" s="2">
        <v>40458</v>
      </c>
      <c r="F1192" s="8">
        <f t="shared" si="18"/>
        <v>-1.1447760054950074E-3</v>
      </c>
      <c r="G1192" s="8">
        <f t="shared" si="18"/>
        <v>-1.6465184856065962E-3</v>
      </c>
    </row>
    <row r="1193" spans="1:7" x14ac:dyDescent="0.35">
      <c r="A1193" s="1">
        <v>40457</v>
      </c>
      <c r="B1193" s="3">
        <v>131.03</v>
      </c>
      <c r="C1193" s="3">
        <v>1159.969971</v>
      </c>
      <c r="E1193" s="2">
        <v>40457</v>
      </c>
      <c r="F1193" s="8">
        <f t="shared" si="18"/>
        <v>-2.1323585408574708E-3</v>
      </c>
      <c r="G1193" s="8">
        <f t="shared" si="18"/>
        <v>-6.7200430755975926E-4</v>
      </c>
    </row>
    <row r="1194" spans="1:7" x14ac:dyDescent="0.35">
      <c r="A1194" s="1">
        <v>40456</v>
      </c>
      <c r="B1194" s="3">
        <v>131.31</v>
      </c>
      <c r="C1194" s="3">
        <v>1160.75</v>
      </c>
      <c r="E1194" s="2">
        <v>40456</v>
      </c>
      <c r="F1194" s="8">
        <f t="shared" si="18"/>
        <v>3.0367231638418035E-2</v>
      </c>
      <c r="G1194" s="8">
        <f t="shared" si="18"/>
        <v>2.0861340857339927E-2</v>
      </c>
    </row>
    <row r="1195" spans="1:7" x14ac:dyDescent="0.35">
      <c r="A1195" s="1">
        <v>40455</v>
      </c>
      <c r="B1195" s="3">
        <v>127.44</v>
      </c>
      <c r="C1195" s="3">
        <v>1137.030029</v>
      </c>
      <c r="E1195" s="2">
        <v>40455</v>
      </c>
      <c r="F1195" s="8">
        <f t="shared" si="18"/>
        <v>-1.0405342444478993E-2</v>
      </c>
      <c r="G1195" s="8">
        <f t="shared" si="18"/>
        <v>-8.0349325449725617E-3</v>
      </c>
    </row>
    <row r="1196" spans="1:7" x14ac:dyDescent="0.35">
      <c r="A1196" s="1">
        <v>40452</v>
      </c>
      <c r="B1196" s="3">
        <v>128.78</v>
      </c>
      <c r="C1196" s="3">
        <v>1146.23999</v>
      </c>
      <c r="E1196" s="2">
        <v>40452</v>
      </c>
      <c r="F1196" s="8">
        <f t="shared" si="18"/>
        <v>1.1228896741264371E-2</v>
      </c>
      <c r="G1196" s="8">
        <f t="shared" si="18"/>
        <v>4.416438149671853E-3</v>
      </c>
    </row>
    <row r="1197" spans="1:7" x14ac:dyDescent="0.35">
      <c r="A1197" s="1">
        <v>40451</v>
      </c>
      <c r="B1197" s="3">
        <v>127.35</v>
      </c>
      <c r="C1197" s="3">
        <v>1141.1999510000001</v>
      </c>
      <c r="E1197" s="2">
        <v>40451</v>
      </c>
      <c r="F1197" s="8">
        <f t="shared" si="18"/>
        <v>-1.7891570910773424E-2</v>
      </c>
      <c r="G1197" s="8">
        <f t="shared" si="18"/>
        <v>-3.0837219795710746E-3</v>
      </c>
    </row>
    <row r="1198" spans="1:7" x14ac:dyDescent="0.35">
      <c r="A1198" s="1">
        <v>40450</v>
      </c>
      <c r="B1198" s="3">
        <v>129.66999999999999</v>
      </c>
      <c r="C1198" s="3">
        <v>1144.7299800000001</v>
      </c>
      <c r="E1198" s="2">
        <v>40450</v>
      </c>
      <c r="F1198" s="8">
        <f t="shared" si="18"/>
        <v>-3.688052247406981E-3</v>
      </c>
      <c r="G1198" s="8">
        <f t="shared" si="18"/>
        <v>-2.5877591067353656E-3</v>
      </c>
    </row>
    <row r="1199" spans="1:7" x14ac:dyDescent="0.35">
      <c r="A1199" s="1">
        <v>40449</v>
      </c>
      <c r="B1199" s="3">
        <v>130.15</v>
      </c>
      <c r="C1199" s="3">
        <v>1147.6999510000001</v>
      </c>
      <c r="E1199" s="2">
        <v>40449</v>
      </c>
      <c r="F1199" s="8">
        <f t="shared" si="18"/>
        <v>6.3403695971544494E-3</v>
      </c>
      <c r="G1199" s="8">
        <f t="shared" si="18"/>
        <v>4.8503859661404025E-3</v>
      </c>
    </row>
    <row r="1200" spans="1:7" x14ac:dyDescent="0.35">
      <c r="A1200" s="1">
        <v>40448</v>
      </c>
      <c r="B1200" s="3">
        <v>129.33000000000001</v>
      </c>
      <c r="C1200" s="3">
        <v>1142.160034</v>
      </c>
      <c r="E1200" s="2">
        <v>40448</v>
      </c>
      <c r="F1200" s="8">
        <f t="shared" si="18"/>
        <v>-1.5603592632059571E-2</v>
      </c>
      <c r="G1200" s="8">
        <f t="shared" si="18"/>
        <v>-5.6674325529811886E-3</v>
      </c>
    </row>
    <row r="1201" spans="1:7" x14ac:dyDescent="0.35">
      <c r="A1201" s="1">
        <v>40445</v>
      </c>
      <c r="B1201" s="3">
        <v>131.38</v>
      </c>
      <c r="C1201" s="3">
        <v>1148.670044</v>
      </c>
      <c r="E1201" s="2">
        <v>40445</v>
      </c>
      <c r="F1201" s="8">
        <f t="shared" si="18"/>
        <v>3.661038346220602E-2</v>
      </c>
      <c r="G1201" s="8">
        <f t="shared" si="18"/>
        <v>2.1194392870525602E-2</v>
      </c>
    </row>
    <row r="1202" spans="1:7" x14ac:dyDescent="0.35">
      <c r="A1202" s="1">
        <v>40444</v>
      </c>
      <c r="B1202" s="3">
        <v>126.74</v>
      </c>
      <c r="C1202" s="3">
        <v>1124.829956</v>
      </c>
      <c r="E1202" s="2">
        <v>40444</v>
      </c>
      <c r="F1202" s="8">
        <f t="shared" si="18"/>
        <v>-1.9116167479297341E-2</v>
      </c>
      <c r="G1202" s="8">
        <f t="shared" si="18"/>
        <v>-8.3313403730922442E-3</v>
      </c>
    </row>
    <row r="1203" spans="1:7" x14ac:dyDescent="0.35">
      <c r="A1203" s="1">
        <v>40443</v>
      </c>
      <c r="B1203" s="3">
        <v>129.21</v>
      </c>
      <c r="C1203" s="3">
        <v>1134.280029</v>
      </c>
      <c r="E1203" s="2">
        <v>40443</v>
      </c>
      <c r="F1203" s="8">
        <f t="shared" si="18"/>
        <v>-7.5274598663490622E-3</v>
      </c>
      <c r="G1203" s="8">
        <f t="shared" si="18"/>
        <v>-4.8254925161528295E-3</v>
      </c>
    </row>
    <row r="1204" spans="1:7" x14ac:dyDescent="0.35">
      <c r="A1204" s="1">
        <v>40442</v>
      </c>
      <c r="B1204" s="3">
        <v>130.19</v>
      </c>
      <c r="C1204" s="3">
        <v>1139.780029</v>
      </c>
      <c r="E1204" s="2">
        <v>40442</v>
      </c>
      <c r="F1204" s="8">
        <f t="shared" si="18"/>
        <v>8.3649601115327599E-3</v>
      </c>
      <c r="G1204" s="8">
        <f t="shared" si="18"/>
        <v>-2.5640207051630393E-3</v>
      </c>
    </row>
    <row r="1205" spans="1:7" x14ac:dyDescent="0.35">
      <c r="A1205" s="1">
        <v>40441</v>
      </c>
      <c r="B1205" s="3">
        <v>129.11000000000001</v>
      </c>
      <c r="C1205" s="3">
        <v>1142.709961</v>
      </c>
      <c r="E1205" s="2">
        <v>40441</v>
      </c>
      <c r="F1205" s="8">
        <f t="shared" si="18"/>
        <v>1.9182191348279254E-2</v>
      </c>
      <c r="G1205" s="8">
        <f t="shared" si="18"/>
        <v>1.5209797099417388E-2</v>
      </c>
    </row>
    <row r="1206" spans="1:7" x14ac:dyDescent="0.35">
      <c r="A1206" s="1">
        <v>40438</v>
      </c>
      <c r="B1206" s="3">
        <v>126.68</v>
      </c>
      <c r="C1206" s="3">
        <v>1125.589966</v>
      </c>
      <c r="E1206" s="2">
        <v>40438</v>
      </c>
      <c r="F1206" s="8">
        <f t="shared" si="18"/>
        <v>1.8327974276527437E-2</v>
      </c>
      <c r="G1206" s="8">
        <f t="shared" si="18"/>
        <v>8.2685609151833539E-4</v>
      </c>
    </row>
    <row r="1207" spans="1:7" x14ac:dyDescent="0.35">
      <c r="A1207" s="1">
        <v>40437</v>
      </c>
      <c r="B1207" s="3">
        <v>124.4</v>
      </c>
      <c r="C1207" s="3">
        <v>1124.660034</v>
      </c>
      <c r="E1207" s="2">
        <v>40437</v>
      </c>
      <c r="F1207" s="8">
        <f t="shared" si="18"/>
        <v>9.8222258300186827E-3</v>
      </c>
      <c r="G1207" s="8">
        <f t="shared" si="18"/>
        <v>-3.6434356944425872E-4</v>
      </c>
    </row>
    <row r="1208" spans="1:7" x14ac:dyDescent="0.35">
      <c r="A1208" s="1">
        <v>40436</v>
      </c>
      <c r="B1208" s="3">
        <v>123.19</v>
      </c>
      <c r="C1208" s="3">
        <v>1125.0699460000001</v>
      </c>
      <c r="E1208" s="2">
        <v>40436</v>
      </c>
      <c r="F1208" s="8">
        <f t="shared" si="18"/>
        <v>-7.0127357730130901E-3</v>
      </c>
      <c r="G1208" s="8">
        <f t="shared" si="18"/>
        <v>3.5411382436780769E-3</v>
      </c>
    </row>
    <row r="1209" spans="1:7" x14ac:dyDescent="0.35">
      <c r="A1209" s="1">
        <v>40435</v>
      </c>
      <c r="B1209" s="3">
        <v>124.06</v>
      </c>
      <c r="C1209" s="3">
        <v>1121.099976</v>
      </c>
      <c r="E1209" s="2">
        <v>40435</v>
      </c>
      <c r="F1209" s="8">
        <f t="shared" si="18"/>
        <v>-4.4936607286150121E-3</v>
      </c>
      <c r="G1209" s="8">
        <f t="shared" si="18"/>
        <v>-7.131188010386369E-4</v>
      </c>
    </row>
    <row r="1210" spans="1:7" x14ac:dyDescent="0.35">
      <c r="A1210" s="1">
        <v>40434</v>
      </c>
      <c r="B1210" s="3">
        <v>124.62</v>
      </c>
      <c r="C1210" s="3">
        <v>1121.900024</v>
      </c>
      <c r="E1210" s="2">
        <v>40434</v>
      </c>
      <c r="F1210" s="8">
        <f t="shared" si="18"/>
        <v>1.3912618989504688E-2</v>
      </c>
      <c r="G1210" s="8">
        <f t="shared" si="18"/>
        <v>1.1130615523951004E-2</v>
      </c>
    </row>
    <row r="1211" spans="1:7" x14ac:dyDescent="0.35">
      <c r="A1211" s="1">
        <v>40431</v>
      </c>
      <c r="B1211" s="3">
        <v>122.91</v>
      </c>
      <c r="C1211" s="3">
        <v>1109.5500489999999</v>
      </c>
      <c r="E1211" s="2">
        <v>40431</v>
      </c>
      <c r="F1211" s="8">
        <f t="shared" si="18"/>
        <v>2.2015655577298787E-3</v>
      </c>
      <c r="G1211" s="8">
        <f t="shared" si="18"/>
        <v>4.8633327332319176E-3</v>
      </c>
    </row>
    <row r="1212" spans="1:7" x14ac:dyDescent="0.35">
      <c r="A1212" s="1">
        <v>40430</v>
      </c>
      <c r="B1212" s="3">
        <v>122.64</v>
      </c>
      <c r="C1212" s="3">
        <v>1104.1800539999999</v>
      </c>
      <c r="E1212" s="2">
        <v>40430</v>
      </c>
      <c r="F1212" s="8">
        <f t="shared" si="18"/>
        <v>-8.8896072409890836E-3</v>
      </c>
      <c r="G1212" s="8">
        <f t="shared" si="18"/>
        <v>4.832290465807132E-3</v>
      </c>
    </row>
    <row r="1213" spans="1:7" x14ac:dyDescent="0.35">
      <c r="A1213" s="1">
        <v>40429</v>
      </c>
      <c r="B1213" s="3">
        <v>123.74</v>
      </c>
      <c r="C1213" s="3">
        <v>1098.869995</v>
      </c>
      <c r="E1213" s="2">
        <v>40429</v>
      </c>
      <c r="F1213" s="8">
        <f t="shared" si="18"/>
        <v>1.5594221930400387E-2</v>
      </c>
      <c r="G1213" s="8">
        <f t="shared" si="18"/>
        <v>6.4386990941125433E-3</v>
      </c>
    </row>
    <row r="1214" spans="1:7" x14ac:dyDescent="0.35">
      <c r="A1214" s="1">
        <v>40428</v>
      </c>
      <c r="B1214" s="3">
        <v>121.84</v>
      </c>
      <c r="C1214" s="3">
        <v>1091.839966</v>
      </c>
      <c r="E1214" s="2">
        <v>40428</v>
      </c>
      <c r="F1214" s="8">
        <f t="shared" si="18"/>
        <v>-1.8606524365686661E-2</v>
      </c>
      <c r="G1214" s="8">
        <f t="shared" si="18"/>
        <v>-1.1471189835572382E-2</v>
      </c>
    </row>
    <row r="1215" spans="1:7" x14ac:dyDescent="0.35">
      <c r="A1215" s="1">
        <v>40424</v>
      </c>
      <c r="B1215" s="3">
        <v>124.15</v>
      </c>
      <c r="C1215" s="3">
        <v>1104.51001</v>
      </c>
      <c r="E1215" s="2">
        <v>40424</v>
      </c>
      <c r="F1215" s="8">
        <f t="shared" si="18"/>
        <v>2.0886440259847205E-2</v>
      </c>
      <c r="G1215" s="8">
        <f t="shared" si="18"/>
        <v>1.321900221746275E-2</v>
      </c>
    </row>
    <row r="1216" spans="1:7" x14ac:dyDescent="0.35">
      <c r="A1216" s="1">
        <v>40423</v>
      </c>
      <c r="B1216" s="3">
        <v>121.61</v>
      </c>
      <c r="C1216" s="3">
        <v>1090.099976</v>
      </c>
      <c r="E1216" s="2">
        <v>40423</v>
      </c>
      <c r="F1216" s="8">
        <f t="shared" si="18"/>
        <v>1.3839099624843643E-2</v>
      </c>
      <c r="G1216" s="8">
        <f t="shared" si="18"/>
        <v>9.0808362993708425E-3</v>
      </c>
    </row>
    <row r="1217" spans="1:7" x14ac:dyDescent="0.35">
      <c r="A1217" s="1">
        <v>40422</v>
      </c>
      <c r="B1217" s="3">
        <v>119.95</v>
      </c>
      <c r="C1217" s="3">
        <v>1080.290039</v>
      </c>
      <c r="E1217" s="2">
        <v>40422</v>
      </c>
      <c r="F1217" s="8">
        <f t="shared" si="18"/>
        <v>5.9816221947340376E-2</v>
      </c>
      <c r="G1217" s="8">
        <f t="shared" si="18"/>
        <v>2.9504621328088732E-2</v>
      </c>
    </row>
    <row r="1218" spans="1:7" x14ac:dyDescent="0.35">
      <c r="A1218" s="1">
        <v>40421</v>
      </c>
      <c r="B1218" s="3">
        <v>113.18</v>
      </c>
      <c r="C1218" s="3">
        <v>1049.329956</v>
      </c>
      <c r="E1218" s="2">
        <v>40421</v>
      </c>
      <c r="F1218" s="8">
        <f t="shared" si="18"/>
        <v>-6.4957865168538964E-3</v>
      </c>
      <c r="G1218" s="8">
        <f t="shared" si="18"/>
        <v>3.9079432445299211E-4</v>
      </c>
    </row>
    <row r="1219" spans="1:7" x14ac:dyDescent="0.35">
      <c r="A1219" s="1">
        <v>40420</v>
      </c>
      <c r="B1219" s="3">
        <v>113.92</v>
      </c>
      <c r="C1219" s="3">
        <v>1048.920044</v>
      </c>
      <c r="E1219" s="2">
        <v>40420</v>
      </c>
      <c r="F1219" s="8">
        <f t="shared" si="18"/>
        <v>-1.9452573592701028E-2</v>
      </c>
      <c r="G1219" s="8">
        <f t="shared" si="18"/>
        <v>-1.4719208803814721E-2</v>
      </c>
    </row>
    <row r="1220" spans="1:7" x14ac:dyDescent="0.35">
      <c r="A1220" s="1">
        <v>40417</v>
      </c>
      <c r="B1220" s="3">
        <v>116.18</v>
      </c>
      <c r="C1220" s="3">
        <v>1064.589966</v>
      </c>
      <c r="E1220" s="2">
        <v>40417</v>
      </c>
      <c r="F1220" s="8">
        <f t="shared" ref="F1220:G1262" si="19">B1220/B1221-1</f>
        <v>2.217138835122312E-2</v>
      </c>
      <c r="G1220" s="8">
        <f t="shared" si="19"/>
        <v>1.6586768282706776E-2</v>
      </c>
    </row>
    <row r="1221" spans="1:7" x14ac:dyDescent="0.35">
      <c r="A1221" s="1">
        <v>40416</v>
      </c>
      <c r="B1221" s="3">
        <v>113.66</v>
      </c>
      <c r="C1221" s="3">
        <v>1047.219971</v>
      </c>
      <c r="E1221" s="2">
        <v>40416</v>
      </c>
      <c r="F1221" s="8">
        <f t="shared" si="19"/>
        <v>1.1450717871928084E-3</v>
      </c>
      <c r="G1221" s="8">
        <f t="shared" si="19"/>
        <v>-7.6847861220004088E-3</v>
      </c>
    </row>
    <row r="1222" spans="1:7" x14ac:dyDescent="0.35">
      <c r="A1222" s="1">
        <v>40415</v>
      </c>
      <c r="B1222" s="3">
        <v>113.53</v>
      </c>
      <c r="C1222" s="3">
        <v>1055.329956</v>
      </c>
      <c r="E1222" s="2">
        <v>40415</v>
      </c>
      <c r="F1222" s="8">
        <f t="shared" si="19"/>
        <v>-4.1228070175438614E-3</v>
      </c>
      <c r="G1222" s="8">
        <f t="shared" si="19"/>
        <v>3.2893428051439244E-3</v>
      </c>
    </row>
    <row r="1223" spans="1:7" x14ac:dyDescent="0.35">
      <c r="A1223" s="1">
        <v>40414</v>
      </c>
      <c r="B1223" s="3">
        <v>114</v>
      </c>
      <c r="C1223" s="3">
        <v>1051.869995</v>
      </c>
      <c r="E1223" s="2">
        <v>40414</v>
      </c>
      <c r="F1223" s="8">
        <f t="shared" si="19"/>
        <v>-2.4974341430037628E-2</v>
      </c>
      <c r="G1223" s="8">
        <f t="shared" si="19"/>
        <v>-1.4512432747795012E-2</v>
      </c>
    </row>
    <row r="1224" spans="1:7" x14ac:dyDescent="0.35">
      <c r="A1224" s="1">
        <v>40413</v>
      </c>
      <c r="B1224" s="3">
        <v>116.92</v>
      </c>
      <c r="C1224" s="3">
        <v>1067.3599850000001</v>
      </c>
      <c r="E1224" s="2">
        <v>40413</v>
      </c>
      <c r="F1224" s="8">
        <f t="shared" si="19"/>
        <v>-1.9456558201945584E-2</v>
      </c>
      <c r="G1224" s="8">
        <f t="shared" si="19"/>
        <v>-4.0403066543293065E-3</v>
      </c>
    </row>
    <row r="1225" spans="1:7" x14ac:dyDescent="0.35">
      <c r="A1225" s="1">
        <v>40410</v>
      </c>
      <c r="B1225" s="3">
        <v>119.24</v>
      </c>
      <c r="C1225" s="3">
        <v>1071.6899410000001</v>
      </c>
      <c r="E1225" s="2">
        <v>40410</v>
      </c>
      <c r="F1225" s="8">
        <f t="shared" si="19"/>
        <v>-6.4161319890010393E-3</v>
      </c>
      <c r="G1225" s="8">
        <f t="shared" si="19"/>
        <v>-3.6630290914949626E-3</v>
      </c>
    </row>
    <row r="1226" spans="1:7" x14ac:dyDescent="0.35">
      <c r="A1226" s="1">
        <v>40409</v>
      </c>
      <c r="B1226" s="3">
        <v>120.01</v>
      </c>
      <c r="C1226" s="3">
        <v>1075.630005</v>
      </c>
      <c r="E1226" s="2">
        <v>40409</v>
      </c>
      <c r="F1226" s="8">
        <f t="shared" si="19"/>
        <v>-1.8483683650936333E-2</v>
      </c>
      <c r="G1226" s="8">
        <f t="shared" si="19"/>
        <v>-1.6935391920922638E-2</v>
      </c>
    </row>
    <row r="1227" spans="1:7" x14ac:dyDescent="0.35">
      <c r="A1227" s="1">
        <v>40408</v>
      </c>
      <c r="B1227" s="3">
        <v>122.27</v>
      </c>
      <c r="C1227" s="3">
        <v>1094.160034</v>
      </c>
      <c r="E1227" s="2">
        <v>40408</v>
      </c>
      <c r="F1227" s="8">
        <f t="shared" si="19"/>
        <v>7.8305308275634644E-3</v>
      </c>
      <c r="G1227" s="8">
        <f t="shared" si="19"/>
        <v>1.4827786096358597E-3</v>
      </c>
    </row>
    <row r="1228" spans="1:7" x14ac:dyDescent="0.35">
      <c r="A1228" s="1">
        <v>40407</v>
      </c>
      <c r="B1228" s="3">
        <v>121.32</v>
      </c>
      <c r="C1228" s="3">
        <v>1092.540039</v>
      </c>
      <c r="E1228" s="2">
        <v>40407</v>
      </c>
      <c r="F1228" s="8">
        <f t="shared" si="19"/>
        <v>3.0143500042455695E-2</v>
      </c>
      <c r="G1228" s="8">
        <f t="shared" si="19"/>
        <v>1.2192215845243437E-2</v>
      </c>
    </row>
    <row r="1229" spans="1:7" x14ac:dyDescent="0.35">
      <c r="A1229" s="1">
        <v>40406</v>
      </c>
      <c r="B1229" s="3">
        <v>117.77</v>
      </c>
      <c r="C1229" s="3">
        <v>1079.380005</v>
      </c>
      <c r="E1229" s="2">
        <v>40406</v>
      </c>
      <c r="F1229" s="8">
        <f t="shared" si="19"/>
        <v>-9.3315235833046906E-4</v>
      </c>
      <c r="G1229" s="8">
        <f t="shared" si="19"/>
        <v>1.2045865184151516E-4</v>
      </c>
    </row>
    <row r="1230" spans="1:7" x14ac:dyDescent="0.35">
      <c r="A1230" s="1">
        <v>40403</v>
      </c>
      <c r="B1230" s="3">
        <v>117.88</v>
      </c>
      <c r="C1230" s="3">
        <v>1079.25</v>
      </c>
      <c r="E1230" s="2">
        <v>40403</v>
      </c>
      <c r="F1230" s="8">
        <f t="shared" si="19"/>
        <v>6.2313273580878459E-3</v>
      </c>
      <c r="G1230" s="8">
        <f t="shared" si="19"/>
        <v>-4.0235740352650984E-3</v>
      </c>
    </row>
    <row r="1231" spans="1:7" x14ac:dyDescent="0.35">
      <c r="A1231" s="1">
        <v>40402</v>
      </c>
      <c r="B1231" s="3">
        <v>117.15</v>
      </c>
      <c r="C1231" s="3">
        <v>1083.6099850000001</v>
      </c>
      <c r="E1231" s="2">
        <v>40402</v>
      </c>
      <c r="F1231" s="8">
        <f t="shared" si="19"/>
        <v>-2.3843992165545336E-3</v>
      </c>
      <c r="G1231" s="8">
        <f t="shared" si="19"/>
        <v>-5.3787494432923078E-3</v>
      </c>
    </row>
    <row r="1232" spans="1:7" x14ac:dyDescent="0.35">
      <c r="A1232" s="1">
        <v>40401</v>
      </c>
      <c r="B1232" s="3">
        <v>117.43</v>
      </c>
      <c r="C1232" s="3">
        <v>1089.469971</v>
      </c>
      <c r="E1232" s="2">
        <v>40401</v>
      </c>
      <c r="F1232" s="8">
        <f t="shared" si="19"/>
        <v>-4.0369371578001134E-2</v>
      </c>
      <c r="G1232" s="8">
        <f t="shared" si="19"/>
        <v>-2.8178765041525722E-2</v>
      </c>
    </row>
    <row r="1233" spans="1:7" x14ac:dyDescent="0.35">
      <c r="A1233" s="1">
        <v>40400</v>
      </c>
      <c r="B1233" s="3">
        <v>122.37</v>
      </c>
      <c r="C1233" s="3">
        <v>1121.0600589999999</v>
      </c>
      <c r="E1233" s="2">
        <v>40400</v>
      </c>
      <c r="F1233" s="8">
        <f t="shared" si="19"/>
        <v>-1.3860907405915057E-2</v>
      </c>
      <c r="G1233" s="8">
        <f t="shared" si="19"/>
        <v>-5.9674050729934258E-3</v>
      </c>
    </row>
    <row r="1234" spans="1:7" x14ac:dyDescent="0.35">
      <c r="A1234" s="1">
        <v>40399</v>
      </c>
      <c r="B1234" s="3">
        <v>124.09</v>
      </c>
      <c r="C1234" s="3">
        <v>1127.790039</v>
      </c>
      <c r="E1234" s="2">
        <v>40399</v>
      </c>
      <c r="F1234" s="8">
        <f t="shared" si="19"/>
        <v>9.6797612325572047E-4</v>
      </c>
      <c r="G1234" s="8">
        <f t="shared" si="19"/>
        <v>5.4830640114065243E-3</v>
      </c>
    </row>
    <row r="1235" spans="1:7" x14ac:dyDescent="0.35">
      <c r="A1235" s="1">
        <v>40396</v>
      </c>
      <c r="B1235" s="3">
        <v>123.97</v>
      </c>
      <c r="C1235" s="3">
        <v>1121.6400149999999</v>
      </c>
      <c r="E1235" s="2">
        <v>40396</v>
      </c>
      <c r="F1235" s="8">
        <f t="shared" si="19"/>
        <v>-1.2348629700446145E-2</v>
      </c>
      <c r="G1235" s="8">
        <f t="shared" si="19"/>
        <v>-3.7040386756750365E-3</v>
      </c>
    </row>
    <row r="1236" spans="1:7" x14ac:dyDescent="0.35">
      <c r="A1236" s="1">
        <v>40395</v>
      </c>
      <c r="B1236" s="3">
        <v>125.52</v>
      </c>
      <c r="C1236" s="3">
        <v>1125.8100589999999</v>
      </c>
      <c r="E1236" s="2">
        <v>40395</v>
      </c>
      <c r="F1236" s="8">
        <f t="shared" si="19"/>
        <v>1.3562026326285892E-3</v>
      </c>
      <c r="G1236" s="8">
        <f t="shared" si="19"/>
        <v>-1.2685240167891187E-3</v>
      </c>
    </row>
    <row r="1237" spans="1:7" x14ac:dyDescent="0.35">
      <c r="A1237" s="1">
        <v>40394</v>
      </c>
      <c r="B1237" s="3">
        <v>125.35</v>
      </c>
      <c r="C1237" s="3">
        <v>1127.23999</v>
      </c>
      <c r="E1237" s="2">
        <v>40394</v>
      </c>
      <c r="F1237" s="8">
        <f t="shared" si="19"/>
        <v>9.5844072164947836E-3</v>
      </c>
      <c r="G1237" s="8">
        <f t="shared" si="19"/>
        <v>6.0511122538897677E-3</v>
      </c>
    </row>
    <row r="1238" spans="1:7" x14ac:dyDescent="0.35">
      <c r="A1238" s="1">
        <v>40393</v>
      </c>
      <c r="B1238" s="3">
        <v>124.16</v>
      </c>
      <c r="C1238" s="3">
        <v>1120.459961</v>
      </c>
      <c r="E1238" s="2">
        <v>40393</v>
      </c>
      <c r="F1238" s="8">
        <f t="shared" si="19"/>
        <v>-5.9247397918334999E-3</v>
      </c>
      <c r="G1238" s="8">
        <f t="shared" si="19"/>
        <v>-4.7963548504657005E-3</v>
      </c>
    </row>
    <row r="1239" spans="1:7" x14ac:dyDescent="0.35">
      <c r="A1239" s="1">
        <v>40392</v>
      </c>
      <c r="B1239" s="3">
        <v>124.9</v>
      </c>
      <c r="C1239" s="3">
        <v>1125.8599850000001</v>
      </c>
      <c r="E1239" s="2">
        <v>40392</v>
      </c>
      <c r="F1239" s="8">
        <f t="shared" si="19"/>
        <v>2.2178574351420011E-2</v>
      </c>
      <c r="G1239" s="8">
        <f t="shared" si="19"/>
        <v>2.2022521358515457E-2</v>
      </c>
    </row>
    <row r="1240" spans="1:7" x14ac:dyDescent="0.35">
      <c r="A1240" s="1">
        <v>40389</v>
      </c>
      <c r="B1240" s="3">
        <v>122.19</v>
      </c>
      <c r="C1240" s="3">
        <v>1101.599976</v>
      </c>
      <c r="E1240" s="2">
        <v>40389</v>
      </c>
      <c r="F1240" s="8">
        <f t="shared" si="19"/>
        <v>-3.7505095801060317E-3</v>
      </c>
      <c r="G1240" s="8">
        <f t="shared" si="19"/>
        <v>6.3499857614779387E-5</v>
      </c>
    </row>
    <row r="1241" spans="1:7" x14ac:dyDescent="0.35">
      <c r="A1241" s="1">
        <v>40388</v>
      </c>
      <c r="B1241" s="3">
        <v>122.65</v>
      </c>
      <c r="C1241" s="3">
        <v>1101.530029</v>
      </c>
      <c r="E1241" s="2">
        <v>40388</v>
      </c>
      <c r="F1241" s="8">
        <f t="shared" si="19"/>
        <v>7.8060805258832744E-3</v>
      </c>
      <c r="G1241" s="8">
        <f t="shared" si="19"/>
        <v>-4.1586214813872369E-3</v>
      </c>
    </row>
    <row r="1242" spans="1:7" x14ac:dyDescent="0.35">
      <c r="A1242" s="1">
        <v>40387</v>
      </c>
      <c r="B1242" s="3">
        <v>121.7</v>
      </c>
      <c r="C1242" s="3">
        <v>1106.130005</v>
      </c>
      <c r="E1242" s="2">
        <v>40387</v>
      </c>
      <c r="F1242" s="8">
        <f t="shared" si="19"/>
        <v>6.2841078220605695E-3</v>
      </c>
      <c r="G1242" s="8">
        <f t="shared" si="19"/>
        <v>-6.9219647663459893E-3</v>
      </c>
    </row>
    <row r="1243" spans="1:7" x14ac:dyDescent="0.35">
      <c r="A1243" s="1">
        <v>40386</v>
      </c>
      <c r="B1243" s="3">
        <v>120.94</v>
      </c>
      <c r="C1243" s="3">
        <v>1113.839966</v>
      </c>
      <c r="E1243" s="2">
        <v>40386</v>
      </c>
      <c r="F1243" s="8">
        <f t="shared" si="19"/>
        <v>-1.2976413939443376E-2</v>
      </c>
      <c r="G1243" s="8">
        <f t="shared" si="19"/>
        <v>-1.0493573954550861E-3</v>
      </c>
    </row>
    <row r="1244" spans="1:7" x14ac:dyDescent="0.35">
      <c r="A1244" s="1">
        <v>40385</v>
      </c>
      <c r="B1244" s="3">
        <v>122.53</v>
      </c>
      <c r="C1244" s="3">
        <v>1115.01001</v>
      </c>
      <c r="E1244" s="2">
        <v>40385</v>
      </c>
      <c r="F1244" s="8">
        <f t="shared" si="19"/>
        <v>2.8195015524041356E-2</v>
      </c>
      <c r="G1244" s="8">
        <f t="shared" si="19"/>
        <v>1.1200166523855248E-2</v>
      </c>
    </row>
    <row r="1245" spans="1:7" x14ac:dyDescent="0.35">
      <c r="A1245" s="1">
        <v>40382</v>
      </c>
      <c r="B1245" s="3">
        <v>119.17</v>
      </c>
      <c r="C1245" s="3">
        <v>1102.660034</v>
      </c>
      <c r="E1245" s="2">
        <v>40382</v>
      </c>
      <c r="F1245" s="8">
        <f t="shared" si="19"/>
        <v>2.7327586206896459E-2</v>
      </c>
      <c r="G1245" s="8">
        <f t="shared" si="19"/>
        <v>8.2200203336648681E-3</v>
      </c>
    </row>
    <row r="1246" spans="1:7" x14ac:dyDescent="0.35">
      <c r="A1246" s="1">
        <v>40381</v>
      </c>
      <c r="B1246" s="3">
        <v>116</v>
      </c>
      <c r="C1246" s="3">
        <v>1093.670044</v>
      </c>
      <c r="E1246" s="2">
        <v>40381</v>
      </c>
      <c r="F1246" s="8">
        <f t="shared" si="19"/>
        <v>4.2790363178712765E-2</v>
      </c>
      <c r="G1246" s="8">
        <f t="shared" si="19"/>
        <v>2.2513373129380954E-2</v>
      </c>
    </row>
    <row r="1247" spans="1:7" x14ac:dyDescent="0.35">
      <c r="A1247" s="1">
        <v>40380</v>
      </c>
      <c r="B1247" s="3">
        <v>111.24</v>
      </c>
      <c r="C1247" s="3">
        <v>1069.589966</v>
      </c>
      <c r="E1247" s="2">
        <v>40380</v>
      </c>
      <c r="F1247" s="8">
        <f t="shared" si="19"/>
        <v>1.376104984963078E-2</v>
      </c>
      <c r="G1247" s="8">
        <f t="shared" si="19"/>
        <v>-1.2819816015428365E-2</v>
      </c>
    </row>
    <row r="1248" spans="1:7" x14ac:dyDescent="0.35">
      <c r="A1248" s="1">
        <v>40379</v>
      </c>
      <c r="B1248" s="3">
        <v>109.73</v>
      </c>
      <c r="C1248" s="3">
        <v>1083.4799800000001</v>
      </c>
      <c r="E1248" s="2">
        <v>40379</v>
      </c>
      <c r="F1248" s="8">
        <f t="shared" si="19"/>
        <v>1.5360414546127688E-2</v>
      </c>
      <c r="G1248" s="8">
        <f t="shared" si="19"/>
        <v>1.141655075845982E-2</v>
      </c>
    </row>
    <row r="1249" spans="1:7" x14ac:dyDescent="0.35">
      <c r="A1249" s="1">
        <v>40378</v>
      </c>
      <c r="B1249" s="3">
        <v>108.07</v>
      </c>
      <c r="C1249" s="3">
        <v>1071.25</v>
      </c>
      <c r="E1249" s="2">
        <v>40378</v>
      </c>
      <c r="F1249" s="8">
        <f t="shared" si="19"/>
        <v>8.4919746173945931E-3</v>
      </c>
      <c r="G1249" s="8">
        <f t="shared" si="19"/>
        <v>5.9818899501262734E-3</v>
      </c>
    </row>
    <row r="1250" spans="1:7" x14ac:dyDescent="0.35">
      <c r="A1250" s="1">
        <v>40375</v>
      </c>
      <c r="B1250" s="3">
        <v>107.16</v>
      </c>
      <c r="C1250" s="3">
        <v>1064.880005</v>
      </c>
      <c r="E1250" s="2">
        <v>40375</v>
      </c>
      <c r="F1250" s="8">
        <f t="shared" si="19"/>
        <v>-3.2590051457975999E-2</v>
      </c>
      <c r="G1250" s="8">
        <f t="shared" si="19"/>
        <v>-2.8819472837069093E-2</v>
      </c>
    </row>
    <row r="1251" spans="1:7" x14ac:dyDescent="0.35">
      <c r="A1251" s="1">
        <v>40374</v>
      </c>
      <c r="B1251" s="3">
        <v>110.77</v>
      </c>
      <c r="C1251" s="3">
        <v>1096.4799800000001</v>
      </c>
      <c r="E1251" s="2">
        <v>40374</v>
      </c>
      <c r="F1251" s="8">
        <f t="shared" si="19"/>
        <v>-5.1194539249147519E-3</v>
      </c>
      <c r="G1251" s="8">
        <f t="shared" si="19"/>
        <v>1.1961028400810925E-3</v>
      </c>
    </row>
    <row r="1252" spans="1:7" x14ac:dyDescent="0.35">
      <c r="A1252" s="1">
        <v>40373</v>
      </c>
      <c r="B1252" s="3">
        <v>111.34</v>
      </c>
      <c r="C1252" s="3">
        <v>1095.170044</v>
      </c>
      <c r="E1252" s="2">
        <v>40373</v>
      </c>
      <c r="F1252" s="8">
        <f t="shared" si="19"/>
        <v>2.0531622364803104E-2</v>
      </c>
      <c r="G1252" s="8">
        <f t="shared" si="19"/>
        <v>-1.551317447318068E-4</v>
      </c>
    </row>
    <row r="1253" spans="1:7" x14ac:dyDescent="0.35">
      <c r="A1253" s="1">
        <v>40372</v>
      </c>
      <c r="B1253" s="3">
        <v>109.1</v>
      </c>
      <c r="C1253" s="3">
        <v>1095.339966</v>
      </c>
      <c r="E1253" s="2">
        <v>40372</v>
      </c>
      <c r="F1253" s="8">
        <f t="shared" si="19"/>
        <v>-5.9225512528474633E-3</v>
      </c>
      <c r="G1253" s="8">
        <f t="shared" si="19"/>
        <v>1.5378879258400868E-2</v>
      </c>
    </row>
    <row r="1254" spans="1:7" x14ac:dyDescent="0.35">
      <c r="A1254" s="1">
        <v>40371</v>
      </c>
      <c r="B1254" s="3">
        <v>109.75</v>
      </c>
      <c r="C1254" s="3">
        <v>1078.75</v>
      </c>
      <c r="E1254" s="2">
        <v>40371</v>
      </c>
      <c r="F1254" s="8">
        <f t="shared" si="19"/>
        <v>-2.6354053071611094E-3</v>
      </c>
      <c r="G1254" s="8">
        <f t="shared" si="19"/>
        <v>7.3290198948305907E-4</v>
      </c>
    </row>
    <row r="1255" spans="1:7" x14ac:dyDescent="0.35">
      <c r="A1255" s="1">
        <v>40368</v>
      </c>
      <c r="B1255" s="3">
        <v>110.04</v>
      </c>
      <c r="C1255" s="3">
        <v>1077.959961</v>
      </c>
      <c r="E1255" s="2">
        <v>40368</v>
      </c>
      <c r="F1255" s="8">
        <f t="shared" si="19"/>
        <v>3.0993618960801772E-3</v>
      </c>
      <c r="G1255" s="8">
        <f t="shared" si="19"/>
        <v>7.2038878766642611E-3</v>
      </c>
    </row>
    <row r="1256" spans="1:7" x14ac:dyDescent="0.35">
      <c r="A1256" s="1">
        <v>40367</v>
      </c>
      <c r="B1256" s="3">
        <v>109.7</v>
      </c>
      <c r="C1256" s="3">
        <v>1070.25</v>
      </c>
      <c r="E1256" s="2">
        <v>40367</v>
      </c>
      <c r="F1256" s="8">
        <f t="shared" si="19"/>
        <v>2.6480771030223726E-2</v>
      </c>
      <c r="G1256" s="8">
        <f t="shared" si="19"/>
        <v>9.4126777252458993E-3</v>
      </c>
    </row>
    <row r="1257" spans="1:7" x14ac:dyDescent="0.35">
      <c r="A1257" s="1">
        <v>40366</v>
      </c>
      <c r="B1257" s="3">
        <v>106.87</v>
      </c>
      <c r="C1257" s="3">
        <v>1060.2700199999999</v>
      </c>
      <c r="E1257" s="2">
        <v>40366</v>
      </c>
      <c r="F1257" s="8">
        <f t="shared" si="19"/>
        <v>3.8884028385340663E-2</v>
      </c>
      <c r="G1257" s="8">
        <f t="shared" si="19"/>
        <v>3.1330816442115994E-2</v>
      </c>
    </row>
    <row r="1258" spans="1:7" x14ac:dyDescent="0.35">
      <c r="A1258" s="1">
        <v>40365</v>
      </c>
      <c r="B1258" s="3">
        <v>102.87</v>
      </c>
      <c r="C1258" s="3">
        <v>1028.0600589999999</v>
      </c>
      <c r="E1258" s="2">
        <v>40365</v>
      </c>
      <c r="F1258" s="8">
        <f t="shared" si="19"/>
        <v>3.413968006242829E-3</v>
      </c>
      <c r="G1258" s="8">
        <f t="shared" si="19"/>
        <v>5.3590349008354465E-3</v>
      </c>
    </row>
    <row r="1259" spans="1:7" x14ac:dyDescent="0.35">
      <c r="A1259" s="1">
        <v>40361</v>
      </c>
      <c r="B1259" s="3">
        <v>102.52</v>
      </c>
      <c r="C1259" s="3">
        <v>1022.580017</v>
      </c>
      <c r="E1259" s="2">
        <v>40361</v>
      </c>
      <c r="F1259" s="8">
        <f t="shared" si="19"/>
        <v>2.934846409704539E-3</v>
      </c>
      <c r="G1259" s="8">
        <f t="shared" si="19"/>
        <v>-4.6623689842139049E-3</v>
      </c>
    </row>
    <row r="1260" spans="1:7" x14ac:dyDescent="0.35">
      <c r="A1260" s="1">
        <v>40360</v>
      </c>
      <c r="B1260" s="3">
        <v>102.22</v>
      </c>
      <c r="C1260" s="3">
        <v>1027.369995</v>
      </c>
      <c r="E1260" s="2">
        <v>40360</v>
      </c>
      <c r="F1260" s="8">
        <f t="shared" si="19"/>
        <v>-2.5370804059329233E-3</v>
      </c>
      <c r="G1260" s="8">
        <f t="shared" si="19"/>
        <v>-3.2404518500621649E-3</v>
      </c>
    </row>
    <row r="1261" spans="1:7" x14ac:dyDescent="0.35">
      <c r="A1261" s="1">
        <v>40359</v>
      </c>
      <c r="B1261" s="3">
        <v>102.48</v>
      </c>
      <c r="C1261" s="3">
        <v>1030.709961</v>
      </c>
      <c r="E1261" s="2">
        <v>40359</v>
      </c>
      <c r="F1261" s="8">
        <f t="shared" si="19"/>
        <v>-2.9188558085230243E-3</v>
      </c>
      <c r="G1261" s="8">
        <f t="shared" si="19"/>
        <v>-1.0112970209682381E-2</v>
      </c>
    </row>
    <row r="1262" spans="1:7" x14ac:dyDescent="0.35">
      <c r="A1262" s="1">
        <v>40358</v>
      </c>
      <c r="B1262" s="3">
        <v>102.78</v>
      </c>
      <c r="C1262" s="3">
        <v>1041.23999</v>
      </c>
      <c r="E1262" s="2">
        <v>40358</v>
      </c>
      <c r="F1262" s="8">
        <f t="shared" si="19"/>
        <v>-2.281802624073026E-2</v>
      </c>
      <c r="G1262" s="8">
        <f t="shared" si="19"/>
        <v>-3.1017018598061608E-2</v>
      </c>
    </row>
    <row r="1263" spans="1:7" x14ac:dyDescent="0.35">
      <c r="A1263" s="1">
        <v>40357</v>
      </c>
      <c r="B1263" s="3">
        <v>105.18</v>
      </c>
      <c r="C1263" s="3">
        <v>1074.5699460000001</v>
      </c>
      <c r="E1263" s="2">
        <v>40357</v>
      </c>
      <c r="F1263" s="8" t="e">
        <f>B1263/#REF!-1</f>
        <v>#REF!</v>
      </c>
      <c r="G1263" s="8" t="e">
        <f>C1263/#REF!-1</f>
        <v>#REF!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2053-23B7-42B4-A3FA-3C47F407DD60}">
  <sheetPr codeName="Hoja14">
    <tabColor rgb="FF00B050"/>
  </sheetPr>
  <dimension ref="A1:J1263"/>
  <sheetViews>
    <sheetView workbookViewId="0">
      <selection activeCell="G2" sqref="G2"/>
    </sheetView>
  </sheetViews>
  <sheetFormatPr baseColWidth="10" defaultRowHeight="14.5" x14ac:dyDescent="0.35"/>
  <cols>
    <col min="2" max="2" width="9.453125" style="3" customWidth="1"/>
    <col min="3" max="3" width="11" style="3"/>
  </cols>
  <sheetData>
    <row r="1" spans="1:10" ht="15.5" x14ac:dyDescent="0.35">
      <c r="F1" s="7" t="s">
        <v>2</v>
      </c>
      <c r="G1" s="7"/>
      <c r="I1" s="48" t="s">
        <v>50</v>
      </c>
    </row>
    <row r="2" spans="1:10" x14ac:dyDescent="0.35">
      <c r="A2" s="5" t="s">
        <v>0</v>
      </c>
      <c r="B2" s="6" t="s">
        <v>1</v>
      </c>
      <c r="C2" s="6" t="s">
        <v>39</v>
      </c>
      <c r="E2" s="5" t="s">
        <v>0</v>
      </c>
      <c r="F2" s="6" t="s">
        <v>1</v>
      </c>
      <c r="G2" s="6" t="s">
        <v>39</v>
      </c>
      <c r="I2" s="11" t="s">
        <v>38</v>
      </c>
    </row>
    <row r="3" spans="1:10" x14ac:dyDescent="0.35">
      <c r="A3" s="1">
        <v>42185</v>
      </c>
      <c r="B3" s="3">
        <v>199.87</v>
      </c>
      <c r="C3" s="3">
        <v>17619.509765999999</v>
      </c>
      <c r="E3" s="2">
        <v>42185</v>
      </c>
      <c r="F3" s="8">
        <f t="shared" ref="F3:F66" si="0">B3/B4-1</f>
        <v>-5.5229376057318591E-3</v>
      </c>
      <c r="G3" s="8">
        <f t="shared" ref="G3:G66" si="1">C3/C4-1</f>
        <v>1.3161910006693756E-3</v>
      </c>
      <c r="I3" s="9">
        <f>I4/I5</f>
        <v>1.1120451737123482</v>
      </c>
      <c r="J3" s="10" t="s">
        <v>7</v>
      </c>
    </row>
    <row r="4" spans="1:10" x14ac:dyDescent="0.35">
      <c r="A4" s="1">
        <v>42184</v>
      </c>
      <c r="B4" s="3">
        <v>200.98</v>
      </c>
      <c r="C4" s="3">
        <v>17596.349609000001</v>
      </c>
      <c r="E4" s="2">
        <v>42184</v>
      </c>
      <c r="F4" s="8">
        <f t="shared" si="0"/>
        <v>-1.0925196850393726E-2</v>
      </c>
      <c r="G4" s="8">
        <f t="shared" si="1"/>
        <v>-1.95206068805166E-2</v>
      </c>
      <c r="I4" s="12">
        <f>_xlfn.COVARIANCE.S(F3:F1260,G3:G1260)</f>
        <v>8.6433093124271915E-5</v>
      </c>
      <c r="J4" t="s">
        <v>41</v>
      </c>
    </row>
    <row r="5" spans="1:10" x14ac:dyDescent="0.35">
      <c r="A5" s="1">
        <v>42181</v>
      </c>
      <c r="B5" s="3">
        <v>203.2</v>
      </c>
      <c r="C5" s="3">
        <v>17946.679688</v>
      </c>
      <c r="E5" s="2">
        <v>42181</v>
      </c>
      <c r="F5" s="8">
        <f t="shared" si="0"/>
        <v>-4.8971596474045587E-3</v>
      </c>
      <c r="G5" s="8">
        <f t="shared" si="1"/>
        <v>3.14808170252312E-3</v>
      </c>
      <c r="I5" s="12">
        <f>_xlfn.VAR.S(G3:G1260)</f>
        <v>7.7724444264913909E-5</v>
      </c>
      <c r="J5" t="s">
        <v>40</v>
      </c>
    </row>
    <row r="6" spans="1:10" x14ac:dyDescent="0.35">
      <c r="A6" s="1">
        <v>42180</v>
      </c>
      <c r="B6" s="3">
        <v>204.2</v>
      </c>
      <c r="C6" s="3">
        <v>17890.359375</v>
      </c>
      <c r="E6" s="2">
        <v>42180</v>
      </c>
      <c r="F6" s="8">
        <f t="shared" si="0"/>
        <v>-1.0419190695420411E-2</v>
      </c>
      <c r="G6" s="8">
        <f t="shared" si="1"/>
        <v>-4.2141067401487708E-3</v>
      </c>
    </row>
    <row r="7" spans="1:10" x14ac:dyDescent="0.35">
      <c r="A7" s="1">
        <v>42179</v>
      </c>
      <c r="B7" s="3">
        <v>206.35</v>
      </c>
      <c r="C7" s="3">
        <v>17966.070313</v>
      </c>
      <c r="E7" s="2">
        <v>42179</v>
      </c>
      <c r="F7" s="8">
        <f t="shared" si="0"/>
        <v>-1.0169328920228371E-2</v>
      </c>
      <c r="G7" s="8">
        <f t="shared" si="1"/>
        <v>-9.8103676258609607E-3</v>
      </c>
      <c r="I7" s="11" t="s">
        <v>5</v>
      </c>
    </row>
    <row r="8" spans="1:10" x14ac:dyDescent="0.35">
      <c r="A8" s="1">
        <v>42178</v>
      </c>
      <c r="B8" s="3">
        <v>208.47</v>
      </c>
      <c r="C8" s="3">
        <v>18144.070313</v>
      </c>
      <c r="E8" s="2">
        <v>42178</v>
      </c>
      <c r="F8" s="8">
        <f t="shared" si="0"/>
        <v>-6.8600828926682622E-3</v>
      </c>
      <c r="G8" s="8">
        <f t="shared" si="1"/>
        <v>1.340580125279045E-3</v>
      </c>
      <c r="I8" s="9">
        <f>SLOPE(F3:F1260,G3:G1260)</f>
        <v>1.1120451737123487</v>
      </c>
      <c r="J8" s="10" t="s">
        <v>8</v>
      </c>
    </row>
    <row r="9" spans="1:10" x14ac:dyDescent="0.35">
      <c r="A9" s="1">
        <v>42177</v>
      </c>
      <c r="B9" s="3">
        <v>209.91</v>
      </c>
      <c r="C9" s="3">
        <v>18119.779297000001</v>
      </c>
      <c r="E9" s="2">
        <v>42177</v>
      </c>
      <c r="F9" s="8">
        <f t="shared" si="0"/>
        <v>-3.9385024200436769E-3</v>
      </c>
      <c r="G9" s="8">
        <f t="shared" si="1"/>
        <v>5.763231053654394E-3</v>
      </c>
      <c r="I9" s="13">
        <f>I8-I3</f>
        <v>0</v>
      </c>
      <c r="J9" s="14" t="s">
        <v>4</v>
      </c>
    </row>
    <row r="10" spans="1:10" x14ac:dyDescent="0.35">
      <c r="A10" s="1">
        <v>42174</v>
      </c>
      <c r="B10" s="3">
        <v>210.74</v>
      </c>
      <c r="C10" s="3">
        <v>18015.949218999998</v>
      </c>
      <c r="E10" s="2">
        <v>42174</v>
      </c>
      <c r="F10" s="8">
        <f t="shared" si="0"/>
        <v>-9.5873672337625226E-3</v>
      </c>
      <c r="G10" s="8">
        <f t="shared" si="1"/>
        <v>-5.5139936022940983E-3</v>
      </c>
    </row>
    <row r="11" spans="1:10" x14ac:dyDescent="0.35">
      <c r="A11" s="1">
        <v>42173</v>
      </c>
      <c r="B11" s="3">
        <v>212.78</v>
      </c>
      <c r="C11" s="3">
        <v>18115.839843999998</v>
      </c>
      <c r="E11" s="2">
        <v>42173</v>
      </c>
      <c r="F11" s="8">
        <f t="shared" si="0"/>
        <v>1.4736038914588301E-2</v>
      </c>
      <c r="G11" s="8">
        <f t="shared" si="1"/>
        <v>1.0041381490271117E-2</v>
      </c>
    </row>
    <row r="12" spans="1:10" x14ac:dyDescent="0.35">
      <c r="A12" s="1">
        <v>42172</v>
      </c>
      <c r="B12" s="3">
        <v>209.69</v>
      </c>
      <c r="C12" s="3">
        <v>17935.740234000001</v>
      </c>
      <c r="E12" s="2">
        <v>42172</v>
      </c>
      <c r="F12" s="8">
        <f t="shared" si="0"/>
        <v>-3.232400057042395E-3</v>
      </c>
      <c r="G12" s="8">
        <f t="shared" si="1"/>
        <v>1.7459185735171356E-3</v>
      </c>
    </row>
    <row r="13" spans="1:10" x14ac:dyDescent="0.35">
      <c r="A13" s="1">
        <v>42171</v>
      </c>
      <c r="B13" s="3">
        <v>210.37</v>
      </c>
      <c r="C13" s="3">
        <v>17904.480468999998</v>
      </c>
      <c r="E13" s="2">
        <v>42171</v>
      </c>
      <c r="F13" s="8">
        <f t="shared" si="0"/>
        <v>-4.8252045981360681E-3</v>
      </c>
      <c r="G13" s="8">
        <f t="shared" si="1"/>
        <v>6.3689205092622991E-3</v>
      </c>
    </row>
    <row r="14" spans="1:10" x14ac:dyDescent="0.35">
      <c r="A14" s="1">
        <v>42170</v>
      </c>
      <c r="B14" s="3">
        <v>211.39</v>
      </c>
      <c r="C14" s="3">
        <v>17791.169922000001</v>
      </c>
      <c r="E14" s="2">
        <v>42170</v>
      </c>
      <c r="F14" s="8">
        <f t="shared" si="0"/>
        <v>1.6786916786916795E-2</v>
      </c>
      <c r="G14" s="8">
        <f t="shared" si="1"/>
        <v>-6.0154693230628498E-3</v>
      </c>
    </row>
    <row r="15" spans="1:10" x14ac:dyDescent="0.35">
      <c r="A15" s="1">
        <v>42167</v>
      </c>
      <c r="B15" s="3">
        <v>207.9</v>
      </c>
      <c r="C15" s="3">
        <v>17898.839843999998</v>
      </c>
      <c r="E15" s="2">
        <v>42167</v>
      </c>
      <c r="F15" s="8">
        <f t="shared" si="0"/>
        <v>-1.4878695981804357E-2</v>
      </c>
      <c r="G15" s="8">
        <f t="shared" si="1"/>
        <v>-7.7901447606948393E-3</v>
      </c>
    </row>
    <row r="16" spans="1:10" x14ac:dyDescent="0.35">
      <c r="A16" s="1">
        <v>42166</v>
      </c>
      <c r="B16" s="3">
        <v>211.04</v>
      </c>
      <c r="C16" s="3">
        <v>18039.369140999999</v>
      </c>
      <c r="E16" s="2">
        <v>42166</v>
      </c>
      <c r="F16" s="8">
        <f t="shared" si="0"/>
        <v>1.0534380386898912E-2</v>
      </c>
      <c r="G16" s="8">
        <f t="shared" si="1"/>
        <v>2.1648824000317646E-3</v>
      </c>
    </row>
    <row r="17" spans="1:7" x14ac:dyDescent="0.35">
      <c r="A17" s="1">
        <v>42165</v>
      </c>
      <c r="B17" s="3">
        <v>208.84</v>
      </c>
      <c r="C17" s="3">
        <v>18000.400390999999</v>
      </c>
      <c r="E17" s="2">
        <v>42165</v>
      </c>
      <c r="F17" s="8">
        <f t="shared" si="0"/>
        <v>6.2638527512768327E-3</v>
      </c>
      <c r="G17" s="8">
        <f t="shared" si="1"/>
        <v>1.3305607309336942E-2</v>
      </c>
    </row>
    <row r="18" spans="1:7" x14ac:dyDescent="0.35">
      <c r="A18" s="1">
        <v>42164</v>
      </c>
      <c r="B18" s="3">
        <v>207.54</v>
      </c>
      <c r="C18" s="3">
        <v>17764.039063</v>
      </c>
      <c r="E18" s="2">
        <v>42164</v>
      </c>
      <c r="F18" s="8">
        <f t="shared" si="0"/>
        <v>-7.2706400076533173E-3</v>
      </c>
      <c r="G18" s="8">
        <f t="shared" si="1"/>
        <v>-1.4137341743836185E-4</v>
      </c>
    </row>
    <row r="19" spans="1:7" x14ac:dyDescent="0.35">
      <c r="A19" s="1">
        <v>42163</v>
      </c>
      <c r="B19" s="3">
        <v>209.06</v>
      </c>
      <c r="C19" s="3">
        <v>17766.550781000002</v>
      </c>
      <c r="E19" s="2">
        <v>42163</v>
      </c>
      <c r="F19" s="8">
        <f t="shared" si="0"/>
        <v>-9.2882191261491887E-3</v>
      </c>
      <c r="G19" s="8">
        <f t="shared" si="1"/>
        <v>-4.6449669986106112E-3</v>
      </c>
    </row>
    <row r="20" spans="1:7" x14ac:dyDescent="0.35">
      <c r="A20" s="1">
        <v>42160</v>
      </c>
      <c r="B20" s="3">
        <v>211.02</v>
      </c>
      <c r="C20" s="3">
        <v>17849.460938</v>
      </c>
      <c r="E20" s="2">
        <v>42160</v>
      </c>
      <c r="F20" s="8">
        <f t="shared" si="0"/>
        <v>3.5191173673199128E-3</v>
      </c>
      <c r="G20" s="8">
        <f t="shared" si="1"/>
        <v>-3.1341704516432145E-3</v>
      </c>
    </row>
    <row r="21" spans="1:7" x14ac:dyDescent="0.35">
      <c r="A21" s="1">
        <v>42159</v>
      </c>
      <c r="B21" s="3">
        <v>210.28</v>
      </c>
      <c r="C21" s="3">
        <v>17905.580077999999</v>
      </c>
      <c r="E21" s="2">
        <v>42159</v>
      </c>
      <c r="F21" s="8">
        <f t="shared" si="0"/>
        <v>-3.6429455161985036E-2</v>
      </c>
      <c r="G21" s="8">
        <f t="shared" si="1"/>
        <v>-9.4427366613049069E-3</v>
      </c>
    </row>
    <row r="22" spans="1:7" x14ac:dyDescent="0.35">
      <c r="A22" s="1">
        <v>42158</v>
      </c>
      <c r="B22" s="3">
        <v>218.23</v>
      </c>
      <c r="C22" s="3">
        <v>18076.269531000002</v>
      </c>
      <c r="E22" s="2">
        <v>42158</v>
      </c>
      <c r="F22" s="8">
        <f t="shared" si="0"/>
        <v>2.5227849290613502E-2</v>
      </c>
      <c r="G22" s="8">
        <f t="shared" si="1"/>
        <v>3.5715242196912023E-3</v>
      </c>
    </row>
    <row r="23" spans="1:7" x14ac:dyDescent="0.35">
      <c r="A23" s="1">
        <v>42157</v>
      </c>
      <c r="B23" s="3">
        <v>212.86</v>
      </c>
      <c r="C23" s="3">
        <v>18011.939452999999</v>
      </c>
      <c r="E23" s="2">
        <v>42157</v>
      </c>
      <c r="F23" s="8">
        <f t="shared" si="0"/>
        <v>8.463419221365065E-4</v>
      </c>
      <c r="G23" s="8">
        <f t="shared" si="1"/>
        <v>-1.5758928089442126E-3</v>
      </c>
    </row>
    <row r="24" spans="1:7" x14ac:dyDescent="0.35">
      <c r="A24" s="1">
        <v>42156</v>
      </c>
      <c r="B24" s="3">
        <v>212.68</v>
      </c>
      <c r="C24" s="3">
        <v>18040.369140999999</v>
      </c>
      <c r="E24" s="2">
        <v>42156</v>
      </c>
      <c r="F24" s="8">
        <f t="shared" si="0"/>
        <v>4.9614893918632497E-3</v>
      </c>
      <c r="G24" s="8">
        <f t="shared" si="1"/>
        <v>1.648436012094523E-3</v>
      </c>
    </row>
    <row r="25" spans="1:7" x14ac:dyDescent="0.35">
      <c r="A25" s="1">
        <v>42153</v>
      </c>
      <c r="B25" s="3">
        <v>211.63</v>
      </c>
      <c r="C25" s="3">
        <v>18010.679688</v>
      </c>
      <c r="E25" s="2">
        <v>42153</v>
      </c>
      <c r="F25" s="8">
        <f t="shared" si="0"/>
        <v>-1.9505189028910297E-2</v>
      </c>
      <c r="G25" s="8">
        <f t="shared" si="1"/>
        <v>-6.3686800302930058E-3</v>
      </c>
    </row>
    <row r="26" spans="1:7" x14ac:dyDescent="0.35">
      <c r="A26" s="1">
        <v>42152</v>
      </c>
      <c r="B26" s="3">
        <v>215.84</v>
      </c>
      <c r="C26" s="3">
        <v>18126.119140999999</v>
      </c>
      <c r="E26" s="2">
        <v>42152</v>
      </c>
      <c r="F26" s="8">
        <f t="shared" si="0"/>
        <v>-3.5547758644569605E-3</v>
      </c>
      <c r="G26" s="8">
        <f t="shared" si="1"/>
        <v>-2.0300122680780852E-3</v>
      </c>
    </row>
    <row r="27" spans="1:7" x14ac:dyDescent="0.35">
      <c r="A27" s="1">
        <v>42151</v>
      </c>
      <c r="B27" s="3">
        <v>216.61</v>
      </c>
      <c r="C27" s="3">
        <v>18162.990234000001</v>
      </c>
      <c r="E27" s="2">
        <v>42151</v>
      </c>
      <c r="F27" s="8">
        <f t="shared" si="0"/>
        <v>-5.4180632719591504E-3</v>
      </c>
      <c r="G27" s="8">
        <f t="shared" si="1"/>
        <v>6.7317522399779062E-3</v>
      </c>
    </row>
    <row r="28" spans="1:7" x14ac:dyDescent="0.35">
      <c r="A28" s="1">
        <v>42150</v>
      </c>
      <c r="B28" s="3">
        <v>217.79</v>
      </c>
      <c r="C28" s="3">
        <v>18041.539063</v>
      </c>
      <c r="E28" s="2">
        <v>42150</v>
      </c>
      <c r="F28" s="8">
        <f t="shared" si="0"/>
        <v>-8.6034231609615208E-3</v>
      </c>
      <c r="G28" s="8">
        <f t="shared" si="1"/>
        <v>-1.04475791985702E-2</v>
      </c>
    </row>
    <row r="29" spans="1:7" x14ac:dyDescent="0.35">
      <c r="A29" s="1">
        <v>42146</v>
      </c>
      <c r="B29" s="3">
        <v>219.68</v>
      </c>
      <c r="C29" s="3">
        <v>18232.019531000002</v>
      </c>
      <c r="E29" s="2">
        <v>42146</v>
      </c>
      <c r="F29" s="8">
        <f t="shared" si="0"/>
        <v>-1.1821405837955101E-3</v>
      </c>
      <c r="G29" s="8">
        <f t="shared" si="1"/>
        <v>-2.9378467763702121E-3</v>
      </c>
    </row>
    <row r="30" spans="1:7" x14ac:dyDescent="0.35">
      <c r="A30" s="1">
        <v>42145</v>
      </c>
      <c r="B30" s="3">
        <v>219.94</v>
      </c>
      <c r="C30" s="3">
        <v>18285.740234000001</v>
      </c>
      <c r="E30" s="2">
        <v>42145</v>
      </c>
      <c r="F30" s="8">
        <f t="shared" si="0"/>
        <v>3.9713333637649839E-3</v>
      </c>
      <c r="G30" s="8">
        <f t="shared" si="1"/>
        <v>1.8585483103183975E-5</v>
      </c>
    </row>
    <row r="31" spans="1:7" x14ac:dyDescent="0.35">
      <c r="A31" s="1">
        <v>42144</v>
      </c>
      <c r="B31" s="3">
        <v>219.07</v>
      </c>
      <c r="C31" s="3">
        <v>18285.400390999999</v>
      </c>
      <c r="E31" s="2">
        <v>42144</v>
      </c>
      <c r="F31" s="8">
        <f t="shared" si="0"/>
        <v>-5.2220506765962016E-3</v>
      </c>
      <c r="G31" s="8">
        <f t="shared" si="1"/>
        <v>-1.4738782364741576E-3</v>
      </c>
    </row>
    <row r="32" spans="1:7" x14ac:dyDescent="0.35">
      <c r="A32" s="1">
        <v>42143</v>
      </c>
      <c r="B32" s="3">
        <v>220.22</v>
      </c>
      <c r="C32" s="3">
        <v>18312.390625</v>
      </c>
      <c r="E32" s="2">
        <v>42143</v>
      </c>
      <c r="F32" s="8">
        <f t="shared" si="0"/>
        <v>5.4789516939091065E-3</v>
      </c>
      <c r="G32" s="8">
        <f t="shared" si="1"/>
        <v>7.3828372915785145E-4</v>
      </c>
    </row>
    <row r="33" spans="1:7" x14ac:dyDescent="0.35">
      <c r="A33" s="1">
        <v>42142</v>
      </c>
      <c r="B33" s="3">
        <v>219.02</v>
      </c>
      <c r="C33" s="3">
        <v>18298.880859000001</v>
      </c>
      <c r="E33" s="2">
        <v>42142</v>
      </c>
      <c r="F33" s="8">
        <f t="shared" si="0"/>
        <v>1.638127059260297E-2</v>
      </c>
      <c r="G33" s="8">
        <f t="shared" si="1"/>
        <v>1.4404282274671498E-3</v>
      </c>
    </row>
    <row r="34" spans="1:7" x14ac:dyDescent="0.35">
      <c r="A34" s="1">
        <v>42139</v>
      </c>
      <c r="B34" s="3">
        <v>215.49</v>
      </c>
      <c r="C34" s="3">
        <v>18272.560547000001</v>
      </c>
      <c r="E34" s="2">
        <v>42139</v>
      </c>
      <c r="F34" s="8">
        <f t="shared" si="0"/>
        <v>3.7955782476759348E-2</v>
      </c>
      <c r="G34" s="8">
        <f t="shared" si="1"/>
        <v>1.1133051471756694E-3</v>
      </c>
    </row>
    <row r="35" spans="1:7" x14ac:dyDescent="0.35">
      <c r="A35" s="1">
        <v>42138</v>
      </c>
      <c r="B35" s="3">
        <v>207.61</v>
      </c>
      <c r="C35" s="3">
        <v>18252.240234000001</v>
      </c>
      <c r="E35" s="2">
        <v>42138</v>
      </c>
      <c r="F35" s="8">
        <f t="shared" si="0"/>
        <v>-2.8338136407299874E-3</v>
      </c>
      <c r="G35" s="8">
        <f t="shared" si="1"/>
        <v>1.061709829110935E-2</v>
      </c>
    </row>
    <row r="36" spans="1:7" x14ac:dyDescent="0.35">
      <c r="A36" s="1">
        <v>42137</v>
      </c>
      <c r="B36" s="3">
        <v>208.2</v>
      </c>
      <c r="C36" s="3">
        <v>18060.490234000001</v>
      </c>
      <c r="E36" s="2">
        <v>42137</v>
      </c>
      <c r="F36" s="8">
        <f t="shared" si="0"/>
        <v>1.2985139229546583E-3</v>
      </c>
      <c r="G36" s="8">
        <f t="shared" si="1"/>
        <v>-4.2838921128873775E-4</v>
      </c>
    </row>
    <row r="37" spans="1:7" x14ac:dyDescent="0.35">
      <c r="A37" s="1">
        <v>42136</v>
      </c>
      <c r="B37" s="3">
        <v>207.93</v>
      </c>
      <c r="C37" s="3">
        <v>18068.230468999998</v>
      </c>
      <c r="E37" s="2">
        <v>42136</v>
      </c>
      <c r="F37" s="8">
        <f t="shared" si="0"/>
        <v>-6.2132581369783724E-3</v>
      </c>
      <c r="G37" s="8">
        <f t="shared" si="1"/>
        <v>-2.0402709921609752E-3</v>
      </c>
    </row>
    <row r="38" spans="1:7" x14ac:dyDescent="0.35">
      <c r="A38" s="1">
        <v>42135</v>
      </c>
      <c r="B38" s="3">
        <v>209.23</v>
      </c>
      <c r="C38" s="3">
        <v>18105.169922000001</v>
      </c>
      <c r="E38" s="2">
        <v>42135</v>
      </c>
      <c r="F38" s="8">
        <f t="shared" si="0"/>
        <v>1.3907734056987753E-2</v>
      </c>
      <c r="G38" s="8">
        <f t="shared" si="1"/>
        <v>-4.7242557464970414E-3</v>
      </c>
    </row>
    <row r="39" spans="1:7" x14ac:dyDescent="0.35">
      <c r="A39" s="1">
        <v>42132</v>
      </c>
      <c r="B39" s="3">
        <v>206.36</v>
      </c>
      <c r="C39" s="3">
        <v>18191.109375</v>
      </c>
      <c r="E39" s="2">
        <v>42132</v>
      </c>
      <c r="F39" s="8">
        <f t="shared" si="0"/>
        <v>1.553096486119232E-3</v>
      </c>
      <c r="G39" s="8">
        <f t="shared" si="1"/>
        <v>1.4898902360865662E-2</v>
      </c>
    </row>
    <row r="40" spans="1:7" x14ac:dyDescent="0.35">
      <c r="A40" s="1">
        <v>42131</v>
      </c>
      <c r="B40" s="3">
        <v>206.04</v>
      </c>
      <c r="C40" s="3">
        <v>17924.060547000001</v>
      </c>
      <c r="E40" s="2">
        <v>42131</v>
      </c>
      <c r="F40" s="8">
        <f t="shared" si="0"/>
        <v>-5.646445634863273E-3</v>
      </c>
      <c r="G40" s="8">
        <f t="shared" si="1"/>
        <v>4.6003905307829829E-3</v>
      </c>
    </row>
    <row r="41" spans="1:7" x14ac:dyDescent="0.35">
      <c r="A41" s="1">
        <v>42130</v>
      </c>
      <c r="B41" s="3">
        <v>207.21</v>
      </c>
      <c r="C41" s="3">
        <v>17841.980468999998</v>
      </c>
      <c r="E41" s="2">
        <v>42130</v>
      </c>
      <c r="F41" s="8">
        <f t="shared" si="0"/>
        <v>-4.324636009802485E-3</v>
      </c>
      <c r="G41" s="8">
        <f t="shared" si="1"/>
        <v>-4.8091137847591225E-3</v>
      </c>
    </row>
    <row r="42" spans="1:7" x14ac:dyDescent="0.35">
      <c r="A42" s="1">
        <v>42129</v>
      </c>
      <c r="B42" s="3">
        <v>208.11</v>
      </c>
      <c r="C42" s="3">
        <v>17928.199218999998</v>
      </c>
      <c r="E42" s="2">
        <v>42129</v>
      </c>
      <c r="F42" s="8">
        <f t="shared" si="0"/>
        <v>-3.3523298692590409E-3</v>
      </c>
      <c r="G42" s="8">
        <f t="shared" si="1"/>
        <v>-7.8692872832427652E-3</v>
      </c>
    </row>
    <row r="43" spans="1:7" x14ac:dyDescent="0.35">
      <c r="A43" s="1">
        <v>42128</v>
      </c>
      <c r="B43" s="3">
        <v>208.81</v>
      </c>
      <c r="C43" s="3">
        <v>18070.400390999999</v>
      </c>
      <c r="E43" s="2">
        <v>42128</v>
      </c>
      <c r="F43" s="8">
        <f t="shared" si="0"/>
        <v>1.4369192451391122E-4</v>
      </c>
      <c r="G43" s="8">
        <f t="shared" si="1"/>
        <v>2.5709991308096036E-3</v>
      </c>
    </row>
    <row r="44" spans="1:7" x14ac:dyDescent="0.35">
      <c r="A44" s="1">
        <v>42125</v>
      </c>
      <c r="B44" s="3">
        <v>208.78</v>
      </c>
      <c r="C44" s="3">
        <v>18024.060547000001</v>
      </c>
      <c r="E44" s="2">
        <v>42125</v>
      </c>
      <c r="F44" s="8">
        <f t="shared" si="0"/>
        <v>1.0111761575306133E-2</v>
      </c>
      <c r="G44" s="8">
        <f t="shared" si="1"/>
        <v>1.0287873942296022E-2</v>
      </c>
    </row>
    <row r="45" spans="1:7" x14ac:dyDescent="0.35">
      <c r="A45" s="1">
        <v>42124</v>
      </c>
      <c r="B45" s="3">
        <v>206.69</v>
      </c>
      <c r="C45" s="3">
        <v>17840.519531000002</v>
      </c>
      <c r="E45" s="2">
        <v>42124</v>
      </c>
      <c r="F45" s="8">
        <f t="shared" si="0"/>
        <v>-1.2563421116210671E-3</v>
      </c>
      <c r="G45" s="8">
        <f t="shared" si="1"/>
        <v>-1.0812533571301186E-2</v>
      </c>
    </row>
    <row r="46" spans="1:7" x14ac:dyDescent="0.35">
      <c r="A46" s="1">
        <v>42123</v>
      </c>
      <c r="B46" s="3">
        <v>206.95</v>
      </c>
      <c r="C46" s="3">
        <v>18035.529297000001</v>
      </c>
      <c r="E46" s="2">
        <v>42123</v>
      </c>
      <c r="F46" s="8">
        <f t="shared" si="0"/>
        <v>-4.8567032121562548E-3</v>
      </c>
      <c r="G46" s="8">
        <f t="shared" si="1"/>
        <v>-4.1198646407528683E-3</v>
      </c>
    </row>
    <row r="47" spans="1:7" x14ac:dyDescent="0.35">
      <c r="A47" s="1">
        <v>42122</v>
      </c>
      <c r="B47" s="3">
        <v>207.96</v>
      </c>
      <c r="C47" s="3">
        <v>18110.140625</v>
      </c>
      <c r="E47" s="2">
        <v>42122</v>
      </c>
      <c r="F47" s="8">
        <f t="shared" si="0"/>
        <v>1.4241123683183865E-2</v>
      </c>
      <c r="G47" s="8">
        <f t="shared" si="1"/>
        <v>4.0010000674852719E-3</v>
      </c>
    </row>
    <row r="48" spans="1:7" x14ac:dyDescent="0.35">
      <c r="A48" s="1">
        <v>42121</v>
      </c>
      <c r="B48" s="3">
        <v>205.04</v>
      </c>
      <c r="C48" s="3">
        <v>18037.970702999999</v>
      </c>
      <c r="E48" s="2">
        <v>42121</v>
      </c>
      <c r="F48" s="8">
        <f t="shared" si="0"/>
        <v>2.2592389407012137E-2</v>
      </c>
      <c r="G48" s="8">
        <f t="shared" si="1"/>
        <v>-2.3323890491034893E-3</v>
      </c>
    </row>
    <row r="49" spans="1:7" x14ac:dyDescent="0.35">
      <c r="A49" s="1">
        <v>42118</v>
      </c>
      <c r="B49" s="3">
        <v>200.51</v>
      </c>
      <c r="C49" s="3">
        <v>18080.140625</v>
      </c>
      <c r="E49" s="2">
        <v>42118</v>
      </c>
      <c r="F49" s="8">
        <f t="shared" si="0"/>
        <v>-2.266523688828237E-2</v>
      </c>
      <c r="G49" s="8">
        <f t="shared" si="1"/>
        <v>1.1878587344795744E-3</v>
      </c>
    </row>
    <row r="50" spans="1:7" x14ac:dyDescent="0.35">
      <c r="A50" s="1">
        <v>42117</v>
      </c>
      <c r="B50" s="3">
        <v>205.16</v>
      </c>
      <c r="C50" s="3">
        <v>18058.689452999999</v>
      </c>
      <c r="E50" s="2">
        <v>42117</v>
      </c>
      <c r="F50" s="8">
        <f t="shared" si="0"/>
        <v>1.5621948838118183E-3</v>
      </c>
      <c r="G50" s="8">
        <f t="shared" si="1"/>
        <v>1.132033312003955E-3</v>
      </c>
    </row>
    <row r="51" spans="1:7" x14ac:dyDescent="0.35">
      <c r="A51" s="1">
        <v>42116</v>
      </c>
      <c r="B51" s="3">
        <v>204.84</v>
      </c>
      <c r="C51" s="3">
        <v>18038.269531000002</v>
      </c>
      <c r="E51" s="2">
        <v>42116</v>
      </c>
      <c r="F51" s="8">
        <f t="shared" si="0"/>
        <v>4.8842434306917148E-4</v>
      </c>
      <c r="G51" s="8">
        <f t="shared" si="1"/>
        <v>4.9404854244983198E-3</v>
      </c>
    </row>
    <row r="52" spans="1:7" x14ac:dyDescent="0.35">
      <c r="A52" s="1">
        <v>42115</v>
      </c>
      <c r="B52" s="3">
        <v>204.74</v>
      </c>
      <c r="C52" s="3">
        <v>17949.589843999998</v>
      </c>
      <c r="E52" s="2">
        <v>42115</v>
      </c>
      <c r="F52" s="8">
        <f t="shared" si="0"/>
        <v>4.1196665031879576E-3</v>
      </c>
      <c r="G52" s="8">
        <f t="shared" si="1"/>
        <v>-4.7319199728727002E-3</v>
      </c>
    </row>
    <row r="53" spans="1:7" x14ac:dyDescent="0.35">
      <c r="A53" s="1">
        <v>42114</v>
      </c>
      <c r="B53" s="3">
        <v>203.9</v>
      </c>
      <c r="C53" s="3">
        <v>18034.929688</v>
      </c>
      <c r="E53" s="2">
        <v>42114</v>
      </c>
      <c r="F53" s="8">
        <f t="shared" si="0"/>
        <v>1.3671389510315768E-2</v>
      </c>
      <c r="G53" s="8">
        <f t="shared" si="1"/>
        <v>1.1703432448664008E-2</v>
      </c>
    </row>
    <row r="54" spans="1:7" x14ac:dyDescent="0.35">
      <c r="A54" s="1">
        <v>42111</v>
      </c>
      <c r="B54" s="3">
        <v>201.15</v>
      </c>
      <c r="C54" s="3">
        <v>17826.300781000002</v>
      </c>
      <c r="E54" s="2">
        <v>42111</v>
      </c>
      <c r="F54" s="8">
        <f t="shared" si="0"/>
        <v>-1.763039656182841E-2</v>
      </c>
      <c r="G54" s="8">
        <f t="shared" si="1"/>
        <v>-1.5435342282552722E-2</v>
      </c>
    </row>
    <row r="55" spans="1:7" x14ac:dyDescent="0.35">
      <c r="A55" s="1">
        <v>42110</v>
      </c>
      <c r="B55" s="3">
        <v>204.76</v>
      </c>
      <c r="C55" s="3">
        <v>18105.769531000002</v>
      </c>
      <c r="E55" s="2">
        <v>42110</v>
      </c>
      <c r="F55" s="8">
        <f t="shared" si="0"/>
        <v>-1.5955401768550703E-2</v>
      </c>
      <c r="G55" s="8">
        <f t="shared" si="1"/>
        <v>-3.7762885834879967E-4</v>
      </c>
    </row>
    <row r="56" spans="1:7" x14ac:dyDescent="0.35">
      <c r="A56" s="1">
        <v>42109</v>
      </c>
      <c r="B56" s="3">
        <v>208.08</v>
      </c>
      <c r="C56" s="3">
        <v>18112.609375</v>
      </c>
      <c r="E56" s="2">
        <v>42109</v>
      </c>
      <c r="F56" s="8">
        <f t="shared" si="0"/>
        <v>-3.6532851784970122E-2</v>
      </c>
      <c r="G56" s="8">
        <f t="shared" si="1"/>
        <v>4.2086501015683453E-3</v>
      </c>
    </row>
    <row r="57" spans="1:7" x14ac:dyDescent="0.35">
      <c r="A57" s="1">
        <v>42108</v>
      </c>
      <c r="B57" s="3">
        <v>215.97</v>
      </c>
      <c r="C57" s="3">
        <v>18036.699218999998</v>
      </c>
      <c r="E57" s="2">
        <v>42108</v>
      </c>
      <c r="F57" s="8">
        <f t="shared" si="0"/>
        <v>1.6855784170629606E-2</v>
      </c>
      <c r="G57" s="8">
        <f t="shared" si="1"/>
        <v>3.3186864528091942E-3</v>
      </c>
    </row>
    <row r="58" spans="1:7" x14ac:dyDescent="0.35">
      <c r="A58" s="1">
        <v>42107</v>
      </c>
      <c r="B58" s="3">
        <v>212.39</v>
      </c>
      <c r="C58" s="3">
        <v>17977.039063</v>
      </c>
      <c r="E58" s="2">
        <v>42107</v>
      </c>
      <c r="F58" s="8">
        <f t="shared" si="0"/>
        <v>-2.8638497652583306E-3</v>
      </c>
      <c r="G58" s="8">
        <f t="shared" si="1"/>
        <v>-4.4641094635532452E-3</v>
      </c>
    </row>
    <row r="59" spans="1:7" x14ac:dyDescent="0.35">
      <c r="A59" s="1">
        <v>42104</v>
      </c>
      <c r="B59" s="3">
        <v>213</v>
      </c>
      <c r="C59" s="3">
        <v>18057.650390999999</v>
      </c>
      <c r="E59" s="2">
        <v>42104</v>
      </c>
      <c r="F59" s="8">
        <f t="shared" si="0"/>
        <v>1.7872260370614956E-3</v>
      </c>
      <c r="G59" s="8">
        <f t="shared" si="1"/>
        <v>5.5081801116596552E-3</v>
      </c>
    </row>
    <row r="60" spans="1:7" x14ac:dyDescent="0.35">
      <c r="A60" s="1">
        <v>42103</v>
      </c>
      <c r="B60" s="3">
        <v>212.62</v>
      </c>
      <c r="C60" s="3">
        <v>17958.730468999998</v>
      </c>
      <c r="E60" s="2">
        <v>42103</v>
      </c>
      <c r="F60" s="8">
        <f t="shared" si="0"/>
        <v>-8.0709120597153294E-3</v>
      </c>
      <c r="G60" s="8">
        <f t="shared" si="1"/>
        <v>3.140381082588295E-3</v>
      </c>
    </row>
    <row r="61" spans="1:7" x14ac:dyDescent="0.35">
      <c r="A61" s="1">
        <v>42102</v>
      </c>
      <c r="B61" s="3">
        <v>214.35</v>
      </c>
      <c r="C61" s="3">
        <v>17902.509765999999</v>
      </c>
      <c r="E61" s="2">
        <v>42102</v>
      </c>
      <c r="F61" s="8">
        <f t="shared" si="0"/>
        <v>2.5724976613656914E-3</v>
      </c>
      <c r="G61" s="8">
        <f t="shared" si="1"/>
        <v>1.5154801463801437E-3</v>
      </c>
    </row>
    <row r="62" spans="1:7" x14ac:dyDescent="0.35">
      <c r="A62" s="1">
        <v>42101</v>
      </c>
      <c r="B62" s="3">
        <v>213.8</v>
      </c>
      <c r="C62" s="3">
        <v>17875.419922000001</v>
      </c>
      <c r="E62" s="2">
        <v>42101</v>
      </c>
      <c r="F62" s="8">
        <f t="shared" si="0"/>
        <v>2.8612974342137054E-3</v>
      </c>
      <c r="G62" s="8">
        <f t="shared" si="1"/>
        <v>-3.0365934050846644E-4</v>
      </c>
    </row>
    <row r="63" spans="1:7" x14ac:dyDescent="0.35">
      <c r="A63" s="1">
        <v>42100</v>
      </c>
      <c r="B63" s="3">
        <v>213.19</v>
      </c>
      <c r="C63" s="3">
        <v>17880.849609000001</v>
      </c>
      <c r="E63" s="2">
        <v>42100</v>
      </c>
      <c r="F63" s="8">
        <f t="shared" si="0"/>
        <v>1.1337760910815842E-2</v>
      </c>
      <c r="G63" s="8">
        <f t="shared" si="1"/>
        <v>6.6209415315392484E-3</v>
      </c>
    </row>
    <row r="64" spans="1:7" x14ac:dyDescent="0.35">
      <c r="A64" s="1">
        <v>42096</v>
      </c>
      <c r="B64" s="3">
        <v>210.8</v>
      </c>
      <c r="C64" s="3">
        <v>17763.240234000001</v>
      </c>
      <c r="E64" s="2">
        <v>42096</v>
      </c>
      <c r="F64" s="8">
        <f t="shared" si="0"/>
        <v>5.6772100567721306E-3</v>
      </c>
      <c r="G64" s="8">
        <f t="shared" si="1"/>
        <v>3.6761151229645073E-3</v>
      </c>
    </row>
    <row r="65" spans="1:7" x14ac:dyDescent="0.35">
      <c r="A65" s="1">
        <v>42095</v>
      </c>
      <c r="B65" s="3">
        <v>209.61</v>
      </c>
      <c r="C65" s="3">
        <v>17698.179688</v>
      </c>
      <c r="E65" s="2">
        <v>42095</v>
      </c>
      <c r="F65" s="8">
        <f t="shared" si="0"/>
        <v>-1.8571428571427795E-3</v>
      </c>
      <c r="G65" s="8">
        <f t="shared" si="1"/>
        <v>-4.3845032980361909E-3</v>
      </c>
    </row>
    <row r="66" spans="1:7" x14ac:dyDescent="0.35">
      <c r="A66" s="1">
        <v>42094</v>
      </c>
      <c r="B66" s="3">
        <v>210</v>
      </c>
      <c r="C66" s="3">
        <v>17776.119140999999</v>
      </c>
      <c r="E66" s="2">
        <v>42094</v>
      </c>
      <c r="F66" s="8">
        <f t="shared" si="0"/>
        <v>-7.4676245391814833E-3</v>
      </c>
      <c r="G66" s="8">
        <f t="shared" si="1"/>
        <v>-1.1136401180686706E-2</v>
      </c>
    </row>
    <row r="67" spans="1:7" x14ac:dyDescent="0.35">
      <c r="A67" s="1">
        <v>42093</v>
      </c>
      <c r="B67" s="3">
        <v>211.58</v>
      </c>
      <c r="C67" s="3">
        <v>17976.310547000001</v>
      </c>
      <c r="E67" s="2">
        <v>42093</v>
      </c>
      <c r="F67" s="8">
        <f t="shared" ref="F67:F130" si="2">B67/B68-1</f>
        <v>-2.8277877274012209E-3</v>
      </c>
      <c r="G67" s="8">
        <f t="shared" ref="G67:G130" si="3">C67/C68-1</f>
        <v>1.488485572906395E-2</v>
      </c>
    </row>
    <row r="68" spans="1:7" x14ac:dyDescent="0.35">
      <c r="A68" s="1">
        <v>42090</v>
      </c>
      <c r="B68" s="3">
        <v>212.18</v>
      </c>
      <c r="C68" s="3">
        <v>17712.660156000002</v>
      </c>
      <c r="E68" s="2">
        <v>42090</v>
      </c>
      <c r="F68" s="8">
        <f t="shared" si="2"/>
        <v>1.0044270957300094E-2</v>
      </c>
      <c r="G68" s="8">
        <f t="shared" si="3"/>
        <v>1.9475754126170308E-3</v>
      </c>
    </row>
    <row r="69" spans="1:7" x14ac:dyDescent="0.35">
      <c r="A69" s="1">
        <v>42089</v>
      </c>
      <c r="B69" s="3">
        <v>210.07</v>
      </c>
      <c r="C69" s="3">
        <v>17678.230468999998</v>
      </c>
      <c r="E69" s="2">
        <v>42089</v>
      </c>
      <c r="F69" s="8">
        <f t="shared" si="2"/>
        <v>3.0080213903742603E-3</v>
      </c>
      <c r="G69" s="8">
        <f t="shared" si="3"/>
        <v>-2.2749389132298292E-3</v>
      </c>
    </row>
    <row r="70" spans="1:7" x14ac:dyDescent="0.35">
      <c r="A70" s="1">
        <v>42088</v>
      </c>
      <c r="B70" s="3">
        <v>209.44</v>
      </c>
      <c r="C70" s="3">
        <v>17718.539063</v>
      </c>
      <c r="E70" s="2">
        <v>42088</v>
      </c>
      <c r="F70" s="8">
        <f t="shared" si="2"/>
        <v>-1.4779499404052876E-3</v>
      </c>
      <c r="G70" s="8">
        <f t="shared" si="3"/>
        <v>-1.6245587555618779E-2</v>
      </c>
    </row>
    <row r="71" spans="1:7" x14ac:dyDescent="0.35">
      <c r="A71" s="1">
        <v>42087</v>
      </c>
      <c r="B71" s="3">
        <v>209.75</v>
      </c>
      <c r="C71" s="3">
        <v>18011.140625</v>
      </c>
      <c r="E71" s="2">
        <v>42087</v>
      </c>
      <c r="F71" s="8">
        <f t="shared" si="2"/>
        <v>-3.1841079745270617E-3</v>
      </c>
      <c r="G71" s="8">
        <f t="shared" si="3"/>
        <v>-5.7903627628096421E-3</v>
      </c>
    </row>
    <row r="72" spans="1:7" x14ac:dyDescent="0.35">
      <c r="A72" s="1">
        <v>42086</v>
      </c>
      <c r="B72" s="3">
        <v>210.42</v>
      </c>
      <c r="C72" s="3">
        <v>18116.039063</v>
      </c>
      <c r="E72" s="2">
        <v>42086</v>
      </c>
      <c r="F72" s="8">
        <f t="shared" si="2"/>
        <v>1.2371526456032012E-3</v>
      </c>
      <c r="G72" s="8">
        <f t="shared" si="3"/>
        <v>-6.4053132918784339E-4</v>
      </c>
    </row>
    <row r="73" spans="1:7" x14ac:dyDescent="0.35">
      <c r="A73" s="1">
        <v>42083</v>
      </c>
      <c r="B73" s="3">
        <v>210.16</v>
      </c>
      <c r="C73" s="3">
        <v>18127.650390999999</v>
      </c>
      <c r="E73" s="2">
        <v>42083</v>
      </c>
      <c r="F73" s="8">
        <f t="shared" si="2"/>
        <v>1.0481777093951372E-2</v>
      </c>
      <c r="G73" s="8">
        <f t="shared" si="3"/>
        <v>9.3892098070225138E-3</v>
      </c>
    </row>
    <row r="74" spans="1:7" x14ac:dyDescent="0.35">
      <c r="A74" s="1">
        <v>42082</v>
      </c>
      <c r="B74" s="3">
        <v>207.98</v>
      </c>
      <c r="C74" s="3">
        <v>17959.029297000001</v>
      </c>
      <c r="E74" s="2">
        <v>42082</v>
      </c>
      <c r="F74" s="8">
        <f t="shared" si="2"/>
        <v>-1.7061297792901442E-2</v>
      </c>
      <c r="G74" s="8">
        <f t="shared" si="3"/>
        <v>-6.4814631592917671E-3</v>
      </c>
    </row>
    <row r="75" spans="1:7" x14ac:dyDescent="0.35">
      <c r="A75" s="1">
        <v>42081</v>
      </c>
      <c r="B75" s="3">
        <v>211.59</v>
      </c>
      <c r="C75" s="3">
        <v>18076.189452999999</v>
      </c>
      <c r="E75" s="2">
        <v>42081</v>
      </c>
      <c r="F75" s="8">
        <f t="shared" si="2"/>
        <v>1.6477709454266076E-2</v>
      </c>
      <c r="G75" s="8">
        <f t="shared" si="3"/>
        <v>1.2723870026216444E-2</v>
      </c>
    </row>
    <row r="76" spans="1:7" x14ac:dyDescent="0.35">
      <c r="A76" s="1">
        <v>42080</v>
      </c>
      <c r="B76" s="3">
        <v>208.16</v>
      </c>
      <c r="C76" s="3">
        <v>17849.080077999999</v>
      </c>
      <c r="E76" s="2">
        <v>42080</v>
      </c>
      <c r="F76" s="8">
        <f t="shared" si="2"/>
        <v>5.5552871841939577E-3</v>
      </c>
      <c r="G76" s="8">
        <f t="shared" si="3"/>
        <v>-7.138946776391708E-3</v>
      </c>
    </row>
    <row r="77" spans="1:7" x14ac:dyDescent="0.35">
      <c r="A77" s="1">
        <v>42079</v>
      </c>
      <c r="B77" s="3">
        <v>207.01</v>
      </c>
      <c r="C77" s="3">
        <v>17977.419922000001</v>
      </c>
      <c r="E77" s="2">
        <v>42079</v>
      </c>
      <c r="F77" s="8">
        <f t="shared" si="2"/>
        <v>1.182853511901838E-2</v>
      </c>
      <c r="G77" s="8">
        <f t="shared" si="3"/>
        <v>1.28517315867549E-2</v>
      </c>
    </row>
    <row r="78" spans="1:7" x14ac:dyDescent="0.35">
      <c r="A78" s="1">
        <v>42076</v>
      </c>
      <c r="B78" s="3">
        <v>204.59</v>
      </c>
      <c r="C78" s="3">
        <v>17749.310547000001</v>
      </c>
      <c r="E78" s="2">
        <v>42076</v>
      </c>
      <c r="F78" s="8">
        <f t="shared" si="2"/>
        <v>-2.5529888068587692E-2</v>
      </c>
      <c r="G78" s="8">
        <f t="shared" si="3"/>
        <v>-8.153582368254142E-3</v>
      </c>
    </row>
    <row r="79" spans="1:7" x14ac:dyDescent="0.35">
      <c r="A79" s="1">
        <v>42075</v>
      </c>
      <c r="B79" s="3">
        <v>209.95</v>
      </c>
      <c r="C79" s="3">
        <v>17895.220702999999</v>
      </c>
      <c r="E79" s="2">
        <v>42075</v>
      </c>
      <c r="F79" s="8">
        <f t="shared" si="2"/>
        <v>2.2436509451975173E-3</v>
      </c>
      <c r="G79" s="8">
        <f t="shared" si="3"/>
        <v>1.4733446143895712E-2</v>
      </c>
    </row>
    <row r="80" spans="1:7" x14ac:dyDescent="0.35">
      <c r="A80" s="1">
        <v>42074</v>
      </c>
      <c r="B80" s="3">
        <v>209.48</v>
      </c>
      <c r="C80" s="3">
        <v>17635.390625</v>
      </c>
      <c r="E80" s="2">
        <v>42074</v>
      </c>
      <c r="F80" s="8">
        <f t="shared" si="2"/>
        <v>-2.4761904761905207E-3</v>
      </c>
      <c r="G80" s="8">
        <f t="shared" si="3"/>
        <v>-1.5596966786476374E-3</v>
      </c>
    </row>
    <row r="81" spans="1:7" x14ac:dyDescent="0.35">
      <c r="A81" s="1">
        <v>42073</v>
      </c>
      <c r="B81" s="3">
        <v>210</v>
      </c>
      <c r="C81" s="3">
        <v>17662.939452999999</v>
      </c>
      <c r="E81" s="2">
        <v>42073</v>
      </c>
      <c r="F81" s="8">
        <f t="shared" si="2"/>
        <v>-1.0320938781280931E-2</v>
      </c>
      <c r="G81" s="8">
        <f t="shared" si="3"/>
        <v>-1.8492243544573572E-2</v>
      </c>
    </row>
    <row r="82" spans="1:7" x14ac:dyDescent="0.35">
      <c r="A82" s="1">
        <v>42072</v>
      </c>
      <c r="B82" s="3">
        <v>212.19</v>
      </c>
      <c r="C82" s="3">
        <v>17995.720702999999</v>
      </c>
      <c r="E82" s="2">
        <v>42072</v>
      </c>
      <c r="F82" s="8">
        <f t="shared" si="2"/>
        <v>-2.4446429410935888E-3</v>
      </c>
      <c r="G82" s="8">
        <f t="shared" si="3"/>
        <v>7.7808771497411833E-3</v>
      </c>
    </row>
    <row r="83" spans="1:7" x14ac:dyDescent="0.35">
      <c r="A83" s="1">
        <v>42069</v>
      </c>
      <c r="B83" s="3">
        <v>212.71</v>
      </c>
      <c r="C83" s="3">
        <v>17856.779297000001</v>
      </c>
      <c r="E83" s="2">
        <v>42069</v>
      </c>
      <c r="F83" s="8">
        <f t="shared" si="2"/>
        <v>-1.6779143940094277E-2</v>
      </c>
      <c r="G83" s="8">
        <f t="shared" si="3"/>
        <v>-1.5380773147540605E-2</v>
      </c>
    </row>
    <row r="84" spans="1:7" x14ac:dyDescent="0.35">
      <c r="A84" s="1">
        <v>42068</v>
      </c>
      <c r="B84" s="3">
        <v>216.34</v>
      </c>
      <c r="C84" s="3">
        <v>18135.720702999999</v>
      </c>
      <c r="E84" s="2">
        <v>42068</v>
      </c>
      <c r="F84" s="8">
        <f t="shared" si="2"/>
        <v>1.3207193705507603E-2</v>
      </c>
      <c r="G84" s="8">
        <f t="shared" si="3"/>
        <v>2.1451359714232954E-3</v>
      </c>
    </row>
    <row r="85" spans="1:7" x14ac:dyDescent="0.35">
      <c r="A85" s="1">
        <v>42067</v>
      </c>
      <c r="B85" s="3">
        <v>213.52</v>
      </c>
      <c r="C85" s="3">
        <v>18096.900390999999</v>
      </c>
      <c r="E85" s="2">
        <v>42067</v>
      </c>
      <c r="F85" s="8">
        <f t="shared" si="2"/>
        <v>-1.0198405340255845E-2</v>
      </c>
      <c r="G85" s="8">
        <f t="shared" si="3"/>
        <v>-5.8488485936484258E-3</v>
      </c>
    </row>
    <row r="86" spans="1:7" x14ac:dyDescent="0.35">
      <c r="A86" s="1">
        <v>42066</v>
      </c>
      <c r="B86" s="3">
        <v>215.72</v>
      </c>
      <c r="C86" s="3">
        <v>18203.369140999999</v>
      </c>
      <c r="E86" s="2">
        <v>42066</v>
      </c>
      <c r="F86" s="8">
        <f t="shared" si="2"/>
        <v>-7.5907438929014859E-3</v>
      </c>
      <c r="G86" s="8">
        <f t="shared" si="3"/>
        <v>-4.6620066125968584E-3</v>
      </c>
    </row>
    <row r="87" spans="1:7" x14ac:dyDescent="0.35">
      <c r="A87" s="1">
        <v>42065</v>
      </c>
      <c r="B87" s="3">
        <v>217.37</v>
      </c>
      <c r="C87" s="3">
        <v>18288.630859000001</v>
      </c>
      <c r="E87" s="2">
        <v>42065</v>
      </c>
      <c r="F87" s="8">
        <f t="shared" si="2"/>
        <v>4.9468331021729206E-3</v>
      </c>
      <c r="G87" s="8">
        <f t="shared" si="3"/>
        <v>8.5994720431148419E-3</v>
      </c>
    </row>
    <row r="88" spans="1:7" x14ac:dyDescent="0.35">
      <c r="A88" s="1">
        <v>42062</v>
      </c>
      <c r="B88" s="3">
        <v>216.3</v>
      </c>
      <c r="C88" s="3">
        <v>18132.699218999998</v>
      </c>
      <c r="E88" s="2">
        <v>42062</v>
      </c>
      <c r="F88" s="8">
        <f t="shared" si="2"/>
        <v>-3.6849378166742275E-3</v>
      </c>
      <c r="G88" s="8">
        <f t="shared" si="3"/>
        <v>-4.4865937729533512E-3</v>
      </c>
    </row>
    <row r="89" spans="1:7" x14ac:dyDescent="0.35">
      <c r="A89" s="1">
        <v>42061</v>
      </c>
      <c r="B89" s="3">
        <v>217.1</v>
      </c>
      <c r="C89" s="3">
        <v>18214.419922000001</v>
      </c>
      <c r="E89" s="2">
        <v>42061</v>
      </c>
      <c r="F89" s="8">
        <f t="shared" si="2"/>
        <v>2.5798525798525818E-2</v>
      </c>
      <c r="G89" s="8">
        <f t="shared" si="3"/>
        <v>-5.569618830880696E-4</v>
      </c>
    </row>
    <row r="90" spans="1:7" x14ac:dyDescent="0.35">
      <c r="A90" s="1">
        <v>42060</v>
      </c>
      <c r="B90" s="3">
        <v>211.64</v>
      </c>
      <c r="C90" s="3">
        <v>18224.570313</v>
      </c>
      <c r="E90" s="2">
        <v>42060</v>
      </c>
      <c r="F90" s="8">
        <f t="shared" si="2"/>
        <v>-1.6222749035466943E-2</v>
      </c>
      <c r="G90" s="8">
        <f t="shared" si="3"/>
        <v>8.4467570836688211E-4</v>
      </c>
    </row>
    <row r="91" spans="1:7" x14ac:dyDescent="0.35">
      <c r="A91" s="1">
        <v>42059</v>
      </c>
      <c r="B91" s="3">
        <v>215.13</v>
      </c>
      <c r="C91" s="3">
        <v>18209.189452999999</v>
      </c>
      <c r="E91" s="2">
        <v>42059</v>
      </c>
      <c r="F91" s="8">
        <f t="shared" si="2"/>
        <v>5.3743340499112779E-3</v>
      </c>
      <c r="G91" s="8">
        <f t="shared" si="3"/>
        <v>5.0974457905021975E-3</v>
      </c>
    </row>
    <row r="92" spans="1:7" x14ac:dyDescent="0.35">
      <c r="A92" s="1">
        <v>42058</v>
      </c>
      <c r="B92" s="3">
        <v>213.98</v>
      </c>
      <c r="C92" s="3">
        <v>18116.839843999998</v>
      </c>
      <c r="E92" s="2">
        <v>42058</v>
      </c>
      <c r="F92" s="8">
        <f t="shared" si="2"/>
        <v>-2.5636355357224305E-2</v>
      </c>
      <c r="G92" s="8">
        <f t="shared" si="3"/>
        <v>-1.3009392115965746E-3</v>
      </c>
    </row>
    <row r="93" spans="1:7" x14ac:dyDescent="0.35">
      <c r="A93" s="1">
        <v>42055</v>
      </c>
      <c r="B93" s="3">
        <v>219.61</v>
      </c>
      <c r="C93" s="3">
        <v>18140.439452999999</v>
      </c>
      <c r="E93" s="2">
        <v>42055</v>
      </c>
      <c r="F93" s="8">
        <f t="shared" si="2"/>
        <v>2.5256769374416566E-2</v>
      </c>
      <c r="G93" s="8">
        <f t="shared" si="3"/>
        <v>8.5995721080163179E-3</v>
      </c>
    </row>
    <row r="94" spans="1:7" x14ac:dyDescent="0.35">
      <c r="A94" s="1">
        <v>42054</v>
      </c>
      <c r="B94" s="3">
        <v>214.2</v>
      </c>
      <c r="C94" s="3">
        <v>17985.769531000002</v>
      </c>
      <c r="E94" s="2">
        <v>42054</v>
      </c>
      <c r="F94" s="8">
        <f t="shared" si="2"/>
        <v>1.5310233682514163E-2</v>
      </c>
      <c r="G94" s="8">
        <f t="shared" si="3"/>
        <v>-2.4448389174580587E-3</v>
      </c>
    </row>
    <row r="95" spans="1:7" x14ac:dyDescent="0.35">
      <c r="A95" s="1">
        <v>42053</v>
      </c>
      <c r="B95" s="3">
        <v>210.97</v>
      </c>
      <c r="C95" s="3">
        <v>18029.849609000001</v>
      </c>
      <c r="E95" s="2">
        <v>42053</v>
      </c>
      <c r="F95" s="8">
        <f t="shared" si="2"/>
        <v>2.5919081890682705E-2</v>
      </c>
      <c r="G95" s="8">
        <f t="shared" si="3"/>
        <v>-9.8242916354263077E-4</v>
      </c>
    </row>
    <row r="96" spans="1:7" x14ac:dyDescent="0.35">
      <c r="A96" s="1">
        <v>42052</v>
      </c>
      <c r="B96" s="3">
        <v>205.64</v>
      </c>
      <c r="C96" s="3">
        <v>18047.580077999999</v>
      </c>
      <c r="E96" s="2">
        <v>42052</v>
      </c>
      <c r="F96" s="8">
        <f t="shared" si="2"/>
        <v>4.8652330446619096E-4</v>
      </c>
      <c r="G96" s="8">
        <f t="shared" si="3"/>
        <v>1.5666752470298029E-3</v>
      </c>
    </row>
    <row r="97" spans="1:7" x14ac:dyDescent="0.35">
      <c r="A97" s="1">
        <v>42048</v>
      </c>
      <c r="B97" s="3">
        <v>205.54</v>
      </c>
      <c r="C97" s="3">
        <v>18019.349609000001</v>
      </c>
      <c r="E97" s="2">
        <v>42048</v>
      </c>
      <c r="F97" s="8">
        <f t="shared" si="2"/>
        <v>6.7100945290690106E-3</v>
      </c>
      <c r="G97" s="8">
        <f t="shared" si="3"/>
        <v>2.6133849693308342E-3</v>
      </c>
    </row>
    <row r="98" spans="1:7" x14ac:dyDescent="0.35">
      <c r="A98" s="1">
        <v>42047</v>
      </c>
      <c r="B98" s="3">
        <v>204.17</v>
      </c>
      <c r="C98" s="3">
        <v>17972.380859000001</v>
      </c>
      <c r="E98" s="2">
        <v>42047</v>
      </c>
      <c r="F98" s="8">
        <f t="shared" si="2"/>
        <v>5.1693580149665408E-3</v>
      </c>
      <c r="G98" s="8">
        <f t="shared" si="3"/>
        <v>6.1717257922440094E-3</v>
      </c>
    </row>
    <row r="99" spans="1:7" x14ac:dyDescent="0.35">
      <c r="A99" s="1">
        <v>42046</v>
      </c>
      <c r="B99" s="3">
        <v>203.12</v>
      </c>
      <c r="C99" s="3">
        <v>17862.140625</v>
      </c>
      <c r="E99" s="2">
        <v>42046</v>
      </c>
      <c r="F99" s="8">
        <f t="shared" si="2"/>
        <v>7.9896779316164235E-3</v>
      </c>
      <c r="G99" s="8">
        <f t="shared" si="3"/>
        <v>-3.704309133191197E-4</v>
      </c>
    </row>
    <row r="100" spans="1:7" x14ac:dyDescent="0.35">
      <c r="A100" s="1">
        <v>42045</v>
      </c>
      <c r="B100" s="3">
        <v>201.51</v>
      </c>
      <c r="C100" s="3">
        <v>17868.759765999999</v>
      </c>
      <c r="E100" s="2">
        <v>42045</v>
      </c>
      <c r="F100" s="8">
        <f t="shared" si="2"/>
        <v>-4.9622866216902928E-5</v>
      </c>
      <c r="G100" s="8">
        <f t="shared" si="3"/>
        <v>7.8711245801073026E-3</v>
      </c>
    </row>
    <row r="101" spans="1:7" x14ac:dyDescent="0.35">
      <c r="A101" s="1">
        <v>42044</v>
      </c>
      <c r="B101" s="3">
        <v>201.52</v>
      </c>
      <c r="C101" s="3">
        <v>17729.210938</v>
      </c>
      <c r="E101" s="2">
        <v>42044</v>
      </c>
      <c r="F101" s="8">
        <f t="shared" si="2"/>
        <v>-1.1235955056179692E-2</v>
      </c>
      <c r="G101" s="8">
        <f t="shared" si="3"/>
        <v>-5.3341889072796578E-3</v>
      </c>
    </row>
    <row r="102" spans="1:7" x14ac:dyDescent="0.35">
      <c r="A102" s="1">
        <v>42041</v>
      </c>
      <c r="B102" s="3">
        <v>203.81</v>
      </c>
      <c r="C102" s="3">
        <v>17824.289063</v>
      </c>
      <c r="E102" s="2">
        <v>42041</v>
      </c>
      <c r="F102" s="8">
        <f t="shared" si="2"/>
        <v>-5.5623322761648719E-3</v>
      </c>
      <c r="G102" s="8">
        <f t="shared" si="3"/>
        <v>-3.3878780897502736E-3</v>
      </c>
    </row>
    <row r="103" spans="1:7" x14ac:dyDescent="0.35">
      <c r="A103" s="1">
        <v>42040</v>
      </c>
      <c r="B103" s="3">
        <v>204.95</v>
      </c>
      <c r="C103" s="3">
        <v>17884.880859000001</v>
      </c>
      <c r="E103" s="2">
        <v>42040</v>
      </c>
      <c r="F103" s="8">
        <f t="shared" si="2"/>
        <v>1.0256911204453711E-3</v>
      </c>
      <c r="G103" s="8">
        <f t="shared" si="3"/>
        <v>1.1987839861115734E-2</v>
      </c>
    </row>
    <row r="104" spans="1:7" x14ac:dyDescent="0.35">
      <c r="A104" s="1">
        <v>42039</v>
      </c>
      <c r="B104" s="3">
        <v>204.74</v>
      </c>
      <c r="C104" s="3">
        <v>17673.019531000002</v>
      </c>
      <c r="E104" s="2">
        <v>42039</v>
      </c>
      <c r="F104" s="8">
        <f t="shared" si="2"/>
        <v>-1.7137919446978067E-2</v>
      </c>
      <c r="G104" s="8">
        <f t="shared" si="3"/>
        <v>3.7467394905044138E-4</v>
      </c>
    </row>
    <row r="105" spans="1:7" x14ac:dyDescent="0.35">
      <c r="A105" s="1">
        <v>42038</v>
      </c>
      <c r="B105" s="3">
        <v>208.31</v>
      </c>
      <c r="C105" s="3">
        <v>17666.400390999999</v>
      </c>
      <c r="E105" s="2">
        <v>42038</v>
      </c>
      <c r="F105" s="8">
        <f t="shared" si="2"/>
        <v>1.0919149762205205E-2</v>
      </c>
      <c r="G105" s="8">
        <f t="shared" si="3"/>
        <v>1.7588885486168104E-2</v>
      </c>
    </row>
    <row r="106" spans="1:7" x14ac:dyDescent="0.35">
      <c r="A106" s="1">
        <v>42037</v>
      </c>
      <c r="B106" s="3">
        <v>206.06</v>
      </c>
      <c r="C106" s="3">
        <v>17361.039063</v>
      </c>
      <c r="E106" s="2">
        <v>42037</v>
      </c>
      <c r="F106" s="8">
        <f t="shared" si="2"/>
        <v>2.9785107446276937E-2</v>
      </c>
      <c r="G106" s="8">
        <f t="shared" si="3"/>
        <v>1.1423852264179635E-2</v>
      </c>
    </row>
    <row r="107" spans="1:7" x14ac:dyDescent="0.35">
      <c r="A107" s="1">
        <v>42034</v>
      </c>
      <c r="B107" s="3">
        <v>200.1</v>
      </c>
      <c r="C107" s="3">
        <v>17164.949218999998</v>
      </c>
      <c r="E107" s="2">
        <v>42034</v>
      </c>
      <c r="F107" s="8">
        <f t="shared" si="2"/>
        <v>-1.2437074326325237E-2</v>
      </c>
      <c r="G107" s="8">
        <f t="shared" si="3"/>
        <v>-1.446302836936908E-2</v>
      </c>
    </row>
    <row r="108" spans="1:7" x14ac:dyDescent="0.35">
      <c r="A108" s="1">
        <v>42033</v>
      </c>
      <c r="B108" s="3">
        <v>202.62</v>
      </c>
      <c r="C108" s="3">
        <v>17416.849609000001</v>
      </c>
      <c r="E108" s="2">
        <v>42033</v>
      </c>
      <c r="F108" s="8">
        <f t="shared" si="2"/>
        <v>-1.183081928423535E-3</v>
      </c>
      <c r="G108" s="8">
        <f t="shared" si="3"/>
        <v>1.3115911022016702E-2</v>
      </c>
    </row>
    <row r="109" spans="1:7" x14ac:dyDescent="0.35">
      <c r="A109" s="1">
        <v>42032</v>
      </c>
      <c r="B109" s="3">
        <v>202.86</v>
      </c>
      <c r="C109" s="3">
        <v>17191.369140999999</v>
      </c>
      <c r="E109" s="2">
        <v>42032</v>
      </c>
      <c r="F109" s="8">
        <f t="shared" si="2"/>
        <v>-6.2215254984567814E-3</v>
      </c>
      <c r="G109" s="8">
        <f t="shared" si="3"/>
        <v>-1.1263554442304868E-2</v>
      </c>
    </row>
    <row r="110" spans="1:7" x14ac:dyDescent="0.35">
      <c r="A110" s="1">
        <v>42031</v>
      </c>
      <c r="B110" s="3">
        <v>204.13</v>
      </c>
      <c r="C110" s="3">
        <v>17387.210938</v>
      </c>
      <c r="E110" s="2">
        <v>42031</v>
      </c>
      <c r="F110" s="8">
        <f t="shared" si="2"/>
        <v>-9.029564541968127E-3</v>
      </c>
      <c r="G110" s="8">
        <f t="shared" si="3"/>
        <v>-1.6488106810863323E-2</v>
      </c>
    </row>
    <row r="111" spans="1:7" x14ac:dyDescent="0.35">
      <c r="A111" s="1">
        <v>42030</v>
      </c>
      <c r="B111" s="3">
        <v>205.99</v>
      </c>
      <c r="C111" s="3">
        <v>17678.699218999998</v>
      </c>
      <c r="E111" s="2">
        <v>42030</v>
      </c>
      <c r="F111" s="8">
        <f t="shared" si="2"/>
        <v>-8.9487611258117772E-3</v>
      </c>
      <c r="G111" s="8">
        <f t="shared" si="3"/>
        <v>3.4514503440075117E-4</v>
      </c>
    </row>
    <row r="112" spans="1:7" x14ac:dyDescent="0.35">
      <c r="A112" s="1">
        <v>42027</v>
      </c>
      <c r="B112" s="3">
        <v>207.85</v>
      </c>
      <c r="C112" s="3">
        <v>17672.599609000001</v>
      </c>
      <c r="E112" s="2">
        <v>42027</v>
      </c>
      <c r="F112" s="8">
        <f t="shared" si="2"/>
        <v>-5.0739552917524744E-3</v>
      </c>
      <c r="G112" s="8">
        <f t="shared" si="3"/>
        <v>-7.9365114521164903E-3</v>
      </c>
    </row>
    <row r="113" spans="1:7" x14ac:dyDescent="0.35">
      <c r="A113" s="1">
        <v>42026</v>
      </c>
      <c r="B113" s="3">
        <v>208.91</v>
      </c>
      <c r="C113" s="3">
        <v>17813.980468999998</v>
      </c>
      <c r="E113" s="2">
        <v>42026</v>
      </c>
      <c r="F113" s="8">
        <f t="shared" si="2"/>
        <v>7.664670658682482E-4</v>
      </c>
      <c r="G113" s="8">
        <f t="shared" si="3"/>
        <v>1.4794180245518707E-2</v>
      </c>
    </row>
    <row r="114" spans="1:7" x14ac:dyDescent="0.35">
      <c r="A114" s="1">
        <v>42025</v>
      </c>
      <c r="B114" s="3">
        <v>208.75</v>
      </c>
      <c r="C114" s="3">
        <v>17554.279297000001</v>
      </c>
      <c r="E114" s="2">
        <v>42025</v>
      </c>
      <c r="F114" s="8">
        <f t="shared" si="2"/>
        <v>1.7101929448450459E-2</v>
      </c>
      <c r="G114" s="8">
        <f t="shared" si="3"/>
        <v>2.2294213067373114E-3</v>
      </c>
    </row>
    <row r="115" spans="1:7" x14ac:dyDescent="0.35">
      <c r="A115" s="1">
        <v>42024</v>
      </c>
      <c r="B115" s="3">
        <v>205.24</v>
      </c>
      <c r="C115" s="3">
        <v>17515.230468999998</v>
      </c>
      <c r="E115" s="2">
        <v>42024</v>
      </c>
      <c r="F115" s="8">
        <f t="shared" si="2"/>
        <v>2.8101988679056333E-2</v>
      </c>
      <c r="G115" s="8">
        <f t="shared" si="3"/>
        <v>2.0901357985469993E-4</v>
      </c>
    </row>
    <row r="116" spans="1:7" x14ac:dyDescent="0.35">
      <c r="A116" s="1">
        <v>42020</v>
      </c>
      <c r="B116" s="3">
        <v>199.63</v>
      </c>
      <c r="C116" s="3">
        <v>17511.570313</v>
      </c>
      <c r="E116" s="2">
        <v>42020</v>
      </c>
      <c r="F116" s="8">
        <f t="shared" si="2"/>
        <v>-9.1434553067540558E-2</v>
      </c>
      <c r="G116" s="8">
        <f t="shared" si="3"/>
        <v>1.1019142094293111E-2</v>
      </c>
    </row>
    <row r="117" spans="1:7" x14ac:dyDescent="0.35">
      <c r="A117" s="1">
        <v>42019</v>
      </c>
      <c r="B117" s="3">
        <v>219.72</v>
      </c>
      <c r="C117" s="3">
        <v>17320.710938</v>
      </c>
      <c r="E117" s="2">
        <v>42019</v>
      </c>
      <c r="F117" s="8">
        <f t="shared" si="2"/>
        <v>-1.4531754574811706E-2</v>
      </c>
      <c r="G117" s="8">
        <f t="shared" si="3"/>
        <v>-6.1042266352131502E-3</v>
      </c>
    </row>
    <row r="118" spans="1:7" x14ac:dyDescent="0.35">
      <c r="A118" s="1">
        <v>42018</v>
      </c>
      <c r="B118" s="3">
        <v>222.96</v>
      </c>
      <c r="C118" s="3">
        <v>17427.089843999998</v>
      </c>
      <c r="E118" s="2">
        <v>42018</v>
      </c>
      <c r="F118" s="8">
        <f t="shared" si="2"/>
        <v>-1.7407782821382889E-2</v>
      </c>
      <c r="G118" s="8">
        <f t="shared" si="3"/>
        <v>-1.0593461860619824E-2</v>
      </c>
    </row>
    <row r="119" spans="1:7" x14ac:dyDescent="0.35">
      <c r="A119" s="1">
        <v>42017</v>
      </c>
      <c r="B119" s="3">
        <v>226.91</v>
      </c>
      <c r="C119" s="3">
        <v>17613.679688</v>
      </c>
      <c r="E119" s="2">
        <v>42017</v>
      </c>
      <c r="F119" s="8">
        <f t="shared" si="2"/>
        <v>5.1384274640089433E-3</v>
      </c>
      <c r="G119" s="8">
        <f t="shared" si="3"/>
        <v>-1.5396180816887872E-3</v>
      </c>
    </row>
    <row r="120" spans="1:7" x14ac:dyDescent="0.35">
      <c r="A120" s="1">
        <v>42016</v>
      </c>
      <c r="B120" s="3">
        <v>225.75</v>
      </c>
      <c r="C120" s="3">
        <v>17640.839843999998</v>
      </c>
      <c r="E120" s="2">
        <v>42016</v>
      </c>
      <c r="F120" s="8">
        <f t="shared" si="2"/>
        <v>-1.6554127641036809E-2</v>
      </c>
      <c r="G120" s="8">
        <f t="shared" si="3"/>
        <v>-5.4421428698168128E-3</v>
      </c>
    </row>
    <row r="121" spans="1:7" x14ac:dyDescent="0.35">
      <c r="A121" s="1">
        <v>42013</v>
      </c>
      <c r="B121" s="3">
        <v>229.55</v>
      </c>
      <c r="C121" s="3">
        <v>17737.369140999999</v>
      </c>
      <c r="E121" s="2">
        <v>42013</v>
      </c>
      <c r="F121" s="8">
        <f t="shared" si="2"/>
        <v>-5.5452064289737146E-3</v>
      </c>
      <c r="G121" s="8">
        <f t="shared" si="3"/>
        <v>-9.5209540932841286E-3</v>
      </c>
    </row>
    <row r="122" spans="1:7" x14ac:dyDescent="0.35">
      <c r="A122" s="1">
        <v>42012</v>
      </c>
      <c r="B122" s="3">
        <v>230.83</v>
      </c>
      <c r="C122" s="3">
        <v>17907.869140999999</v>
      </c>
      <c r="E122" s="2">
        <v>42012</v>
      </c>
      <c r="F122" s="8">
        <f t="shared" si="2"/>
        <v>4.7007616974972244E-3</v>
      </c>
      <c r="G122" s="8">
        <f t="shared" si="3"/>
        <v>1.8388310776985328E-2</v>
      </c>
    </row>
    <row r="123" spans="1:7" x14ac:dyDescent="0.35">
      <c r="A123" s="1">
        <v>42011</v>
      </c>
      <c r="B123" s="3">
        <v>229.75</v>
      </c>
      <c r="C123" s="3">
        <v>17584.519531000002</v>
      </c>
      <c r="E123" s="2">
        <v>42011</v>
      </c>
      <c r="F123" s="8">
        <f t="shared" si="2"/>
        <v>-5.3251363754437397E-3</v>
      </c>
      <c r="G123" s="8">
        <f t="shared" si="3"/>
        <v>1.2254392696429806E-2</v>
      </c>
    </row>
    <row r="124" spans="1:7" x14ac:dyDescent="0.35">
      <c r="A124" s="1">
        <v>42010</v>
      </c>
      <c r="B124" s="3">
        <v>230.98</v>
      </c>
      <c r="C124" s="3">
        <v>17371.640625</v>
      </c>
      <c r="E124" s="2">
        <v>42010</v>
      </c>
      <c r="F124" s="8">
        <f t="shared" si="2"/>
        <v>-1.0198834418923663E-2</v>
      </c>
      <c r="G124" s="8">
        <f t="shared" si="3"/>
        <v>-7.4284289250147184E-3</v>
      </c>
    </row>
    <row r="125" spans="1:7" x14ac:dyDescent="0.35">
      <c r="A125" s="1">
        <v>42009</v>
      </c>
      <c r="B125" s="3">
        <v>233.36</v>
      </c>
      <c r="C125" s="3">
        <v>17501.650390999999</v>
      </c>
      <c r="E125" s="2">
        <v>42009</v>
      </c>
      <c r="F125" s="8">
        <f t="shared" si="2"/>
        <v>-2.1305150142593487E-2</v>
      </c>
      <c r="G125" s="8">
        <f t="shared" si="3"/>
        <v>-1.8580161748099622E-2</v>
      </c>
    </row>
    <row r="126" spans="1:7" x14ac:dyDescent="0.35">
      <c r="A126" s="1">
        <v>42006</v>
      </c>
      <c r="B126" s="3">
        <v>238.44</v>
      </c>
      <c r="C126" s="3">
        <v>17832.990234000001</v>
      </c>
      <c r="E126" s="2">
        <v>42006</v>
      </c>
      <c r="F126" s="8">
        <f t="shared" si="2"/>
        <v>-1.0129525074725976E-2</v>
      </c>
      <c r="G126" s="8">
        <f t="shared" si="3"/>
        <v>5.5657756075655485E-4</v>
      </c>
    </row>
    <row r="127" spans="1:7" x14ac:dyDescent="0.35">
      <c r="A127" s="1">
        <v>42004</v>
      </c>
      <c r="B127" s="3">
        <v>240.88</v>
      </c>
      <c r="C127" s="3">
        <v>17823.070313</v>
      </c>
      <c r="E127" s="2">
        <v>42004</v>
      </c>
      <c r="F127" s="8">
        <f t="shared" si="2"/>
        <v>-3.7223922574241008E-3</v>
      </c>
      <c r="G127" s="8">
        <f t="shared" si="3"/>
        <v>-8.8972570987688737E-3</v>
      </c>
    </row>
    <row r="128" spans="1:7" x14ac:dyDescent="0.35">
      <c r="A128" s="1">
        <v>42003</v>
      </c>
      <c r="B128" s="3">
        <v>241.78</v>
      </c>
      <c r="C128" s="3">
        <v>17983.070313</v>
      </c>
      <c r="E128" s="2">
        <v>42003</v>
      </c>
      <c r="F128" s="8">
        <f t="shared" si="2"/>
        <v>-4.9607275733776213E-4</v>
      </c>
      <c r="G128" s="8">
        <f t="shared" si="3"/>
        <v>-3.0579582678464945E-3</v>
      </c>
    </row>
    <row r="129" spans="1:7" x14ac:dyDescent="0.35">
      <c r="A129" s="1">
        <v>42002</v>
      </c>
      <c r="B129" s="3">
        <v>241.9</v>
      </c>
      <c r="C129" s="3">
        <v>18038.230468999998</v>
      </c>
      <c r="E129" s="2">
        <v>42002</v>
      </c>
      <c r="F129" s="8">
        <f t="shared" si="2"/>
        <v>2.6527397828068899E-3</v>
      </c>
      <c r="G129" s="8">
        <f t="shared" si="3"/>
        <v>-8.5746742335490733E-4</v>
      </c>
    </row>
    <row r="130" spans="1:7" x14ac:dyDescent="0.35">
      <c r="A130" s="1">
        <v>41999</v>
      </c>
      <c r="B130" s="3">
        <v>241.26</v>
      </c>
      <c r="C130" s="3">
        <v>18053.710938</v>
      </c>
      <c r="E130" s="2">
        <v>41999</v>
      </c>
      <c r="F130" s="8">
        <f t="shared" si="2"/>
        <v>-1.2433171702097567E-4</v>
      </c>
      <c r="G130" s="8">
        <f t="shared" si="3"/>
        <v>1.3033680016727445E-3</v>
      </c>
    </row>
    <row r="131" spans="1:7" x14ac:dyDescent="0.35">
      <c r="A131" s="1">
        <v>41997</v>
      </c>
      <c r="B131" s="3">
        <v>241.29</v>
      </c>
      <c r="C131" s="3">
        <v>18030.210938</v>
      </c>
      <c r="E131" s="2">
        <v>41997</v>
      </c>
      <c r="F131" s="8">
        <f t="shared" ref="F131:F194" si="4">B131/B132-1</f>
        <v>1.2033195020746401E-3</v>
      </c>
      <c r="G131" s="8">
        <f t="shared" ref="G131:G194" si="5">C131/C132-1</f>
        <v>3.3516195342930821E-4</v>
      </c>
    </row>
    <row r="132" spans="1:7" x14ac:dyDescent="0.35">
      <c r="A132" s="1">
        <v>41996</v>
      </c>
      <c r="B132" s="3">
        <v>241</v>
      </c>
      <c r="C132" s="3">
        <v>18024.169922000001</v>
      </c>
      <c r="E132" s="2">
        <v>41996</v>
      </c>
      <c r="F132" s="8">
        <f t="shared" si="4"/>
        <v>6.4311367242964046E-3</v>
      </c>
      <c r="G132" s="8">
        <f t="shared" si="5"/>
        <v>3.6042588728564251E-3</v>
      </c>
    </row>
    <row r="133" spans="1:7" x14ac:dyDescent="0.35">
      <c r="A133" s="1">
        <v>41995</v>
      </c>
      <c r="B133" s="3">
        <v>239.46</v>
      </c>
      <c r="C133" s="3">
        <v>17959.439452999999</v>
      </c>
      <c r="E133" s="2">
        <v>41995</v>
      </c>
      <c r="F133" s="8">
        <f t="shared" si="4"/>
        <v>1.0379746835443182E-2</v>
      </c>
      <c r="G133" s="8">
        <f t="shared" si="5"/>
        <v>8.6852233789111999E-3</v>
      </c>
    </row>
    <row r="134" spans="1:7" x14ac:dyDescent="0.35">
      <c r="A134" s="1">
        <v>41992</v>
      </c>
      <c r="B134" s="3">
        <v>237</v>
      </c>
      <c r="C134" s="3">
        <v>17804.800781000002</v>
      </c>
      <c r="E134" s="2">
        <v>41992</v>
      </c>
      <c r="F134" s="8">
        <f t="shared" si="4"/>
        <v>2.1141649048626032E-3</v>
      </c>
      <c r="G134" s="8">
        <f t="shared" si="5"/>
        <v>1.499053018107821E-3</v>
      </c>
    </row>
    <row r="135" spans="1:7" x14ac:dyDescent="0.35">
      <c r="A135" s="1">
        <v>41991</v>
      </c>
      <c r="B135" s="3">
        <v>236.5</v>
      </c>
      <c r="C135" s="3">
        <v>17778.150390999999</v>
      </c>
      <c r="E135" s="2">
        <v>41991</v>
      </c>
      <c r="F135" s="8">
        <f t="shared" si="4"/>
        <v>1.1981172443303434E-2</v>
      </c>
      <c r="G135" s="8">
        <f t="shared" si="5"/>
        <v>2.4271730493425236E-2</v>
      </c>
    </row>
    <row r="136" spans="1:7" x14ac:dyDescent="0.35">
      <c r="A136" s="1">
        <v>41990</v>
      </c>
      <c r="B136" s="3">
        <v>233.7</v>
      </c>
      <c r="C136" s="3">
        <v>17356.869140999999</v>
      </c>
      <c r="E136" s="2">
        <v>41990</v>
      </c>
      <c r="F136" s="8">
        <f t="shared" si="4"/>
        <v>1.7990155508123884E-2</v>
      </c>
      <c r="G136" s="8">
        <f t="shared" si="5"/>
        <v>1.6872822541489585E-2</v>
      </c>
    </row>
    <row r="137" spans="1:7" x14ac:dyDescent="0.35">
      <c r="A137" s="1">
        <v>41989</v>
      </c>
      <c r="B137" s="3">
        <v>229.57</v>
      </c>
      <c r="C137" s="3">
        <v>17068.869140999999</v>
      </c>
      <c r="E137" s="2">
        <v>41989</v>
      </c>
      <c r="F137" s="8">
        <f t="shared" si="4"/>
        <v>-4.9412682588532153E-3</v>
      </c>
      <c r="G137" s="8">
        <f t="shared" si="5"/>
        <v>-6.5171844925323574E-3</v>
      </c>
    </row>
    <row r="138" spans="1:7" x14ac:dyDescent="0.35">
      <c r="A138" s="1">
        <v>41988</v>
      </c>
      <c r="B138" s="3">
        <v>230.71</v>
      </c>
      <c r="C138" s="3">
        <v>17180.839843999998</v>
      </c>
      <c r="E138" s="2">
        <v>41988</v>
      </c>
      <c r="F138" s="8">
        <f t="shared" si="4"/>
        <v>2.2154648132060029E-3</v>
      </c>
      <c r="G138" s="8">
        <f t="shared" si="5"/>
        <v>-5.7861939240578808E-3</v>
      </c>
    </row>
    <row r="139" spans="1:7" x14ac:dyDescent="0.35">
      <c r="A139" s="1">
        <v>41985</v>
      </c>
      <c r="B139" s="3">
        <v>230.2</v>
      </c>
      <c r="C139" s="3">
        <v>17280.830077999999</v>
      </c>
      <c r="E139" s="2">
        <v>41985</v>
      </c>
      <c r="F139" s="8">
        <f t="shared" si="4"/>
        <v>-1.1508072827207227E-2</v>
      </c>
      <c r="G139" s="8">
        <f t="shared" si="5"/>
        <v>-1.7930420121294866E-2</v>
      </c>
    </row>
    <row r="140" spans="1:7" x14ac:dyDescent="0.35">
      <c r="A140" s="1">
        <v>41984</v>
      </c>
      <c r="B140" s="3">
        <v>232.88</v>
      </c>
      <c r="C140" s="3">
        <v>17596.339843999998</v>
      </c>
      <c r="E140" s="2">
        <v>41984</v>
      </c>
      <c r="F140" s="8">
        <f t="shared" si="4"/>
        <v>-8.5994040017028928E-3</v>
      </c>
      <c r="G140" s="8">
        <f t="shared" si="5"/>
        <v>3.6039988017462221E-3</v>
      </c>
    </row>
    <row r="141" spans="1:7" x14ac:dyDescent="0.35">
      <c r="A141" s="1">
        <v>41983</v>
      </c>
      <c r="B141" s="3">
        <v>234.9</v>
      </c>
      <c r="C141" s="3">
        <v>17533.150390999999</v>
      </c>
      <c r="E141" s="2">
        <v>41983</v>
      </c>
      <c r="F141" s="8">
        <f t="shared" si="4"/>
        <v>-2.8897432717350791E-2</v>
      </c>
      <c r="G141" s="8">
        <f t="shared" si="5"/>
        <v>-1.5057908442140167E-2</v>
      </c>
    </row>
    <row r="142" spans="1:7" x14ac:dyDescent="0.35">
      <c r="A142" s="1">
        <v>41982</v>
      </c>
      <c r="B142" s="3">
        <v>241.89</v>
      </c>
      <c r="C142" s="3">
        <v>17801.199218999998</v>
      </c>
      <c r="E142" s="2">
        <v>41982</v>
      </c>
      <c r="F142" s="8">
        <f t="shared" si="4"/>
        <v>-3.460635273760948E-3</v>
      </c>
      <c r="G142" s="8">
        <f t="shared" si="5"/>
        <v>-2.8724999917545402E-3</v>
      </c>
    </row>
    <row r="143" spans="1:7" x14ac:dyDescent="0.35">
      <c r="A143" s="1">
        <v>41981</v>
      </c>
      <c r="B143" s="3">
        <v>242.73</v>
      </c>
      <c r="C143" s="3">
        <v>17852.480468999998</v>
      </c>
      <c r="E143" s="2">
        <v>41981</v>
      </c>
      <c r="F143" s="8">
        <f t="shared" si="4"/>
        <v>1.2360939431399487E-4</v>
      </c>
      <c r="G143" s="8">
        <f t="shared" si="5"/>
        <v>-5.9195858711335037E-3</v>
      </c>
    </row>
    <row r="144" spans="1:7" x14ac:dyDescent="0.35">
      <c r="A144" s="1">
        <v>41978</v>
      </c>
      <c r="B144" s="3">
        <v>242.7</v>
      </c>
      <c r="C144" s="3">
        <v>17958.789063</v>
      </c>
      <c r="E144" s="2">
        <v>41978</v>
      </c>
      <c r="F144" s="8">
        <f t="shared" si="4"/>
        <v>1.8989431968294834E-3</v>
      </c>
      <c r="G144" s="8">
        <f t="shared" si="5"/>
        <v>3.2787222016625872E-3</v>
      </c>
    </row>
    <row r="145" spans="1:7" x14ac:dyDescent="0.35">
      <c r="A145" s="1">
        <v>41977</v>
      </c>
      <c r="B145" s="3">
        <v>242.24</v>
      </c>
      <c r="C145" s="3">
        <v>17900.099609000001</v>
      </c>
      <c r="E145" s="2">
        <v>41977</v>
      </c>
      <c r="F145" s="8">
        <f t="shared" si="4"/>
        <v>8.1991093353310784E-3</v>
      </c>
      <c r="G145" s="8">
        <f t="shared" si="5"/>
        <v>-6.9892246920733037E-4</v>
      </c>
    </row>
    <row r="146" spans="1:7" x14ac:dyDescent="0.35">
      <c r="A146" s="1">
        <v>41976</v>
      </c>
      <c r="B146" s="3">
        <v>240.27</v>
      </c>
      <c r="C146" s="3">
        <v>17912.619140999999</v>
      </c>
      <c r="E146" s="2">
        <v>41976</v>
      </c>
      <c r="F146" s="8">
        <f t="shared" si="4"/>
        <v>1.8481624348268388E-2</v>
      </c>
      <c r="G146" s="8">
        <f t="shared" si="5"/>
        <v>1.8495073173279142E-3</v>
      </c>
    </row>
    <row r="147" spans="1:7" x14ac:dyDescent="0.35">
      <c r="A147" s="1">
        <v>41975</v>
      </c>
      <c r="B147" s="3">
        <v>235.91</v>
      </c>
      <c r="C147" s="3">
        <v>17879.550781000002</v>
      </c>
      <c r="E147" s="2">
        <v>41975</v>
      </c>
      <c r="F147" s="8">
        <f t="shared" si="4"/>
        <v>-2.5426961054375585E-4</v>
      </c>
      <c r="G147" s="8">
        <f t="shared" si="5"/>
        <v>5.7800051463601232E-3</v>
      </c>
    </row>
    <row r="148" spans="1:7" x14ac:dyDescent="0.35">
      <c r="A148" s="1">
        <v>41974</v>
      </c>
      <c r="B148" s="3">
        <v>235.97</v>
      </c>
      <c r="C148" s="3">
        <v>17776.800781000002</v>
      </c>
      <c r="E148" s="2">
        <v>41974</v>
      </c>
      <c r="F148" s="8">
        <f t="shared" si="4"/>
        <v>-8.1126523749475155E-3</v>
      </c>
      <c r="G148" s="8">
        <f t="shared" si="5"/>
        <v>-2.8852793279001698E-3</v>
      </c>
    </row>
    <row r="149" spans="1:7" x14ac:dyDescent="0.35">
      <c r="A149" s="1">
        <v>41971</v>
      </c>
      <c r="B149" s="3">
        <v>237.9</v>
      </c>
      <c r="C149" s="3">
        <v>17828.240234000001</v>
      </c>
      <c r="E149" s="2">
        <v>41971</v>
      </c>
      <c r="F149" s="8">
        <f t="shared" si="4"/>
        <v>-4.8939641109297938E-3</v>
      </c>
      <c r="G149" s="8">
        <f t="shared" si="5"/>
        <v>2.7498366310885203E-5</v>
      </c>
    </row>
    <row r="150" spans="1:7" x14ac:dyDescent="0.35">
      <c r="A150" s="1">
        <v>41969</v>
      </c>
      <c r="B150" s="3">
        <v>239.07</v>
      </c>
      <c r="C150" s="3">
        <v>17827.75</v>
      </c>
      <c r="E150" s="2">
        <v>41969</v>
      </c>
      <c r="F150" s="8">
        <f t="shared" si="4"/>
        <v>5.0870259816697683E-3</v>
      </c>
      <c r="G150" s="8">
        <f t="shared" si="5"/>
        <v>7.1909012285997775E-4</v>
      </c>
    </row>
    <row r="151" spans="1:7" x14ac:dyDescent="0.35">
      <c r="A151" s="1">
        <v>41968</v>
      </c>
      <c r="B151" s="3">
        <v>237.86</v>
      </c>
      <c r="C151" s="3">
        <v>17814.939452999999</v>
      </c>
      <c r="E151" s="2">
        <v>41968</v>
      </c>
      <c r="F151" s="8">
        <f t="shared" si="4"/>
        <v>-2.1395309812476393E-3</v>
      </c>
      <c r="G151" s="8">
        <f t="shared" si="5"/>
        <v>-1.661777165111733E-4</v>
      </c>
    </row>
    <row r="152" spans="1:7" x14ac:dyDescent="0.35">
      <c r="A152" s="1">
        <v>41967</v>
      </c>
      <c r="B152" s="3">
        <v>238.37</v>
      </c>
      <c r="C152" s="3">
        <v>17817.900390999999</v>
      </c>
      <c r="E152" s="2">
        <v>41967</v>
      </c>
      <c r="F152" s="8">
        <f t="shared" si="4"/>
        <v>5.8230305076163447E-3</v>
      </c>
      <c r="G152" s="8">
        <f t="shared" si="5"/>
        <v>4.4019187802923909E-4</v>
      </c>
    </row>
    <row r="153" spans="1:7" x14ac:dyDescent="0.35">
      <c r="A153" s="1">
        <v>41964</v>
      </c>
      <c r="B153" s="3">
        <v>236.99</v>
      </c>
      <c r="C153" s="3">
        <v>17810.060547000001</v>
      </c>
      <c r="E153" s="2">
        <v>41964</v>
      </c>
      <c r="F153" s="8">
        <f t="shared" si="4"/>
        <v>1.9180320818819041E-2</v>
      </c>
      <c r="G153" s="8">
        <f t="shared" si="5"/>
        <v>5.1391470737627287E-3</v>
      </c>
    </row>
    <row r="154" spans="1:7" x14ac:dyDescent="0.35">
      <c r="A154" s="1">
        <v>41963</v>
      </c>
      <c r="B154" s="3">
        <v>232.53</v>
      </c>
      <c r="C154" s="3">
        <v>17719</v>
      </c>
      <c r="E154" s="2">
        <v>41963</v>
      </c>
      <c r="F154" s="8">
        <f t="shared" si="4"/>
        <v>-1.5457941517453833E-3</v>
      </c>
      <c r="G154" s="8">
        <f t="shared" si="5"/>
        <v>1.8811510815635035E-3</v>
      </c>
    </row>
    <row r="155" spans="1:7" x14ac:dyDescent="0.35">
      <c r="A155" s="1">
        <v>41962</v>
      </c>
      <c r="B155" s="3">
        <v>232.89</v>
      </c>
      <c r="C155" s="3">
        <v>17685.730468999998</v>
      </c>
      <c r="E155" s="2">
        <v>41962</v>
      </c>
      <c r="F155" s="8">
        <f t="shared" si="4"/>
        <v>8.356425355039665E-3</v>
      </c>
      <c r="G155" s="8">
        <f t="shared" si="5"/>
        <v>-1.1815158470751541E-4</v>
      </c>
    </row>
    <row r="156" spans="1:7" x14ac:dyDescent="0.35">
      <c r="A156" s="1">
        <v>41961</v>
      </c>
      <c r="B156" s="3">
        <v>230.96</v>
      </c>
      <c r="C156" s="3">
        <v>17687.820313</v>
      </c>
      <c r="E156" s="2">
        <v>41961</v>
      </c>
      <c r="F156" s="8">
        <f t="shared" si="4"/>
        <v>1.8342151675484919E-2</v>
      </c>
      <c r="G156" s="8">
        <f t="shared" si="5"/>
        <v>2.2705621396494902E-3</v>
      </c>
    </row>
    <row r="157" spans="1:7" x14ac:dyDescent="0.35">
      <c r="A157" s="1">
        <v>41960</v>
      </c>
      <c r="B157" s="3">
        <v>226.8</v>
      </c>
      <c r="C157" s="3">
        <v>17647.75</v>
      </c>
      <c r="E157" s="2">
        <v>41960</v>
      </c>
      <c r="F157" s="8">
        <f t="shared" si="4"/>
        <v>2.6081959241412989E-3</v>
      </c>
      <c r="G157" s="8">
        <f t="shared" si="5"/>
        <v>7.3773505179941523E-4</v>
      </c>
    </row>
    <row r="158" spans="1:7" x14ac:dyDescent="0.35">
      <c r="A158" s="1">
        <v>41957</v>
      </c>
      <c r="B158" s="3">
        <v>226.21</v>
      </c>
      <c r="C158" s="3">
        <v>17634.740234000001</v>
      </c>
      <c r="E158" s="2">
        <v>41957</v>
      </c>
      <c r="F158" s="8">
        <f t="shared" si="4"/>
        <v>-2.3814773980154191E-3</v>
      </c>
      <c r="G158" s="8">
        <f t="shared" si="5"/>
        <v>-1.0224349781547959E-3</v>
      </c>
    </row>
    <row r="159" spans="1:7" x14ac:dyDescent="0.35">
      <c r="A159" s="1">
        <v>41956</v>
      </c>
      <c r="B159" s="3">
        <v>226.75</v>
      </c>
      <c r="C159" s="3">
        <v>17652.789063</v>
      </c>
      <c r="E159" s="2">
        <v>41956</v>
      </c>
      <c r="F159" s="8">
        <f t="shared" si="4"/>
        <v>3.096660030966536E-3</v>
      </c>
      <c r="G159" s="8">
        <f t="shared" si="5"/>
        <v>2.3046437015210586E-3</v>
      </c>
    </row>
    <row r="160" spans="1:7" x14ac:dyDescent="0.35">
      <c r="A160" s="1">
        <v>41955</v>
      </c>
      <c r="B160" s="3">
        <v>226.05</v>
      </c>
      <c r="C160" s="3">
        <v>17612.199218999998</v>
      </c>
      <c r="E160" s="2">
        <v>41955</v>
      </c>
      <c r="F160" s="8">
        <f t="shared" si="4"/>
        <v>2.794783071599749E-3</v>
      </c>
      <c r="G160" s="8">
        <f t="shared" si="5"/>
        <v>-1.5334585720283567E-4</v>
      </c>
    </row>
    <row r="161" spans="1:7" x14ac:dyDescent="0.35">
      <c r="A161" s="1">
        <v>41954</v>
      </c>
      <c r="B161" s="3">
        <v>225.42</v>
      </c>
      <c r="C161" s="3">
        <v>17614.900390999999</v>
      </c>
      <c r="E161" s="2">
        <v>41954</v>
      </c>
      <c r="F161" s="8">
        <f t="shared" si="4"/>
        <v>-3.0075187969924588E-3</v>
      </c>
      <c r="G161" s="8">
        <f t="shared" si="5"/>
        <v>6.5866589638918782E-5</v>
      </c>
    </row>
    <row r="162" spans="1:7" x14ac:dyDescent="0.35">
      <c r="A162" s="1">
        <v>41953</v>
      </c>
      <c r="B162" s="3">
        <v>226.1</v>
      </c>
      <c r="C162" s="3">
        <v>17613.740234000001</v>
      </c>
      <c r="E162" s="2">
        <v>41953</v>
      </c>
      <c r="F162" s="8">
        <f t="shared" si="4"/>
        <v>-6.6298342541437627E-4</v>
      </c>
      <c r="G162" s="8">
        <f t="shared" si="5"/>
        <v>2.2653183839231872E-3</v>
      </c>
    </row>
    <row r="163" spans="1:7" x14ac:dyDescent="0.35">
      <c r="A163" s="1">
        <v>41950</v>
      </c>
      <c r="B163" s="3">
        <v>226.25</v>
      </c>
      <c r="C163" s="3">
        <v>17573.929688</v>
      </c>
      <c r="E163" s="2">
        <v>41950</v>
      </c>
      <c r="F163" s="8">
        <f t="shared" si="4"/>
        <v>4.3057528409091717E-3</v>
      </c>
      <c r="G163" s="8">
        <f t="shared" si="5"/>
        <v>1.1084916958890023E-3</v>
      </c>
    </row>
    <row r="164" spans="1:7" x14ac:dyDescent="0.35">
      <c r="A164" s="1">
        <v>41949</v>
      </c>
      <c r="B164" s="3">
        <v>225.28</v>
      </c>
      <c r="C164" s="3">
        <v>17554.470702999999</v>
      </c>
      <c r="E164" s="2">
        <v>41949</v>
      </c>
      <c r="F164" s="8">
        <f t="shared" si="4"/>
        <v>9.7261440545022282E-3</v>
      </c>
      <c r="G164" s="8">
        <f t="shared" si="5"/>
        <v>4.0001880984006366E-3</v>
      </c>
    </row>
    <row r="165" spans="1:7" x14ac:dyDescent="0.35">
      <c r="A165" s="1">
        <v>41948</v>
      </c>
      <c r="B165" s="3">
        <v>223.11</v>
      </c>
      <c r="C165" s="3">
        <v>17484.529297000001</v>
      </c>
      <c r="E165" s="2">
        <v>41948</v>
      </c>
      <c r="F165" s="8">
        <f t="shared" si="4"/>
        <v>-4.2399357315003883E-3</v>
      </c>
      <c r="G165" s="8">
        <f t="shared" si="5"/>
        <v>5.7921295814720164E-3</v>
      </c>
    </row>
    <row r="166" spans="1:7" x14ac:dyDescent="0.35">
      <c r="A166" s="1">
        <v>41947</v>
      </c>
      <c r="B166" s="3">
        <v>224.06</v>
      </c>
      <c r="C166" s="3">
        <v>17383.839843999998</v>
      </c>
      <c r="E166" s="2">
        <v>41947</v>
      </c>
      <c r="F166" s="8">
        <f t="shared" si="4"/>
        <v>-1.203584005705971E-3</v>
      </c>
      <c r="G166" s="8">
        <f t="shared" si="5"/>
        <v>1.0134381283946059E-3</v>
      </c>
    </row>
    <row r="167" spans="1:7" x14ac:dyDescent="0.35">
      <c r="A167" s="1">
        <v>41946</v>
      </c>
      <c r="B167" s="3">
        <v>224.33</v>
      </c>
      <c r="C167" s="3">
        <v>17366.240234000001</v>
      </c>
      <c r="E167" s="2">
        <v>41946</v>
      </c>
      <c r="F167" s="8">
        <f t="shared" si="4"/>
        <v>1.644766651563212E-2</v>
      </c>
      <c r="G167" s="8">
        <f t="shared" si="5"/>
        <v>-1.396122580278325E-3</v>
      </c>
    </row>
    <row r="168" spans="1:7" x14ac:dyDescent="0.35">
      <c r="A168" s="1">
        <v>41943</v>
      </c>
      <c r="B168" s="3">
        <v>220.7</v>
      </c>
      <c r="C168" s="3">
        <v>17390.519531000002</v>
      </c>
      <c r="E168" s="2">
        <v>41943</v>
      </c>
      <c r="F168" s="8">
        <f t="shared" si="4"/>
        <v>-2.7563146717275444E-3</v>
      </c>
      <c r="G168" s="8">
        <f t="shared" si="5"/>
        <v>1.1346021782834725E-2</v>
      </c>
    </row>
    <row r="169" spans="1:7" x14ac:dyDescent="0.35">
      <c r="A169" s="1">
        <v>41942</v>
      </c>
      <c r="B169" s="3">
        <v>221.31</v>
      </c>
      <c r="C169" s="3">
        <v>17195.419922000001</v>
      </c>
      <c r="E169" s="2">
        <v>41942</v>
      </c>
      <c r="F169" s="8">
        <f t="shared" si="4"/>
        <v>-1.6240357287859997E-3</v>
      </c>
      <c r="G169" s="8">
        <f t="shared" si="5"/>
        <v>1.3026118167672962E-2</v>
      </c>
    </row>
    <row r="170" spans="1:7" x14ac:dyDescent="0.35">
      <c r="A170" s="1">
        <v>41941</v>
      </c>
      <c r="B170" s="3">
        <v>221.67</v>
      </c>
      <c r="C170" s="3">
        <v>16974.310547000001</v>
      </c>
      <c r="E170" s="2">
        <v>41941</v>
      </c>
      <c r="F170" s="8">
        <f t="shared" si="4"/>
        <v>-4.0884176475874945E-3</v>
      </c>
      <c r="G170" s="8">
        <f t="shared" si="5"/>
        <v>-1.8487542742895435E-3</v>
      </c>
    </row>
    <row r="171" spans="1:7" x14ac:dyDescent="0.35">
      <c r="A171" s="1">
        <v>41940</v>
      </c>
      <c r="B171" s="3">
        <v>222.58</v>
      </c>
      <c r="C171" s="3">
        <v>17005.75</v>
      </c>
      <c r="E171" s="2">
        <v>41940</v>
      </c>
      <c r="F171" s="8">
        <f t="shared" si="4"/>
        <v>4.6944118443623672E-3</v>
      </c>
      <c r="G171" s="8">
        <f t="shared" si="5"/>
        <v>1.1167274535912153E-2</v>
      </c>
    </row>
    <row r="172" spans="1:7" x14ac:dyDescent="0.35">
      <c r="A172" s="1">
        <v>41939</v>
      </c>
      <c r="B172" s="3">
        <v>221.54</v>
      </c>
      <c r="C172" s="3">
        <v>16817.939452999999</v>
      </c>
      <c r="E172" s="2">
        <v>41939</v>
      </c>
      <c r="F172" s="8">
        <f t="shared" si="4"/>
        <v>-8.6365060187050258E-3</v>
      </c>
      <c r="G172" s="8">
        <f t="shared" si="5"/>
        <v>7.4555139587140218E-4</v>
      </c>
    </row>
    <row r="173" spans="1:7" x14ac:dyDescent="0.35">
      <c r="A173" s="1">
        <v>41936</v>
      </c>
      <c r="B173" s="3">
        <v>223.47</v>
      </c>
      <c r="C173" s="3">
        <v>16805.410156000002</v>
      </c>
      <c r="E173" s="2">
        <v>41936</v>
      </c>
      <c r="F173" s="8">
        <f t="shared" si="4"/>
        <v>-2.6332232437740188E-3</v>
      </c>
      <c r="G173" s="8">
        <f t="shared" si="5"/>
        <v>7.6454326989991994E-3</v>
      </c>
    </row>
    <row r="174" spans="1:7" x14ac:dyDescent="0.35">
      <c r="A174" s="1">
        <v>41935</v>
      </c>
      <c r="B174" s="3">
        <v>224.06</v>
      </c>
      <c r="C174" s="3">
        <v>16677.900390999999</v>
      </c>
      <c r="E174" s="2">
        <v>41935</v>
      </c>
      <c r="F174" s="8">
        <f t="shared" si="4"/>
        <v>-9.4606542882403888E-3</v>
      </c>
      <c r="G174" s="8">
        <f t="shared" si="5"/>
        <v>1.3156908065810491E-2</v>
      </c>
    </row>
    <row r="175" spans="1:7" x14ac:dyDescent="0.35">
      <c r="A175" s="1">
        <v>41934</v>
      </c>
      <c r="B175" s="3">
        <v>226.2</v>
      </c>
      <c r="C175" s="3">
        <v>16461.320313</v>
      </c>
      <c r="E175" s="2">
        <v>41934</v>
      </c>
      <c r="F175" s="8">
        <f t="shared" si="4"/>
        <v>-2.0524811639386908E-2</v>
      </c>
      <c r="G175" s="8">
        <f t="shared" si="5"/>
        <v>-9.2381573395500238E-3</v>
      </c>
    </row>
    <row r="176" spans="1:7" x14ac:dyDescent="0.35">
      <c r="A176" s="1">
        <v>41933</v>
      </c>
      <c r="B176" s="3">
        <v>230.94</v>
      </c>
      <c r="C176" s="3">
        <v>16614.810547000001</v>
      </c>
      <c r="E176" s="2">
        <v>41933</v>
      </c>
      <c r="F176" s="8">
        <f t="shared" si="4"/>
        <v>2.1858407079645925E-2</v>
      </c>
      <c r="G176" s="8">
        <f t="shared" si="5"/>
        <v>1.3118594826801333E-2</v>
      </c>
    </row>
    <row r="177" spans="1:7" x14ac:dyDescent="0.35">
      <c r="A177" s="1">
        <v>41932</v>
      </c>
      <c r="B177" s="3">
        <v>226</v>
      </c>
      <c r="C177" s="3">
        <v>16399.669922000001</v>
      </c>
      <c r="E177" s="2">
        <v>41932</v>
      </c>
      <c r="F177" s="8">
        <f t="shared" si="4"/>
        <v>-1.4139271827500188E-3</v>
      </c>
      <c r="G177" s="8">
        <f t="shared" si="5"/>
        <v>1.1757804485101886E-3</v>
      </c>
    </row>
    <row r="178" spans="1:7" x14ac:dyDescent="0.35">
      <c r="A178" s="1">
        <v>41929</v>
      </c>
      <c r="B178" s="3">
        <v>226.32</v>
      </c>
      <c r="C178" s="3">
        <v>16380.410156</v>
      </c>
      <c r="E178" s="2">
        <v>41929</v>
      </c>
      <c r="F178" s="8">
        <f t="shared" si="4"/>
        <v>1.5935718454010761E-2</v>
      </c>
      <c r="G178" s="8">
        <f t="shared" si="5"/>
        <v>1.6328473000286392E-2</v>
      </c>
    </row>
    <row r="179" spans="1:7" x14ac:dyDescent="0.35">
      <c r="A179" s="1">
        <v>41928</v>
      </c>
      <c r="B179" s="3">
        <v>222.77</v>
      </c>
      <c r="C179" s="3">
        <v>16117.240234000001</v>
      </c>
      <c r="E179" s="2">
        <v>41928</v>
      </c>
      <c r="F179" s="8">
        <f t="shared" si="4"/>
        <v>-1.5239119716732308E-3</v>
      </c>
      <c r="G179" s="8">
        <f t="shared" si="5"/>
        <v>-1.5178041304614309E-3</v>
      </c>
    </row>
    <row r="180" spans="1:7" x14ac:dyDescent="0.35">
      <c r="A180" s="1">
        <v>41927</v>
      </c>
      <c r="B180" s="3">
        <v>223.11</v>
      </c>
      <c r="C180" s="3">
        <v>16141.740234000001</v>
      </c>
      <c r="E180" s="2">
        <v>41927</v>
      </c>
      <c r="F180" s="8">
        <f t="shared" si="4"/>
        <v>-2.9048981051125189E-3</v>
      </c>
      <c r="G180" s="8">
        <f t="shared" si="5"/>
        <v>-1.0631208795520042E-2</v>
      </c>
    </row>
    <row r="181" spans="1:7" x14ac:dyDescent="0.35">
      <c r="A181" s="1">
        <v>41926</v>
      </c>
      <c r="B181" s="3">
        <v>223.76</v>
      </c>
      <c r="C181" s="3">
        <v>16315.190430000001</v>
      </c>
      <c r="E181" s="2">
        <v>41926</v>
      </c>
      <c r="F181" s="8">
        <f t="shared" si="4"/>
        <v>2.5387223902483713E-2</v>
      </c>
      <c r="G181" s="8">
        <f t="shared" si="5"/>
        <v>-3.602633214143669E-4</v>
      </c>
    </row>
    <row r="182" spans="1:7" x14ac:dyDescent="0.35">
      <c r="A182" s="1">
        <v>41925</v>
      </c>
      <c r="B182" s="3">
        <v>218.22</v>
      </c>
      <c r="C182" s="3">
        <v>16321.070313</v>
      </c>
      <c r="E182" s="2">
        <v>41925</v>
      </c>
      <c r="F182" s="8">
        <f t="shared" si="4"/>
        <v>-2.4148108398175494E-2</v>
      </c>
      <c r="G182" s="8">
        <f t="shared" si="5"/>
        <v>-1.3480896589783131E-2</v>
      </c>
    </row>
    <row r="183" spans="1:7" x14ac:dyDescent="0.35">
      <c r="A183" s="1">
        <v>41922</v>
      </c>
      <c r="B183" s="3">
        <v>223.62</v>
      </c>
      <c r="C183" s="3">
        <v>16544.099609000001</v>
      </c>
      <c r="E183" s="2">
        <v>41922</v>
      </c>
      <c r="F183" s="8">
        <f t="shared" si="4"/>
        <v>6.7123103772326331E-4</v>
      </c>
      <c r="G183" s="8">
        <f t="shared" si="5"/>
        <v>-6.9120993442081113E-3</v>
      </c>
    </row>
    <row r="184" spans="1:7" x14ac:dyDescent="0.35">
      <c r="A184" s="1">
        <v>41921</v>
      </c>
      <c r="B184" s="3">
        <v>223.47</v>
      </c>
      <c r="C184" s="3">
        <v>16659.25</v>
      </c>
      <c r="E184" s="2">
        <v>41921</v>
      </c>
      <c r="F184" s="8">
        <f t="shared" si="4"/>
        <v>-2.3892722984187986E-2</v>
      </c>
      <c r="G184" s="8">
        <f t="shared" si="5"/>
        <v>-1.9710859877256182E-2</v>
      </c>
    </row>
    <row r="185" spans="1:7" x14ac:dyDescent="0.35">
      <c r="A185" s="1">
        <v>41920</v>
      </c>
      <c r="B185" s="3">
        <v>228.94</v>
      </c>
      <c r="C185" s="3">
        <v>16994.220702999999</v>
      </c>
      <c r="E185" s="2">
        <v>41920</v>
      </c>
      <c r="F185" s="8">
        <f t="shared" si="4"/>
        <v>2.237306301076214E-2</v>
      </c>
      <c r="G185" s="8">
        <f t="shared" si="5"/>
        <v>1.6437804712155835E-2</v>
      </c>
    </row>
    <row r="186" spans="1:7" x14ac:dyDescent="0.35">
      <c r="A186" s="1">
        <v>41919</v>
      </c>
      <c r="B186" s="3">
        <v>223.93</v>
      </c>
      <c r="C186" s="3">
        <v>16719.390625</v>
      </c>
      <c r="E186" s="2">
        <v>41919</v>
      </c>
      <c r="F186" s="8">
        <f t="shared" si="4"/>
        <v>-2.5331882480957524E-2</v>
      </c>
      <c r="G186" s="8">
        <f t="shared" si="5"/>
        <v>-1.6038192792808048E-2</v>
      </c>
    </row>
    <row r="187" spans="1:7" x14ac:dyDescent="0.35">
      <c r="A187" s="1">
        <v>41918</v>
      </c>
      <c r="B187" s="3">
        <v>229.75</v>
      </c>
      <c r="C187" s="3">
        <v>16991.910156000002</v>
      </c>
      <c r="E187" s="2">
        <v>41918</v>
      </c>
      <c r="F187" s="8">
        <f t="shared" si="4"/>
        <v>-8.0735687764441622E-3</v>
      </c>
      <c r="G187" s="8">
        <f t="shared" si="5"/>
        <v>-1.0452452438431958E-3</v>
      </c>
    </row>
    <row r="188" spans="1:7" x14ac:dyDescent="0.35">
      <c r="A188" s="1">
        <v>41915</v>
      </c>
      <c r="B188" s="3">
        <v>231.62</v>
      </c>
      <c r="C188" s="3">
        <v>17009.689452999999</v>
      </c>
      <c r="E188" s="2">
        <v>41915</v>
      </c>
      <c r="F188" s="8">
        <f t="shared" si="4"/>
        <v>1.9903126376045854E-2</v>
      </c>
      <c r="G188" s="8">
        <f t="shared" si="5"/>
        <v>1.2418191857139327E-2</v>
      </c>
    </row>
    <row r="189" spans="1:7" x14ac:dyDescent="0.35">
      <c r="A189" s="1">
        <v>41914</v>
      </c>
      <c r="B189" s="3">
        <v>227.1</v>
      </c>
      <c r="C189" s="3">
        <v>16801.050781000002</v>
      </c>
      <c r="E189" s="2">
        <v>41914</v>
      </c>
      <c r="F189" s="8">
        <f t="shared" si="4"/>
        <v>-1.0802334698144511E-2</v>
      </c>
      <c r="G189" s="8">
        <f t="shared" si="5"/>
        <v>-2.1780541263116682E-4</v>
      </c>
    </row>
    <row r="190" spans="1:7" x14ac:dyDescent="0.35">
      <c r="A190" s="1">
        <v>41913</v>
      </c>
      <c r="B190" s="3">
        <v>229.58</v>
      </c>
      <c r="C190" s="3">
        <v>16804.710938</v>
      </c>
      <c r="E190" s="2">
        <v>41913</v>
      </c>
      <c r="F190" s="8">
        <f t="shared" si="4"/>
        <v>-3.0817291455589202E-2</v>
      </c>
      <c r="G190" s="8">
        <f t="shared" si="5"/>
        <v>-1.3975875439944607E-2</v>
      </c>
    </row>
    <row r="191" spans="1:7" x14ac:dyDescent="0.35">
      <c r="A191" s="1">
        <v>41912</v>
      </c>
      <c r="B191" s="3">
        <v>236.88</v>
      </c>
      <c r="C191" s="3">
        <v>17042.900390999999</v>
      </c>
      <c r="E191" s="2">
        <v>41912</v>
      </c>
      <c r="F191" s="8">
        <f t="shared" si="4"/>
        <v>-1.5595363540569229E-3</v>
      </c>
      <c r="G191" s="8">
        <f t="shared" si="5"/>
        <v>-1.6589506100769258E-3</v>
      </c>
    </row>
    <row r="192" spans="1:7" x14ac:dyDescent="0.35">
      <c r="A192" s="1">
        <v>41911</v>
      </c>
      <c r="B192" s="3">
        <v>237.25</v>
      </c>
      <c r="C192" s="3">
        <v>17071.220702999999</v>
      </c>
      <c r="E192" s="2">
        <v>41911</v>
      </c>
      <c r="F192" s="8">
        <f t="shared" si="4"/>
        <v>-9.394572025052228E-3</v>
      </c>
      <c r="G192" s="8">
        <f t="shared" si="5"/>
        <v>-2.4501443066877737E-3</v>
      </c>
    </row>
    <row r="193" spans="1:7" x14ac:dyDescent="0.35">
      <c r="A193" s="1">
        <v>41908</v>
      </c>
      <c r="B193" s="3">
        <v>239.5</v>
      </c>
      <c r="C193" s="3">
        <v>17113.150390999999</v>
      </c>
      <c r="E193" s="2">
        <v>41908</v>
      </c>
      <c r="F193" s="8">
        <f t="shared" si="4"/>
        <v>9.6113312536885154E-3</v>
      </c>
      <c r="G193" s="8">
        <f t="shared" si="5"/>
        <v>9.8755799246521558E-3</v>
      </c>
    </row>
    <row r="194" spans="1:7" x14ac:dyDescent="0.35">
      <c r="A194" s="1">
        <v>41907</v>
      </c>
      <c r="B194" s="3">
        <v>237.22</v>
      </c>
      <c r="C194" s="3">
        <v>16945.800781000002</v>
      </c>
      <c r="E194" s="2">
        <v>41907</v>
      </c>
      <c r="F194" s="8">
        <f t="shared" si="4"/>
        <v>-1.1953850639343622E-2</v>
      </c>
      <c r="G194" s="8">
        <f t="shared" si="5"/>
        <v>-1.5354958530117702E-2</v>
      </c>
    </row>
    <row r="195" spans="1:7" x14ac:dyDescent="0.35">
      <c r="A195" s="1">
        <v>41906</v>
      </c>
      <c r="B195" s="3">
        <v>240.09</v>
      </c>
      <c r="C195" s="3">
        <v>17210.060547000001</v>
      </c>
      <c r="E195" s="2">
        <v>41906</v>
      </c>
      <c r="F195" s="8">
        <f t="shared" ref="F195:F258" si="6">B195/B196-1</f>
        <v>3.6787759709042689E-3</v>
      </c>
      <c r="G195" s="8">
        <f t="shared" ref="G195:G258" si="7">C195/C196-1</f>
        <v>9.040372245196604E-3</v>
      </c>
    </row>
    <row r="196" spans="1:7" x14ac:dyDescent="0.35">
      <c r="A196" s="1">
        <v>41905</v>
      </c>
      <c r="B196" s="3">
        <v>239.21</v>
      </c>
      <c r="C196" s="3">
        <v>17055.869140999999</v>
      </c>
      <c r="E196" s="2">
        <v>41905</v>
      </c>
      <c r="F196" s="8">
        <f t="shared" si="6"/>
        <v>-1.377035662749948E-2</v>
      </c>
      <c r="G196" s="8">
        <f t="shared" si="7"/>
        <v>-6.8021152855733957E-3</v>
      </c>
    </row>
    <row r="197" spans="1:7" x14ac:dyDescent="0.35">
      <c r="A197" s="1">
        <v>41904</v>
      </c>
      <c r="B197" s="3">
        <v>242.55</v>
      </c>
      <c r="C197" s="3">
        <v>17172.679688</v>
      </c>
      <c r="E197" s="2">
        <v>41904</v>
      </c>
      <c r="F197" s="8">
        <f t="shared" si="6"/>
        <v>-1.2740149788342592E-2</v>
      </c>
      <c r="G197" s="8">
        <f t="shared" si="7"/>
        <v>-6.1957265879116763E-3</v>
      </c>
    </row>
    <row r="198" spans="1:7" x14ac:dyDescent="0.35">
      <c r="A198" s="1">
        <v>41901</v>
      </c>
      <c r="B198" s="3">
        <v>245.68</v>
      </c>
      <c r="C198" s="3">
        <v>17279.740234000001</v>
      </c>
      <c r="E198" s="2">
        <v>41901</v>
      </c>
      <c r="F198" s="8">
        <f t="shared" si="6"/>
        <v>-5.5051813471501676E-3</v>
      </c>
      <c r="G198" s="8">
        <f t="shared" si="7"/>
        <v>7.9636324436949124E-4</v>
      </c>
    </row>
    <row r="199" spans="1:7" x14ac:dyDescent="0.35">
      <c r="A199" s="1">
        <v>41900</v>
      </c>
      <c r="B199" s="3">
        <v>247.04</v>
      </c>
      <c r="C199" s="3">
        <v>17265.990234000001</v>
      </c>
      <c r="E199" s="2">
        <v>41900</v>
      </c>
      <c r="F199" s="8">
        <f t="shared" si="6"/>
        <v>1.1546965850462776E-2</v>
      </c>
      <c r="G199" s="8">
        <f t="shared" si="7"/>
        <v>6.3613441562575535E-3</v>
      </c>
    </row>
    <row r="200" spans="1:7" x14ac:dyDescent="0.35">
      <c r="A200" s="1">
        <v>41899</v>
      </c>
      <c r="B200" s="3">
        <v>244.22</v>
      </c>
      <c r="C200" s="3">
        <v>17156.849609000001</v>
      </c>
      <c r="E200" s="2">
        <v>41899</v>
      </c>
      <c r="F200" s="8">
        <f t="shared" si="6"/>
        <v>7.6329578743243864E-3</v>
      </c>
      <c r="G200" s="8">
        <f t="shared" si="7"/>
        <v>1.4521917198728751E-3</v>
      </c>
    </row>
    <row r="201" spans="1:7" x14ac:dyDescent="0.35">
      <c r="A201" s="1">
        <v>41898</v>
      </c>
      <c r="B201" s="3">
        <v>242.37</v>
      </c>
      <c r="C201" s="3">
        <v>17131.970702999999</v>
      </c>
      <c r="E201" s="2">
        <v>41898</v>
      </c>
      <c r="F201" s="8">
        <f t="shared" si="6"/>
        <v>0</v>
      </c>
      <c r="G201" s="8">
        <f t="shared" si="7"/>
        <v>5.9203361783057851E-3</v>
      </c>
    </row>
    <row r="202" spans="1:7" x14ac:dyDescent="0.35">
      <c r="A202" s="1">
        <v>41897</v>
      </c>
      <c r="B202" s="3">
        <v>242.37</v>
      </c>
      <c r="C202" s="3">
        <v>17031.140625</v>
      </c>
      <c r="E202" s="2">
        <v>41897</v>
      </c>
      <c r="F202" s="8">
        <f t="shared" si="6"/>
        <v>1.0043340556759484E-2</v>
      </c>
      <c r="G202" s="8">
        <f t="shared" si="7"/>
        <v>2.5684081775969592E-3</v>
      </c>
    </row>
    <row r="203" spans="1:7" x14ac:dyDescent="0.35">
      <c r="A203" s="1">
        <v>41894</v>
      </c>
      <c r="B203" s="3">
        <v>239.96</v>
      </c>
      <c r="C203" s="3">
        <v>16987.509765999999</v>
      </c>
      <c r="E203" s="2">
        <v>41894</v>
      </c>
      <c r="F203" s="8">
        <f t="shared" si="6"/>
        <v>-7.0757644722141411E-3</v>
      </c>
      <c r="G203" s="8">
        <f t="shared" si="7"/>
        <v>-3.6066768725439013E-3</v>
      </c>
    </row>
    <row r="204" spans="1:7" x14ac:dyDescent="0.35">
      <c r="A204" s="1">
        <v>41893</v>
      </c>
      <c r="B204" s="3">
        <v>241.67</v>
      </c>
      <c r="C204" s="3">
        <v>17049</v>
      </c>
      <c r="E204" s="2">
        <v>41893</v>
      </c>
      <c r="F204" s="8">
        <f t="shared" si="6"/>
        <v>-2.4765757213027761E-3</v>
      </c>
      <c r="G204" s="8">
        <f t="shared" si="7"/>
        <v>-1.1547994498001257E-3</v>
      </c>
    </row>
    <row r="205" spans="1:7" x14ac:dyDescent="0.35">
      <c r="A205" s="1">
        <v>41892</v>
      </c>
      <c r="B205" s="3">
        <v>242.27</v>
      </c>
      <c r="C205" s="3">
        <v>17068.710938</v>
      </c>
      <c r="E205" s="2">
        <v>41892</v>
      </c>
      <c r="F205" s="8">
        <f t="shared" si="6"/>
        <v>4.1863549697422897E-3</v>
      </c>
      <c r="G205" s="8">
        <f t="shared" si="7"/>
        <v>3.2233583405107957E-3</v>
      </c>
    </row>
    <row r="206" spans="1:7" x14ac:dyDescent="0.35">
      <c r="A206" s="1">
        <v>41891</v>
      </c>
      <c r="B206" s="3">
        <v>241.26</v>
      </c>
      <c r="C206" s="3">
        <v>17013.869140999999</v>
      </c>
      <c r="E206" s="2">
        <v>41891</v>
      </c>
      <c r="F206" s="8">
        <f t="shared" si="6"/>
        <v>-2.0681667769688605E-3</v>
      </c>
      <c r="G206" s="8">
        <f t="shared" si="7"/>
        <v>-5.7009167821649998E-3</v>
      </c>
    </row>
    <row r="207" spans="1:7" x14ac:dyDescent="0.35">
      <c r="A207" s="1">
        <v>41890</v>
      </c>
      <c r="B207" s="3">
        <v>241.76</v>
      </c>
      <c r="C207" s="3">
        <v>17111.419922000001</v>
      </c>
      <c r="E207" s="2">
        <v>41890</v>
      </c>
      <c r="F207" s="8">
        <f t="shared" si="6"/>
        <v>2.4048428559582113E-3</v>
      </c>
      <c r="G207" s="8">
        <f t="shared" si="7"/>
        <v>-1.5136201810553862E-3</v>
      </c>
    </row>
    <row r="208" spans="1:7" x14ac:dyDescent="0.35">
      <c r="A208" s="1">
        <v>41887</v>
      </c>
      <c r="B208" s="3">
        <v>241.18</v>
      </c>
      <c r="C208" s="3">
        <v>17137.359375</v>
      </c>
      <c r="E208" s="2">
        <v>41887</v>
      </c>
      <c r="F208" s="8">
        <f t="shared" si="6"/>
        <v>8.2354416621379656E-3</v>
      </c>
      <c r="G208" s="8">
        <f t="shared" si="7"/>
        <v>3.9707653433933565E-3</v>
      </c>
    </row>
    <row r="209" spans="1:7" x14ac:dyDescent="0.35">
      <c r="A209" s="1">
        <v>41886</v>
      </c>
      <c r="B209" s="3">
        <v>239.21</v>
      </c>
      <c r="C209" s="3">
        <v>17069.580077999999</v>
      </c>
      <c r="E209" s="2">
        <v>41886</v>
      </c>
      <c r="F209" s="8">
        <f t="shared" si="6"/>
        <v>-7.3861985974521538E-3</v>
      </c>
      <c r="G209" s="8">
        <f t="shared" si="7"/>
        <v>-5.0937327166966639E-4</v>
      </c>
    </row>
    <row r="210" spans="1:7" x14ac:dyDescent="0.35">
      <c r="A210" s="1">
        <v>41885</v>
      </c>
      <c r="B210" s="3">
        <v>240.99</v>
      </c>
      <c r="C210" s="3">
        <v>17078.279297000001</v>
      </c>
      <c r="E210" s="2">
        <v>41885</v>
      </c>
      <c r="F210" s="8">
        <f t="shared" si="6"/>
        <v>-1.4502361813208964E-3</v>
      </c>
      <c r="G210" s="8">
        <f t="shared" si="7"/>
        <v>6.2801886482155567E-4</v>
      </c>
    </row>
    <row r="211" spans="1:7" x14ac:dyDescent="0.35">
      <c r="A211" s="1">
        <v>41884</v>
      </c>
      <c r="B211" s="3">
        <v>241.34</v>
      </c>
      <c r="C211" s="3">
        <v>17067.560547000001</v>
      </c>
      <c r="E211" s="2">
        <v>41884</v>
      </c>
      <c r="F211" s="8">
        <f t="shared" si="6"/>
        <v>-1.1144800458903537E-2</v>
      </c>
      <c r="G211" s="8">
        <f t="shared" si="7"/>
        <v>-1.8065189190182851E-3</v>
      </c>
    </row>
    <row r="212" spans="1:7" x14ac:dyDescent="0.35">
      <c r="A212" s="1">
        <v>41880</v>
      </c>
      <c r="B212" s="3">
        <v>244.06</v>
      </c>
      <c r="C212" s="3">
        <v>17098.449218999998</v>
      </c>
      <c r="E212" s="2">
        <v>41880</v>
      </c>
      <c r="F212" s="8">
        <f t="shared" si="6"/>
        <v>3.9076961046440317E-3</v>
      </c>
      <c r="G212" s="8">
        <f t="shared" si="7"/>
        <v>1.1053501729858528E-3</v>
      </c>
    </row>
    <row r="213" spans="1:7" x14ac:dyDescent="0.35">
      <c r="A213" s="1">
        <v>41879</v>
      </c>
      <c r="B213" s="3">
        <v>243.11</v>
      </c>
      <c r="C213" s="3">
        <v>17079.570313</v>
      </c>
      <c r="E213" s="2">
        <v>41879</v>
      </c>
      <c r="F213" s="8">
        <f t="shared" si="6"/>
        <v>2.4327890483260006E-3</v>
      </c>
      <c r="G213" s="8">
        <f t="shared" si="7"/>
        <v>-2.4786490359486324E-3</v>
      </c>
    </row>
    <row r="214" spans="1:7" x14ac:dyDescent="0.35">
      <c r="A214" s="1">
        <v>41878</v>
      </c>
      <c r="B214" s="3">
        <v>242.52</v>
      </c>
      <c r="C214" s="3">
        <v>17122.009765999999</v>
      </c>
      <c r="E214" s="2">
        <v>41878</v>
      </c>
      <c r="F214" s="8">
        <f t="shared" si="6"/>
        <v>-5.2910052910052352E-3</v>
      </c>
      <c r="G214" s="8">
        <f t="shared" si="7"/>
        <v>8.9500299292089025E-4</v>
      </c>
    </row>
    <row r="215" spans="1:7" x14ac:dyDescent="0.35">
      <c r="A215" s="1">
        <v>41877</v>
      </c>
      <c r="B215" s="3">
        <v>243.81</v>
      </c>
      <c r="C215" s="3">
        <v>17106.699218999998</v>
      </c>
      <c r="E215" s="2">
        <v>41877</v>
      </c>
      <c r="F215" s="8">
        <f t="shared" si="6"/>
        <v>1.1497556769186623E-3</v>
      </c>
      <c r="G215" s="8">
        <f t="shared" si="7"/>
        <v>1.7468118865173743E-3</v>
      </c>
    </row>
    <row r="216" spans="1:7" x14ac:dyDescent="0.35">
      <c r="A216" s="1">
        <v>41876</v>
      </c>
      <c r="B216" s="3">
        <v>243.53</v>
      </c>
      <c r="C216" s="3">
        <v>17076.869140999999</v>
      </c>
      <c r="E216" s="2">
        <v>41876</v>
      </c>
      <c r="F216" s="8">
        <f t="shared" si="6"/>
        <v>2.2635607868961571E-3</v>
      </c>
      <c r="G216" s="8">
        <f t="shared" si="7"/>
        <v>4.4495886102255966E-3</v>
      </c>
    </row>
    <row r="217" spans="1:7" x14ac:dyDescent="0.35">
      <c r="A217" s="1">
        <v>41873</v>
      </c>
      <c r="B217" s="3">
        <v>242.98</v>
      </c>
      <c r="C217" s="3">
        <v>17001.220702999999</v>
      </c>
      <c r="E217" s="2">
        <v>41873</v>
      </c>
      <c r="F217" s="8">
        <f t="shared" si="6"/>
        <v>-3.5677670699200137E-3</v>
      </c>
      <c r="G217" s="8">
        <f t="shared" si="7"/>
        <v>-2.2459316842495802E-3</v>
      </c>
    </row>
    <row r="218" spans="1:7" x14ac:dyDescent="0.35">
      <c r="A218" s="1">
        <v>41872</v>
      </c>
      <c r="B218" s="3">
        <v>243.85</v>
      </c>
      <c r="C218" s="3">
        <v>17039.490234000001</v>
      </c>
      <c r="E218" s="2">
        <v>41872</v>
      </c>
      <c r="F218" s="8">
        <f t="shared" si="6"/>
        <v>5.7445324360916317E-4</v>
      </c>
      <c r="G218" s="8">
        <f t="shared" si="7"/>
        <v>3.5549154724845433E-3</v>
      </c>
    </row>
    <row r="219" spans="1:7" x14ac:dyDescent="0.35">
      <c r="A219" s="1">
        <v>41871</v>
      </c>
      <c r="B219" s="3">
        <v>243.71</v>
      </c>
      <c r="C219" s="3">
        <v>16979.130859000001</v>
      </c>
      <c r="E219" s="2">
        <v>41871</v>
      </c>
      <c r="F219" s="8">
        <f t="shared" si="6"/>
        <v>5.8192323565826598E-3</v>
      </c>
      <c r="G219" s="8">
        <f t="shared" si="7"/>
        <v>3.5190578228536662E-3</v>
      </c>
    </row>
    <row r="220" spans="1:7" x14ac:dyDescent="0.35">
      <c r="A220" s="1">
        <v>41870</v>
      </c>
      <c r="B220" s="3">
        <v>242.3</v>
      </c>
      <c r="C220" s="3">
        <v>16919.589843999998</v>
      </c>
      <c r="E220" s="2">
        <v>41870</v>
      </c>
      <c r="F220" s="8">
        <f t="shared" si="6"/>
        <v>2.8143365615429516E-3</v>
      </c>
      <c r="G220" s="8">
        <f t="shared" si="7"/>
        <v>4.8014049077584886E-3</v>
      </c>
    </row>
    <row r="221" spans="1:7" x14ac:dyDescent="0.35">
      <c r="A221" s="1">
        <v>41869</v>
      </c>
      <c r="B221" s="3">
        <v>241.62</v>
      </c>
      <c r="C221" s="3">
        <v>16838.740234000001</v>
      </c>
      <c r="E221" s="2">
        <v>41869</v>
      </c>
      <c r="F221" s="8">
        <f t="shared" si="6"/>
        <v>8.1361872574789995E-3</v>
      </c>
      <c r="G221" s="8">
        <f t="shared" si="7"/>
        <v>1.0552183043289531E-2</v>
      </c>
    </row>
    <row r="222" spans="1:7" x14ac:dyDescent="0.35">
      <c r="A222" s="1">
        <v>41866</v>
      </c>
      <c r="B222" s="3">
        <v>239.67</v>
      </c>
      <c r="C222" s="3">
        <v>16662.910156000002</v>
      </c>
      <c r="E222" s="2">
        <v>41866</v>
      </c>
      <c r="F222" s="8">
        <f t="shared" si="6"/>
        <v>-2.9121770603653951E-3</v>
      </c>
      <c r="G222" s="8">
        <f t="shared" si="7"/>
        <v>-3.0316617842214288E-3</v>
      </c>
    </row>
    <row r="223" spans="1:7" x14ac:dyDescent="0.35">
      <c r="A223" s="1">
        <v>41865</v>
      </c>
      <c r="B223" s="3">
        <v>240.37</v>
      </c>
      <c r="C223" s="3">
        <v>16713.580077999999</v>
      </c>
      <c r="E223" s="2">
        <v>41865</v>
      </c>
      <c r="F223" s="8">
        <f t="shared" si="6"/>
        <v>2.0462746762895279E-2</v>
      </c>
      <c r="G223" s="8">
        <f t="shared" si="7"/>
        <v>3.7100670259331281E-3</v>
      </c>
    </row>
    <row r="224" spans="1:7" x14ac:dyDescent="0.35">
      <c r="A224" s="1">
        <v>41864</v>
      </c>
      <c r="B224" s="3">
        <v>235.55</v>
      </c>
      <c r="C224" s="3">
        <v>16651.800781000002</v>
      </c>
      <c r="E224" s="2">
        <v>41864</v>
      </c>
      <c r="F224" s="8">
        <f t="shared" si="6"/>
        <v>1.2769799638833845E-2</v>
      </c>
      <c r="G224" s="8">
        <f t="shared" si="7"/>
        <v>5.5107939211895829E-3</v>
      </c>
    </row>
    <row r="225" spans="1:7" x14ac:dyDescent="0.35">
      <c r="A225" s="1">
        <v>41863</v>
      </c>
      <c r="B225" s="3">
        <v>232.58</v>
      </c>
      <c r="C225" s="3">
        <v>16560.539063</v>
      </c>
      <c r="E225" s="2">
        <v>41863</v>
      </c>
      <c r="F225" s="8">
        <f t="shared" si="6"/>
        <v>-5.1330310548378666E-3</v>
      </c>
      <c r="G225" s="8">
        <f t="shared" si="7"/>
        <v>-5.6978980860367123E-4</v>
      </c>
    </row>
    <row r="226" spans="1:7" x14ac:dyDescent="0.35">
      <c r="A226" s="1">
        <v>41862</v>
      </c>
      <c r="B226" s="3">
        <v>233.78</v>
      </c>
      <c r="C226" s="3">
        <v>16569.980468999998</v>
      </c>
      <c r="E226" s="2">
        <v>41862</v>
      </c>
      <c r="F226" s="8">
        <f t="shared" si="6"/>
        <v>-2.1383056066381911E-4</v>
      </c>
      <c r="G226" s="8">
        <f t="shared" si="7"/>
        <v>9.6960548356284093E-4</v>
      </c>
    </row>
    <row r="227" spans="1:7" x14ac:dyDescent="0.35">
      <c r="A227" s="1">
        <v>41859</v>
      </c>
      <c r="B227" s="3">
        <v>233.83</v>
      </c>
      <c r="C227" s="3">
        <v>16553.929688</v>
      </c>
      <c r="E227" s="2">
        <v>41859</v>
      </c>
      <c r="F227" s="8">
        <f t="shared" si="6"/>
        <v>1.8689553019081817E-2</v>
      </c>
      <c r="G227" s="8">
        <f t="shared" si="7"/>
        <v>1.1342686937576119E-2</v>
      </c>
    </row>
    <row r="228" spans="1:7" x14ac:dyDescent="0.35">
      <c r="A228" s="1">
        <v>41858</v>
      </c>
      <c r="B228" s="3">
        <v>229.54</v>
      </c>
      <c r="C228" s="3">
        <v>16368.269531</v>
      </c>
      <c r="E228" s="2">
        <v>41858</v>
      </c>
      <c r="F228" s="8">
        <f t="shared" si="6"/>
        <v>4.5514223194746961E-3</v>
      </c>
      <c r="G228" s="8">
        <f t="shared" si="7"/>
        <v>-4.5653932663436425E-3</v>
      </c>
    </row>
    <row r="229" spans="1:7" x14ac:dyDescent="0.35">
      <c r="A229" s="1">
        <v>41857</v>
      </c>
      <c r="B229" s="3">
        <v>228.5</v>
      </c>
      <c r="C229" s="3">
        <v>16443.339843999998</v>
      </c>
      <c r="E229" s="2">
        <v>41857</v>
      </c>
      <c r="F229" s="8">
        <f t="shared" si="6"/>
        <v>-3.5757892900749599E-3</v>
      </c>
      <c r="G229" s="8">
        <f t="shared" si="7"/>
        <v>8.4416237447415554E-4</v>
      </c>
    </row>
    <row r="230" spans="1:7" x14ac:dyDescent="0.35">
      <c r="A230" s="1">
        <v>41856</v>
      </c>
      <c r="B230" s="3">
        <v>229.32</v>
      </c>
      <c r="C230" s="3">
        <v>16429.470702999999</v>
      </c>
      <c r="E230" s="2">
        <v>41856</v>
      </c>
      <c r="F230" s="8">
        <f t="shared" si="6"/>
        <v>6.1087354917521708E-4</v>
      </c>
      <c r="G230" s="8">
        <f t="shared" si="7"/>
        <v>-8.4378198649421865E-3</v>
      </c>
    </row>
    <row r="231" spans="1:7" x14ac:dyDescent="0.35">
      <c r="A231" s="1">
        <v>41855</v>
      </c>
      <c r="B231" s="3">
        <v>229.18</v>
      </c>
      <c r="C231" s="3">
        <v>16569.279297000001</v>
      </c>
      <c r="E231" s="2">
        <v>41855</v>
      </c>
      <c r="F231" s="8">
        <f t="shared" si="6"/>
        <v>-3.0534351145039551E-4</v>
      </c>
      <c r="G231" s="8">
        <f t="shared" si="7"/>
        <v>4.6024651089207058E-3</v>
      </c>
    </row>
    <row r="232" spans="1:7" x14ac:dyDescent="0.35">
      <c r="A232" s="1">
        <v>41852</v>
      </c>
      <c r="B232" s="3">
        <v>229.25</v>
      </c>
      <c r="C232" s="3">
        <v>16493.369140999999</v>
      </c>
      <c r="E232" s="2">
        <v>41852</v>
      </c>
      <c r="F232" s="8">
        <f t="shared" si="6"/>
        <v>1.966783216783119E-3</v>
      </c>
      <c r="G232" s="8">
        <f t="shared" si="7"/>
        <v>-4.2220835644198873E-3</v>
      </c>
    </row>
    <row r="233" spans="1:7" x14ac:dyDescent="0.35">
      <c r="A233" s="1">
        <v>41851</v>
      </c>
      <c r="B233" s="3">
        <v>228.8</v>
      </c>
      <c r="C233" s="3">
        <v>16563.300781000002</v>
      </c>
      <c r="E233" s="2">
        <v>41851</v>
      </c>
      <c r="F233" s="8">
        <f t="shared" si="6"/>
        <v>-1.815216924859453E-2</v>
      </c>
      <c r="G233" s="8">
        <f t="shared" si="7"/>
        <v>-1.8782692178317295E-2</v>
      </c>
    </row>
    <row r="234" spans="1:7" x14ac:dyDescent="0.35">
      <c r="A234" s="1">
        <v>41850</v>
      </c>
      <c r="B234" s="3">
        <v>233.03</v>
      </c>
      <c r="C234" s="3">
        <v>16880.359375</v>
      </c>
      <c r="E234" s="2">
        <v>41850</v>
      </c>
      <c r="F234" s="8">
        <f t="shared" si="6"/>
        <v>7.0005617734756331E-3</v>
      </c>
      <c r="G234" s="8">
        <f t="shared" si="7"/>
        <v>-1.8773530430765684E-3</v>
      </c>
    </row>
    <row r="235" spans="1:7" x14ac:dyDescent="0.35">
      <c r="A235" s="1">
        <v>41849</v>
      </c>
      <c r="B235" s="3">
        <v>231.41</v>
      </c>
      <c r="C235" s="3">
        <v>16912.109375</v>
      </c>
      <c r="E235" s="2">
        <v>41849</v>
      </c>
      <c r="F235" s="8">
        <f t="shared" si="6"/>
        <v>-9.2901789536775636E-3</v>
      </c>
      <c r="G235" s="8">
        <f t="shared" si="7"/>
        <v>-4.1501602315915376E-3</v>
      </c>
    </row>
    <row r="236" spans="1:7" x14ac:dyDescent="0.35">
      <c r="A236" s="1">
        <v>41848</v>
      </c>
      <c r="B236" s="3">
        <v>233.58</v>
      </c>
      <c r="C236" s="3">
        <v>16982.589843999998</v>
      </c>
      <c r="E236" s="2">
        <v>41848</v>
      </c>
      <c r="F236" s="8">
        <f t="shared" si="6"/>
        <v>3.0919866013914277E-3</v>
      </c>
      <c r="G236" s="8">
        <f t="shared" si="7"/>
        <v>1.2982777461865158E-3</v>
      </c>
    </row>
    <row r="237" spans="1:7" x14ac:dyDescent="0.35">
      <c r="A237" s="1">
        <v>41845</v>
      </c>
      <c r="B237" s="3">
        <v>232.86</v>
      </c>
      <c r="C237" s="3">
        <v>16960.570313</v>
      </c>
      <c r="E237" s="2">
        <v>41845</v>
      </c>
      <c r="F237" s="8">
        <f t="shared" si="6"/>
        <v>-1.4182295415096746E-2</v>
      </c>
      <c r="G237" s="8">
        <f t="shared" si="7"/>
        <v>-7.2132934339209642E-3</v>
      </c>
    </row>
    <row r="238" spans="1:7" x14ac:dyDescent="0.35">
      <c r="A238" s="1">
        <v>41844</v>
      </c>
      <c r="B238" s="3">
        <v>236.21</v>
      </c>
      <c r="C238" s="3">
        <v>17083.800781000002</v>
      </c>
      <c r="E238" s="2">
        <v>41844</v>
      </c>
      <c r="F238" s="8">
        <f t="shared" si="6"/>
        <v>-5.5273367195936451E-2</v>
      </c>
      <c r="G238" s="8">
        <f t="shared" si="7"/>
        <v>-1.6563113134193674E-4</v>
      </c>
    </row>
    <row r="239" spans="1:7" x14ac:dyDescent="0.35">
      <c r="A239" s="1">
        <v>41843</v>
      </c>
      <c r="B239" s="3">
        <v>250.03</v>
      </c>
      <c r="C239" s="3">
        <v>17086.630859000001</v>
      </c>
      <c r="E239" s="2">
        <v>41843</v>
      </c>
      <c r="F239" s="8">
        <f t="shared" si="6"/>
        <v>-2.5983638488507932E-2</v>
      </c>
      <c r="G239" s="8">
        <f t="shared" si="7"/>
        <v>-1.5723342729369039E-3</v>
      </c>
    </row>
    <row r="240" spans="1:7" x14ac:dyDescent="0.35">
      <c r="A240" s="1">
        <v>41842</v>
      </c>
      <c r="B240" s="3">
        <v>256.7</v>
      </c>
      <c r="C240" s="3">
        <v>17113.539063</v>
      </c>
      <c r="E240" s="2">
        <v>41842</v>
      </c>
      <c r="F240" s="8">
        <f t="shared" si="6"/>
        <v>4.286994816633527E-4</v>
      </c>
      <c r="G240" s="8">
        <f t="shared" si="7"/>
        <v>3.6247695864282115E-3</v>
      </c>
    </row>
    <row r="241" spans="1:7" x14ac:dyDescent="0.35">
      <c r="A241" s="1">
        <v>41841</v>
      </c>
      <c r="B241" s="3">
        <v>256.58999999999997</v>
      </c>
      <c r="C241" s="3">
        <v>17051.730468999998</v>
      </c>
      <c r="E241" s="2">
        <v>41841</v>
      </c>
      <c r="F241" s="8">
        <f t="shared" si="6"/>
        <v>-3.1081238587358229E-3</v>
      </c>
      <c r="G241" s="8">
        <f t="shared" si="7"/>
        <v>-2.8332578887461102E-3</v>
      </c>
    </row>
    <row r="242" spans="1:7" x14ac:dyDescent="0.35">
      <c r="A242" s="1">
        <v>41838</v>
      </c>
      <c r="B242" s="3">
        <v>257.39</v>
      </c>
      <c r="C242" s="3">
        <v>17100.179688</v>
      </c>
      <c r="E242" s="2">
        <v>41838</v>
      </c>
      <c r="F242" s="8">
        <f t="shared" si="6"/>
        <v>1.0521769855914576E-2</v>
      </c>
      <c r="G242" s="8">
        <f t="shared" si="7"/>
        <v>7.2669209954634439E-3</v>
      </c>
    </row>
    <row r="243" spans="1:7" x14ac:dyDescent="0.35">
      <c r="A243" s="1">
        <v>41837</v>
      </c>
      <c r="B243" s="3">
        <v>254.71</v>
      </c>
      <c r="C243" s="3">
        <v>16976.810547000001</v>
      </c>
      <c r="E243" s="2">
        <v>41837</v>
      </c>
      <c r="F243" s="8">
        <f t="shared" si="6"/>
        <v>-1.1679341921465247E-2</v>
      </c>
      <c r="G243" s="8">
        <f t="shared" si="7"/>
        <v>-9.4168978862770869E-3</v>
      </c>
    </row>
    <row r="244" spans="1:7" x14ac:dyDescent="0.35">
      <c r="A244" s="1">
        <v>41836</v>
      </c>
      <c r="B244" s="3">
        <v>257.72000000000003</v>
      </c>
      <c r="C244" s="3">
        <v>17138.199218999998</v>
      </c>
      <c r="E244" s="2">
        <v>41836</v>
      </c>
      <c r="F244" s="8">
        <f t="shared" si="6"/>
        <v>-6.8976147354627981E-3</v>
      </c>
      <c r="G244" s="8">
        <f t="shared" si="7"/>
        <v>4.5437539662926962E-3</v>
      </c>
    </row>
    <row r="245" spans="1:7" x14ac:dyDescent="0.35">
      <c r="A245" s="1">
        <v>41835</v>
      </c>
      <c r="B245" s="3">
        <v>259.51</v>
      </c>
      <c r="C245" s="3">
        <v>17060.679688</v>
      </c>
      <c r="E245" s="2">
        <v>41835</v>
      </c>
      <c r="F245" s="8">
        <f t="shared" si="6"/>
        <v>8.8707189139158871E-4</v>
      </c>
      <c r="G245" s="8">
        <f t="shared" si="7"/>
        <v>3.0839264140403166E-4</v>
      </c>
    </row>
    <row r="246" spans="1:7" x14ac:dyDescent="0.35">
      <c r="A246" s="1">
        <v>41834</v>
      </c>
      <c r="B246" s="3">
        <v>259.27999999999997</v>
      </c>
      <c r="C246" s="3">
        <v>17055.419922000001</v>
      </c>
      <c r="E246" s="2">
        <v>41834</v>
      </c>
      <c r="F246" s="8">
        <f t="shared" si="6"/>
        <v>1.3604378420640995E-2</v>
      </c>
      <c r="G246" s="8">
        <f t="shared" si="7"/>
        <v>6.5870292098939576E-3</v>
      </c>
    </row>
    <row r="247" spans="1:7" x14ac:dyDescent="0.35">
      <c r="A247" s="1">
        <v>41831</v>
      </c>
      <c r="B247" s="3">
        <v>255.8</v>
      </c>
      <c r="C247" s="3">
        <v>16943.810547000001</v>
      </c>
      <c r="E247" s="2">
        <v>41831</v>
      </c>
      <c r="F247" s="8">
        <f t="shared" si="6"/>
        <v>7.284898602087031E-3</v>
      </c>
      <c r="G247" s="8">
        <f t="shared" si="7"/>
        <v>1.699090424585048E-3</v>
      </c>
    </row>
    <row r="248" spans="1:7" x14ac:dyDescent="0.35">
      <c r="A248" s="1">
        <v>41830</v>
      </c>
      <c r="B248" s="3">
        <v>253.95</v>
      </c>
      <c r="C248" s="3">
        <v>16915.070313</v>
      </c>
      <c r="E248" s="2">
        <v>41830</v>
      </c>
      <c r="F248" s="8">
        <f t="shared" si="6"/>
        <v>-2.4746641527222391E-3</v>
      </c>
      <c r="G248" s="8">
        <f t="shared" si="7"/>
        <v>-4.1528720249401907E-3</v>
      </c>
    </row>
    <row r="249" spans="1:7" x14ac:dyDescent="0.35">
      <c r="A249" s="1">
        <v>41829</v>
      </c>
      <c r="B249" s="3">
        <v>254.58</v>
      </c>
      <c r="C249" s="3">
        <v>16985.609375</v>
      </c>
      <c r="E249" s="2">
        <v>41829</v>
      </c>
      <c r="F249" s="8">
        <f t="shared" si="6"/>
        <v>2.1256495040151702E-3</v>
      </c>
      <c r="G249" s="8">
        <f t="shared" si="7"/>
        <v>4.6721484254910184E-3</v>
      </c>
    </row>
    <row r="250" spans="1:7" x14ac:dyDescent="0.35">
      <c r="A250" s="1">
        <v>41828</v>
      </c>
      <c r="B250" s="3">
        <v>254.04</v>
      </c>
      <c r="C250" s="3">
        <v>16906.619140999999</v>
      </c>
      <c r="E250" s="2">
        <v>41828</v>
      </c>
      <c r="F250" s="8">
        <f t="shared" si="6"/>
        <v>-4.974344914026152E-3</v>
      </c>
      <c r="G250" s="8">
        <f t="shared" si="7"/>
        <v>-6.9073273015857195E-3</v>
      </c>
    </row>
    <row r="251" spans="1:7" x14ac:dyDescent="0.35">
      <c r="A251" s="1">
        <v>41827</v>
      </c>
      <c r="B251" s="3">
        <v>255.31</v>
      </c>
      <c r="C251" s="3">
        <v>17024.210938</v>
      </c>
      <c r="E251" s="2">
        <v>41827</v>
      </c>
      <c r="F251" s="8">
        <f t="shared" si="6"/>
        <v>1.647769626113238E-3</v>
      </c>
      <c r="G251" s="8">
        <f t="shared" si="7"/>
        <v>-2.5807451142584314E-3</v>
      </c>
    </row>
    <row r="252" spans="1:7" x14ac:dyDescent="0.35">
      <c r="A252" s="1">
        <v>41823</v>
      </c>
      <c r="B252" s="3">
        <v>254.89</v>
      </c>
      <c r="C252" s="3">
        <v>17068.259765999999</v>
      </c>
      <c r="E252" s="2">
        <v>41823</v>
      </c>
      <c r="F252" s="8">
        <f t="shared" si="6"/>
        <v>3.8991729027175737E-3</v>
      </c>
      <c r="G252" s="8">
        <f t="shared" si="7"/>
        <v>5.4204895036593648E-3</v>
      </c>
    </row>
    <row r="253" spans="1:7" x14ac:dyDescent="0.35">
      <c r="A253" s="1">
        <v>41822</v>
      </c>
      <c r="B253" s="3">
        <v>253.9</v>
      </c>
      <c r="C253" s="3">
        <v>16976.240234000001</v>
      </c>
      <c r="E253" s="2">
        <v>41822</v>
      </c>
      <c r="F253" s="8">
        <f t="shared" si="6"/>
        <v>-4.6650201889528731E-3</v>
      </c>
      <c r="G253" s="8">
        <f t="shared" si="7"/>
        <v>1.1895398301420279E-3</v>
      </c>
    </row>
    <row r="254" spans="1:7" x14ac:dyDescent="0.35">
      <c r="A254" s="1">
        <v>41821</v>
      </c>
      <c r="B254" s="3">
        <v>255.09</v>
      </c>
      <c r="C254" s="3">
        <v>16956.070313</v>
      </c>
      <c r="E254" s="2">
        <v>41821</v>
      </c>
      <c r="F254" s="8">
        <f t="shared" si="6"/>
        <v>1.0657686212361295E-2</v>
      </c>
      <c r="G254" s="8">
        <f t="shared" si="7"/>
        <v>7.6944068919753139E-3</v>
      </c>
    </row>
    <row r="255" spans="1:7" x14ac:dyDescent="0.35">
      <c r="A255" s="1">
        <v>41820</v>
      </c>
      <c r="B255" s="3">
        <v>252.4</v>
      </c>
      <c r="C255" s="3">
        <v>16826.599609000001</v>
      </c>
      <c r="E255" s="2">
        <v>41820</v>
      </c>
      <c r="F255" s="8">
        <f t="shared" si="6"/>
        <v>-7.7056140902658221E-3</v>
      </c>
      <c r="G255" s="8">
        <f t="shared" si="7"/>
        <v>-1.4977732540570887E-3</v>
      </c>
    </row>
    <row r="256" spans="1:7" x14ac:dyDescent="0.35">
      <c r="A256" s="1">
        <v>41817</v>
      </c>
      <c r="B256" s="3">
        <v>254.36</v>
      </c>
      <c r="C256" s="3">
        <v>16851.839843999998</v>
      </c>
      <c r="E256" s="2">
        <v>41817</v>
      </c>
      <c r="F256" s="8">
        <f t="shared" si="6"/>
        <v>7.6456839519867259E-3</v>
      </c>
      <c r="G256" s="8">
        <f t="shared" si="7"/>
        <v>3.3888998297482154E-4</v>
      </c>
    </row>
    <row r="257" spans="1:7" x14ac:dyDescent="0.35">
      <c r="A257" s="1">
        <v>41816</v>
      </c>
      <c r="B257" s="3">
        <v>252.43</v>
      </c>
      <c r="C257" s="3">
        <v>16846.130859000001</v>
      </c>
      <c r="E257" s="2">
        <v>41816</v>
      </c>
      <c r="F257" s="8">
        <f t="shared" si="6"/>
        <v>-1.0854231974921524E-2</v>
      </c>
      <c r="G257" s="8">
        <f t="shared" si="7"/>
        <v>-1.2674607749800781E-3</v>
      </c>
    </row>
    <row r="258" spans="1:7" x14ac:dyDescent="0.35">
      <c r="A258" s="1">
        <v>41815</v>
      </c>
      <c r="B258" s="3">
        <v>255.2</v>
      </c>
      <c r="C258" s="3">
        <v>16867.509765999999</v>
      </c>
      <c r="E258" s="2">
        <v>41815</v>
      </c>
      <c r="F258" s="8">
        <f t="shared" si="6"/>
        <v>6.6658824452026089E-4</v>
      </c>
      <c r="G258" s="8">
        <f t="shared" si="7"/>
        <v>2.9360520151722191E-3</v>
      </c>
    </row>
    <row r="259" spans="1:7" x14ac:dyDescent="0.35">
      <c r="A259" s="1">
        <v>41814</v>
      </c>
      <c r="B259" s="3">
        <v>255.03</v>
      </c>
      <c r="C259" s="3">
        <v>16818.130859000001</v>
      </c>
      <c r="E259" s="2">
        <v>41814</v>
      </c>
      <c r="F259" s="8">
        <f t="shared" ref="F259:F322" si="8">B259/B260-1</f>
        <v>-2.8457142857142848E-2</v>
      </c>
      <c r="G259" s="8">
        <f t="shared" ref="G259:G322" si="9">C259/C260-1</f>
        <v>-7.033540764317614E-3</v>
      </c>
    </row>
    <row r="260" spans="1:7" x14ac:dyDescent="0.35">
      <c r="A260" s="1">
        <v>41813</v>
      </c>
      <c r="B260" s="3">
        <v>262.5</v>
      </c>
      <c r="C260" s="3">
        <v>16937.259765999999</v>
      </c>
      <c r="E260" s="2">
        <v>41813</v>
      </c>
      <c r="F260" s="8">
        <f t="shared" si="8"/>
        <v>-1.170889650239082E-2</v>
      </c>
      <c r="G260" s="8">
        <f t="shared" si="9"/>
        <v>-5.7946926283469757E-4</v>
      </c>
    </row>
    <row r="261" spans="1:7" x14ac:dyDescent="0.35">
      <c r="A261" s="1">
        <v>41810</v>
      </c>
      <c r="B261" s="3">
        <v>265.61</v>
      </c>
      <c r="C261" s="3">
        <v>16947.080077999999</v>
      </c>
      <c r="E261" s="2">
        <v>41810</v>
      </c>
      <c r="F261" s="8">
        <f t="shared" si="8"/>
        <v>2.2594614950111058E-4</v>
      </c>
      <c r="G261" s="8">
        <f t="shared" si="9"/>
        <v>1.5140028449001086E-3</v>
      </c>
    </row>
    <row r="262" spans="1:7" x14ac:dyDescent="0.35">
      <c r="A262" s="1">
        <v>41809</v>
      </c>
      <c r="B262" s="3">
        <v>265.55</v>
      </c>
      <c r="C262" s="3">
        <v>16921.460938</v>
      </c>
      <c r="E262" s="2">
        <v>41809</v>
      </c>
      <c r="F262" s="8">
        <f t="shared" si="8"/>
        <v>3.1353883348443912E-3</v>
      </c>
      <c r="G262" s="8">
        <f t="shared" si="9"/>
        <v>8.7786900954123226E-4</v>
      </c>
    </row>
    <row r="263" spans="1:7" x14ac:dyDescent="0.35">
      <c r="A263" s="1">
        <v>41808</v>
      </c>
      <c r="B263" s="3">
        <v>264.72000000000003</v>
      </c>
      <c r="C263" s="3">
        <v>16906.619140999999</v>
      </c>
      <c r="E263" s="2">
        <v>41808</v>
      </c>
      <c r="F263" s="8">
        <f t="shared" si="8"/>
        <v>-2.9002975629967009E-3</v>
      </c>
      <c r="G263" s="8">
        <f t="shared" si="9"/>
        <v>5.8380559844395385E-3</v>
      </c>
    </row>
    <row r="264" spans="1:7" x14ac:dyDescent="0.35">
      <c r="A264" s="1">
        <v>41807</v>
      </c>
      <c r="B264" s="3">
        <v>265.49</v>
      </c>
      <c r="C264" s="3">
        <v>16808.490234000001</v>
      </c>
      <c r="E264" s="2">
        <v>41807</v>
      </c>
      <c r="F264" s="8">
        <f t="shared" si="8"/>
        <v>2.6057401812689118E-3</v>
      </c>
      <c r="G264" s="8">
        <f t="shared" si="9"/>
        <v>1.637593230872092E-3</v>
      </c>
    </row>
    <row r="265" spans="1:7" x14ac:dyDescent="0.35">
      <c r="A265" s="1">
        <v>41806</v>
      </c>
      <c r="B265" s="3">
        <v>264.8</v>
      </c>
      <c r="C265" s="3">
        <v>16781.009765999999</v>
      </c>
      <c r="E265" s="2">
        <v>41806</v>
      </c>
      <c r="F265" s="8">
        <f t="shared" si="8"/>
        <v>-3.1621743713294848E-3</v>
      </c>
      <c r="G265" s="8">
        <f t="shared" si="9"/>
        <v>3.1411621344257235E-4</v>
      </c>
    </row>
    <row r="266" spans="1:7" x14ac:dyDescent="0.35">
      <c r="A266" s="1">
        <v>41803</v>
      </c>
      <c r="B266" s="3">
        <v>265.64</v>
      </c>
      <c r="C266" s="3">
        <v>16775.740234000001</v>
      </c>
      <c r="E266" s="2">
        <v>41803</v>
      </c>
      <c r="F266" s="8">
        <f t="shared" si="8"/>
        <v>1.923584656583488E-3</v>
      </c>
      <c r="G266" s="8">
        <f t="shared" si="9"/>
        <v>2.4829873664751201E-3</v>
      </c>
    </row>
    <row r="267" spans="1:7" x14ac:dyDescent="0.35">
      <c r="A267" s="1">
        <v>41802</v>
      </c>
      <c r="B267" s="3">
        <v>265.13</v>
      </c>
      <c r="C267" s="3">
        <v>16734.189452999999</v>
      </c>
      <c r="E267" s="2">
        <v>41802</v>
      </c>
      <c r="F267" s="8">
        <f t="shared" si="8"/>
        <v>-1.2624757932369945E-2</v>
      </c>
      <c r="G267" s="8">
        <f t="shared" si="9"/>
        <v>-6.5122406717447179E-3</v>
      </c>
    </row>
    <row r="268" spans="1:7" x14ac:dyDescent="0.35">
      <c r="A268" s="1">
        <v>41801</v>
      </c>
      <c r="B268" s="3">
        <v>268.52</v>
      </c>
      <c r="C268" s="3">
        <v>16843.880859000001</v>
      </c>
      <c r="E268" s="2">
        <v>41801</v>
      </c>
      <c r="F268" s="8">
        <f t="shared" si="8"/>
        <v>-1.9964232271250881E-2</v>
      </c>
      <c r="G268" s="8">
        <f t="shared" si="9"/>
        <v>-6.0214531562566842E-3</v>
      </c>
    </row>
    <row r="269" spans="1:7" x14ac:dyDescent="0.35">
      <c r="A269" s="1">
        <v>41800</v>
      </c>
      <c r="B269" s="3">
        <v>273.99</v>
      </c>
      <c r="C269" s="3">
        <v>16945.919922000001</v>
      </c>
      <c r="E269" s="2">
        <v>41800</v>
      </c>
      <c r="F269" s="8">
        <f t="shared" si="8"/>
        <v>1.0961306587746744E-3</v>
      </c>
      <c r="G269" s="8">
        <f t="shared" si="9"/>
        <v>1.6645791296077128E-4</v>
      </c>
    </row>
    <row r="270" spans="1:7" x14ac:dyDescent="0.35">
      <c r="A270" s="1">
        <v>41799</v>
      </c>
      <c r="B270" s="3">
        <v>273.69</v>
      </c>
      <c r="C270" s="3">
        <v>16943.099609000001</v>
      </c>
      <c r="E270" s="2">
        <v>41799</v>
      </c>
      <c r="F270" s="8">
        <f t="shared" si="8"/>
        <v>3.4463794683776694E-3</v>
      </c>
      <c r="G270" s="8">
        <f t="shared" si="9"/>
        <v>1.1120303364018369E-3</v>
      </c>
    </row>
    <row r="271" spans="1:7" x14ac:dyDescent="0.35">
      <c r="A271" s="1">
        <v>41796</v>
      </c>
      <c r="B271" s="3">
        <v>272.75</v>
      </c>
      <c r="C271" s="3">
        <v>16924.279297000001</v>
      </c>
      <c r="E271" s="2">
        <v>41796</v>
      </c>
      <c r="F271" s="8">
        <f t="shared" si="8"/>
        <v>1.0222600837068052E-2</v>
      </c>
      <c r="G271" s="8">
        <f t="shared" si="9"/>
        <v>5.2369535048830684E-3</v>
      </c>
    </row>
    <row r="272" spans="1:7" x14ac:dyDescent="0.35">
      <c r="A272" s="1">
        <v>41795</v>
      </c>
      <c r="B272" s="3">
        <v>269.99</v>
      </c>
      <c r="C272" s="3">
        <v>16836.109375</v>
      </c>
      <c r="E272" s="2">
        <v>41795</v>
      </c>
      <c r="F272" s="8">
        <f t="shared" si="8"/>
        <v>2.5914807918835603E-2</v>
      </c>
      <c r="G272" s="8">
        <f t="shared" si="9"/>
        <v>5.8897628348091313E-3</v>
      </c>
    </row>
    <row r="273" spans="1:7" x14ac:dyDescent="0.35">
      <c r="A273" s="1">
        <v>41794</v>
      </c>
      <c r="B273" s="3">
        <v>263.17</v>
      </c>
      <c r="C273" s="3">
        <v>16737.529297000001</v>
      </c>
      <c r="E273" s="2">
        <v>41794</v>
      </c>
      <c r="F273" s="8">
        <f t="shared" si="8"/>
        <v>1.1453168838156724E-2</v>
      </c>
      <c r="G273" s="8">
        <f t="shared" si="9"/>
        <v>9.0833299297243819E-4</v>
      </c>
    </row>
    <row r="274" spans="1:7" x14ac:dyDescent="0.35">
      <c r="A274" s="1">
        <v>41793</v>
      </c>
      <c r="B274" s="3">
        <v>260.19</v>
      </c>
      <c r="C274" s="3">
        <v>16722.339843999998</v>
      </c>
      <c r="E274" s="2">
        <v>41793</v>
      </c>
      <c r="F274" s="8">
        <f t="shared" si="8"/>
        <v>8.6056518199788545E-3</v>
      </c>
      <c r="G274" s="8">
        <f t="shared" si="9"/>
        <v>-1.2715888912803175E-3</v>
      </c>
    </row>
    <row r="275" spans="1:7" x14ac:dyDescent="0.35">
      <c r="A275" s="1">
        <v>41792</v>
      </c>
      <c r="B275" s="3">
        <v>257.97000000000003</v>
      </c>
      <c r="C275" s="3">
        <v>16743.630859000001</v>
      </c>
      <c r="E275" s="2">
        <v>41792</v>
      </c>
      <c r="F275" s="8">
        <f t="shared" si="8"/>
        <v>1.9724879437109877E-2</v>
      </c>
      <c r="G275" s="8">
        <f t="shared" si="9"/>
        <v>1.5828598455038811E-3</v>
      </c>
    </row>
    <row r="276" spans="1:7" x14ac:dyDescent="0.35">
      <c r="A276" s="1">
        <v>41789</v>
      </c>
      <c r="B276" s="3">
        <v>252.98</v>
      </c>
      <c r="C276" s="3">
        <v>16717.169922000001</v>
      </c>
      <c r="E276" s="2">
        <v>41789</v>
      </c>
      <c r="F276" s="8">
        <f t="shared" si="8"/>
        <v>3.1633056544078109E-4</v>
      </c>
      <c r="G276" s="8">
        <f t="shared" si="9"/>
        <v>1.1036573862306387E-3</v>
      </c>
    </row>
    <row r="277" spans="1:7" x14ac:dyDescent="0.35">
      <c r="A277" s="1">
        <v>41788</v>
      </c>
      <c r="B277" s="3">
        <v>252.9</v>
      </c>
      <c r="C277" s="3">
        <v>16698.740234000001</v>
      </c>
      <c r="E277" s="2">
        <v>41788</v>
      </c>
      <c r="F277" s="8">
        <f t="shared" si="8"/>
        <v>7.5697211155378863E-3</v>
      </c>
      <c r="G277" s="8">
        <f t="shared" si="9"/>
        <v>3.9415522004671022E-3</v>
      </c>
    </row>
    <row r="278" spans="1:7" x14ac:dyDescent="0.35">
      <c r="A278" s="1">
        <v>41787</v>
      </c>
      <c r="B278" s="3">
        <v>251</v>
      </c>
      <c r="C278" s="3">
        <v>16633.179688</v>
      </c>
      <c r="E278" s="2">
        <v>41787</v>
      </c>
      <c r="F278" s="8">
        <f t="shared" si="8"/>
        <v>-4.7186644989888338E-3</v>
      </c>
      <c r="G278" s="8">
        <f t="shared" si="9"/>
        <v>-2.5378736469671148E-3</v>
      </c>
    </row>
    <row r="279" spans="1:7" x14ac:dyDescent="0.35">
      <c r="A279" s="1">
        <v>41786</v>
      </c>
      <c r="B279" s="3">
        <v>252.19</v>
      </c>
      <c r="C279" s="3">
        <v>16675.5</v>
      </c>
      <c r="E279" s="2">
        <v>41786</v>
      </c>
      <c r="F279" s="8">
        <f t="shared" si="8"/>
        <v>1.2729901212753969E-2</v>
      </c>
      <c r="G279" s="8">
        <f t="shared" si="9"/>
        <v>4.1689356463088245E-3</v>
      </c>
    </row>
    <row r="280" spans="1:7" x14ac:dyDescent="0.35">
      <c r="A280" s="1">
        <v>41782</v>
      </c>
      <c r="B280" s="3">
        <v>249.02</v>
      </c>
      <c r="C280" s="3">
        <v>16606.269531000002</v>
      </c>
      <c r="E280" s="2">
        <v>41782</v>
      </c>
      <c r="F280" s="8">
        <f t="shared" si="8"/>
        <v>1.0018251875887341E-2</v>
      </c>
      <c r="G280" s="8">
        <f t="shared" si="9"/>
        <v>3.8196909343404251E-3</v>
      </c>
    </row>
    <row r="281" spans="1:7" x14ac:dyDescent="0.35">
      <c r="A281" s="1">
        <v>41781</v>
      </c>
      <c r="B281" s="3">
        <v>246.55</v>
      </c>
      <c r="C281" s="3">
        <v>16543.080077999999</v>
      </c>
      <c r="E281" s="2">
        <v>41781</v>
      </c>
      <c r="F281" s="8">
        <f t="shared" si="8"/>
        <v>4.3588072348053064E-3</v>
      </c>
      <c r="G281" s="8">
        <f t="shared" si="9"/>
        <v>6.0603001915549015E-4</v>
      </c>
    </row>
    <row r="282" spans="1:7" x14ac:dyDescent="0.35">
      <c r="A282" s="1">
        <v>41780</v>
      </c>
      <c r="B282" s="3">
        <v>245.48</v>
      </c>
      <c r="C282" s="3">
        <v>16533.060547000001</v>
      </c>
      <c r="E282" s="2">
        <v>41780</v>
      </c>
      <c r="F282" s="8">
        <f t="shared" si="8"/>
        <v>9.5410429346931558E-3</v>
      </c>
      <c r="G282" s="8">
        <f t="shared" si="9"/>
        <v>9.6951249346632906E-3</v>
      </c>
    </row>
    <row r="283" spans="1:7" x14ac:dyDescent="0.35">
      <c r="A283" s="1">
        <v>41779</v>
      </c>
      <c r="B283" s="3">
        <v>243.16</v>
      </c>
      <c r="C283" s="3">
        <v>16374.309569999999</v>
      </c>
      <c r="E283" s="2">
        <v>41779</v>
      </c>
      <c r="F283" s="8">
        <f t="shared" si="8"/>
        <v>-3.279226102639865E-3</v>
      </c>
      <c r="G283" s="8">
        <f t="shared" si="9"/>
        <v>-8.3303643687917539E-3</v>
      </c>
    </row>
    <row r="284" spans="1:7" x14ac:dyDescent="0.35">
      <c r="A284" s="1">
        <v>41778</v>
      </c>
      <c r="B284" s="3">
        <v>243.96</v>
      </c>
      <c r="C284" s="3">
        <v>16511.859375</v>
      </c>
      <c r="E284" s="2">
        <v>41778</v>
      </c>
      <c r="F284" s="8">
        <f t="shared" si="8"/>
        <v>1.5611340077432256E-2</v>
      </c>
      <c r="G284" s="8">
        <f t="shared" si="9"/>
        <v>1.2460397214300034E-3</v>
      </c>
    </row>
    <row r="285" spans="1:7" x14ac:dyDescent="0.35">
      <c r="A285" s="1">
        <v>41775</v>
      </c>
      <c r="B285" s="3">
        <v>240.21</v>
      </c>
      <c r="C285" s="3">
        <v>16491.310547000001</v>
      </c>
      <c r="E285" s="2">
        <v>41775</v>
      </c>
      <c r="F285" s="8">
        <f t="shared" si="8"/>
        <v>-1.1440800032923137E-2</v>
      </c>
      <c r="G285" s="8">
        <f t="shared" si="9"/>
        <v>2.705691773662311E-3</v>
      </c>
    </row>
    <row r="286" spans="1:7" x14ac:dyDescent="0.35">
      <c r="A286" s="1">
        <v>41774</v>
      </c>
      <c r="B286" s="3">
        <v>242.99</v>
      </c>
      <c r="C286" s="3">
        <v>16446.810547000001</v>
      </c>
      <c r="E286" s="2">
        <v>41774</v>
      </c>
      <c r="F286" s="8">
        <f t="shared" si="8"/>
        <v>-2.3862129916040642E-2</v>
      </c>
      <c r="G286" s="8">
        <f t="shared" si="9"/>
        <v>-1.0061421136959958E-2</v>
      </c>
    </row>
    <row r="287" spans="1:7" x14ac:dyDescent="0.35">
      <c r="A287" s="1">
        <v>41773</v>
      </c>
      <c r="B287" s="3">
        <v>248.93</v>
      </c>
      <c r="C287" s="3">
        <v>16613.970702999999</v>
      </c>
      <c r="E287" s="2">
        <v>41773</v>
      </c>
      <c r="F287" s="8">
        <f t="shared" si="8"/>
        <v>-1.8569626241917603E-2</v>
      </c>
      <c r="G287" s="8">
        <f t="shared" si="9"/>
        <v>-6.0703608951058197E-3</v>
      </c>
    </row>
    <row r="288" spans="1:7" x14ac:dyDescent="0.35">
      <c r="A288" s="1">
        <v>41772</v>
      </c>
      <c r="B288" s="3">
        <v>253.64</v>
      </c>
      <c r="C288" s="3">
        <v>16715.439452999999</v>
      </c>
      <c r="E288" s="2">
        <v>41772</v>
      </c>
      <c r="F288" s="8">
        <f t="shared" si="8"/>
        <v>-8.0951077392359405E-3</v>
      </c>
      <c r="G288" s="8">
        <f t="shared" si="9"/>
        <v>1.196057922248972E-3</v>
      </c>
    </row>
    <row r="289" spans="1:7" x14ac:dyDescent="0.35">
      <c r="A289" s="1">
        <v>41771</v>
      </c>
      <c r="B289" s="3">
        <v>255.71</v>
      </c>
      <c r="C289" s="3">
        <v>16695.470702999999</v>
      </c>
      <c r="E289" s="2">
        <v>41771</v>
      </c>
      <c r="F289" s="8">
        <f t="shared" si="8"/>
        <v>1.6844249451581916E-3</v>
      </c>
      <c r="G289" s="8">
        <f t="shared" si="9"/>
        <v>6.7616571845490192E-3</v>
      </c>
    </row>
    <row r="290" spans="1:7" x14ac:dyDescent="0.35">
      <c r="A290" s="1">
        <v>41768</v>
      </c>
      <c r="B290" s="3">
        <v>255.28</v>
      </c>
      <c r="C290" s="3">
        <v>16583.339843999998</v>
      </c>
      <c r="E290" s="2">
        <v>41768</v>
      </c>
      <c r="F290" s="8">
        <f t="shared" si="8"/>
        <v>4.6043052221478309E-3</v>
      </c>
      <c r="G290" s="8">
        <f t="shared" si="9"/>
        <v>1.9557246267212225E-3</v>
      </c>
    </row>
    <row r="291" spans="1:7" x14ac:dyDescent="0.35">
      <c r="A291" s="1">
        <v>41767</v>
      </c>
      <c r="B291" s="3">
        <v>254.11</v>
      </c>
      <c r="C291" s="3">
        <v>16550.970702999999</v>
      </c>
      <c r="E291" s="2">
        <v>41767</v>
      </c>
      <c r="F291" s="8">
        <f t="shared" si="8"/>
        <v>-3.4901960784313735E-3</v>
      </c>
      <c r="G291" s="8">
        <f t="shared" si="9"/>
        <v>1.9633479617240379E-3</v>
      </c>
    </row>
    <row r="292" spans="1:7" x14ac:dyDescent="0.35">
      <c r="A292" s="1">
        <v>41766</v>
      </c>
      <c r="B292" s="3">
        <v>255</v>
      </c>
      <c r="C292" s="3">
        <v>16518.539063</v>
      </c>
      <c r="E292" s="2">
        <v>41766</v>
      </c>
      <c r="F292" s="8">
        <f t="shared" si="8"/>
        <v>2.353494939986156E-4</v>
      </c>
      <c r="G292" s="8">
        <f t="shared" si="9"/>
        <v>7.1653796752007004E-3</v>
      </c>
    </row>
    <row r="293" spans="1:7" x14ac:dyDescent="0.35">
      <c r="A293" s="1">
        <v>41765</v>
      </c>
      <c r="B293" s="3">
        <v>254.94</v>
      </c>
      <c r="C293" s="3">
        <v>16401.019531000002</v>
      </c>
      <c r="E293" s="2">
        <v>41765</v>
      </c>
      <c r="F293" s="8">
        <f t="shared" si="8"/>
        <v>-2.0328171233140013E-2</v>
      </c>
      <c r="G293" s="8">
        <f t="shared" si="9"/>
        <v>-7.8358701846088508E-3</v>
      </c>
    </row>
    <row r="294" spans="1:7" x14ac:dyDescent="0.35">
      <c r="A294" s="1">
        <v>41764</v>
      </c>
      <c r="B294" s="3">
        <v>260.23</v>
      </c>
      <c r="C294" s="3">
        <v>16530.550781000002</v>
      </c>
      <c r="E294" s="2">
        <v>41764</v>
      </c>
      <c r="F294" s="8">
        <f t="shared" si="8"/>
        <v>2.3198207053827691E-2</v>
      </c>
      <c r="G294" s="8">
        <f t="shared" si="9"/>
        <v>1.0694769559767003E-3</v>
      </c>
    </row>
    <row r="295" spans="1:7" x14ac:dyDescent="0.35">
      <c r="A295" s="1">
        <v>41761</v>
      </c>
      <c r="B295" s="3">
        <v>254.33</v>
      </c>
      <c r="C295" s="3">
        <v>16512.890625</v>
      </c>
      <c r="E295" s="2">
        <v>41761</v>
      </c>
      <c r="F295" s="8">
        <f t="shared" si="8"/>
        <v>1.417490254754572E-3</v>
      </c>
      <c r="G295" s="8">
        <f t="shared" si="9"/>
        <v>-2.7766700496566488E-3</v>
      </c>
    </row>
    <row r="296" spans="1:7" x14ac:dyDescent="0.35">
      <c r="A296" s="1">
        <v>41760</v>
      </c>
      <c r="B296" s="3">
        <v>253.97</v>
      </c>
      <c r="C296" s="3">
        <v>16558.869140999999</v>
      </c>
      <c r="E296" s="2">
        <v>41760</v>
      </c>
      <c r="F296" s="8">
        <f t="shared" si="8"/>
        <v>3.4770239835630878E-3</v>
      </c>
      <c r="G296" s="8">
        <f t="shared" si="9"/>
        <v>-1.3250657509938923E-3</v>
      </c>
    </row>
    <row r="297" spans="1:7" x14ac:dyDescent="0.35">
      <c r="A297" s="1">
        <v>41759</v>
      </c>
      <c r="B297" s="3">
        <v>253.09</v>
      </c>
      <c r="C297" s="3">
        <v>16580.839843999998</v>
      </c>
      <c r="E297" s="2">
        <v>41759</v>
      </c>
      <c r="F297" s="8">
        <f t="shared" si="8"/>
        <v>1.0679534846926853E-3</v>
      </c>
      <c r="G297" s="8">
        <f t="shared" si="9"/>
        <v>2.749905527494656E-3</v>
      </c>
    </row>
    <row r="298" spans="1:7" x14ac:dyDescent="0.35">
      <c r="A298" s="1">
        <v>41758</v>
      </c>
      <c r="B298" s="3">
        <v>252.82</v>
      </c>
      <c r="C298" s="3">
        <v>16535.369140999999</v>
      </c>
      <c r="E298" s="2">
        <v>41758</v>
      </c>
      <c r="F298" s="8">
        <f t="shared" si="8"/>
        <v>1.9558817598902989E-2</v>
      </c>
      <c r="G298" s="8">
        <f t="shared" si="9"/>
        <v>5.266598278507395E-3</v>
      </c>
    </row>
    <row r="299" spans="1:7" x14ac:dyDescent="0.35">
      <c r="A299" s="1">
        <v>41757</v>
      </c>
      <c r="B299" s="3">
        <v>247.97</v>
      </c>
      <c r="C299" s="3">
        <v>16448.740234000001</v>
      </c>
      <c r="E299" s="2">
        <v>41757</v>
      </c>
      <c r="F299" s="8">
        <f t="shared" si="8"/>
        <v>-1.4819229241160081E-2</v>
      </c>
      <c r="G299" s="8">
        <f t="shared" si="9"/>
        <v>5.3345039628520663E-3</v>
      </c>
    </row>
    <row r="300" spans="1:7" x14ac:dyDescent="0.35">
      <c r="A300" s="1">
        <v>41754</v>
      </c>
      <c r="B300" s="3">
        <v>251.7</v>
      </c>
      <c r="C300" s="3">
        <v>16361.459961</v>
      </c>
      <c r="E300" s="2">
        <v>41754</v>
      </c>
      <c r="F300" s="8">
        <f t="shared" si="8"/>
        <v>-1.7487703958154466E-2</v>
      </c>
      <c r="G300" s="8">
        <f t="shared" si="9"/>
        <v>-8.49553994165686E-3</v>
      </c>
    </row>
    <row r="301" spans="1:7" x14ac:dyDescent="0.35">
      <c r="A301" s="1">
        <v>41753</v>
      </c>
      <c r="B301" s="3">
        <v>256.18</v>
      </c>
      <c r="C301" s="3">
        <v>16501.650390999999</v>
      </c>
      <c r="E301" s="2">
        <v>41753</v>
      </c>
      <c r="F301" s="8">
        <f t="shared" si="8"/>
        <v>-1.3592083477725003E-2</v>
      </c>
      <c r="G301" s="8">
        <f t="shared" si="9"/>
        <v>0</v>
      </c>
    </row>
    <row r="302" spans="1:7" x14ac:dyDescent="0.35">
      <c r="A302" s="1">
        <v>41752</v>
      </c>
      <c r="B302" s="3">
        <v>259.70999999999998</v>
      </c>
      <c r="C302" s="3">
        <v>16501.650390999999</v>
      </c>
      <c r="E302" s="2">
        <v>41752</v>
      </c>
      <c r="F302" s="8">
        <f t="shared" si="8"/>
        <v>9.8374679213002469E-3</v>
      </c>
      <c r="G302" s="8">
        <f t="shared" si="9"/>
        <v>-7.7016263179097155E-4</v>
      </c>
    </row>
    <row r="303" spans="1:7" x14ac:dyDescent="0.35">
      <c r="A303" s="1">
        <v>41751</v>
      </c>
      <c r="B303" s="3">
        <v>257.18</v>
      </c>
      <c r="C303" s="3">
        <v>16514.369140999999</v>
      </c>
      <c r="E303" s="2">
        <v>41751</v>
      </c>
      <c r="F303" s="8">
        <f t="shared" si="8"/>
        <v>-2.6757668592701789E-3</v>
      </c>
      <c r="G303" s="8">
        <f t="shared" si="9"/>
        <v>3.9587908871223654E-3</v>
      </c>
    </row>
    <row r="304" spans="1:7" x14ac:dyDescent="0.35">
      <c r="A304" s="1">
        <v>41750</v>
      </c>
      <c r="B304" s="3">
        <v>257.87</v>
      </c>
      <c r="C304" s="3">
        <v>16449.25</v>
      </c>
      <c r="E304" s="2">
        <v>41750</v>
      </c>
      <c r="F304" s="8">
        <f t="shared" si="8"/>
        <v>2.6829457967183501E-3</v>
      </c>
      <c r="G304" s="8">
        <f t="shared" si="9"/>
        <v>2.4810823708125707E-3</v>
      </c>
    </row>
    <row r="305" spans="1:7" x14ac:dyDescent="0.35">
      <c r="A305" s="1">
        <v>41746</v>
      </c>
      <c r="B305" s="3">
        <v>257.18</v>
      </c>
      <c r="C305" s="3">
        <v>16408.539063</v>
      </c>
      <c r="E305" s="2">
        <v>41746</v>
      </c>
      <c r="F305" s="8">
        <f t="shared" si="8"/>
        <v>1.3357500295519964E-2</v>
      </c>
      <c r="G305" s="8">
        <f t="shared" si="9"/>
        <v>-9.9304081244455666E-4</v>
      </c>
    </row>
    <row r="306" spans="1:7" x14ac:dyDescent="0.35">
      <c r="A306" s="1">
        <v>41745</v>
      </c>
      <c r="B306" s="3">
        <v>253.79</v>
      </c>
      <c r="C306" s="3">
        <v>16424.849609000001</v>
      </c>
      <c r="E306" s="2">
        <v>41745</v>
      </c>
      <c r="F306" s="8">
        <f t="shared" si="8"/>
        <v>2.9114796642471852E-2</v>
      </c>
      <c r="G306" s="8">
        <f t="shared" si="9"/>
        <v>9.9793663046363612E-3</v>
      </c>
    </row>
    <row r="307" spans="1:7" x14ac:dyDescent="0.35">
      <c r="A307" s="1">
        <v>41744</v>
      </c>
      <c r="B307" s="3">
        <v>246.61</v>
      </c>
      <c r="C307" s="3">
        <v>16262.559569999999</v>
      </c>
      <c r="E307" s="2">
        <v>41744</v>
      </c>
      <c r="F307" s="8">
        <f t="shared" si="8"/>
        <v>4.4804692273228142E-3</v>
      </c>
      <c r="G307" s="8">
        <f t="shared" si="9"/>
        <v>5.5226617986066096E-3</v>
      </c>
    </row>
    <row r="308" spans="1:7" x14ac:dyDescent="0.35">
      <c r="A308" s="1">
        <v>41743</v>
      </c>
      <c r="B308" s="3">
        <v>245.51</v>
      </c>
      <c r="C308" s="3">
        <v>16173.240234000001</v>
      </c>
      <c r="E308" s="2">
        <v>41743</v>
      </c>
      <c r="F308" s="8">
        <f t="shared" si="8"/>
        <v>4.5006341802709127E-3</v>
      </c>
      <c r="G308" s="8">
        <f t="shared" si="9"/>
        <v>9.1403580888202995E-3</v>
      </c>
    </row>
    <row r="309" spans="1:7" x14ac:dyDescent="0.35">
      <c r="A309" s="1">
        <v>41740</v>
      </c>
      <c r="B309" s="3">
        <v>244.41</v>
      </c>
      <c r="C309" s="3">
        <v>16026.75</v>
      </c>
      <c r="E309" s="2">
        <v>41740</v>
      </c>
      <c r="F309" s="8">
        <f t="shared" si="8"/>
        <v>-1.3043127120012876E-2</v>
      </c>
      <c r="G309" s="8">
        <f t="shared" si="9"/>
        <v>-8.8724661397422411E-3</v>
      </c>
    </row>
    <row r="310" spans="1:7" x14ac:dyDescent="0.35">
      <c r="A310" s="1">
        <v>41739</v>
      </c>
      <c r="B310" s="3">
        <v>247.64</v>
      </c>
      <c r="C310" s="3">
        <v>16170.219727</v>
      </c>
      <c r="E310" s="2">
        <v>41739</v>
      </c>
      <c r="F310" s="8">
        <f t="shared" si="8"/>
        <v>-2.4386400346688819E-2</v>
      </c>
      <c r="G310" s="8">
        <f t="shared" si="9"/>
        <v>-1.6241226662192854E-2</v>
      </c>
    </row>
    <row r="311" spans="1:7" x14ac:dyDescent="0.35">
      <c r="A311" s="1">
        <v>41738</v>
      </c>
      <c r="B311" s="3">
        <v>253.83</v>
      </c>
      <c r="C311" s="3">
        <v>16437.179688</v>
      </c>
      <c r="E311" s="2">
        <v>41738</v>
      </c>
      <c r="F311" s="8">
        <f t="shared" si="8"/>
        <v>2.7735039274435325E-2</v>
      </c>
      <c r="G311" s="8">
        <f t="shared" si="9"/>
        <v>1.1136717813707619E-2</v>
      </c>
    </row>
    <row r="312" spans="1:7" x14ac:dyDescent="0.35">
      <c r="A312" s="1">
        <v>41737</v>
      </c>
      <c r="B312" s="3">
        <v>246.98</v>
      </c>
      <c r="C312" s="3">
        <v>16256.139648</v>
      </c>
      <c r="E312" s="2">
        <v>41737</v>
      </c>
      <c r="F312" s="8">
        <f t="shared" si="8"/>
        <v>-1.2317043909461756E-2</v>
      </c>
      <c r="G312" s="8">
        <f t="shared" si="9"/>
        <v>6.3213179263654773E-4</v>
      </c>
    </row>
    <row r="313" spans="1:7" x14ac:dyDescent="0.35">
      <c r="A313" s="1">
        <v>41736</v>
      </c>
      <c r="B313" s="3">
        <v>250.06</v>
      </c>
      <c r="C313" s="3">
        <v>16245.870117</v>
      </c>
      <c r="E313" s="2">
        <v>41736</v>
      </c>
      <c r="F313" s="8">
        <f t="shared" si="8"/>
        <v>-1.4891270091396125E-2</v>
      </c>
      <c r="G313" s="8">
        <f t="shared" si="9"/>
        <v>-1.0165342071169814E-2</v>
      </c>
    </row>
    <row r="314" spans="1:7" x14ac:dyDescent="0.35">
      <c r="A314" s="1">
        <v>41733</v>
      </c>
      <c r="B314" s="3">
        <v>253.84</v>
      </c>
      <c r="C314" s="3">
        <v>16412.710938</v>
      </c>
      <c r="E314" s="2">
        <v>41733</v>
      </c>
      <c r="F314" s="8">
        <f t="shared" si="8"/>
        <v>-1.3370646766169059E-2</v>
      </c>
      <c r="G314" s="8">
        <f t="shared" si="9"/>
        <v>-9.6448546220931908E-3</v>
      </c>
    </row>
    <row r="315" spans="1:7" x14ac:dyDescent="0.35">
      <c r="A315" s="1">
        <v>41732</v>
      </c>
      <c r="B315" s="3">
        <v>257.27999999999997</v>
      </c>
      <c r="C315" s="3">
        <v>16572.550781000002</v>
      </c>
      <c r="E315" s="2">
        <v>41732</v>
      </c>
      <c r="F315" s="8">
        <f t="shared" si="8"/>
        <v>-4.1031199194859758E-3</v>
      </c>
      <c r="G315" s="8">
        <f t="shared" si="9"/>
        <v>-2.7105472756749904E-5</v>
      </c>
    </row>
    <row r="316" spans="1:7" x14ac:dyDescent="0.35">
      <c r="A316" s="1">
        <v>41731</v>
      </c>
      <c r="B316" s="3">
        <v>258.33999999999997</v>
      </c>
      <c r="C316" s="3">
        <v>16573</v>
      </c>
      <c r="E316" s="2">
        <v>41731</v>
      </c>
      <c r="F316" s="8">
        <f t="shared" si="8"/>
        <v>-4.6619148526296783E-3</v>
      </c>
      <c r="G316" s="8">
        <f t="shared" si="9"/>
        <v>2.4430883282755556E-3</v>
      </c>
    </row>
    <row r="317" spans="1:7" x14ac:dyDescent="0.35">
      <c r="A317" s="1">
        <v>41730</v>
      </c>
      <c r="B317" s="3">
        <v>259.55</v>
      </c>
      <c r="C317" s="3">
        <v>16532.609375</v>
      </c>
      <c r="E317" s="2">
        <v>41730</v>
      </c>
      <c r="F317" s="8">
        <f t="shared" si="8"/>
        <v>2.6863427757556568E-2</v>
      </c>
      <c r="G317" s="8">
        <f t="shared" si="9"/>
        <v>4.5540628673557126E-3</v>
      </c>
    </row>
    <row r="318" spans="1:7" x14ac:dyDescent="0.35">
      <c r="A318" s="1">
        <v>41729</v>
      </c>
      <c r="B318" s="3">
        <v>252.76</v>
      </c>
      <c r="C318" s="3">
        <v>16457.660156000002</v>
      </c>
      <c r="E318" s="2">
        <v>41729</v>
      </c>
      <c r="F318" s="8">
        <f t="shared" si="8"/>
        <v>2.0922530091283642E-2</v>
      </c>
      <c r="G318" s="8">
        <f t="shared" si="9"/>
        <v>8.2460390114229565E-3</v>
      </c>
    </row>
    <row r="319" spans="1:7" x14ac:dyDescent="0.35">
      <c r="A319" s="1">
        <v>41726</v>
      </c>
      <c r="B319" s="3">
        <v>247.58</v>
      </c>
      <c r="C319" s="3">
        <v>16323.059569999999</v>
      </c>
      <c r="E319" s="2">
        <v>41726</v>
      </c>
      <c r="F319" s="8">
        <f t="shared" si="8"/>
        <v>1.2141776705776541E-2</v>
      </c>
      <c r="G319" s="8">
        <f t="shared" si="9"/>
        <v>3.6170848114904786E-3</v>
      </c>
    </row>
    <row r="320" spans="1:7" x14ac:dyDescent="0.35">
      <c r="A320" s="1">
        <v>41725</v>
      </c>
      <c r="B320" s="3">
        <v>244.61</v>
      </c>
      <c r="C320" s="3">
        <v>16264.230469</v>
      </c>
      <c r="E320" s="2">
        <v>41725</v>
      </c>
      <c r="F320" s="8">
        <f t="shared" si="8"/>
        <v>-9.2750101255568707E-3</v>
      </c>
      <c r="G320" s="8">
        <f t="shared" si="9"/>
        <v>-2.9256671320965211E-4</v>
      </c>
    </row>
    <row r="321" spans="1:7" x14ac:dyDescent="0.35">
      <c r="A321" s="1">
        <v>41724</v>
      </c>
      <c r="B321" s="3">
        <v>246.9</v>
      </c>
      <c r="C321" s="3">
        <v>16268.990234000001</v>
      </c>
      <c r="E321" s="2">
        <v>41724</v>
      </c>
      <c r="F321" s="8">
        <f t="shared" si="8"/>
        <v>-1.315000599544347E-2</v>
      </c>
      <c r="G321" s="8">
        <f t="shared" si="9"/>
        <v>-6.0416895594833653E-3</v>
      </c>
    </row>
    <row r="322" spans="1:7" x14ac:dyDescent="0.35">
      <c r="A322" s="1">
        <v>41723</v>
      </c>
      <c r="B322" s="3">
        <v>250.19</v>
      </c>
      <c r="C322" s="3">
        <v>16367.879883</v>
      </c>
      <c r="E322" s="2">
        <v>41723</v>
      </c>
      <c r="F322" s="8">
        <f t="shared" si="8"/>
        <v>5.5988802239537172E-4</v>
      </c>
      <c r="G322" s="8">
        <f t="shared" si="9"/>
        <v>5.6024566782890695E-3</v>
      </c>
    </row>
    <row r="323" spans="1:7" x14ac:dyDescent="0.35">
      <c r="A323" s="1">
        <v>41722</v>
      </c>
      <c r="B323" s="3">
        <v>250.05</v>
      </c>
      <c r="C323" s="3">
        <v>16276.690430000001</v>
      </c>
      <c r="E323" s="2">
        <v>41722</v>
      </c>
      <c r="F323" s="8">
        <f t="shared" ref="F323:F386" si="10">B323/B324-1</f>
        <v>-1.0878164556962E-2</v>
      </c>
      <c r="G323" s="8">
        <f t="shared" ref="G323:G386" si="11">C323/C324-1</f>
        <v>-1.59967304637465E-3</v>
      </c>
    </row>
    <row r="324" spans="1:7" x14ac:dyDescent="0.35">
      <c r="A324" s="1">
        <v>41719</v>
      </c>
      <c r="B324" s="3">
        <v>252.8</v>
      </c>
      <c r="C324" s="3">
        <v>16302.769531</v>
      </c>
      <c r="E324" s="2">
        <v>41719</v>
      </c>
      <c r="F324" s="8">
        <f t="shared" si="10"/>
        <v>-1.3155326540968959E-2</v>
      </c>
      <c r="G324" s="8">
        <f t="shared" si="11"/>
        <v>-1.731687450450492E-3</v>
      </c>
    </row>
    <row r="325" spans="1:7" x14ac:dyDescent="0.35">
      <c r="A325" s="1">
        <v>41718</v>
      </c>
      <c r="B325" s="3">
        <v>256.17</v>
      </c>
      <c r="C325" s="3">
        <v>16331.049805000001</v>
      </c>
      <c r="E325" s="2">
        <v>41718</v>
      </c>
      <c r="F325" s="8">
        <f t="shared" si="10"/>
        <v>2.3370086289549397E-2</v>
      </c>
      <c r="G325" s="8">
        <f t="shared" si="11"/>
        <v>6.7117952483251031E-3</v>
      </c>
    </row>
    <row r="326" spans="1:7" x14ac:dyDescent="0.35">
      <c r="A326" s="1">
        <v>41717</v>
      </c>
      <c r="B326" s="3">
        <v>250.32</v>
      </c>
      <c r="C326" s="3">
        <v>16222.169921999999</v>
      </c>
      <c r="E326" s="2">
        <v>41717</v>
      </c>
      <c r="F326" s="8">
        <f t="shared" si="10"/>
        <v>-1.8853133696546842E-2</v>
      </c>
      <c r="G326" s="8">
        <f t="shared" si="11"/>
        <v>-6.9796265223874832E-3</v>
      </c>
    </row>
    <row r="327" spans="1:7" x14ac:dyDescent="0.35">
      <c r="A327" s="1">
        <v>41716</v>
      </c>
      <c r="B327" s="3">
        <v>255.13</v>
      </c>
      <c r="C327" s="3">
        <v>16336.190430000001</v>
      </c>
      <c r="E327" s="2">
        <v>41716</v>
      </c>
      <c r="F327" s="8">
        <f t="shared" si="10"/>
        <v>3.5288582183179429E-4</v>
      </c>
      <c r="G327" s="8">
        <f t="shared" si="11"/>
        <v>5.4760571036129857E-3</v>
      </c>
    </row>
    <row r="328" spans="1:7" x14ac:dyDescent="0.35">
      <c r="A328" s="1">
        <v>41715</v>
      </c>
      <c r="B328" s="3">
        <v>255.04</v>
      </c>
      <c r="C328" s="3">
        <v>16247.219727</v>
      </c>
      <c r="E328" s="2">
        <v>41715</v>
      </c>
      <c r="F328" s="8">
        <f t="shared" si="10"/>
        <v>1.1782441385329578E-2</v>
      </c>
      <c r="G328" s="8">
        <f t="shared" si="11"/>
        <v>1.1300481454022071E-2</v>
      </c>
    </row>
    <row r="329" spans="1:7" x14ac:dyDescent="0.35">
      <c r="A329" s="1">
        <v>41712</v>
      </c>
      <c r="B329" s="3">
        <v>252.07</v>
      </c>
      <c r="C329" s="3">
        <v>16065.669921999999</v>
      </c>
      <c r="E329" s="2">
        <v>41712</v>
      </c>
      <c r="F329" s="8">
        <f t="shared" si="10"/>
        <v>-7.2857592942658922E-3</v>
      </c>
      <c r="G329" s="8">
        <f t="shared" si="11"/>
        <v>-2.6829736216714695E-3</v>
      </c>
    </row>
    <row r="330" spans="1:7" x14ac:dyDescent="0.35">
      <c r="A330" s="1">
        <v>41711</v>
      </c>
      <c r="B330" s="3">
        <v>253.92</v>
      </c>
      <c r="C330" s="3">
        <v>16108.889648</v>
      </c>
      <c r="E330" s="2">
        <v>41711</v>
      </c>
      <c r="F330" s="8">
        <f t="shared" si="10"/>
        <v>-2.116340927489313E-2</v>
      </c>
      <c r="G330" s="8">
        <f t="shared" si="11"/>
        <v>-1.4148671787188594E-2</v>
      </c>
    </row>
    <row r="331" spans="1:7" x14ac:dyDescent="0.35">
      <c r="A331" s="1">
        <v>41710</v>
      </c>
      <c r="B331" s="3">
        <v>259.41000000000003</v>
      </c>
      <c r="C331" s="3">
        <v>16340.080078000001</v>
      </c>
      <c r="E331" s="2">
        <v>41710</v>
      </c>
      <c r="F331" s="8">
        <f t="shared" si="10"/>
        <v>4.958741719288895E-3</v>
      </c>
      <c r="G331" s="8">
        <f t="shared" si="11"/>
        <v>-6.8312343093035466E-4</v>
      </c>
    </row>
    <row r="332" spans="1:7" x14ac:dyDescent="0.35">
      <c r="A332" s="1">
        <v>41709</v>
      </c>
      <c r="B332" s="3">
        <v>258.13</v>
      </c>
      <c r="C332" s="3">
        <v>16351.25</v>
      </c>
      <c r="E332" s="2">
        <v>41709</v>
      </c>
      <c r="F332" s="8">
        <f t="shared" si="10"/>
        <v>-1.0275679613511723E-2</v>
      </c>
      <c r="G332" s="8">
        <f t="shared" si="11"/>
        <v>-4.1068885733414051E-3</v>
      </c>
    </row>
    <row r="333" spans="1:7" x14ac:dyDescent="0.35">
      <c r="A333" s="1">
        <v>41708</v>
      </c>
      <c r="B333" s="3">
        <v>260.81</v>
      </c>
      <c r="C333" s="3">
        <v>16418.679688</v>
      </c>
      <c r="E333" s="2">
        <v>41708</v>
      </c>
      <c r="F333" s="8">
        <f t="shared" si="10"/>
        <v>-8.1761484636445614E-3</v>
      </c>
      <c r="G333" s="8">
        <f t="shared" si="11"/>
        <v>-2.0690204139788282E-3</v>
      </c>
    </row>
    <row r="334" spans="1:7" x14ac:dyDescent="0.35">
      <c r="A334" s="1">
        <v>41705</v>
      </c>
      <c r="B334" s="3">
        <v>262.95999999999998</v>
      </c>
      <c r="C334" s="3">
        <v>16452.720702999999</v>
      </c>
      <c r="E334" s="2">
        <v>41705</v>
      </c>
      <c r="F334" s="8">
        <f t="shared" si="10"/>
        <v>5.6216298902442841E-3</v>
      </c>
      <c r="G334" s="8">
        <f t="shared" si="11"/>
        <v>1.8773768930762103E-3</v>
      </c>
    </row>
    <row r="335" spans="1:7" x14ac:dyDescent="0.35">
      <c r="A335" s="1">
        <v>41704</v>
      </c>
      <c r="B335" s="3">
        <v>261.49</v>
      </c>
      <c r="C335" s="3">
        <v>16421.890625</v>
      </c>
      <c r="E335" s="2">
        <v>41704</v>
      </c>
      <c r="F335" s="8">
        <f t="shared" si="10"/>
        <v>4.9191038007763144E-3</v>
      </c>
      <c r="G335" s="8">
        <f t="shared" si="11"/>
        <v>3.7720207342994971E-3</v>
      </c>
    </row>
    <row r="336" spans="1:7" x14ac:dyDescent="0.35">
      <c r="A336" s="1">
        <v>41703</v>
      </c>
      <c r="B336" s="3">
        <v>260.20999999999998</v>
      </c>
      <c r="C336" s="3">
        <v>16360.179688</v>
      </c>
      <c r="E336" s="2">
        <v>41703</v>
      </c>
      <c r="F336" s="8">
        <f t="shared" si="10"/>
        <v>-1.0748973089179659E-3</v>
      </c>
      <c r="G336" s="8">
        <f t="shared" si="11"/>
        <v>-2.1774475739986254E-3</v>
      </c>
    </row>
    <row r="337" spans="1:7" x14ac:dyDescent="0.35">
      <c r="A337" s="1">
        <v>41702</v>
      </c>
      <c r="B337" s="3">
        <v>260.49</v>
      </c>
      <c r="C337" s="3">
        <v>16395.880859000001</v>
      </c>
      <c r="E337" s="2">
        <v>41702</v>
      </c>
      <c r="F337" s="8">
        <f t="shared" si="10"/>
        <v>1.7380096859865635E-2</v>
      </c>
      <c r="G337" s="8">
        <f t="shared" si="11"/>
        <v>1.4092662009700829E-2</v>
      </c>
    </row>
    <row r="338" spans="1:7" x14ac:dyDescent="0.35">
      <c r="A338" s="1">
        <v>41701</v>
      </c>
      <c r="B338" s="3">
        <v>256.04000000000002</v>
      </c>
      <c r="C338" s="3">
        <v>16168.030273</v>
      </c>
      <c r="E338" s="2">
        <v>41701</v>
      </c>
      <c r="F338" s="8">
        <f t="shared" si="10"/>
        <v>-7.1351015976421905E-3</v>
      </c>
      <c r="G338" s="8">
        <f t="shared" si="11"/>
        <v>-9.415661004098852E-3</v>
      </c>
    </row>
    <row r="339" spans="1:7" x14ac:dyDescent="0.35">
      <c r="A339" s="1">
        <v>41698</v>
      </c>
      <c r="B339" s="3">
        <v>257.88</v>
      </c>
      <c r="C339" s="3">
        <v>16321.709961</v>
      </c>
      <c r="E339" s="2">
        <v>41698</v>
      </c>
      <c r="F339" s="8">
        <f t="shared" si="10"/>
        <v>-1.9351342983202624E-3</v>
      </c>
      <c r="G339" s="8">
        <f t="shared" si="11"/>
        <v>3.0148481544920447E-3</v>
      </c>
    </row>
    <row r="340" spans="1:7" x14ac:dyDescent="0.35">
      <c r="A340" s="1">
        <v>41697</v>
      </c>
      <c r="B340" s="3">
        <v>258.38</v>
      </c>
      <c r="C340" s="3">
        <v>16272.650390999999</v>
      </c>
      <c r="E340" s="2">
        <v>41697</v>
      </c>
      <c r="F340" s="8">
        <f t="shared" si="10"/>
        <v>2.0458135860979443E-2</v>
      </c>
      <c r="G340" s="8">
        <f t="shared" si="11"/>
        <v>4.5831803420843809E-3</v>
      </c>
    </row>
    <row r="341" spans="1:7" x14ac:dyDescent="0.35">
      <c r="A341" s="1">
        <v>41696</v>
      </c>
      <c r="B341" s="3">
        <v>253.2</v>
      </c>
      <c r="C341" s="3">
        <v>16198.410156</v>
      </c>
      <c r="E341" s="2">
        <v>41696</v>
      </c>
      <c r="F341" s="8">
        <f t="shared" si="10"/>
        <v>-6.0453796027323259E-3</v>
      </c>
      <c r="G341" s="8">
        <f t="shared" si="11"/>
        <v>1.1588624123879399E-3</v>
      </c>
    </row>
    <row r="342" spans="1:7" x14ac:dyDescent="0.35">
      <c r="A342" s="1">
        <v>41695</v>
      </c>
      <c r="B342" s="3">
        <v>254.74</v>
      </c>
      <c r="C342" s="3">
        <v>16179.660156</v>
      </c>
      <c r="E342" s="2">
        <v>41695</v>
      </c>
      <c r="F342" s="8">
        <f t="shared" si="10"/>
        <v>-9.1022249883303541E-3</v>
      </c>
      <c r="G342" s="8">
        <f t="shared" si="11"/>
        <v>-1.6955176913893144E-3</v>
      </c>
    </row>
    <row r="343" spans="1:7" x14ac:dyDescent="0.35">
      <c r="A343" s="1">
        <v>41694</v>
      </c>
      <c r="B343" s="3">
        <v>257.08</v>
      </c>
      <c r="C343" s="3">
        <v>16207.139648</v>
      </c>
      <c r="E343" s="2">
        <v>41694</v>
      </c>
      <c r="F343" s="8">
        <f t="shared" si="10"/>
        <v>2.6521060842434885E-3</v>
      </c>
      <c r="G343" s="8">
        <f t="shared" si="11"/>
        <v>6.4483580544005825E-3</v>
      </c>
    </row>
    <row r="344" spans="1:7" x14ac:dyDescent="0.35">
      <c r="A344" s="1">
        <v>41691</v>
      </c>
      <c r="B344" s="3">
        <v>256.39999999999998</v>
      </c>
      <c r="C344" s="3">
        <v>16103.299805000001</v>
      </c>
      <c r="E344" s="2">
        <v>41691</v>
      </c>
      <c r="F344" s="8">
        <f t="shared" si="10"/>
        <v>-8.0086663829459503E-3</v>
      </c>
      <c r="G344" s="8">
        <f t="shared" si="11"/>
        <v>-1.8552182749457247E-3</v>
      </c>
    </row>
    <row r="345" spans="1:7" x14ac:dyDescent="0.35">
      <c r="A345" s="1">
        <v>41690</v>
      </c>
      <c r="B345" s="3">
        <v>258.47000000000003</v>
      </c>
      <c r="C345" s="3">
        <v>16133.230469</v>
      </c>
      <c r="E345" s="2">
        <v>41690</v>
      </c>
      <c r="F345" s="8">
        <f t="shared" si="10"/>
        <v>1.305165791330265E-2</v>
      </c>
      <c r="G345" s="8">
        <f t="shared" si="11"/>
        <v>5.7772859229499041E-3</v>
      </c>
    </row>
    <row r="346" spans="1:7" x14ac:dyDescent="0.35">
      <c r="A346" s="1">
        <v>41689</v>
      </c>
      <c r="B346" s="3">
        <v>255.14</v>
      </c>
      <c r="C346" s="3">
        <v>16040.559569999999</v>
      </c>
      <c r="E346" s="2">
        <v>41689</v>
      </c>
      <c r="F346" s="8">
        <f t="shared" si="10"/>
        <v>-1.379923466429589E-2</v>
      </c>
      <c r="G346" s="8">
        <f t="shared" si="11"/>
        <v>-5.5696584599429499E-3</v>
      </c>
    </row>
    <row r="347" spans="1:7" x14ac:dyDescent="0.35">
      <c r="A347" s="1">
        <v>41688</v>
      </c>
      <c r="B347" s="3">
        <v>258.70999999999998</v>
      </c>
      <c r="C347" s="3">
        <v>16130.400390999999</v>
      </c>
      <c r="E347" s="2">
        <v>41688</v>
      </c>
      <c r="F347" s="8">
        <f t="shared" si="10"/>
        <v>-6.6426048226079226E-3</v>
      </c>
      <c r="G347" s="8">
        <f t="shared" si="11"/>
        <v>-1.4849992802402623E-3</v>
      </c>
    </row>
    <row r="348" spans="1:7" x14ac:dyDescent="0.35">
      <c r="A348" s="1">
        <v>41684</v>
      </c>
      <c r="B348" s="3">
        <v>260.44</v>
      </c>
      <c r="C348" s="3">
        <v>16154.389648</v>
      </c>
      <c r="E348" s="2">
        <v>41684</v>
      </c>
      <c r="F348" s="8">
        <f t="shared" si="10"/>
        <v>-1.2998825179065476E-2</v>
      </c>
      <c r="G348" s="8">
        <f t="shared" si="11"/>
        <v>7.911345700393424E-3</v>
      </c>
    </row>
    <row r="349" spans="1:7" x14ac:dyDescent="0.35">
      <c r="A349" s="1">
        <v>41683</v>
      </c>
      <c r="B349" s="3">
        <v>263.87</v>
      </c>
      <c r="C349" s="3">
        <v>16027.589844</v>
      </c>
      <c r="E349" s="2">
        <v>41683</v>
      </c>
      <c r="F349" s="8">
        <f t="shared" si="10"/>
        <v>5.6787864928729004E-3</v>
      </c>
      <c r="G349" s="8">
        <f t="shared" si="11"/>
        <v>3.9870741361818229E-3</v>
      </c>
    </row>
    <row r="350" spans="1:7" x14ac:dyDescent="0.35">
      <c r="A350" s="1">
        <v>41682</v>
      </c>
      <c r="B350" s="3">
        <v>262.38</v>
      </c>
      <c r="C350" s="3">
        <v>15963.940430000001</v>
      </c>
      <c r="E350" s="2">
        <v>41682</v>
      </c>
      <c r="F350" s="8">
        <f t="shared" si="10"/>
        <v>1.182890067539244E-3</v>
      </c>
      <c r="G350" s="8">
        <f t="shared" si="11"/>
        <v>-1.9274489038587639E-3</v>
      </c>
    </row>
    <row r="351" spans="1:7" x14ac:dyDescent="0.35">
      <c r="A351" s="1">
        <v>41681</v>
      </c>
      <c r="B351" s="3">
        <v>262.07</v>
      </c>
      <c r="C351" s="3">
        <v>15994.769531</v>
      </c>
      <c r="E351" s="2">
        <v>41681</v>
      </c>
      <c r="F351" s="8">
        <f t="shared" si="10"/>
        <v>1.6681537805020019E-2</v>
      </c>
      <c r="G351" s="8">
        <f t="shared" si="11"/>
        <v>1.221250829961118E-2</v>
      </c>
    </row>
    <row r="352" spans="1:7" x14ac:dyDescent="0.35">
      <c r="A352" s="1">
        <v>41680</v>
      </c>
      <c r="B352" s="3">
        <v>257.77</v>
      </c>
      <c r="C352" s="3">
        <v>15801.790039</v>
      </c>
      <c r="E352" s="2">
        <v>41680</v>
      </c>
      <c r="F352" s="8">
        <f t="shared" si="10"/>
        <v>-9.3389700230591677E-3</v>
      </c>
      <c r="G352" s="8">
        <f t="shared" si="11"/>
        <v>4.8815511646904675E-4</v>
      </c>
    </row>
    <row r="353" spans="1:7" x14ac:dyDescent="0.35">
      <c r="A353" s="1">
        <v>41677</v>
      </c>
      <c r="B353" s="3">
        <v>260.2</v>
      </c>
      <c r="C353" s="3">
        <v>15794.080078000001</v>
      </c>
      <c r="E353" s="2">
        <v>41677</v>
      </c>
      <c r="F353" s="8">
        <f t="shared" si="10"/>
        <v>2.485328291779898E-2</v>
      </c>
      <c r="G353" s="8">
        <f t="shared" si="11"/>
        <v>1.0592794210854573E-2</v>
      </c>
    </row>
    <row r="354" spans="1:7" x14ac:dyDescent="0.35">
      <c r="A354" s="1">
        <v>41676</v>
      </c>
      <c r="B354" s="3">
        <v>253.89</v>
      </c>
      <c r="C354" s="3">
        <v>15628.530273</v>
      </c>
      <c r="E354" s="2">
        <v>41676</v>
      </c>
      <c r="F354" s="8">
        <f t="shared" si="10"/>
        <v>1.7106001121705017E-2</v>
      </c>
      <c r="G354" s="8">
        <f t="shared" si="11"/>
        <v>1.2195401122933935E-2</v>
      </c>
    </row>
    <row r="355" spans="1:7" x14ac:dyDescent="0.35">
      <c r="A355" s="1">
        <v>41675</v>
      </c>
      <c r="B355" s="3">
        <v>249.62</v>
      </c>
      <c r="C355" s="3">
        <v>15440.230469</v>
      </c>
      <c r="E355" s="2">
        <v>41675</v>
      </c>
      <c r="F355" s="8">
        <f t="shared" si="10"/>
        <v>1.1057555996597745E-2</v>
      </c>
      <c r="G355" s="8">
        <f t="shared" si="11"/>
        <v>-3.2435656060381124E-4</v>
      </c>
    </row>
    <row r="356" spans="1:7" x14ac:dyDescent="0.35">
      <c r="A356" s="1">
        <v>41674</v>
      </c>
      <c r="B356" s="3">
        <v>246.89</v>
      </c>
      <c r="C356" s="3">
        <v>15445.240234000001</v>
      </c>
      <c r="E356" s="2">
        <v>41674</v>
      </c>
      <c r="F356" s="8">
        <f t="shared" si="10"/>
        <v>-3.7527237511096878E-3</v>
      </c>
      <c r="G356" s="8">
        <f t="shared" si="11"/>
        <v>4.7122469503857456E-3</v>
      </c>
    </row>
    <row r="357" spans="1:7" x14ac:dyDescent="0.35">
      <c r="A357" s="1">
        <v>41673</v>
      </c>
      <c r="B357" s="3">
        <v>247.82</v>
      </c>
      <c r="C357" s="3">
        <v>15372.799805000001</v>
      </c>
      <c r="E357" s="2">
        <v>41673</v>
      </c>
      <c r="F357" s="8">
        <f t="shared" si="10"/>
        <v>-2.7203140333660447E-2</v>
      </c>
      <c r="G357" s="8">
        <f t="shared" si="11"/>
        <v>-2.0769025254759987E-2</v>
      </c>
    </row>
    <row r="358" spans="1:7" x14ac:dyDescent="0.35">
      <c r="A358" s="1">
        <v>41670</v>
      </c>
      <c r="B358" s="3">
        <v>254.75</v>
      </c>
      <c r="C358" s="3">
        <v>15698.849609000001</v>
      </c>
      <c r="E358" s="2">
        <v>41670</v>
      </c>
      <c r="F358" s="8">
        <f t="shared" si="10"/>
        <v>4.2970905937080861E-3</v>
      </c>
      <c r="G358" s="8">
        <f t="shared" si="11"/>
        <v>-9.4494557992019779E-3</v>
      </c>
    </row>
    <row r="359" spans="1:7" x14ac:dyDescent="0.35">
      <c r="A359" s="1">
        <v>41669</v>
      </c>
      <c r="B359" s="3">
        <v>253.66</v>
      </c>
      <c r="C359" s="3">
        <v>15848.610352</v>
      </c>
      <c r="E359" s="2">
        <v>41669</v>
      </c>
      <c r="F359" s="8">
        <f t="shared" si="10"/>
        <v>2.7672359266286417E-3</v>
      </c>
      <c r="G359" s="8">
        <f t="shared" si="11"/>
        <v>6.9776846077664878E-3</v>
      </c>
    </row>
    <row r="360" spans="1:7" x14ac:dyDescent="0.35">
      <c r="A360" s="1">
        <v>41668</v>
      </c>
      <c r="B360" s="3">
        <v>252.96</v>
      </c>
      <c r="C360" s="3">
        <v>15738.790039</v>
      </c>
      <c r="E360" s="2">
        <v>41668</v>
      </c>
      <c r="F360" s="8">
        <f t="shared" si="10"/>
        <v>-1.06769916695999E-2</v>
      </c>
      <c r="G360" s="8">
        <f t="shared" si="11"/>
        <v>-1.1913791084877112E-2</v>
      </c>
    </row>
    <row r="361" spans="1:7" x14ac:dyDescent="0.35">
      <c r="A361" s="1">
        <v>41667</v>
      </c>
      <c r="B361" s="3">
        <v>255.69</v>
      </c>
      <c r="C361" s="3">
        <v>15928.559569999999</v>
      </c>
      <c r="E361" s="2">
        <v>41667</v>
      </c>
      <c r="F361" s="8">
        <f t="shared" si="10"/>
        <v>-2.4189458078108794E-3</v>
      </c>
      <c r="G361" s="8">
        <f t="shared" si="11"/>
        <v>5.7254940478070893E-3</v>
      </c>
    </row>
    <row r="362" spans="1:7" x14ac:dyDescent="0.35">
      <c r="A362" s="1">
        <v>41666</v>
      </c>
      <c r="B362" s="3">
        <v>256.31</v>
      </c>
      <c r="C362" s="3">
        <v>15837.879883</v>
      </c>
      <c r="E362" s="2">
        <v>41666</v>
      </c>
      <c r="F362" s="8">
        <f t="shared" si="10"/>
        <v>3.3273310890158392E-3</v>
      </c>
      <c r="G362" s="8">
        <f t="shared" si="11"/>
        <v>-2.5965226064952329E-3</v>
      </c>
    </row>
    <row r="363" spans="1:7" x14ac:dyDescent="0.35">
      <c r="A363" s="1">
        <v>41663</v>
      </c>
      <c r="B363" s="3">
        <v>255.46</v>
      </c>
      <c r="C363" s="3">
        <v>15879.110352</v>
      </c>
      <c r="E363" s="2">
        <v>41663</v>
      </c>
      <c r="F363" s="8">
        <f t="shared" si="10"/>
        <v>-2.1600919188050627E-2</v>
      </c>
      <c r="G363" s="8">
        <f t="shared" si="11"/>
        <v>-1.9647613015846277E-2</v>
      </c>
    </row>
    <row r="364" spans="1:7" x14ac:dyDescent="0.35">
      <c r="A364" s="1">
        <v>41662</v>
      </c>
      <c r="B364" s="3">
        <v>261.10000000000002</v>
      </c>
      <c r="C364" s="3">
        <v>16197.349609000001</v>
      </c>
      <c r="E364" s="2">
        <v>41662</v>
      </c>
      <c r="F364" s="8">
        <f t="shared" si="10"/>
        <v>-3.5427980346521726E-2</v>
      </c>
      <c r="G364" s="8">
        <f t="shared" si="11"/>
        <v>-1.0748584997122057E-2</v>
      </c>
    </row>
    <row r="365" spans="1:7" x14ac:dyDescent="0.35">
      <c r="A365" s="1">
        <v>41661</v>
      </c>
      <c r="B365" s="3">
        <v>270.69</v>
      </c>
      <c r="C365" s="3">
        <v>16373.339844</v>
      </c>
      <c r="E365" s="2">
        <v>41661</v>
      </c>
      <c r="F365" s="8">
        <f t="shared" si="10"/>
        <v>1.4057933483777596E-3</v>
      </c>
      <c r="G365" s="8">
        <f t="shared" si="11"/>
        <v>-2.503869176750162E-3</v>
      </c>
    </row>
    <row r="366" spans="1:7" x14ac:dyDescent="0.35">
      <c r="A366" s="1">
        <v>41660</v>
      </c>
      <c r="B366" s="3">
        <v>270.31</v>
      </c>
      <c r="C366" s="3">
        <v>16414.439452999999</v>
      </c>
      <c r="E366" s="2">
        <v>41660</v>
      </c>
      <c r="F366" s="8">
        <f t="shared" si="10"/>
        <v>-1.145517700096077E-3</v>
      </c>
      <c r="G366" s="8">
        <f t="shared" si="11"/>
        <v>-2.6807383230147419E-3</v>
      </c>
    </row>
    <row r="367" spans="1:7" x14ac:dyDescent="0.35">
      <c r="A367" s="1">
        <v>41656</v>
      </c>
      <c r="B367" s="3">
        <v>270.62</v>
      </c>
      <c r="C367" s="3">
        <v>16458.560547000001</v>
      </c>
      <c r="E367" s="2">
        <v>41656</v>
      </c>
      <c r="F367" s="8">
        <f t="shared" si="10"/>
        <v>-5.3295107876648595E-3</v>
      </c>
      <c r="G367" s="8">
        <f t="shared" si="11"/>
        <v>2.5309591449507174E-3</v>
      </c>
    </row>
    <row r="368" spans="1:7" x14ac:dyDescent="0.35">
      <c r="A368" s="1">
        <v>41655</v>
      </c>
      <c r="B368" s="3">
        <v>272.07</v>
      </c>
      <c r="C368" s="3">
        <v>16417.009765999999</v>
      </c>
      <c r="E368" s="2">
        <v>41655</v>
      </c>
      <c r="F368" s="8">
        <f t="shared" si="10"/>
        <v>-6.2444901557456856E-4</v>
      </c>
      <c r="G368" s="8">
        <f t="shared" si="11"/>
        <v>-3.9394445772085174E-3</v>
      </c>
    </row>
    <row r="369" spans="1:7" x14ac:dyDescent="0.35">
      <c r="A369" s="1">
        <v>41654</v>
      </c>
      <c r="B369" s="3">
        <v>272.24</v>
      </c>
      <c r="C369" s="3">
        <v>16481.939452999999</v>
      </c>
      <c r="E369" s="2">
        <v>41654</v>
      </c>
      <c r="F369" s="8">
        <f t="shared" si="10"/>
        <v>5.2804549315017546E-3</v>
      </c>
      <c r="G369" s="8">
        <f t="shared" si="11"/>
        <v>6.6007098311913204E-3</v>
      </c>
    </row>
    <row r="370" spans="1:7" x14ac:dyDescent="0.35">
      <c r="A370" s="1">
        <v>41653</v>
      </c>
      <c r="B370" s="3">
        <v>270.81</v>
      </c>
      <c r="C370" s="3">
        <v>16373.860352</v>
      </c>
      <c r="E370" s="2">
        <v>41653</v>
      </c>
      <c r="F370" s="8">
        <f t="shared" si="10"/>
        <v>6.7286245353159746E-3</v>
      </c>
      <c r="G370" s="8">
        <f t="shared" si="11"/>
        <v>7.130049620928558E-3</v>
      </c>
    </row>
    <row r="371" spans="1:7" x14ac:dyDescent="0.35">
      <c r="A371" s="1">
        <v>41652</v>
      </c>
      <c r="B371" s="3">
        <v>269</v>
      </c>
      <c r="C371" s="3">
        <v>16257.940430000001</v>
      </c>
      <c r="E371" s="2">
        <v>41652</v>
      </c>
      <c r="F371" s="8">
        <f t="shared" si="10"/>
        <v>-8.1852370769118776E-3</v>
      </c>
      <c r="G371" s="8">
        <f t="shared" si="11"/>
        <v>-1.0896745005316899E-2</v>
      </c>
    </row>
    <row r="372" spans="1:7" x14ac:dyDescent="0.35">
      <c r="A372" s="1">
        <v>41649</v>
      </c>
      <c r="B372" s="3">
        <v>271.22000000000003</v>
      </c>
      <c r="C372" s="3">
        <v>16437.050781000002</v>
      </c>
      <c r="E372" s="2">
        <v>41649</v>
      </c>
      <c r="F372" s="8">
        <f t="shared" si="10"/>
        <v>-3.1608350485149428E-3</v>
      </c>
      <c r="G372" s="8">
        <f t="shared" si="11"/>
        <v>-4.687806395284877E-4</v>
      </c>
    </row>
    <row r="373" spans="1:7" x14ac:dyDescent="0.35">
      <c r="A373" s="1">
        <v>41648</v>
      </c>
      <c r="B373" s="3">
        <v>272.08</v>
      </c>
      <c r="C373" s="3">
        <v>16444.759765999999</v>
      </c>
      <c r="E373" s="2">
        <v>41648</v>
      </c>
      <c r="F373" s="8">
        <f t="shared" si="10"/>
        <v>8.3385835526073038E-3</v>
      </c>
      <c r="G373" s="8">
        <f t="shared" si="11"/>
        <v>-1.092191685249766E-3</v>
      </c>
    </row>
    <row r="374" spans="1:7" x14ac:dyDescent="0.35">
      <c r="A374" s="1">
        <v>41647</v>
      </c>
      <c r="B374" s="3">
        <v>269.83</v>
      </c>
      <c r="C374" s="3">
        <v>16462.740234000001</v>
      </c>
      <c r="E374" s="2">
        <v>41647</v>
      </c>
      <c r="F374" s="8">
        <f t="shared" si="10"/>
        <v>6.452816113390325E-3</v>
      </c>
      <c r="G374" s="8">
        <f t="shared" si="11"/>
        <v>-4.1255501052374077E-3</v>
      </c>
    </row>
    <row r="375" spans="1:7" x14ac:dyDescent="0.35">
      <c r="A375" s="1">
        <v>41646</v>
      </c>
      <c r="B375" s="3">
        <v>268.10000000000002</v>
      </c>
      <c r="C375" s="3">
        <v>16530.939452999999</v>
      </c>
      <c r="E375" s="2">
        <v>41646</v>
      </c>
      <c r="F375" s="8">
        <f t="shared" si="10"/>
        <v>1.043982964610124E-2</v>
      </c>
      <c r="G375" s="8">
        <f t="shared" si="11"/>
        <v>6.4437870405367192E-3</v>
      </c>
    </row>
    <row r="376" spans="1:7" x14ac:dyDescent="0.35">
      <c r="A376" s="1">
        <v>41645</v>
      </c>
      <c r="B376" s="3">
        <v>265.33</v>
      </c>
      <c r="C376" s="3">
        <v>16425.099609000001</v>
      </c>
      <c r="E376" s="2">
        <v>41645</v>
      </c>
      <c r="F376" s="8">
        <f t="shared" si="10"/>
        <v>-9.1863026998768582E-3</v>
      </c>
      <c r="G376" s="8">
        <f t="shared" si="11"/>
        <v>-2.7256011911488409E-3</v>
      </c>
    </row>
    <row r="377" spans="1:7" x14ac:dyDescent="0.35">
      <c r="A377" s="1">
        <v>41642</v>
      </c>
      <c r="B377" s="3">
        <v>267.79000000000002</v>
      </c>
      <c r="C377" s="3">
        <v>16469.990234000001</v>
      </c>
      <c r="E377" s="2">
        <v>41642</v>
      </c>
      <c r="F377" s="8">
        <f t="shared" si="10"/>
        <v>9.0813173562440674E-3</v>
      </c>
      <c r="G377" s="8">
        <f t="shared" si="11"/>
        <v>1.7419874694668547E-3</v>
      </c>
    </row>
    <row r="378" spans="1:7" x14ac:dyDescent="0.35">
      <c r="A378" s="1">
        <v>41641</v>
      </c>
      <c r="B378" s="3">
        <v>265.38</v>
      </c>
      <c r="C378" s="3">
        <v>16441.349609000001</v>
      </c>
      <c r="E378" s="2">
        <v>41641</v>
      </c>
      <c r="F378" s="8">
        <f t="shared" si="10"/>
        <v>-1.4556256962495406E-2</v>
      </c>
      <c r="G378" s="8">
        <f t="shared" si="11"/>
        <v>-8.1627146678895368E-3</v>
      </c>
    </row>
    <row r="379" spans="1:7" x14ac:dyDescent="0.35">
      <c r="A379" s="1">
        <v>41639</v>
      </c>
      <c r="B379" s="3">
        <v>269.3</v>
      </c>
      <c r="C379" s="3">
        <v>16576.660156000002</v>
      </c>
      <c r="E379" s="2">
        <v>41639</v>
      </c>
      <c r="F379" s="8">
        <f t="shared" si="10"/>
        <v>3.2410684349737373E-3</v>
      </c>
      <c r="G379" s="8">
        <f t="shared" si="11"/>
        <v>4.3849870008787484E-3</v>
      </c>
    </row>
    <row r="380" spans="1:7" x14ac:dyDescent="0.35">
      <c r="A380" s="1">
        <v>41638</v>
      </c>
      <c r="B380" s="3">
        <v>268.43</v>
      </c>
      <c r="C380" s="3">
        <v>16504.289063</v>
      </c>
      <c r="E380" s="2">
        <v>41638</v>
      </c>
      <c r="F380" s="8">
        <f t="shared" si="10"/>
        <v>-1.0791902351890981E-3</v>
      </c>
      <c r="G380" s="8">
        <f t="shared" si="11"/>
        <v>1.5704735320341001E-3</v>
      </c>
    </row>
    <row r="381" spans="1:7" x14ac:dyDescent="0.35">
      <c r="A381" s="1">
        <v>41635</v>
      </c>
      <c r="B381" s="3">
        <v>268.72000000000003</v>
      </c>
      <c r="C381" s="3">
        <v>16478.410156000002</v>
      </c>
      <c r="E381" s="2">
        <v>41635</v>
      </c>
      <c r="F381" s="8">
        <f t="shared" si="10"/>
        <v>-7.5710012187463205E-3</v>
      </c>
      <c r="G381" s="8">
        <f t="shared" si="11"/>
        <v>-8.9242332064309871E-5</v>
      </c>
    </row>
    <row r="382" spans="1:7" x14ac:dyDescent="0.35">
      <c r="A382" s="1">
        <v>41634</v>
      </c>
      <c r="B382" s="3">
        <v>270.77</v>
      </c>
      <c r="C382" s="3">
        <v>16479.880859000001</v>
      </c>
      <c r="E382" s="2">
        <v>41634</v>
      </c>
      <c r="F382" s="8">
        <f t="shared" si="10"/>
        <v>-7.7496494206230615E-4</v>
      </c>
      <c r="G382" s="8">
        <f t="shared" si="11"/>
        <v>7.4785683343974174E-3</v>
      </c>
    </row>
    <row r="383" spans="1:7" x14ac:dyDescent="0.35">
      <c r="A383" s="1">
        <v>41632</v>
      </c>
      <c r="B383" s="3">
        <v>270.98</v>
      </c>
      <c r="C383" s="3">
        <v>16357.549805000001</v>
      </c>
      <c r="E383" s="2">
        <v>41632</v>
      </c>
      <c r="F383" s="8">
        <f t="shared" si="10"/>
        <v>8.4477689702655567E-3</v>
      </c>
      <c r="G383" s="8">
        <f t="shared" si="11"/>
        <v>3.862593314007956E-3</v>
      </c>
    </row>
    <row r="384" spans="1:7" x14ac:dyDescent="0.35">
      <c r="A384" s="1">
        <v>41631</v>
      </c>
      <c r="B384" s="3">
        <v>268.70999999999998</v>
      </c>
      <c r="C384" s="3">
        <v>16294.610352</v>
      </c>
      <c r="E384" s="2">
        <v>41631</v>
      </c>
      <c r="F384" s="8">
        <f t="shared" si="10"/>
        <v>3.210752286727514E-3</v>
      </c>
      <c r="G384" s="8">
        <f t="shared" si="11"/>
        <v>4.5293182596488624E-3</v>
      </c>
    </row>
    <row r="385" spans="1:7" x14ac:dyDescent="0.35">
      <c r="A385" s="1">
        <v>41628</v>
      </c>
      <c r="B385" s="3">
        <v>267.85000000000002</v>
      </c>
      <c r="C385" s="3">
        <v>16221.139648</v>
      </c>
      <c r="E385" s="2">
        <v>41628</v>
      </c>
      <c r="F385" s="8">
        <f t="shared" si="10"/>
        <v>1.5006252605252346E-2</v>
      </c>
      <c r="G385" s="8">
        <f t="shared" si="11"/>
        <v>2.599626789485443E-3</v>
      </c>
    </row>
    <row r="386" spans="1:7" x14ac:dyDescent="0.35">
      <c r="A386" s="1">
        <v>41627</v>
      </c>
      <c r="B386" s="3">
        <v>263.89</v>
      </c>
      <c r="C386" s="3">
        <v>16179.080078000001</v>
      </c>
      <c r="E386" s="2">
        <v>41627</v>
      </c>
      <c r="F386" s="8">
        <f t="shared" si="10"/>
        <v>-3.3612810635244017E-3</v>
      </c>
      <c r="G386" s="8">
        <f t="shared" si="11"/>
        <v>6.8718281810276061E-4</v>
      </c>
    </row>
    <row r="387" spans="1:7" x14ac:dyDescent="0.35">
      <c r="A387" s="1">
        <v>41626</v>
      </c>
      <c r="B387" s="3">
        <v>264.77999999999997</v>
      </c>
      <c r="C387" s="3">
        <v>16167.969727</v>
      </c>
      <c r="E387" s="2">
        <v>41626</v>
      </c>
      <c r="F387" s="8">
        <f t="shared" ref="F387:F450" si="12">B387/B388-1</f>
        <v>1.2272049546966368E-2</v>
      </c>
      <c r="G387" s="8">
        <f t="shared" ref="G387:G450" si="13">C387/C388-1</f>
        <v>1.8438121033263144E-2</v>
      </c>
    </row>
    <row r="388" spans="1:7" x14ac:dyDescent="0.35">
      <c r="A388" s="1">
        <v>41625</v>
      </c>
      <c r="B388" s="3">
        <v>261.57</v>
      </c>
      <c r="C388" s="3">
        <v>15875.259765999999</v>
      </c>
      <c r="E388" s="2">
        <v>41625</v>
      </c>
      <c r="F388" s="8">
        <f t="shared" si="12"/>
        <v>1.6200466200466224E-2</v>
      </c>
      <c r="G388" s="8">
        <f t="shared" si="13"/>
        <v>-5.8613779388050347E-4</v>
      </c>
    </row>
    <row r="389" spans="1:7" x14ac:dyDescent="0.35">
      <c r="A389" s="1">
        <v>41624</v>
      </c>
      <c r="B389" s="3">
        <v>257.39999999999998</v>
      </c>
      <c r="C389" s="3">
        <v>15884.570313</v>
      </c>
      <c r="E389" s="2">
        <v>41624</v>
      </c>
      <c r="F389" s="8">
        <f t="shared" si="12"/>
        <v>1.6949152542372836E-2</v>
      </c>
      <c r="G389" s="8">
        <f t="shared" si="13"/>
        <v>8.2010159154244366E-3</v>
      </c>
    </row>
    <row r="390" spans="1:7" x14ac:dyDescent="0.35">
      <c r="A390" s="1">
        <v>41621</v>
      </c>
      <c r="B390" s="3">
        <v>253.11</v>
      </c>
      <c r="C390" s="3">
        <v>15755.360352</v>
      </c>
      <c r="E390" s="2">
        <v>41621</v>
      </c>
      <c r="F390" s="8">
        <f t="shared" si="12"/>
        <v>-2.010882422521898E-3</v>
      </c>
      <c r="G390" s="8">
        <f t="shared" si="13"/>
        <v>1.0121500153303931E-3</v>
      </c>
    </row>
    <row r="391" spans="1:7" x14ac:dyDescent="0.35">
      <c r="A391" s="1">
        <v>41620</v>
      </c>
      <c r="B391" s="3">
        <v>253.62</v>
      </c>
      <c r="C391" s="3">
        <v>15739.429688</v>
      </c>
      <c r="E391" s="2">
        <v>41620</v>
      </c>
      <c r="F391" s="8">
        <f t="shared" si="12"/>
        <v>7.0679796696315744E-3</v>
      </c>
      <c r="G391" s="8">
        <f t="shared" si="13"/>
        <v>-6.5705422469766184E-3</v>
      </c>
    </row>
    <row r="392" spans="1:7" x14ac:dyDescent="0.35">
      <c r="A392" s="1">
        <v>41619</v>
      </c>
      <c r="B392" s="3">
        <v>251.84</v>
      </c>
      <c r="C392" s="3">
        <v>15843.530273</v>
      </c>
      <c r="E392" s="2">
        <v>41619</v>
      </c>
      <c r="F392" s="8">
        <f t="shared" si="12"/>
        <v>-5.6461483792000777E-3</v>
      </c>
      <c r="G392" s="8">
        <f t="shared" si="13"/>
        <v>-8.113601463788922E-3</v>
      </c>
    </row>
    <row r="393" spans="1:7" x14ac:dyDescent="0.35">
      <c r="A393" s="1">
        <v>41618</v>
      </c>
      <c r="B393" s="3">
        <v>253.27</v>
      </c>
      <c r="C393" s="3">
        <v>15973.129883</v>
      </c>
      <c r="E393" s="2">
        <v>41618</v>
      </c>
      <c r="F393" s="8">
        <f t="shared" si="12"/>
        <v>-1.4587604478787375E-3</v>
      </c>
      <c r="G393" s="8">
        <f t="shared" si="13"/>
        <v>-3.2698069335206359E-3</v>
      </c>
    </row>
    <row r="394" spans="1:7" x14ac:dyDescent="0.35">
      <c r="A394" s="1">
        <v>41617</v>
      </c>
      <c r="B394" s="3">
        <v>253.64</v>
      </c>
      <c r="C394" s="3">
        <v>16025.530273</v>
      </c>
      <c r="E394" s="2">
        <v>41617</v>
      </c>
      <c r="F394" s="8">
        <f t="shared" si="12"/>
        <v>-2.7130106554477118E-3</v>
      </c>
      <c r="G394" s="8">
        <f t="shared" si="13"/>
        <v>3.3270982479138844E-4</v>
      </c>
    </row>
    <row r="395" spans="1:7" x14ac:dyDescent="0.35">
      <c r="A395" s="1">
        <v>41614</v>
      </c>
      <c r="B395" s="3">
        <v>254.33</v>
      </c>
      <c r="C395" s="3">
        <v>16020.200194999999</v>
      </c>
      <c r="E395" s="2">
        <v>41614</v>
      </c>
      <c r="F395" s="8">
        <f t="shared" si="12"/>
        <v>7.5667538229935438E-3</v>
      </c>
      <c r="G395" s="8">
        <f t="shared" si="13"/>
        <v>1.2558247091372987E-2</v>
      </c>
    </row>
    <row r="396" spans="1:7" x14ac:dyDescent="0.35">
      <c r="A396" s="1">
        <v>41613</v>
      </c>
      <c r="B396" s="3">
        <v>252.42</v>
      </c>
      <c r="C396" s="3">
        <v>15821.509765999999</v>
      </c>
      <c r="E396" s="2">
        <v>41613</v>
      </c>
      <c r="F396" s="8">
        <f t="shared" si="12"/>
        <v>-5.5548989481150057E-3</v>
      </c>
      <c r="G396" s="8">
        <f t="shared" si="13"/>
        <v>-4.2958310293191859E-3</v>
      </c>
    </row>
    <row r="397" spans="1:7" x14ac:dyDescent="0.35">
      <c r="A397" s="1">
        <v>41612</v>
      </c>
      <c r="B397" s="3">
        <v>253.83</v>
      </c>
      <c r="C397" s="3">
        <v>15889.769531</v>
      </c>
      <c r="E397" s="2">
        <v>41612</v>
      </c>
      <c r="F397" s="8">
        <f t="shared" si="12"/>
        <v>-9.8689343111250105E-3</v>
      </c>
      <c r="G397" s="8">
        <f t="shared" si="13"/>
        <v>-1.5614941366683954E-3</v>
      </c>
    </row>
    <row r="398" spans="1:7" x14ac:dyDescent="0.35">
      <c r="A398" s="1">
        <v>41611</v>
      </c>
      <c r="B398" s="3">
        <v>256.36</v>
      </c>
      <c r="C398" s="3">
        <v>15914.620117</v>
      </c>
      <c r="E398" s="2">
        <v>41611</v>
      </c>
      <c r="F398" s="8">
        <f t="shared" si="12"/>
        <v>-5.5085732019549694E-3</v>
      </c>
      <c r="G398" s="8">
        <f t="shared" si="13"/>
        <v>-5.8811149612519875E-3</v>
      </c>
    </row>
    <row r="399" spans="1:7" x14ac:dyDescent="0.35">
      <c r="A399" s="1">
        <v>41610</v>
      </c>
      <c r="B399" s="3">
        <v>257.77999999999997</v>
      </c>
      <c r="C399" s="3">
        <v>16008.769531</v>
      </c>
      <c r="E399" s="2">
        <v>41610</v>
      </c>
      <c r="F399" s="8">
        <f t="shared" si="12"/>
        <v>-2.5923776359064732E-3</v>
      </c>
      <c r="G399" s="8">
        <f t="shared" si="13"/>
        <v>-4.8264730444561588E-3</v>
      </c>
    </row>
    <row r="400" spans="1:7" x14ac:dyDescent="0.35">
      <c r="A400" s="1">
        <v>41607</v>
      </c>
      <c r="B400" s="3">
        <v>258.45</v>
      </c>
      <c r="C400" s="3">
        <v>16086.410156</v>
      </c>
      <c r="E400" s="2">
        <v>41607</v>
      </c>
      <c r="F400" s="8">
        <f t="shared" si="12"/>
        <v>-5.8085859362978498E-3</v>
      </c>
      <c r="G400" s="8">
        <f t="shared" si="13"/>
        <v>-6.7836852118263735E-4</v>
      </c>
    </row>
    <row r="401" spans="1:7" x14ac:dyDescent="0.35">
      <c r="A401" s="1">
        <v>41605</v>
      </c>
      <c r="B401" s="3">
        <v>259.95999999999998</v>
      </c>
      <c r="C401" s="3">
        <v>16097.330078000001</v>
      </c>
      <c r="E401" s="2">
        <v>41605</v>
      </c>
      <c r="F401" s="8">
        <f t="shared" si="12"/>
        <v>3.9003668661903301E-3</v>
      </c>
      <c r="G401" s="8">
        <f t="shared" si="13"/>
        <v>1.526197880743263E-3</v>
      </c>
    </row>
    <row r="402" spans="1:7" x14ac:dyDescent="0.35">
      <c r="A402" s="1">
        <v>41604</v>
      </c>
      <c r="B402" s="3">
        <v>258.95</v>
      </c>
      <c r="C402" s="3">
        <v>16072.799805000001</v>
      </c>
      <c r="E402" s="2">
        <v>41604</v>
      </c>
      <c r="F402" s="8">
        <f t="shared" si="12"/>
        <v>4.6946535268099776E-3</v>
      </c>
      <c r="G402" s="8">
        <f t="shared" si="13"/>
        <v>1.6162100039629479E-5</v>
      </c>
    </row>
    <row r="403" spans="1:7" x14ac:dyDescent="0.35">
      <c r="A403" s="1">
        <v>41603</v>
      </c>
      <c r="B403" s="3">
        <v>257.74</v>
      </c>
      <c r="C403" s="3">
        <v>16072.540039</v>
      </c>
      <c r="E403" s="2">
        <v>41603</v>
      </c>
      <c r="F403" s="8">
        <f t="shared" si="12"/>
        <v>-2.0134747928443053E-3</v>
      </c>
      <c r="G403" s="8">
        <f t="shared" si="13"/>
        <v>4.8369869141318134E-4</v>
      </c>
    </row>
    <row r="404" spans="1:7" x14ac:dyDescent="0.35">
      <c r="A404" s="1">
        <v>41600</v>
      </c>
      <c r="B404" s="3">
        <v>258.26</v>
      </c>
      <c r="C404" s="3">
        <v>16064.769531</v>
      </c>
      <c r="E404" s="2">
        <v>41600</v>
      </c>
      <c r="F404" s="8">
        <f t="shared" si="12"/>
        <v>1.8616391890825978E-2</v>
      </c>
      <c r="G404" s="8">
        <f t="shared" si="13"/>
        <v>3.4215696698969289E-3</v>
      </c>
    </row>
    <row r="405" spans="1:7" x14ac:dyDescent="0.35">
      <c r="A405" s="1">
        <v>41599</v>
      </c>
      <c r="B405" s="3">
        <v>253.54</v>
      </c>
      <c r="C405" s="3">
        <v>16009.990234000001</v>
      </c>
      <c r="E405" s="2">
        <v>41599</v>
      </c>
      <c r="F405" s="8">
        <f t="shared" si="12"/>
        <v>1.2176134775839342E-2</v>
      </c>
      <c r="G405" s="8">
        <f t="shared" si="13"/>
        <v>6.8656785531213682E-3</v>
      </c>
    </row>
    <row r="406" spans="1:7" x14ac:dyDescent="0.35">
      <c r="A406" s="1">
        <v>41598</v>
      </c>
      <c r="B406" s="3">
        <v>250.49</v>
      </c>
      <c r="C406" s="3">
        <v>15900.820313</v>
      </c>
      <c r="E406" s="2">
        <v>41598</v>
      </c>
      <c r="F406" s="8">
        <f t="shared" si="12"/>
        <v>-1.4284589957500371E-2</v>
      </c>
      <c r="G406" s="8">
        <f t="shared" si="13"/>
        <v>-4.1466671552542467E-3</v>
      </c>
    </row>
    <row r="407" spans="1:7" x14ac:dyDescent="0.35">
      <c r="A407" s="1">
        <v>41597</v>
      </c>
      <c r="B407" s="3">
        <v>254.12</v>
      </c>
      <c r="C407" s="3">
        <v>15967.030273</v>
      </c>
      <c r="E407" s="2">
        <v>41597</v>
      </c>
      <c r="F407" s="8">
        <f t="shared" si="12"/>
        <v>-6.8394106382146935E-3</v>
      </c>
      <c r="G407" s="8">
        <f t="shared" si="13"/>
        <v>-5.626719460725127E-4</v>
      </c>
    </row>
    <row r="408" spans="1:7" x14ac:dyDescent="0.35">
      <c r="A408" s="1">
        <v>41596</v>
      </c>
      <c r="B408" s="3">
        <v>255.87</v>
      </c>
      <c r="C408" s="3">
        <v>15976.019531</v>
      </c>
      <c r="E408" s="2">
        <v>41596</v>
      </c>
      <c r="F408" s="8">
        <f t="shared" si="12"/>
        <v>2.2661870503597248E-2</v>
      </c>
      <c r="G408" s="8">
        <f t="shared" si="13"/>
        <v>8.9710593640179859E-4</v>
      </c>
    </row>
    <row r="409" spans="1:7" x14ac:dyDescent="0.35">
      <c r="A409" s="1">
        <v>41593</v>
      </c>
      <c r="B409" s="3">
        <v>250.2</v>
      </c>
      <c r="C409" s="3">
        <v>15961.700194999999</v>
      </c>
      <c r="E409" s="2">
        <v>41593</v>
      </c>
      <c r="F409" s="8">
        <f t="shared" si="12"/>
        <v>5.3441555832360876E-3</v>
      </c>
      <c r="G409" s="8">
        <f t="shared" si="13"/>
        <v>5.384182725477471E-3</v>
      </c>
    </row>
    <row r="410" spans="1:7" x14ac:dyDescent="0.35">
      <c r="A410" s="1">
        <v>41592</v>
      </c>
      <c r="B410" s="3">
        <v>248.87</v>
      </c>
      <c r="C410" s="3">
        <v>15876.219727</v>
      </c>
      <c r="E410" s="2">
        <v>41592</v>
      </c>
      <c r="F410" s="8">
        <f t="shared" si="12"/>
        <v>2.6994359387590983E-3</v>
      </c>
      <c r="G410" s="8">
        <f t="shared" si="13"/>
        <v>3.4503299851966762E-3</v>
      </c>
    </row>
    <row r="411" spans="1:7" x14ac:dyDescent="0.35">
      <c r="A411" s="1">
        <v>41591</v>
      </c>
      <c r="B411" s="3">
        <v>248.2</v>
      </c>
      <c r="C411" s="3">
        <v>15821.629883</v>
      </c>
      <c r="E411" s="2">
        <v>41591</v>
      </c>
      <c r="F411" s="8">
        <f t="shared" si="12"/>
        <v>-6.0470145368628492E-3</v>
      </c>
      <c r="G411" s="8">
        <f t="shared" si="13"/>
        <v>4.5052027216243573E-3</v>
      </c>
    </row>
    <row r="412" spans="1:7" x14ac:dyDescent="0.35">
      <c r="A412" s="1">
        <v>41590</v>
      </c>
      <c r="B412" s="3">
        <v>249.71</v>
      </c>
      <c r="C412" s="3">
        <v>15750.669921999999</v>
      </c>
      <c r="E412" s="2">
        <v>41590</v>
      </c>
      <c r="F412" s="8">
        <f t="shared" si="12"/>
        <v>6.2865202498489925E-3</v>
      </c>
      <c r="G412" s="8">
        <f t="shared" si="13"/>
        <v>-2.0547096453417124E-3</v>
      </c>
    </row>
    <row r="413" spans="1:7" x14ac:dyDescent="0.35">
      <c r="A413" s="1">
        <v>41589</v>
      </c>
      <c r="B413" s="3">
        <v>248.15</v>
      </c>
      <c r="C413" s="3">
        <v>15783.099609000001</v>
      </c>
      <c r="E413" s="2">
        <v>41589</v>
      </c>
      <c r="F413" s="8">
        <f t="shared" si="12"/>
        <v>-1.1787662777268948E-2</v>
      </c>
      <c r="G413" s="8">
        <f t="shared" si="13"/>
        <v>1.3525969548326966E-3</v>
      </c>
    </row>
    <row r="414" spans="1:7" x14ac:dyDescent="0.35">
      <c r="A414" s="1">
        <v>41586</v>
      </c>
      <c r="B414" s="3">
        <v>251.11</v>
      </c>
      <c r="C414" s="3">
        <v>15761.780273</v>
      </c>
      <c r="E414" s="2">
        <v>41586</v>
      </c>
      <c r="F414" s="8">
        <f t="shared" si="12"/>
        <v>1.5324276241306833E-2</v>
      </c>
      <c r="G414" s="8">
        <f t="shared" si="13"/>
        <v>1.0760549837392608E-2</v>
      </c>
    </row>
    <row r="415" spans="1:7" x14ac:dyDescent="0.35">
      <c r="A415" s="1">
        <v>41585</v>
      </c>
      <c r="B415" s="3">
        <v>247.32</v>
      </c>
      <c r="C415" s="3">
        <v>15593.980469</v>
      </c>
      <c r="E415" s="2">
        <v>41585</v>
      </c>
      <c r="F415" s="8">
        <f t="shared" si="12"/>
        <v>-2.1135122298741371E-2</v>
      </c>
      <c r="G415" s="8">
        <f t="shared" si="13"/>
        <v>-9.7098228433853961E-3</v>
      </c>
    </row>
    <row r="416" spans="1:7" x14ac:dyDescent="0.35">
      <c r="A416" s="1">
        <v>41584</v>
      </c>
      <c r="B416" s="3">
        <v>252.66</v>
      </c>
      <c r="C416" s="3">
        <v>15746.879883</v>
      </c>
      <c r="E416" s="2">
        <v>41584</v>
      </c>
      <c r="F416" s="8">
        <f t="shared" si="12"/>
        <v>1.5459626590557107E-3</v>
      </c>
      <c r="G416" s="8">
        <f t="shared" si="13"/>
        <v>8.2378246848184844E-3</v>
      </c>
    </row>
    <row r="417" spans="1:7" x14ac:dyDescent="0.35">
      <c r="A417" s="1">
        <v>41583</v>
      </c>
      <c r="B417" s="3">
        <v>252.27</v>
      </c>
      <c r="C417" s="3">
        <v>15618.219727</v>
      </c>
      <c r="E417" s="2">
        <v>41583</v>
      </c>
      <c r="F417" s="8">
        <f t="shared" si="12"/>
        <v>-1.7806267806267373E-3</v>
      </c>
      <c r="G417" s="8">
        <f t="shared" si="13"/>
        <v>-1.3364172564466203E-3</v>
      </c>
    </row>
    <row r="418" spans="1:7" x14ac:dyDescent="0.35">
      <c r="A418" s="1">
        <v>41582</v>
      </c>
      <c r="B418" s="3">
        <v>252.72</v>
      </c>
      <c r="C418" s="3">
        <v>15639.120117</v>
      </c>
      <c r="E418" s="2">
        <v>41582</v>
      </c>
      <c r="F418" s="8">
        <f t="shared" si="12"/>
        <v>-1.4224751066856944E-3</v>
      </c>
      <c r="G418" s="8">
        <f t="shared" si="13"/>
        <v>1.5094128797470407E-3</v>
      </c>
    </row>
    <row r="419" spans="1:7" x14ac:dyDescent="0.35">
      <c r="A419" s="1">
        <v>41579</v>
      </c>
      <c r="B419" s="3">
        <v>253.08</v>
      </c>
      <c r="C419" s="3">
        <v>15615.549805000001</v>
      </c>
      <c r="E419" s="2">
        <v>41579</v>
      </c>
      <c r="F419" s="8">
        <f t="shared" si="12"/>
        <v>-1.4598540145984717E-3</v>
      </c>
      <c r="G419" s="8">
        <f t="shared" si="13"/>
        <v>4.4899606001640446E-3</v>
      </c>
    </row>
    <row r="420" spans="1:7" x14ac:dyDescent="0.35">
      <c r="A420" s="1">
        <v>41578</v>
      </c>
      <c r="B420" s="3">
        <v>253.45</v>
      </c>
      <c r="C420" s="3">
        <v>15545.75</v>
      </c>
      <c r="E420" s="2">
        <v>41578</v>
      </c>
      <c r="F420" s="8">
        <f t="shared" si="12"/>
        <v>5.5145600253907467E-3</v>
      </c>
      <c r="G420" s="8">
        <f t="shared" si="13"/>
        <v>-4.674491899089972E-3</v>
      </c>
    </row>
    <row r="421" spans="1:7" x14ac:dyDescent="0.35">
      <c r="A421" s="1">
        <v>41577</v>
      </c>
      <c r="B421" s="3">
        <v>252.06</v>
      </c>
      <c r="C421" s="3">
        <v>15618.759765999999</v>
      </c>
      <c r="E421" s="2">
        <v>41577</v>
      </c>
      <c r="F421" s="8">
        <f t="shared" si="12"/>
        <v>-1.1413107424402824E-2</v>
      </c>
      <c r="G421" s="8">
        <f t="shared" si="13"/>
        <v>-3.9278360837472492E-3</v>
      </c>
    </row>
    <row r="422" spans="1:7" x14ac:dyDescent="0.35">
      <c r="A422" s="1">
        <v>41576</v>
      </c>
      <c r="B422" s="3">
        <v>254.97</v>
      </c>
      <c r="C422" s="3">
        <v>15680.349609000001</v>
      </c>
      <c r="E422" s="2">
        <v>41576</v>
      </c>
      <c r="F422" s="8">
        <f t="shared" si="12"/>
        <v>5.0455280066221686E-3</v>
      </c>
      <c r="G422" s="8">
        <f t="shared" si="13"/>
        <v>7.1565562458593135E-3</v>
      </c>
    </row>
    <row r="423" spans="1:7" x14ac:dyDescent="0.35">
      <c r="A423" s="1">
        <v>41575</v>
      </c>
      <c r="B423" s="3">
        <v>253.69</v>
      </c>
      <c r="C423" s="3">
        <v>15568.929688</v>
      </c>
      <c r="E423" s="2">
        <v>41575</v>
      </c>
      <c r="F423" s="8">
        <f t="shared" si="12"/>
        <v>-4.3954318904281253E-3</v>
      </c>
      <c r="G423" s="8">
        <f t="shared" si="13"/>
        <v>-8.6741213152219387E-5</v>
      </c>
    </row>
    <row r="424" spans="1:7" x14ac:dyDescent="0.35">
      <c r="A424" s="1">
        <v>41572</v>
      </c>
      <c r="B424" s="3">
        <v>254.81</v>
      </c>
      <c r="C424" s="3">
        <v>15570.280273</v>
      </c>
      <c r="E424" s="2">
        <v>41572</v>
      </c>
      <c r="F424" s="8">
        <f t="shared" si="12"/>
        <v>-6.3175135514565994E-3</v>
      </c>
      <c r="G424" s="8">
        <f t="shared" si="13"/>
        <v>3.9376803946538086E-3</v>
      </c>
    </row>
    <row r="425" spans="1:7" x14ac:dyDescent="0.35">
      <c r="A425" s="1">
        <v>41571</v>
      </c>
      <c r="B425" s="3">
        <v>256.43</v>
      </c>
      <c r="C425" s="3">
        <v>15509.209961</v>
      </c>
      <c r="E425" s="2">
        <v>41571</v>
      </c>
      <c r="F425" s="8">
        <f t="shared" si="12"/>
        <v>4.1720831979200623E-2</v>
      </c>
      <c r="G425" s="8">
        <f t="shared" si="13"/>
        <v>6.2205819582656918E-3</v>
      </c>
    </row>
    <row r="426" spans="1:7" x14ac:dyDescent="0.35">
      <c r="A426" s="1">
        <v>41570</v>
      </c>
      <c r="B426" s="3">
        <v>246.16</v>
      </c>
      <c r="C426" s="3">
        <v>15413.330078000001</v>
      </c>
      <c r="E426" s="2">
        <v>41570</v>
      </c>
      <c r="F426" s="8">
        <f t="shared" si="12"/>
        <v>1.546965884245699E-2</v>
      </c>
      <c r="G426" s="8">
        <f t="shared" si="13"/>
        <v>-3.5124949379576886E-3</v>
      </c>
    </row>
    <row r="427" spans="1:7" x14ac:dyDescent="0.35">
      <c r="A427" s="1">
        <v>41569</v>
      </c>
      <c r="B427" s="3">
        <v>242.41</v>
      </c>
      <c r="C427" s="3">
        <v>15467.660156</v>
      </c>
      <c r="E427" s="2">
        <v>41569</v>
      </c>
      <c r="F427" s="8">
        <f t="shared" si="12"/>
        <v>2.1083092186853225E-3</v>
      </c>
      <c r="G427" s="8">
        <f t="shared" si="13"/>
        <v>4.9024804799844279E-3</v>
      </c>
    </row>
    <row r="428" spans="1:7" x14ac:dyDescent="0.35">
      <c r="A428" s="1">
        <v>41568</v>
      </c>
      <c r="B428" s="3">
        <v>241.9</v>
      </c>
      <c r="C428" s="3">
        <v>15392.200194999999</v>
      </c>
      <c r="E428" s="2">
        <v>41568</v>
      </c>
      <c r="F428" s="8">
        <f t="shared" si="12"/>
        <v>-5.9176460918878293E-3</v>
      </c>
      <c r="G428" s="8">
        <f t="shared" si="13"/>
        <v>-4.8378994398168285E-4</v>
      </c>
    </row>
    <row r="429" spans="1:7" x14ac:dyDescent="0.35">
      <c r="A429" s="1">
        <v>41565</v>
      </c>
      <c r="B429" s="3">
        <v>243.34</v>
      </c>
      <c r="C429" s="3">
        <v>15399.650390999999</v>
      </c>
      <c r="E429" s="2">
        <v>41565</v>
      </c>
      <c r="F429" s="8">
        <f t="shared" si="12"/>
        <v>7.2853713055716085E-3</v>
      </c>
      <c r="G429" s="8">
        <f t="shared" si="13"/>
        <v>1.8215350523711482E-3</v>
      </c>
    </row>
    <row r="430" spans="1:7" x14ac:dyDescent="0.35">
      <c r="A430" s="1">
        <v>41564</v>
      </c>
      <c r="B430" s="3">
        <v>241.58</v>
      </c>
      <c r="C430" s="3">
        <v>15371.650390999999</v>
      </c>
      <c r="E430" s="2">
        <v>41564</v>
      </c>
      <c r="F430" s="8">
        <f t="shared" si="12"/>
        <v>7.4228523769808152E-3</v>
      </c>
      <c r="G430" s="8">
        <f t="shared" si="13"/>
        <v>-1.4177904848322598E-4</v>
      </c>
    </row>
    <row r="431" spans="1:7" x14ac:dyDescent="0.35">
      <c r="A431" s="1">
        <v>41563</v>
      </c>
      <c r="B431" s="3">
        <v>239.8</v>
      </c>
      <c r="C431" s="3">
        <v>15373.830078000001</v>
      </c>
      <c r="E431" s="2">
        <v>41563</v>
      </c>
      <c r="F431" s="8">
        <f t="shared" si="12"/>
        <v>7.3513967653853207E-3</v>
      </c>
      <c r="G431" s="8">
        <f t="shared" si="13"/>
        <v>1.3569368372992496E-2</v>
      </c>
    </row>
    <row r="432" spans="1:7" x14ac:dyDescent="0.35">
      <c r="A432" s="1">
        <v>41562</v>
      </c>
      <c r="B432" s="3">
        <v>238.05</v>
      </c>
      <c r="C432" s="3">
        <v>15168.009765999999</v>
      </c>
      <c r="E432" s="2">
        <v>41562</v>
      </c>
      <c r="F432" s="8">
        <f t="shared" si="12"/>
        <v>-1.4326528922197768E-2</v>
      </c>
      <c r="G432" s="8">
        <f t="shared" si="13"/>
        <v>-8.7084332948903498E-3</v>
      </c>
    </row>
    <row r="433" spans="1:7" x14ac:dyDescent="0.35">
      <c r="A433" s="1">
        <v>41561</v>
      </c>
      <c r="B433" s="3">
        <v>241.51</v>
      </c>
      <c r="C433" s="3">
        <v>15301.259765999999</v>
      </c>
      <c r="E433" s="2">
        <v>41561</v>
      </c>
      <c r="F433" s="8">
        <f t="shared" si="12"/>
        <v>6.3335972332179136E-3</v>
      </c>
      <c r="G433" s="8">
        <f t="shared" si="13"/>
        <v>4.2100774043143385E-3</v>
      </c>
    </row>
    <row r="434" spans="1:7" x14ac:dyDescent="0.35">
      <c r="A434" s="1">
        <v>41558</v>
      </c>
      <c r="B434" s="3">
        <v>239.99</v>
      </c>
      <c r="C434" s="3">
        <v>15237.110352</v>
      </c>
      <c r="E434" s="2">
        <v>41558</v>
      </c>
      <c r="F434" s="8">
        <f t="shared" si="12"/>
        <v>5.7413460732544941E-3</v>
      </c>
      <c r="G434" s="8">
        <f t="shared" si="13"/>
        <v>7.3409707017273451E-3</v>
      </c>
    </row>
    <row r="435" spans="1:7" x14ac:dyDescent="0.35">
      <c r="A435" s="1">
        <v>41557</v>
      </c>
      <c r="B435" s="3">
        <v>238.62</v>
      </c>
      <c r="C435" s="3">
        <v>15126.070313</v>
      </c>
      <c r="E435" s="2">
        <v>41557</v>
      </c>
      <c r="F435" s="8">
        <f t="shared" si="12"/>
        <v>3.7884389543734631E-2</v>
      </c>
      <c r="G435" s="8">
        <f t="shared" si="13"/>
        <v>2.1825999478727098E-2</v>
      </c>
    </row>
    <row r="436" spans="1:7" x14ac:dyDescent="0.35">
      <c r="A436" s="1">
        <v>41556</v>
      </c>
      <c r="B436" s="3">
        <v>229.91</v>
      </c>
      <c r="C436" s="3">
        <v>14802.980469</v>
      </c>
      <c r="E436" s="2">
        <v>41556</v>
      </c>
      <c r="F436" s="8">
        <f t="shared" si="12"/>
        <v>-1.2456509600103138E-2</v>
      </c>
      <c r="G436" s="8">
        <f t="shared" si="13"/>
        <v>1.7900139959330374E-3</v>
      </c>
    </row>
    <row r="437" spans="1:7" x14ac:dyDescent="0.35">
      <c r="A437" s="1">
        <v>41555</v>
      </c>
      <c r="B437" s="3">
        <v>232.81</v>
      </c>
      <c r="C437" s="3">
        <v>14776.530273</v>
      </c>
      <c r="E437" s="2">
        <v>41555</v>
      </c>
      <c r="F437" s="8">
        <f t="shared" si="12"/>
        <v>-6.316957616628871E-3</v>
      </c>
      <c r="G437" s="8">
        <f t="shared" si="13"/>
        <v>-1.0692782018626446E-2</v>
      </c>
    </row>
    <row r="438" spans="1:7" x14ac:dyDescent="0.35">
      <c r="A438" s="1">
        <v>41554</v>
      </c>
      <c r="B438" s="3">
        <v>234.29</v>
      </c>
      <c r="C438" s="3">
        <v>14936.240234000001</v>
      </c>
      <c r="E438" s="2">
        <v>41554</v>
      </c>
      <c r="F438" s="8">
        <f t="shared" si="12"/>
        <v>1.7102056522297904E-3</v>
      </c>
      <c r="G438" s="8">
        <f t="shared" si="13"/>
        <v>-9.0455544634326923E-3</v>
      </c>
    </row>
    <row r="439" spans="1:7" x14ac:dyDescent="0.35">
      <c r="A439" s="1">
        <v>41551</v>
      </c>
      <c r="B439" s="3">
        <v>233.89</v>
      </c>
      <c r="C439" s="3">
        <v>15072.580078000001</v>
      </c>
      <c r="E439" s="2">
        <v>41551</v>
      </c>
      <c r="F439" s="8">
        <f t="shared" si="12"/>
        <v>1.1110150440947653E-2</v>
      </c>
      <c r="G439" s="8">
        <f t="shared" si="13"/>
        <v>5.0744979235168852E-3</v>
      </c>
    </row>
    <row r="440" spans="1:7" x14ac:dyDescent="0.35">
      <c r="A440" s="1">
        <v>41550</v>
      </c>
      <c r="B440" s="3">
        <v>231.32</v>
      </c>
      <c r="C440" s="3">
        <v>14996.480469</v>
      </c>
      <c r="E440" s="2">
        <v>41550</v>
      </c>
      <c r="F440" s="8">
        <f t="shared" si="12"/>
        <v>5.0836411036279117E-3</v>
      </c>
      <c r="G440" s="8">
        <f t="shared" si="13"/>
        <v>-9.0304578017993409E-3</v>
      </c>
    </row>
    <row r="441" spans="1:7" x14ac:dyDescent="0.35">
      <c r="A441" s="1">
        <v>41549</v>
      </c>
      <c r="B441" s="3">
        <v>230.15</v>
      </c>
      <c r="C441" s="3">
        <v>15133.139648</v>
      </c>
      <c r="E441" s="2">
        <v>41549</v>
      </c>
      <c r="F441" s="8">
        <f t="shared" si="12"/>
        <v>-8.8712803066189894E-3</v>
      </c>
      <c r="G441" s="8">
        <f t="shared" si="13"/>
        <v>-3.8547724249635706E-3</v>
      </c>
    </row>
    <row r="442" spans="1:7" x14ac:dyDescent="0.35">
      <c r="A442" s="1">
        <v>41548</v>
      </c>
      <c r="B442" s="3">
        <v>232.21</v>
      </c>
      <c r="C442" s="3">
        <v>15191.700194999999</v>
      </c>
      <c r="E442" s="2">
        <v>41548</v>
      </c>
      <c r="F442" s="8">
        <f t="shared" si="12"/>
        <v>2.1871149445520155E-2</v>
      </c>
      <c r="G442" s="8">
        <f t="shared" si="13"/>
        <v>4.099909206201735E-3</v>
      </c>
    </row>
    <row r="443" spans="1:7" x14ac:dyDescent="0.35">
      <c r="A443" s="1">
        <v>41547</v>
      </c>
      <c r="B443" s="3">
        <v>227.24</v>
      </c>
      <c r="C443" s="3">
        <v>15129.669921999999</v>
      </c>
      <c r="E443" s="2">
        <v>41547</v>
      </c>
      <c r="F443" s="8">
        <f t="shared" si="12"/>
        <v>-3.7265991494584982E-3</v>
      </c>
      <c r="G443" s="8">
        <f t="shared" si="13"/>
        <v>-8.4262870441316196E-3</v>
      </c>
    </row>
    <row r="444" spans="1:7" x14ac:dyDescent="0.35">
      <c r="A444" s="1">
        <v>41544</v>
      </c>
      <c r="B444" s="3">
        <v>228.09</v>
      </c>
      <c r="C444" s="3">
        <v>15258.240234000001</v>
      </c>
      <c r="E444" s="2">
        <v>41544</v>
      </c>
      <c r="F444" s="8">
        <f t="shared" si="12"/>
        <v>-8.2181059222540265E-3</v>
      </c>
      <c r="G444" s="8">
        <f t="shared" si="13"/>
        <v>-4.5706028647186647E-3</v>
      </c>
    </row>
    <row r="445" spans="1:7" x14ac:dyDescent="0.35">
      <c r="A445" s="1">
        <v>41543</v>
      </c>
      <c r="B445" s="3">
        <v>229.98</v>
      </c>
      <c r="C445" s="3">
        <v>15328.299805000001</v>
      </c>
      <c r="E445" s="2">
        <v>41543</v>
      </c>
      <c r="F445" s="8">
        <f t="shared" si="12"/>
        <v>8.639971931055701E-3</v>
      </c>
      <c r="G445" s="8">
        <f t="shared" si="13"/>
        <v>3.6036864325799112E-3</v>
      </c>
    </row>
    <row r="446" spans="1:7" x14ac:dyDescent="0.35">
      <c r="A446" s="1">
        <v>41542</v>
      </c>
      <c r="B446" s="3">
        <v>228.01</v>
      </c>
      <c r="C446" s="3">
        <v>15273.259765999999</v>
      </c>
      <c r="E446" s="2">
        <v>41542</v>
      </c>
      <c r="F446" s="8">
        <f t="shared" si="12"/>
        <v>-8.6090699595635645E-3</v>
      </c>
      <c r="G446" s="8">
        <f t="shared" si="13"/>
        <v>-3.9994599545156717E-3</v>
      </c>
    </row>
    <row r="447" spans="1:7" x14ac:dyDescent="0.35">
      <c r="A447" s="1">
        <v>41541</v>
      </c>
      <c r="B447" s="3">
        <v>229.99</v>
      </c>
      <c r="C447" s="3">
        <v>15334.589844</v>
      </c>
      <c r="E447" s="2">
        <v>41541</v>
      </c>
      <c r="F447" s="8">
        <f t="shared" si="12"/>
        <v>6.0364813437732145E-3</v>
      </c>
      <c r="G447" s="8">
        <f t="shared" si="13"/>
        <v>-4.3366269455974438E-3</v>
      </c>
    </row>
    <row r="448" spans="1:7" x14ac:dyDescent="0.35">
      <c r="A448" s="1">
        <v>41540</v>
      </c>
      <c r="B448" s="3">
        <v>228.61</v>
      </c>
      <c r="C448" s="3">
        <v>15401.379883</v>
      </c>
      <c r="E448" s="2">
        <v>41540</v>
      </c>
      <c r="F448" s="8">
        <f t="shared" si="12"/>
        <v>-1.5418407338817275E-2</v>
      </c>
      <c r="G448" s="8">
        <f t="shared" si="13"/>
        <v>-3.217246259124118E-3</v>
      </c>
    </row>
    <row r="449" spans="1:7" x14ac:dyDescent="0.35">
      <c r="A449" s="1">
        <v>41537</v>
      </c>
      <c r="B449" s="3">
        <v>232.19</v>
      </c>
      <c r="C449" s="3">
        <v>15451.089844</v>
      </c>
      <c r="E449" s="2">
        <v>41537</v>
      </c>
      <c r="F449" s="8">
        <f t="shared" si="12"/>
        <v>-1.3678263455248252E-2</v>
      </c>
      <c r="G449" s="8">
        <f t="shared" si="13"/>
        <v>-1.1860670244576377E-2</v>
      </c>
    </row>
    <row r="450" spans="1:7" x14ac:dyDescent="0.35">
      <c r="A450" s="1">
        <v>41536</v>
      </c>
      <c r="B450" s="3">
        <v>235.41</v>
      </c>
      <c r="C450" s="3">
        <v>15636.549805000001</v>
      </c>
      <c r="E450" s="2">
        <v>41536</v>
      </c>
      <c r="F450" s="8">
        <f t="shared" si="12"/>
        <v>-7.2952686176941395E-3</v>
      </c>
      <c r="G450" s="8">
        <f t="shared" si="13"/>
        <v>-2.576435445446168E-3</v>
      </c>
    </row>
    <row r="451" spans="1:7" x14ac:dyDescent="0.35">
      <c r="A451" s="1">
        <v>41535</v>
      </c>
      <c r="B451" s="3">
        <v>237.14</v>
      </c>
      <c r="C451" s="3">
        <v>15676.940430000001</v>
      </c>
      <c r="E451" s="2">
        <v>41535</v>
      </c>
      <c r="F451" s="8">
        <f t="shared" ref="F451:F514" si="14">B451/B452-1</f>
        <v>2.108903791808725E-4</v>
      </c>
      <c r="G451" s="8">
        <f t="shared" ref="G451:G514" si="15">C451/C452-1</f>
        <v>9.479234768037692E-3</v>
      </c>
    </row>
    <row r="452" spans="1:7" x14ac:dyDescent="0.35">
      <c r="A452" s="1">
        <v>41534</v>
      </c>
      <c r="B452" s="3">
        <v>237.09</v>
      </c>
      <c r="C452" s="3">
        <v>15529.730469</v>
      </c>
      <c r="E452" s="2">
        <v>41534</v>
      </c>
      <c r="F452" s="8">
        <f t="shared" si="14"/>
        <v>1.1691913804139142E-2</v>
      </c>
      <c r="G452" s="8">
        <f t="shared" si="15"/>
        <v>2.2556109466682628E-3</v>
      </c>
    </row>
    <row r="453" spans="1:7" x14ac:dyDescent="0.35">
      <c r="A453" s="1">
        <v>41533</v>
      </c>
      <c r="B453" s="3">
        <v>234.35</v>
      </c>
      <c r="C453" s="3">
        <v>15494.780273</v>
      </c>
      <c r="E453" s="2">
        <v>41533</v>
      </c>
      <c r="F453" s="8">
        <f t="shared" si="14"/>
        <v>9.1288808508807051E-3</v>
      </c>
      <c r="G453" s="8">
        <f t="shared" si="15"/>
        <v>7.7211396365577389E-3</v>
      </c>
    </row>
    <row r="454" spans="1:7" x14ac:dyDescent="0.35">
      <c r="A454" s="1">
        <v>41530</v>
      </c>
      <c r="B454" s="3">
        <v>232.23</v>
      </c>
      <c r="C454" s="3">
        <v>15376.059569999999</v>
      </c>
      <c r="E454" s="2">
        <v>41530</v>
      </c>
      <c r="F454" s="8">
        <f t="shared" si="14"/>
        <v>9.4323220029557397E-3</v>
      </c>
      <c r="G454" s="8">
        <f t="shared" si="15"/>
        <v>4.9292005912875414E-3</v>
      </c>
    </row>
    <row r="455" spans="1:7" x14ac:dyDescent="0.35">
      <c r="A455" s="1">
        <v>41529</v>
      </c>
      <c r="B455" s="3">
        <v>230.06</v>
      </c>
      <c r="C455" s="3">
        <v>15300.639648</v>
      </c>
      <c r="E455" s="2">
        <v>41529</v>
      </c>
      <c r="F455" s="8">
        <f t="shared" si="14"/>
        <v>6.2546472466431524E-3</v>
      </c>
      <c r="G455" s="8">
        <f t="shared" si="15"/>
        <v>-1.6937847704168174E-3</v>
      </c>
    </row>
    <row r="456" spans="1:7" x14ac:dyDescent="0.35">
      <c r="A456" s="1">
        <v>41528</v>
      </c>
      <c r="B456" s="3">
        <v>228.63</v>
      </c>
      <c r="C456" s="3">
        <v>15326.599609000001</v>
      </c>
      <c r="E456" s="2">
        <v>41528</v>
      </c>
      <c r="F456" s="8">
        <f t="shared" si="14"/>
        <v>1.953177257525085E-2</v>
      </c>
      <c r="G456" s="8">
        <f t="shared" si="15"/>
        <v>8.9223558353803689E-3</v>
      </c>
    </row>
    <row r="457" spans="1:7" x14ac:dyDescent="0.35">
      <c r="A457" s="1">
        <v>41527</v>
      </c>
      <c r="B457" s="3">
        <v>224.25</v>
      </c>
      <c r="C457" s="3">
        <v>15191.059569999999</v>
      </c>
      <c r="E457" s="2">
        <v>41527</v>
      </c>
      <c r="F457" s="8">
        <f t="shared" si="14"/>
        <v>7.4576575767104636E-3</v>
      </c>
      <c r="G457" s="8">
        <f t="shared" si="15"/>
        <v>8.4935559171175345E-3</v>
      </c>
    </row>
    <row r="458" spans="1:7" x14ac:dyDescent="0.35">
      <c r="A458" s="1">
        <v>41526</v>
      </c>
      <c r="B458" s="3">
        <v>222.59</v>
      </c>
      <c r="C458" s="3">
        <v>15063.120117</v>
      </c>
      <c r="E458" s="2">
        <v>41526</v>
      </c>
      <c r="F458" s="8">
        <f t="shared" si="14"/>
        <v>1.2693357597816091E-2</v>
      </c>
      <c r="G458" s="8">
        <f t="shared" si="15"/>
        <v>9.4233618361534432E-3</v>
      </c>
    </row>
    <row r="459" spans="1:7" x14ac:dyDescent="0.35">
      <c r="A459" s="1">
        <v>41523</v>
      </c>
      <c r="B459" s="3">
        <v>219.8</v>
      </c>
      <c r="C459" s="3">
        <v>14922.5</v>
      </c>
      <c r="E459" s="2">
        <v>41523</v>
      </c>
      <c r="F459" s="8">
        <f t="shared" si="14"/>
        <v>1.2949905525600158E-2</v>
      </c>
      <c r="G459" s="8">
        <f t="shared" si="15"/>
        <v>-1.0028778970515573E-3</v>
      </c>
    </row>
    <row r="460" spans="1:7" x14ac:dyDescent="0.35">
      <c r="A460" s="1">
        <v>41522</v>
      </c>
      <c r="B460" s="3">
        <v>216.99</v>
      </c>
      <c r="C460" s="3">
        <v>14937.480469</v>
      </c>
      <c r="E460" s="2">
        <v>41522</v>
      </c>
      <c r="F460" s="8">
        <f t="shared" si="14"/>
        <v>-3.627514004959087E-3</v>
      </c>
      <c r="G460" s="8">
        <f t="shared" si="15"/>
        <v>4.4273052730359197E-4</v>
      </c>
    </row>
    <row r="461" spans="1:7" x14ac:dyDescent="0.35">
      <c r="A461" s="1">
        <v>41521</v>
      </c>
      <c r="B461" s="3">
        <v>217.78</v>
      </c>
      <c r="C461" s="3">
        <v>14930.870117</v>
      </c>
      <c r="E461" s="2">
        <v>41521</v>
      </c>
      <c r="F461" s="8">
        <f t="shared" si="14"/>
        <v>1.8329748433554505E-2</v>
      </c>
      <c r="G461" s="8">
        <f t="shared" si="15"/>
        <v>6.5329929603954451E-3</v>
      </c>
    </row>
    <row r="462" spans="1:7" x14ac:dyDescent="0.35">
      <c r="A462" s="1">
        <v>41520</v>
      </c>
      <c r="B462" s="3">
        <v>213.86</v>
      </c>
      <c r="C462" s="3">
        <v>14833.959961</v>
      </c>
      <c r="E462" s="2">
        <v>41520</v>
      </c>
      <c r="F462" s="8">
        <f t="shared" si="14"/>
        <v>1.2402953985987564E-2</v>
      </c>
      <c r="G462" s="8">
        <f t="shared" si="15"/>
        <v>1.5968870122680112E-3</v>
      </c>
    </row>
    <row r="463" spans="1:7" x14ac:dyDescent="0.35">
      <c r="A463" s="1">
        <v>41516</v>
      </c>
      <c r="B463" s="3">
        <v>211.24</v>
      </c>
      <c r="C463" s="3">
        <v>14810.309569999999</v>
      </c>
      <c r="E463" s="2">
        <v>41516</v>
      </c>
      <c r="F463" s="8">
        <f t="shared" si="14"/>
        <v>-1.0909771971718829E-2</v>
      </c>
      <c r="G463" s="8">
        <f t="shared" si="15"/>
        <v>-2.0645999479415034E-3</v>
      </c>
    </row>
    <row r="464" spans="1:7" x14ac:dyDescent="0.35">
      <c r="A464" s="1">
        <v>41515</v>
      </c>
      <c r="B464" s="3">
        <v>213.57</v>
      </c>
      <c r="C464" s="3">
        <v>14840.950194999999</v>
      </c>
      <c r="E464" s="2">
        <v>41515</v>
      </c>
      <c r="F464" s="8">
        <f t="shared" si="14"/>
        <v>5.555817128866769E-3</v>
      </c>
      <c r="G464" s="8">
        <f t="shared" si="15"/>
        <v>1.1090032155873786E-3</v>
      </c>
    </row>
    <row r="465" spans="1:7" x14ac:dyDescent="0.35">
      <c r="A465" s="1">
        <v>41514</v>
      </c>
      <c r="B465" s="3">
        <v>212.39</v>
      </c>
      <c r="C465" s="3">
        <v>14824.509765999999</v>
      </c>
      <c r="E465" s="2">
        <v>41514</v>
      </c>
      <c r="F465" s="8">
        <f t="shared" si="14"/>
        <v>1.3200697751165613E-3</v>
      </c>
      <c r="G465" s="8">
        <f t="shared" si="15"/>
        <v>3.2741917797880493E-3</v>
      </c>
    </row>
    <row r="466" spans="1:7" x14ac:dyDescent="0.35">
      <c r="A466" s="1">
        <v>41513</v>
      </c>
      <c r="B466" s="3">
        <v>212.11</v>
      </c>
      <c r="C466" s="3">
        <v>14776.129883</v>
      </c>
      <c r="E466" s="2">
        <v>41513</v>
      </c>
      <c r="F466" s="8">
        <f t="shared" si="14"/>
        <v>-1.9144508670520199E-2</v>
      </c>
      <c r="G466" s="8">
        <f t="shared" si="15"/>
        <v>-1.1396014738235372E-2</v>
      </c>
    </row>
    <row r="467" spans="1:7" x14ac:dyDescent="0.35">
      <c r="A467" s="1">
        <v>41512</v>
      </c>
      <c r="B467" s="3">
        <v>216.25</v>
      </c>
      <c r="C467" s="3">
        <v>14946.459961</v>
      </c>
      <c r="E467" s="2">
        <v>41512</v>
      </c>
      <c r="F467" s="8">
        <f t="shared" si="14"/>
        <v>-8.7550421708837423E-3</v>
      </c>
      <c r="G467" s="8">
        <f t="shared" si="15"/>
        <v>-4.2669973237735581E-3</v>
      </c>
    </row>
    <row r="468" spans="1:7" x14ac:dyDescent="0.35">
      <c r="A468" s="1">
        <v>41509</v>
      </c>
      <c r="B468" s="3">
        <v>218.16</v>
      </c>
      <c r="C468" s="3">
        <v>15010.509765999999</v>
      </c>
      <c r="E468" s="2">
        <v>41509</v>
      </c>
      <c r="F468" s="8">
        <f t="shared" si="14"/>
        <v>-5.5611268119245549E-3</v>
      </c>
      <c r="G468" s="8">
        <f t="shared" si="15"/>
        <v>3.1255241850383086E-3</v>
      </c>
    </row>
    <row r="469" spans="1:7" x14ac:dyDescent="0.35">
      <c r="A469" s="1">
        <v>41508</v>
      </c>
      <c r="B469" s="3">
        <v>219.38</v>
      </c>
      <c r="C469" s="3">
        <v>14963.740234000001</v>
      </c>
      <c r="E469" s="2">
        <v>41508</v>
      </c>
      <c r="F469" s="8">
        <f t="shared" si="14"/>
        <v>1.999256090756929E-2</v>
      </c>
      <c r="G469" s="8">
        <f t="shared" si="15"/>
        <v>4.4430412964810984E-3</v>
      </c>
    </row>
    <row r="470" spans="1:7" x14ac:dyDescent="0.35">
      <c r="A470" s="1">
        <v>41507</v>
      </c>
      <c r="B470" s="3">
        <v>215.08</v>
      </c>
      <c r="C470" s="3">
        <v>14897.549805000001</v>
      </c>
      <c r="E470" s="2">
        <v>41507</v>
      </c>
      <c r="F470" s="8">
        <f t="shared" si="14"/>
        <v>-3.9364608901032438E-3</v>
      </c>
      <c r="G470" s="8">
        <f t="shared" si="15"/>
        <v>-7.0279609168211188E-3</v>
      </c>
    </row>
    <row r="471" spans="1:7" x14ac:dyDescent="0.35">
      <c r="A471" s="1">
        <v>41506</v>
      </c>
      <c r="B471" s="3">
        <v>215.93</v>
      </c>
      <c r="C471" s="3">
        <v>15002.990234000001</v>
      </c>
      <c r="E471" s="2">
        <v>41506</v>
      </c>
      <c r="F471" s="8">
        <f t="shared" si="14"/>
        <v>-6.716040296241732E-3</v>
      </c>
      <c r="G471" s="8">
        <f t="shared" si="15"/>
        <v>-5.1629698996757956E-4</v>
      </c>
    </row>
    <row r="472" spans="1:7" x14ac:dyDescent="0.35">
      <c r="A472" s="1">
        <v>41505</v>
      </c>
      <c r="B472" s="3">
        <v>217.39</v>
      </c>
      <c r="C472" s="3">
        <v>15010.740234000001</v>
      </c>
      <c r="E472" s="2">
        <v>41505</v>
      </c>
      <c r="F472" s="8">
        <f t="shared" si="14"/>
        <v>2.0743062597952111E-3</v>
      </c>
      <c r="G472" s="8">
        <f t="shared" si="15"/>
        <v>-4.6898276017073304E-3</v>
      </c>
    </row>
    <row r="473" spans="1:7" x14ac:dyDescent="0.35">
      <c r="A473" s="1">
        <v>41502</v>
      </c>
      <c r="B473" s="3">
        <v>216.94</v>
      </c>
      <c r="C473" s="3">
        <v>15081.469727</v>
      </c>
      <c r="E473" s="2">
        <v>41502</v>
      </c>
      <c r="F473" s="8">
        <f t="shared" si="14"/>
        <v>-2.941446824156646E-3</v>
      </c>
      <c r="G473" s="8">
        <f t="shared" si="15"/>
        <v>-2.0328425017074325E-3</v>
      </c>
    </row>
    <row r="474" spans="1:7" x14ac:dyDescent="0.35">
      <c r="A474" s="1">
        <v>41501</v>
      </c>
      <c r="B474" s="3">
        <v>217.58</v>
      </c>
      <c r="C474" s="3">
        <v>15112.190430000001</v>
      </c>
      <c r="E474" s="2">
        <v>41501</v>
      </c>
      <c r="F474" s="8">
        <f t="shared" si="14"/>
        <v>-8.7923101453235564E-3</v>
      </c>
      <c r="G474" s="8">
        <f t="shared" si="15"/>
        <v>-1.4700399129119912E-2</v>
      </c>
    </row>
    <row r="475" spans="1:7" x14ac:dyDescent="0.35">
      <c r="A475" s="1">
        <v>41500</v>
      </c>
      <c r="B475" s="3">
        <v>219.51</v>
      </c>
      <c r="C475" s="3">
        <v>15337.660156</v>
      </c>
      <c r="E475" s="2">
        <v>41500</v>
      </c>
      <c r="F475" s="8">
        <f t="shared" si="14"/>
        <v>-2.4086529721868422E-3</v>
      </c>
      <c r="G475" s="8">
        <f t="shared" si="15"/>
        <v>-7.3360648732114786E-3</v>
      </c>
    </row>
    <row r="476" spans="1:7" x14ac:dyDescent="0.35">
      <c r="A476" s="1">
        <v>41499</v>
      </c>
      <c r="B476" s="3">
        <v>220.04</v>
      </c>
      <c r="C476" s="3">
        <v>15451.009765999999</v>
      </c>
      <c r="E476" s="2">
        <v>41499</v>
      </c>
      <c r="F476" s="8">
        <f t="shared" si="14"/>
        <v>1.785549079470794E-2</v>
      </c>
      <c r="G476" s="8">
        <f t="shared" si="15"/>
        <v>2.0318241775398871E-3</v>
      </c>
    </row>
    <row r="477" spans="1:7" x14ac:dyDescent="0.35">
      <c r="A477" s="1">
        <v>41498</v>
      </c>
      <c r="B477" s="3">
        <v>216.18</v>
      </c>
      <c r="C477" s="3">
        <v>15419.679688</v>
      </c>
      <c r="E477" s="2">
        <v>41498</v>
      </c>
      <c r="F477" s="8">
        <f t="shared" si="14"/>
        <v>-1.0798938409444458E-2</v>
      </c>
      <c r="G477" s="8">
        <f t="shared" si="15"/>
        <v>-3.7795042682153834E-4</v>
      </c>
    </row>
    <row r="478" spans="1:7" x14ac:dyDescent="0.35">
      <c r="A478" s="1">
        <v>41495</v>
      </c>
      <c r="B478" s="3">
        <v>218.54</v>
      </c>
      <c r="C478" s="3">
        <v>15425.509765999999</v>
      </c>
      <c r="E478" s="2">
        <v>41495</v>
      </c>
      <c r="F478" s="8">
        <f t="shared" si="14"/>
        <v>-1.0325151707272884E-2</v>
      </c>
      <c r="G478" s="8">
        <f t="shared" si="15"/>
        <v>-4.6979637489442672E-3</v>
      </c>
    </row>
    <row r="479" spans="1:7" x14ac:dyDescent="0.35">
      <c r="A479" s="1">
        <v>41494</v>
      </c>
      <c r="B479" s="3">
        <v>220.82</v>
      </c>
      <c r="C479" s="3">
        <v>15498.320313</v>
      </c>
      <c r="E479" s="2">
        <v>41494</v>
      </c>
      <c r="F479" s="8">
        <f t="shared" si="14"/>
        <v>-6.3359884141933609E-4</v>
      </c>
      <c r="G479" s="8">
        <f t="shared" si="15"/>
        <v>1.7872781941188354E-3</v>
      </c>
    </row>
    <row r="480" spans="1:7" x14ac:dyDescent="0.35">
      <c r="A480" s="1">
        <v>41493</v>
      </c>
      <c r="B480" s="3">
        <v>220.96</v>
      </c>
      <c r="C480" s="3">
        <v>15470.669921999999</v>
      </c>
      <c r="E480" s="2">
        <v>41493</v>
      </c>
      <c r="F480" s="8">
        <f t="shared" si="14"/>
        <v>-4.3707475330059253E-3</v>
      </c>
      <c r="G480" s="8">
        <f t="shared" si="15"/>
        <v>-3.0975653484220933E-3</v>
      </c>
    </row>
    <row r="481" spans="1:7" x14ac:dyDescent="0.35">
      <c r="A481" s="1">
        <v>41492</v>
      </c>
      <c r="B481" s="3">
        <v>221.93</v>
      </c>
      <c r="C481" s="3">
        <v>15518.740234000001</v>
      </c>
      <c r="E481" s="2">
        <v>41492</v>
      </c>
      <c r="F481" s="8">
        <f t="shared" si="14"/>
        <v>-1.2722985897949179E-2</v>
      </c>
      <c r="G481" s="8">
        <f t="shared" si="15"/>
        <v>-5.9818647231272282E-3</v>
      </c>
    </row>
    <row r="482" spans="1:7" x14ac:dyDescent="0.35">
      <c r="A482" s="1">
        <v>41491</v>
      </c>
      <c r="B482" s="3">
        <v>224.79</v>
      </c>
      <c r="C482" s="3">
        <v>15612.129883</v>
      </c>
      <c r="E482" s="2">
        <v>41491</v>
      </c>
      <c r="F482" s="8">
        <f t="shared" si="14"/>
        <v>3.5267857142857739E-3</v>
      </c>
      <c r="G482" s="8">
        <f t="shared" si="15"/>
        <v>-2.9524463584141847E-3</v>
      </c>
    </row>
    <row r="483" spans="1:7" x14ac:dyDescent="0.35">
      <c r="A483" s="1">
        <v>41488</v>
      </c>
      <c r="B483" s="3">
        <v>224</v>
      </c>
      <c r="C483" s="3">
        <v>15658.360352</v>
      </c>
      <c r="E483" s="2">
        <v>41488</v>
      </c>
      <c r="F483" s="8">
        <f t="shared" si="14"/>
        <v>-2.4937655860348684E-3</v>
      </c>
      <c r="G483" s="8">
        <f t="shared" si="15"/>
        <v>1.9414373612609559E-3</v>
      </c>
    </row>
    <row r="484" spans="1:7" x14ac:dyDescent="0.35">
      <c r="A484" s="1">
        <v>41487</v>
      </c>
      <c r="B484" s="3">
        <v>224.56</v>
      </c>
      <c r="C484" s="3">
        <v>15628.019531</v>
      </c>
      <c r="E484" s="2">
        <v>41487</v>
      </c>
      <c r="F484" s="8">
        <f t="shared" si="14"/>
        <v>1.2808948222984062E-2</v>
      </c>
      <c r="G484" s="8">
        <f t="shared" si="15"/>
        <v>8.2892454664280635E-3</v>
      </c>
    </row>
    <row r="485" spans="1:7" x14ac:dyDescent="0.35">
      <c r="A485" s="1">
        <v>41486</v>
      </c>
      <c r="B485" s="3">
        <v>221.72</v>
      </c>
      <c r="C485" s="3">
        <v>15499.540039</v>
      </c>
      <c r="E485" s="2">
        <v>41486</v>
      </c>
      <c r="F485" s="8">
        <f t="shared" si="14"/>
        <v>1.3532410122252259E-4</v>
      </c>
      <c r="G485" s="8">
        <f t="shared" si="15"/>
        <v>-1.3562503237039003E-3</v>
      </c>
    </row>
    <row r="486" spans="1:7" x14ac:dyDescent="0.35">
      <c r="A486" s="1">
        <v>41485</v>
      </c>
      <c r="B486" s="3">
        <v>221.69</v>
      </c>
      <c r="C486" s="3">
        <v>15520.589844</v>
      </c>
      <c r="E486" s="2">
        <v>41485</v>
      </c>
      <c r="F486" s="8">
        <f t="shared" si="14"/>
        <v>-1.2296725328580949E-2</v>
      </c>
      <c r="G486" s="8">
        <f t="shared" si="15"/>
        <v>-8.8898704498796555E-5</v>
      </c>
    </row>
    <row r="487" spans="1:7" x14ac:dyDescent="0.35">
      <c r="A487" s="1">
        <v>41484</v>
      </c>
      <c r="B487" s="3">
        <v>224.45</v>
      </c>
      <c r="C487" s="3">
        <v>15521.969727</v>
      </c>
      <c r="E487" s="2">
        <v>41484</v>
      </c>
      <c r="F487" s="8">
        <f t="shared" si="14"/>
        <v>-2.4444444444444713E-3</v>
      </c>
      <c r="G487" s="8">
        <f t="shared" si="15"/>
        <v>-2.3690952864201531E-3</v>
      </c>
    </row>
    <row r="488" spans="1:7" x14ac:dyDescent="0.35">
      <c r="A488" s="1">
        <v>41481</v>
      </c>
      <c r="B488" s="3">
        <v>225</v>
      </c>
      <c r="C488" s="3">
        <v>15558.830078000001</v>
      </c>
      <c r="E488" s="2">
        <v>41481</v>
      </c>
      <c r="F488" s="8">
        <f t="shared" si="14"/>
        <v>-2.4707412223667014E-2</v>
      </c>
      <c r="G488" s="8">
        <f t="shared" si="15"/>
        <v>2.0698165659482903E-4</v>
      </c>
    </row>
    <row r="489" spans="1:7" x14ac:dyDescent="0.35">
      <c r="A489" s="1">
        <v>41480</v>
      </c>
      <c r="B489" s="3">
        <v>230.7</v>
      </c>
      <c r="C489" s="3">
        <v>15555.610352</v>
      </c>
      <c r="E489" s="2">
        <v>41480</v>
      </c>
      <c r="F489" s="8">
        <f t="shared" si="14"/>
        <v>-1.0974877818743067E-2</v>
      </c>
      <c r="G489" s="8">
        <f t="shared" si="15"/>
        <v>8.6024394158767947E-4</v>
      </c>
    </row>
    <row r="490" spans="1:7" x14ac:dyDescent="0.35">
      <c r="A490" s="1">
        <v>41479</v>
      </c>
      <c r="B490" s="3">
        <v>233.26</v>
      </c>
      <c r="C490" s="3">
        <v>15542.240234000001</v>
      </c>
      <c r="E490" s="2">
        <v>41479</v>
      </c>
      <c r="F490" s="8">
        <f t="shared" si="14"/>
        <v>-1.0520064477814617E-2</v>
      </c>
      <c r="G490" s="8">
        <f t="shared" si="15"/>
        <v>-1.6380026655575808E-3</v>
      </c>
    </row>
    <row r="491" spans="1:7" x14ac:dyDescent="0.35">
      <c r="A491" s="1">
        <v>41478</v>
      </c>
      <c r="B491" s="3">
        <v>235.74</v>
      </c>
      <c r="C491" s="3">
        <v>15567.740234000001</v>
      </c>
      <c r="E491" s="2">
        <v>41478</v>
      </c>
      <c r="F491" s="8">
        <f t="shared" si="14"/>
        <v>3.1062507978385501E-3</v>
      </c>
      <c r="G491" s="8">
        <f t="shared" si="15"/>
        <v>1.4274457499638959E-3</v>
      </c>
    </row>
    <row r="492" spans="1:7" x14ac:dyDescent="0.35">
      <c r="A492" s="1">
        <v>41477</v>
      </c>
      <c r="B492" s="3">
        <v>235.01</v>
      </c>
      <c r="C492" s="3">
        <v>15545.549805000001</v>
      </c>
      <c r="E492" s="2">
        <v>41477</v>
      </c>
      <c r="F492" s="8">
        <f t="shared" si="14"/>
        <v>2.3030664903824771E-3</v>
      </c>
      <c r="G492" s="8">
        <f t="shared" si="15"/>
        <v>1.164179903136997E-4</v>
      </c>
    </row>
    <row r="493" spans="1:7" x14ac:dyDescent="0.35">
      <c r="A493" s="1">
        <v>41474</v>
      </c>
      <c r="B493" s="3">
        <v>234.47</v>
      </c>
      <c r="C493" s="3">
        <v>15543.740234000001</v>
      </c>
      <c r="E493" s="2">
        <v>41474</v>
      </c>
      <c r="F493" s="8">
        <f t="shared" si="14"/>
        <v>5.834155548882336E-3</v>
      </c>
      <c r="G493" s="8">
        <f t="shared" si="15"/>
        <v>-3.0869811493294819E-4</v>
      </c>
    </row>
    <row r="494" spans="1:7" x14ac:dyDescent="0.35">
      <c r="A494" s="1">
        <v>41473</v>
      </c>
      <c r="B494" s="3">
        <v>233.11</v>
      </c>
      <c r="C494" s="3">
        <v>15548.540039</v>
      </c>
      <c r="E494" s="2">
        <v>41473</v>
      </c>
      <c r="F494" s="8">
        <f t="shared" si="14"/>
        <v>5.1504356410148056E-4</v>
      </c>
      <c r="G494" s="8">
        <f t="shared" si="15"/>
        <v>5.0431731037643424E-3</v>
      </c>
    </row>
    <row r="495" spans="1:7" x14ac:dyDescent="0.35">
      <c r="A495" s="1">
        <v>41472</v>
      </c>
      <c r="B495" s="3">
        <v>232.99</v>
      </c>
      <c r="C495" s="3">
        <v>15470.519531</v>
      </c>
      <c r="E495" s="2">
        <v>41472</v>
      </c>
      <c r="F495" s="8">
        <f t="shared" si="14"/>
        <v>5.6977597444642925E-3</v>
      </c>
      <c r="G495" s="8">
        <f t="shared" si="15"/>
        <v>1.2082645425908201E-3</v>
      </c>
    </row>
    <row r="496" spans="1:7" x14ac:dyDescent="0.35">
      <c r="A496" s="1">
        <v>41471</v>
      </c>
      <c r="B496" s="3">
        <v>231.67</v>
      </c>
      <c r="C496" s="3">
        <v>15451.849609000001</v>
      </c>
      <c r="E496" s="2">
        <v>41471</v>
      </c>
      <c r="F496" s="8">
        <f t="shared" si="14"/>
        <v>-1.1688921121112639E-2</v>
      </c>
      <c r="G496" s="8">
        <f t="shared" si="15"/>
        <v>-2.0931034153253147E-3</v>
      </c>
    </row>
    <row r="497" spans="1:7" x14ac:dyDescent="0.35">
      <c r="A497" s="1">
        <v>41470</v>
      </c>
      <c r="B497" s="3">
        <v>234.41</v>
      </c>
      <c r="C497" s="3">
        <v>15484.259765999999</v>
      </c>
      <c r="E497" s="2">
        <v>41470</v>
      </c>
      <c r="F497" s="8">
        <f t="shared" si="14"/>
        <v>-1.1930631897396626E-3</v>
      </c>
      <c r="G497" s="8">
        <f t="shared" si="15"/>
        <v>1.2907122373264635E-3</v>
      </c>
    </row>
    <row r="498" spans="1:7" x14ac:dyDescent="0.35">
      <c r="A498" s="1">
        <v>41467</v>
      </c>
      <c r="B498" s="3">
        <v>234.69</v>
      </c>
      <c r="C498" s="3">
        <v>15464.299805000001</v>
      </c>
      <c r="E498" s="2">
        <v>41467</v>
      </c>
      <c r="F498" s="8">
        <f t="shared" si="14"/>
        <v>-1.0873688203312692E-2</v>
      </c>
      <c r="G498" s="8">
        <f t="shared" si="15"/>
        <v>2.1860814343854784E-4</v>
      </c>
    </row>
    <row r="499" spans="1:7" x14ac:dyDescent="0.35">
      <c r="A499" s="1">
        <v>41466</v>
      </c>
      <c r="B499" s="3">
        <v>237.27</v>
      </c>
      <c r="C499" s="3">
        <v>15460.919921999999</v>
      </c>
      <c r="E499" s="2">
        <v>41466</v>
      </c>
      <c r="F499" s="8">
        <f t="shared" si="14"/>
        <v>1.2589621031068754E-2</v>
      </c>
      <c r="G499" s="8">
        <f t="shared" si="15"/>
        <v>1.1068763252208846E-2</v>
      </c>
    </row>
    <row r="500" spans="1:7" x14ac:dyDescent="0.35">
      <c r="A500" s="1">
        <v>41465</v>
      </c>
      <c r="B500" s="3">
        <v>234.32</v>
      </c>
      <c r="C500" s="3">
        <v>15291.660156</v>
      </c>
      <c r="E500" s="2">
        <v>41465</v>
      </c>
      <c r="F500" s="8">
        <f t="shared" si="14"/>
        <v>1.6671653913562512E-3</v>
      </c>
      <c r="G500" s="8">
        <f t="shared" si="15"/>
        <v>-5.6728726868138235E-4</v>
      </c>
    </row>
    <row r="501" spans="1:7" x14ac:dyDescent="0.35">
      <c r="A501" s="1">
        <v>41464</v>
      </c>
      <c r="B501" s="3">
        <v>233.93</v>
      </c>
      <c r="C501" s="3">
        <v>15300.339844</v>
      </c>
      <c r="E501" s="2">
        <v>41464</v>
      </c>
      <c r="F501" s="8">
        <f t="shared" si="14"/>
        <v>1.0496760259179228E-2</v>
      </c>
      <c r="G501" s="8">
        <f t="shared" si="15"/>
        <v>4.9688638562352949E-3</v>
      </c>
    </row>
    <row r="502" spans="1:7" x14ac:dyDescent="0.35">
      <c r="A502" s="1">
        <v>41463</v>
      </c>
      <c r="B502" s="3">
        <v>231.5</v>
      </c>
      <c r="C502" s="3">
        <v>15224.690430000001</v>
      </c>
      <c r="E502" s="2">
        <v>41463</v>
      </c>
      <c r="F502" s="8">
        <f t="shared" si="14"/>
        <v>-1.4935534658099603E-2</v>
      </c>
      <c r="G502" s="8">
        <f t="shared" si="15"/>
        <v>5.8702118227831335E-3</v>
      </c>
    </row>
    <row r="503" spans="1:7" x14ac:dyDescent="0.35">
      <c r="A503" s="1">
        <v>41460</v>
      </c>
      <c r="B503" s="3">
        <v>235.01</v>
      </c>
      <c r="C503" s="3">
        <v>15135.839844</v>
      </c>
      <c r="E503" s="2">
        <v>41460</v>
      </c>
      <c r="F503" s="8">
        <f t="shared" si="14"/>
        <v>2.0939224119205901E-2</v>
      </c>
      <c r="G503" s="8">
        <f t="shared" si="15"/>
        <v>9.8389435174635054E-3</v>
      </c>
    </row>
    <row r="504" spans="1:7" x14ac:dyDescent="0.35">
      <c r="A504" s="1">
        <v>41458</v>
      </c>
      <c r="B504" s="3">
        <v>230.19</v>
      </c>
      <c r="C504" s="3">
        <v>14988.370117</v>
      </c>
      <c r="E504" s="2">
        <v>41458</v>
      </c>
      <c r="F504" s="8">
        <f t="shared" si="14"/>
        <v>1.7459335219236261E-2</v>
      </c>
      <c r="G504" s="8">
        <f t="shared" si="15"/>
        <v>3.7475504902009238E-3</v>
      </c>
    </row>
    <row r="505" spans="1:7" x14ac:dyDescent="0.35">
      <c r="A505" s="1">
        <v>41457</v>
      </c>
      <c r="B505" s="3">
        <v>226.24</v>
      </c>
      <c r="C505" s="3">
        <v>14932.410156</v>
      </c>
      <c r="E505" s="2">
        <v>41457</v>
      </c>
      <c r="F505" s="8">
        <f t="shared" si="14"/>
        <v>-1.6390591713403735E-2</v>
      </c>
      <c r="G505" s="8">
        <f t="shared" si="15"/>
        <v>-2.8413969126338534E-3</v>
      </c>
    </row>
    <row r="506" spans="1:7" x14ac:dyDescent="0.35">
      <c r="A506" s="1">
        <v>41456</v>
      </c>
      <c r="B506" s="3">
        <v>230.01</v>
      </c>
      <c r="C506" s="3">
        <v>14974.959961</v>
      </c>
      <c r="E506" s="2">
        <v>41456</v>
      </c>
      <c r="F506" s="8">
        <f t="shared" si="14"/>
        <v>1.7698331932215483E-2</v>
      </c>
      <c r="G506" s="8">
        <f t="shared" si="15"/>
        <v>4.3837764738192675E-3</v>
      </c>
    </row>
    <row r="507" spans="1:7" x14ac:dyDescent="0.35">
      <c r="A507" s="1">
        <v>41453</v>
      </c>
      <c r="B507" s="3">
        <v>226.01</v>
      </c>
      <c r="C507" s="3">
        <v>14909.599609000001</v>
      </c>
      <c r="E507" s="2">
        <v>41453</v>
      </c>
      <c r="F507" s="8">
        <f t="shared" si="14"/>
        <v>1.639780180819006E-3</v>
      </c>
      <c r="G507" s="8">
        <f t="shared" si="15"/>
        <v>-7.6468900582068455E-3</v>
      </c>
    </row>
    <row r="508" spans="1:7" x14ac:dyDescent="0.35">
      <c r="A508" s="1">
        <v>41452</v>
      </c>
      <c r="B508" s="3">
        <v>225.64</v>
      </c>
      <c r="C508" s="3">
        <v>15024.490234000001</v>
      </c>
      <c r="E508" s="2">
        <v>41452</v>
      </c>
      <c r="F508" s="8">
        <f t="shared" si="14"/>
        <v>2.7083617825117257E-2</v>
      </c>
      <c r="G508" s="8">
        <f t="shared" si="15"/>
        <v>7.6693169010888518E-3</v>
      </c>
    </row>
    <row r="509" spans="1:7" x14ac:dyDescent="0.35">
      <c r="A509" s="1">
        <v>41451</v>
      </c>
      <c r="B509" s="3">
        <v>219.69</v>
      </c>
      <c r="C509" s="3">
        <v>14910.139648</v>
      </c>
      <c r="E509" s="2">
        <v>41451</v>
      </c>
      <c r="F509" s="8">
        <f t="shared" si="14"/>
        <v>3.4468145218251145E-2</v>
      </c>
      <c r="G509" s="8">
        <f t="shared" si="15"/>
        <v>1.0150876395202957E-2</v>
      </c>
    </row>
    <row r="510" spans="1:7" x14ac:dyDescent="0.35">
      <c r="A510" s="1">
        <v>41450</v>
      </c>
      <c r="B510" s="3">
        <v>212.37</v>
      </c>
      <c r="C510" s="3">
        <v>14760.309569999999</v>
      </c>
      <c r="E510" s="2">
        <v>41450</v>
      </c>
      <c r="F510" s="8">
        <f t="shared" si="14"/>
        <v>1.2780771615241493E-2</v>
      </c>
      <c r="G510" s="8">
        <f t="shared" si="15"/>
        <v>6.8726484939001242E-3</v>
      </c>
    </row>
    <row r="511" spans="1:7" x14ac:dyDescent="0.35">
      <c r="A511" s="1">
        <v>41449</v>
      </c>
      <c r="B511" s="3">
        <v>209.69</v>
      </c>
      <c r="C511" s="3">
        <v>14659.559569999999</v>
      </c>
      <c r="E511" s="2">
        <v>41449</v>
      </c>
      <c r="F511" s="8">
        <f t="shared" si="14"/>
        <v>-9.6816850854822833E-3</v>
      </c>
      <c r="G511" s="8">
        <f t="shared" si="15"/>
        <v>-9.4490869430792213E-3</v>
      </c>
    </row>
    <row r="512" spans="1:7" x14ac:dyDescent="0.35">
      <c r="A512" s="1">
        <v>41446</v>
      </c>
      <c r="B512" s="3">
        <v>211.74</v>
      </c>
      <c r="C512" s="3">
        <v>14799.400390999999</v>
      </c>
      <c r="E512" s="2">
        <v>41446</v>
      </c>
      <c r="F512" s="8">
        <f t="shared" si="14"/>
        <v>-8.150646430578834E-3</v>
      </c>
      <c r="G512" s="8">
        <f t="shared" si="15"/>
        <v>2.7835198809049722E-3</v>
      </c>
    </row>
    <row r="513" spans="1:7" x14ac:dyDescent="0.35">
      <c r="A513" s="1">
        <v>41445</v>
      </c>
      <c r="B513" s="3">
        <v>213.48</v>
      </c>
      <c r="C513" s="3">
        <v>14758.320313</v>
      </c>
      <c r="E513" s="2">
        <v>41445</v>
      </c>
      <c r="F513" s="8">
        <f t="shared" si="14"/>
        <v>-1.4677374688451983E-2</v>
      </c>
      <c r="G513" s="8">
        <f t="shared" si="15"/>
        <v>-2.3416202875363057E-2</v>
      </c>
    </row>
    <row r="514" spans="1:7" x14ac:dyDescent="0.35">
      <c r="A514" s="1">
        <v>41444</v>
      </c>
      <c r="B514" s="3">
        <v>216.66</v>
      </c>
      <c r="C514" s="3">
        <v>15112.190430000001</v>
      </c>
      <c r="E514" s="2">
        <v>41444</v>
      </c>
      <c r="F514" s="8">
        <f t="shared" si="14"/>
        <v>-2.255706938554547E-2</v>
      </c>
      <c r="G514" s="8">
        <f t="shared" si="15"/>
        <v>-1.3450642319096207E-2</v>
      </c>
    </row>
    <row r="515" spans="1:7" x14ac:dyDescent="0.35">
      <c r="A515" s="1">
        <v>41443</v>
      </c>
      <c r="B515" s="3">
        <v>221.66</v>
      </c>
      <c r="C515" s="3">
        <v>15318.230469</v>
      </c>
      <c r="E515" s="2">
        <v>41443</v>
      </c>
      <c r="F515" s="8">
        <f t="shared" ref="F515:F578" si="16">B515/B516-1</f>
        <v>1.2377255081068794E-2</v>
      </c>
      <c r="G515" s="8">
        <f t="shared" ref="G515:G578" si="17">C515/C516-1</f>
        <v>9.1160889972159431E-3</v>
      </c>
    </row>
    <row r="516" spans="1:7" x14ac:dyDescent="0.35">
      <c r="A516" s="1">
        <v>41442</v>
      </c>
      <c r="B516" s="3">
        <v>218.95</v>
      </c>
      <c r="C516" s="3">
        <v>15179.849609000001</v>
      </c>
      <c r="E516" s="2">
        <v>41442</v>
      </c>
      <c r="F516" s="8">
        <f t="shared" si="16"/>
        <v>-4.4559632610376987E-3</v>
      </c>
      <c r="G516" s="8">
        <f t="shared" si="17"/>
        <v>7.2772802495066902E-3</v>
      </c>
    </row>
    <row r="517" spans="1:7" x14ac:dyDescent="0.35">
      <c r="A517" s="1">
        <v>41439</v>
      </c>
      <c r="B517" s="3">
        <v>219.93</v>
      </c>
      <c r="C517" s="3">
        <v>15070.179688</v>
      </c>
      <c r="E517" s="2">
        <v>41439</v>
      </c>
      <c r="F517" s="8">
        <f t="shared" si="16"/>
        <v>-1.3168649532285803E-3</v>
      </c>
      <c r="G517" s="8">
        <f t="shared" si="17"/>
        <v>-6.9781122302799981E-3</v>
      </c>
    </row>
    <row r="518" spans="1:7" x14ac:dyDescent="0.35">
      <c r="A518" s="1">
        <v>41438</v>
      </c>
      <c r="B518" s="3">
        <v>220.22</v>
      </c>
      <c r="C518" s="3">
        <v>15176.080078000001</v>
      </c>
      <c r="E518" s="2">
        <v>41438</v>
      </c>
      <c r="F518" s="8">
        <f t="shared" si="16"/>
        <v>1.8170049470618288E-2</v>
      </c>
      <c r="G518" s="8">
        <f t="shared" si="17"/>
        <v>1.2060475454103603E-2</v>
      </c>
    </row>
    <row r="519" spans="1:7" x14ac:dyDescent="0.35">
      <c r="A519" s="1">
        <v>41437</v>
      </c>
      <c r="B519" s="3">
        <v>216.29</v>
      </c>
      <c r="C519" s="3">
        <v>14995.230469</v>
      </c>
      <c r="E519" s="2">
        <v>41437</v>
      </c>
      <c r="F519" s="8">
        <f t="shared" si="16"/>
        <v>-1.3815429509392629E-2</v>
      </c>
      <c r="G519" s="8">
        <f t="shared" si="17"/>
        <v>-8.3844000955086706E-3</v>
      </c>
    </row>
    <row r="520" spans="1:7" x14ac:dyDescent="0.35">
      <c r="A520" s="1">
        <v>41436</v>
      </c>
      <c r="B520" s="3">
        <v>219.32</v>
      </c>
      <c r="C520" s="3">
        <v>15122.019531</v>
      </c>
      <c r="E520" s="2">
        <v>41436</v>
      </c>
      <c r="F520" s="8">
        <f t="shared" si="16"/>
        <v>-8.6556421119765581E-4</v>
      </c>
      <c r="G520" s="8">
        <f t="shared" si="17"/>
        <v>-7.6496784934400042E-3</v>
      </c>
    </row>
    <row r="521" spans="1:7" x14ac:dyDescent="0.35">
      <c r="A521" s="1">
        <v>41435</v>
      </c>
      <c r="B521" s="3">
        <v>219.51</v>
      </c>
      <c r="C521" s="3">
        <v>15238.589844</v>
      </c>
      <c r="E521" s="2">
        <v>41435</v>
      </c>
      <c r="F521" s="8">
        <f t="shared" si="16"/>
        <v>5.1744665262385414E-3</v>
      </c>
      <c r="G521" s="8">
        <f t="shared" si="17"/>
        <v>-6.2501298041162112E-4</v>
      </c>
    </row>
    <row r="522" spans="1:7" x14ac:dyDescent="0.35">
      <c r="A522" s="1">
        <v>41432</v>
      </c>
      <c r="B522" s="3">
        <v>218.38</v>
      </c>
      <c r="C522" s="3">
        <v>15248.120117</v>
      </c>
      <c r="E522" s="2">
        <v>41432</v>
      </c>
      <c r="F522" s="8">
        <f t="shared" si="16"/>
        <v>1.5295922637035719E-2</v>
      </c>
      <c r="G522" s="8">
        <f t="shared" si="17"/>
        <v>1.3795973728866873E-2</v>
      </c>
    </row>
    <row r="523" spans="1:7" x14ac:dyDescent="0.35">
      <c r="A523" s="1">
        <v>41431</v>
      </c>
      <c r="B523" s="3">
        <v>215.09</v>
      </c>
      <c r="C523" s="3">
        <v>15040.620117</v>
      </c>
      <c r="E523" s="2">
        <v>41431</v>
      </c>
      <c r="F523" s="8">
        <f t="shared" si="16"/>
        <v>2.3701870448812556E-2</v>
      </c>
      <c r="G523" s="8">
        <f t="shared" si="17"/>
        <v>5.3494062623538063E-3</v>
      </c>
    </row>
    <row r="524" spans="1:7" x14ac:dyDescent="0.35">
      <c r="A524" s="1">
        <v>41430</v>
      </c>
      <c r="B524" s="3">
        <v>210.11</v>
      </c>
      <c r="C524" s="3">
        <v>14960.589844</v>
      </c>
      <c r="E524" s="2">
        <v>41430</v>
      </c>
      <c r="F524" s="8">
        <f t="shared" si="16"/>
        <v>-1.7718560074801326E-2</v>
      </c>
      <c r="G524" s="8">
        <f t="shared" si="17"/>
        <v>-1.4294160611174611E-2</v>
      </c>
    </row>
    <row r="525" spans="1:7" x14ac:dyDescent="0.35">
      <c r="A525" s="1">
        <v>41429</v>
      </c>
      <c r="B525" s="3">
        <v>213.9</v>
      </c>
      <c r="C525" s="3">
        <v>15177.540039</v>
      </c>
      <c r="E525" s="2">
        <v>41429</v>
      </c>
      <c r="F525" s="8">
        <f t="shared" si="16"/>
        <v>-1.2282970077576616E-2</v>
      </c>
      <c r="G525" s="8">
        <f t="shared" si="17"/>
        <v>-5.0144278352056704E-3</v>
      </c>
    </row>
    <row r="526" spans="1:7" x14ac:dyDescent="0.35">
      <c r="A526" s="1">
        <v>41428</v>
      </c>
      <c r="B526" s="3">
        <v>216.56</v>
      </c>
      <c r="C526" s="3">
        <v>15254.030273</v>
      </c>
      <c r="E526" s="2">
        <v>41428</v>
      </c>
      <c r="F526" s="8">
        <f t="shared" si="16"/>
        <v>1.2341062079282095E-2</v>
      </c>
      <c r="G526" s="8">
        <f t="shared" si="17"/>
        <v>9.1600883812448242E-3</v>
      </c>
    </row>
    <row r="527" spans="1:7" x14ac:dyDescent="0.35">
      <c r="A527" s="1">
        <v>41425</v>
      </c>
      <c r="B527" s="3">
        <v>213.92</v>
      </c>
      <c r="C527" s="3">
        <v>15115.570313</v>
      </c>
      <c r="E527" s="2">
        <v>41425</v>
      </c>
      <c r="F527" s="8">
        <f t="shared" si="16"/>
        <v>-8.987306587603161E-3</v>
      </c>
      <c r="G527" s="8">
        <f t="shared" si="17"/>
        <v>-1.363565187822835E-2</v>
      </c>
    </row>
    <row r="528" spans="1:7" x14ac:dyDescent="0.35">
      <c r="A528" s="1">
        <v>41424</v>
      </c>
      <c r="B528" s="3">
        <v>215.86</v>
      </c>
      <c r="C528" s="3">
        <v>15324.530273</v>
      </c>
      <c r="E528" s="2">
        <v>41424</v>
      </c>
      <c r="F528" s="8">
        <f t="shared" si="16"/>
        <v>2.424673784104403E-2</v>
      </c>
      <c r="G528" s="8">
        <f t="shared" si="17"/>
        <v>1.4200321690740481E-3</v>
      </c>
    </row>
    <row r="529" spans="1:7" x14ac:dyDescent="0.35">
      <c r="A529" s="1">
        <v>41423</v>
      </c>
      <c r="B529" s="3">
        <v>210.75</v>
      </c>
      <c r="C529" s="3">
        <v>15302.799805000001</v>
      </c>
      <c r="E529" s="2">
        <v>41423</v>
      </c>
      <c r="F529" s="8">
        <f t="shared" si="16"/>
        <v>-1.0145131745808111E-2</v>
      </c>
      <c r="G529" s="8">
        <f t="shared" si="17"/>
        <v>-6.9172008388945772E-3</v>
      </c>
    </row>
    <row r="530" spans="1:7" x14ac:dyDescent="0.35">
      <c r="A530" s="1">
        <v>41422</v>
      </c>
      <c r="B530" s="3">
        <v>212.91</v>
      </c>
      <c r="C530" s="3">
        <v>15409.389648</v>
      </c>
      <c r="E530" s="2">
        <v>41422</v>
      </c>
      <c r="F530" s="8">
        <f t="shared" si="16"/>
        <v>1.0344991220993638E-2</v>
      </c>
      <c r="G530" s="8">
        <f t="shared" si="17"/>
        <v>6.9456542606236571E-3</v>
      </c>
    </row>
    <row r="531" spans="1:7" x14ac:dyDescent="0.35">
      <c r="A531" s="1">
        <v>41418</v>
      </c>
      <c r="B531" s="3">
        <v>210.73</v>
      </c>
      <c r="C531" s="3">
        <v>15303.099609000001</v>
      </c>
      <c r="E531" s="2">
        <v>41418</v>
      </c>
      <c r="F531" s="8">
        <f t="shared" si="16"/>
        <v>5.1514428809920076E-3</v>
      </c>
      <c r="G531" s="8">
        <f t="shared" si="17"/>
        <v>5.6226807022130565E-4</v>
      </c>
    </row>
    <row r="532" spans="1:7" x14ac:dyDescent="0.35">
      <c r="A532" s="1">
        <v>41417</v>
      </c>
      <c r="B532" s="3">
        <v>209.65</v>
      </c>
      <c r="C532" s="3">
        <v>15294.5</v>
      </c>
      <c r="E532" s="2">
        <v>41417</v>
      </c>
      <c r="F532" s="8">
        <f t="shared" si="16"/>
        <v>-9.6835144071798496E-3</v>
      </c>
      <c r="G532" s="8">
        <f t="shared" si="17"/>
        <v>-8.2771159296990415E-4</v>
      </c>
    </row>
    <row r="533" spans="1:7" x14ac:dyDescent="0.35">
      <c r="A533" s="1">
        <v>41416</v>
      </c>
      <c r="B533" s="3">
        <v>211.7</v>
      </c>
      <c r="C533" s="3">
        <v>15307.169921999999</v>
      </c>
      <c r="E533" s="2">
        <v>41416</v>
      </c>
      <c r="F533" s="8">
        <f t="shared" si="16"/>
        <v>-7.6872597731321157E-3</v>
      </c>
      <c r="G533" s="8">
        <f t="shared" si="17"/>
        <v>-5.2256531301478892E-3</v>
      </c>
    </row>
    <row r="534" spans="1:7" x14ac:dyDescent="0.35">
      <c r="A534" s="1">
        <v>41415</v>
      </c>
      <c r="B534" s="3">
        <v>213.34</v>
      </c>
      <c r="C534" s="3">
        <v>15387.580078000001</v>
      </c>
      <c r="E534" s="2">
        <v>41415</v>
      </c>
      <c r="F534" s="8">
        <f t="shared" si="16"/>
        <v>-8.0900130184118346E-3</v>
      </c>
      <c r="G534" s="8">
        <f t="shared" si="17"/>
        <v>3.4104238115608698E-3</v>
      </c>
    </row>
    <row r="535" spans="1:7" x14ac:dyDescent="0.35">
      <c r="A535" s="1">
        <v>41414</v>
      </c>
      <c r="B535" s="3">
        <v>215.08</v>
      </c>
      <c r="C535" s="3">
        <v>15335.280273</v>
      </c>
      <c r="E535" s="2">
        <v>41414</v>
      </c>
      <c r="F535" s="8">
        <f t="shared" si="16"/>
        <v>9.7652582159624135E-3</v>
      </c>
      <c r="G535" s="8">
        <f t="shared" si="17"/>
        <v>-1.2452533158642254E-3</v>
      </c>
    </row>
    <row r="536" spans="1:7" x14ac:dyDescent="0.35">
      <c r="A536" s="1">
        <v>41411</v>
      </c>
      <c r="B536" s="3">
        <v>213</v>
      </c>
      <c r="C536" s="3">
        <v>15354.400390999999</v>
      </c>
      <c r="E536" s="2">
        <v>41411</v>
      </c>
      <c r="F536" s="8">
        <f t="shared" si="16"/>
        <v>1.6560874337803622E-2</v>
      </c>
      <c r="G536" s="8">
        <f t="shared" si="17"/>
        <v>7.9550263287553324E-3</v>
      </c>
    </row>
    <row r="537" spans="1:7" x14ac:dyDescent="0.35">
      <c r="A537" s="1">
        <v>41410</v>
      </c>
      <c r="B537" s="3">
        <v>209.53</v>
      </c>
      <c r="C537" s="3">
        <v>15233.219727</v>
      </c>
      <c r="E537" s="2">
        <v>41410</v>
      </c>
      <c r="F537" s="8">
        <f t="shared" si="16"/>
        <v>-9.3144208037825305E-3</v>
      </c>
      <c r="G537" s="8">
        <f t="shared" si="17"/>
        <v>-2.7802804197047948E-3</v>
      </c>
    </row>
    <row r="538" spans="1:7" x14ac:dyDescent="0.35">
      <c r="A538" s="1">
        <v>41409</v>
      </c>
      <c r="B538" s="3">
        <v>211.5</v>
      </c>
      <c r="C538" s="3">
        <v>15275.690430000001</v>
      </c>
      <c r="E538" s="2">
        <v>41409</v>
      </c>
      <c r="F538" s="8">
        <f t="shared" si="16"/>
        <v>-3.7213246031372327E-3</v>
      </c>
      <c r="G538" s="8">
        <f t="shared" si="17"/>
        <v>3.9723586533249033E-3</v>
      </c>
    </row>
    <row r="539" spans="1:7" x14ac:dyDescent="0.35">
      <c r="A539" s="1">
        <v>41408</v>
      </c>
      <c r="B539" s="3">
        <v>212.29</v>
      </c>
      <c r="C539" s="3">
        <v>15215.25</v>
      </c>
      <c r="E539" s="2">
        <v>41408</v>
      </c>
      <c r="F539" s="8">
        <f t="shared" si="16"/>
        <v>1.8372829319773576E-2</v>
      </c>
      <c r="G539" s="8">
        <f t="shared" si="17"/>
        <v>8.1879760606273777E-3</v>
      </c>
    </row>
    <row r="540" spans="1:7" x14ac:dyDescent="0.35">
      <c r="A540" s="1">
        <v>41407</v>
      </c>
      <c r="B540" s="3">
        <v>208.46</v>
      </c>
      <c r="C540" s="3">
        <v>15091.679688</v>
      </c>
      <c r="E540" s="2">
        <v>41407</v>
      </c>
      <c r="F540" s="8">
        <f t="shared" si="16"/>
        <v>-7.1915035481259215E-3</v>
      </c>
      <c r="G540" s="8">
        <f t="shared" si="17"/>
        <v>-1.7733613333761333E-3</v>
      </c>
    </row>
    <row r="541" spans="1:7" x14ac:dyDescent="0.35">
      <c r="A541" s="1">
        <v>41404</v>
      </c>
      <c r="B541" s="3">
        <v>209.97</v>
      </c>
      <c r="C541" s="3">
        <v>15118.490234000001</v>
      </c>
      <c r="E541" s="2">
        <v>41404</v>
      </c>
      <c r="F541" s="8">
        <f t="shared" si="16"/>
        <v>1.5918327849816061E-2</v>
      </c>
      <c r="G541" s="8">
        <f t="shared" si="17"/>
        <v>2.3782417591735605E-3</v>
      </c>
    </row>
    <row r="542" spans="1:7" x14ac:dyDescent="0.35">
      <c r="A542" s="1">
        <v>41403</v>
      </c>
      <c r="B542" s="3">
        <v>206.68</v>
      </c>
      <c r="C542" s="3">
        <v>15082.620117</v>
      </c>
      <c r="E542" s="2">
        <v>41403</v>
      </c>
      <c r="F542" s="8">
        <f t="shared" si="16"/>
        <v>7.6346213936048235E-2</v>
      </c>
      <c r="G542" s="8">
        <f t="shared" si="17"/>
        <v>-1.4895611438850986E-3</v>
      </c>
    </row>
    <row r="543" spans="1:7" x14ac:dyDescent="0.35">
      <c r="A543" s="1">
        <v>41402</v>
      </c>
      <c r="B543" s="3">
        <v>192.02</v>
      </c>
      <c r="C543" s="3">
        <v>15105.120117</v>
      </c>
      <c r="E543" s="2">
        <v>41402</v>
      </c>
      <c r="F543" s="8">
        <f t="shared" si="16"/>
        <v>-7.7511368334022279E-3</v>
      </c>
      <c r="G543" s="8">
        <f t="shared" si="17"/>
        <v>3.2491545918900133E-3</v>
      </c>
    </row>
    <row r="544" spans="1:7" x14ac:dyDescent="0.35">
      <c r="A544" s="1">
        <v>41401</v>
      </c>
      <c r="B544" s="3">
        <v>193.52</v>
      </c>
      <c r="C544" s="3">
        <v>15056.200194999999</v>
      </c>
      <c r="E544" s="2">
        <v>41401</v>
      </c>
      <c r="F544" s="8">
        <f t="shared" si="16"/>
        <v>1.3193717277486972E-2</v>
      </c>
      <c r="G544" s="8">
        <f t="shared" si="17"/>
        <v>5.832800498443369E-3</v>
      </c>
    </row>
    <row r="545" spans="1:7" x14ac:dyDescent="0.35">
      <c r="A545" s="1">
        <v>41400</v>
      </c>
      <c r="B545" s="3">
        <v>191</v>
      </c>
      <c r="C545" s="3">
        <v>14968.889648</v>
      </c>
      <c r="E545" s="2">
        <v>41400</v>
      </c>
      <c r="F545" s="8">
        <f t="shared" si="16"/>
        <v>5.7925223802000048E-3</v>
      </c>
      <c r="G545" s="8">
        <f t="shared" si="17"/>
        <v>-3.3860869223678591E-4</v>
      </c>
    </row>
    <row r="546" spans="1:7" x14ac:dyDescent="0.35">
      <c r="A546" s="1">
        <v>41397</v>
      </c>
      <c r="B546" s="3">
        <v>189.9</v>
      </c>
      <c r="C546" s="3">
        <v>14973.959961</v>
      </c>
      <c r="E546" s="2">
        <v>41397</v>
      </c>
      <c r="F546" s="8">
        <f t="shared" si="16"/>
        <v>8.6042065009559465E-3</v>
      </c>
      <c r="G546" s="8">
        <f t="shared" si="17"/>
        <v>9.5997784626598026E-3</v>
      </c>
    </row>
    <row r="547" spans="1:7" x14ac:dyDescent="0.35">
      <c r="A547" s="1">
        <v>41396</v>
      </c>
      <c r="B547" s="3">
        <v>188.28</v>
      </c>
      <c r="C547" s="3">
        <v>14831.580078000001</v>
      </c>
      <c r="E547" s="2">
        <v>41396</v>
      </c>
      <c r="F547" s="8">
        <f t="shared" si="16"/>
        <v>-8.6874111514768648E-3</v>
      </c>
      <c r="G547" s="8">
        <f t="shared" si="17"/>
        <v>8.8858122275954354E-3</v>
      </c>
    </row>
    <row r="548" spans="1:7" x14ac:dyDescent="0.35">
      <c r="A548" s="1">
        <v>41395</v>
      </c>
      <c r="B548" s="3">
        <v>189.93</v>
      </c>
      <c r="C548" s="3">
        <v>14700.950194999999</v>
      </c>
      <c r="E548" s="2">
        <v>41395</v>
      </c>
      <c r="F548" s="8">
        <f t="shared" si="16"/>
        <v>-7.1096241309006603E-3</v>
      </c>
      <c r="G548" s="8">
        <f t="shared" si="17"/>
        <v>-9.356568944630772E-3</v>
      </c>
    </row>
    <row r="549" spans="1:7" x14ac:dyDescent="0.35">
      <c r="A549" s="1">
        <v>41394</v>
      </c>
      <c r="B549" s="3">
        <v>191.29</v>
      </c>
      <c r="C549" s="3">
        <v>14839.799805000001</v>
      </c>
      <c r="E549" s="2">
        <v>41394</v>
      </c>
      <c r="F549" s="8">
        <f t="shared" si="16"/>
        <v>2.0703270903366988E-2</v>
      </c>
      <c r="G549" s="8">
        <f t="shared" si="17"/>
        <v>1.4204845212990591E-3</v>
      </c>
    </row>
    <row r="550" spans="1:7" x14ac:dyDescent="0.35">
      <c r="A550" s="1">
        <v>41393</v>
      </c>
      <c r="B550" s="3">
        <v>187.41</v>
      </c>
      <c r="C550" s="3">
        <v>14818.75</v>
      </c>
      <c r="E550" s="2">
        <v>41393</v>
      </c>
      <c r="F550" s="8">
        <f t="shared" si="16"/>
        <v>-3.2005120819333932E-4</v>
      </c>
      <c r="G550" s="8">
        <f t="shared" si="17"/>
        <v>7.2183405601051742E-3</v>
      </c>
    </row>
    <row r="551" spans="1:7" x14ac:dyDescent="0.35">
      <c r="A551" s="1">
        <v>41390</v>
      </c>
      <c r="B551" s="3">
        <v>187.47</v>
      </c>
      <c r="C551" s="3">
        <v>14712.549805000001</v>
      </c>
      <c r="E551" s="2">
        <v>41390</v>
      </c>
      <c r="F551" s="8">
        <f t="shared" si="16"/>
        <v>-2.8191489361701905E-3</v>
      </c>
      <c r="G551" s="8">
        <f t="shared" si="17"/>
        <v>7.9927624046716161E-4</v>
      </c>
    </row>
    <row r="552" spans="1:7" x14ac:dyDescent="0.35">
      <c r="A552" s="1">
        <v>41389</v>
      </c>
      <c r="B552" s="3">
        <v>188</v>
      </c>
      <c r="C552" s="3">
        <v>14700.799805000001</v>
      </c>
      <c r="E552" s="2">
        <v>41389</v>
      </c>
      <c r="F552" s="8">
        <f t="shared" si="16"/>
        <v>-4.5536376151646962E-3</v>
      </c>
      <c r="G552" s="8">
        <f t="shared" si="17"/>
        <v>1.6693581028954796E-3</v>
      </c>
    </row>
    <row r="553" spans="1:7" x14ac:dyDescent="0.35">
      <c r="A553" s="1">
        <v>41388</v>
      </c>
      <c r="B553" s="3">
        <v>188.86</v>
      </c>
      <c r="C553" s="3">
        <v>14676.299805000001</v>
      </c>
      <c r="E553" s="2">
        <v>41388</v>
      </c>
      <c r="F553" s="8">
        <f t="shared" si="16"/>
        <v>1.4667168108311479E-2</v>
      </c>
      <c r="G553" s="8">
        <f t="shared" si="17"/>
        <v>-2.9321833894963012E-3</v>
      </c>
    </row>
    <row r="554" spans="1:7" x14ac:dyDescent="0.35">
      <c r="A554" s="1">
        <v>41387</v>
      </c>
      <c r="B554" s="3">
        <v>186.13</v>
      </c>
      <c r="C554" s="3">
        <v>14719.459961</v>
      </c>
      <c r="E554" s="2">
        <v>41387</v>
      </c>
      <c r="F554" s="8">
        <f t="shared" si="16"/>
        <v>3.3962264150944055E-3</v>
      </c>
      <c r="G554" s="8">
        <f t="shared" si="17"/>
        <v>1.0454332572176872E-2</v>
      </c>
    </row>
    <row r="555" spans="1:7" x14ac:dyDescent="0.35">
      <c r="A555" s="1">
        <v>41386</v>
      </c>
      <c r="B555" s="3">
        <v>185.5</v>
      </c>
      <c r="C555" s="3">
        <v>14567.169921999999</v>
      </c>
      <c r="E555" s="2">
        <v>41386</v>
      </c>
      <c r="F555" s="8">
        <f t="shared" si="16"/>
        <v>-2.9561945713518778E-3</v>
      </c>
      <c r="G555" s="8">
        <f t="shared" si="17"/>
        <v>1.3514447707021482E-3</v>
      </c>
    </row>
    <row r="556" spans="1:7" x14ac:dyDescent="0.35">
      <c r="A556" s="1">
        <v>41383</v>
      </c>
      <c r="B556" s="3">
        <v>186.05</v>
      </c>
      <c r="C556" s="3">
        <v>14547.509765999999</v>
      </c>
      <c r="E556" s="2">
        <v>41383</v>
      </c>
      <c r="F556" s="8">
        <f t="shared" si="16"/>
        <v>1.6222416429976017E-2</v>
      </c>
      <c r="G556" s="8">
        <f t="shared" si="17"/>
        <v>7.1335340040068473E-4</v>
      </c>
    </row>
    <row r="557" spans="1:7" x14ac:dyDescent="0.35">
      <c r="A557" s="1">
        <v>41382</v>
      </c>
      <c r="B557" s="3">
        <v>183.08</v>
      </c>
      <c r="C557" s="3">
        <v>14537.139648</v>
      </c>
      <c r="E557" s="2">
        <v>41382</v>
      </c>
      <c r="F557" s="8">
        <f t="shared" si="16"/>
        <v>-1.2193805978202188E-2</v>
      </c>
      <c r="G557" s="8">
        <f t="shared" si="17"/>
        <v>-5.5716862480705842E-3</v>
      </c>
    </row>
    <row r="558" spans="1:7" x14ac:dyDescent="0.35">
      <c r="A558" s="1">
        <v>41381</v>
      </c>
      <c r="B558" s="3">
        <v>185.34</v>
      </c>
      <c r="C558" s="3">
        <v>14618.589844</v>
      </c>
      <c r="E558" s="2">
        <v>41381</v>
      </c>
      <c r="F558" s="8">
        <f t="shared" si="16"/>
        <v>-1.843025103272955E-2</v>
      </c>
      <c r="G558" s="8">
        <f t="shared" si="17"/>
        <v>-9.3645379577036447E-3</v>
      </c>
    </row>
    <row r="559" spans="1:7" x14ac:dyDescent="0.35">
      <c r="A559" s="1">
        <v>41380</v>
      </c>
      <c r="B559" s="3">
        <v>188.82</v>
      </c>
      <c r="C559" s="3">
        <v>14756.780273</v>
      </c>
      <c r="E559" s="2">
        <v>41380</v>
      </c>
      <c r="F559" s="8">
        <f t="shared" si="16"/>
        <v>2.3137361148739988E-2</v>
      </c>
      <c r="G559" s="8">
        <f t="shared" si="17"/>
        <v>1.079374732144367E-2</v>
      </c>
    </row>
    <row r="560" spans="1:7" x14ac:dyDescent="0.35">
      <c r="A560" s="1">
        <v>41379</v>
      </c>
      <c r="B560" s="3">
        <v>184.55</v>
      </c>
      <c r="C560" s="3">
        <v>14599.200194999999</v>
      </c>
      <c r="E560" s="2">
        <v>41379</v>
      </c>
      <c r="F560" s="8">
        <f t="shared" si="16"/>
        <v>-2.318318954109988E-2</v>
      </c>
      <c r="G560" s="8">
        <f t="shared" si="17"/>
        <v>-1.7884850965316335E-2</v>
      </c>
    </row>
    <row r="561" spans="1:7" x14ac:dyDescent="0.35">
      <c r="A561" s="1">
        <v>41376</v>
      </c>
      <c r="B561" s="3">
        <v>188.93</v>
      </c>
      <c r="C561" s="3">
        <v>14865.059569999999</v>
      </c>
      <c r="E561" s="2">
        <v>41376</v>
      </c>
      <c r="F561" s="8">
        <f t="shared" si="16"/>
        <v>3.9855457540651784E-3</v>
      </c>
      <c r="G561" s="8">
        <f t="shared" si="17"/>
        <v>-5.3869658743765925E-6</v>
      </c>
    </row>
    <row r="562" spans="1:7" x14ac:dyDescent="0.35">
      <c r="A562" s="1">
        <v>41375</v>
      </c>
      <c r="B562" s="3">
        <v>188.18</v>
      </c>
      <c r="C562" s="3">
        <v>14865.139648</v>
      </c>
      <c r="E562" s="2">
        <v>41375</v>
      </c>
      <c r="F562" s="8">
        <f t="shared" si="16"/>
        <v>4.6983449012278911E-3</v>
      </c>
      <c r="G562" s="8">
        <f t="shared" si="17"/>
        <v>4.2493171983200018E-3</v>
      </c>
    </row>
    <row r="563" spans="1:7" x14ac:dyDescent="0.35">
      <c r="A563" s="1">
        <v>41374</v>
      </c>
      <c r="B563" s="3">
        <v>187.3</v>
      </c>
      <c r="C563" s="3">
        <v>14802.240234000001</v>
      </c>
      <c r="E563" s="2">
        <v>41374</v>
      </c>
      <c r="F563" s="8">
        <f t="shared" si="16"/>
        <v>1.210418242732092E-2</v>
      </c>
      <c r="G563" s="8">
        <f t="shared" si="17"/>
        <v>8.7764081097627678E-3</v>
      </c>
    </row>
    <row r="564" spans="1:7" x14ac:dyDescent="0.35">
      <c r="A564" s="1">
        <v>41373</v>
      </c>
      <c r="B564" s="3">
        <v>185.06</v>
      </c>
      <c r="C564" s="3">
        <v>14673.459961</v>
      </c>
      <c r="E564" s="2">
        <v>41373</v>
      </c>
      <c r="F564" s="8">
        <f t="shared" si="16"/>
        <v>1.1533205793932799E-2</v>
      </c>
      <c r="G564" s="8">
        <f t="shared" si="17"/>
        <v>4.104394714677051E-3</v>
      </c>
    </row>
    <row r="565" spans="1:7" x14ac:dyDescent="0.35">
      <c r="A565" s="1">
        <v>41372</v>
      </c>
      <c r="B565" s="3">
        <v>182.95</v>
      </c>
      <c r="C565" s="3">
        <v>14613.480469</v>
      </c>
      <c r="E565" s="2">
        <v>41372</v>
      </c>
      <c r="F565" s="8">
        <f t="shared" si="16"/>
        <v>1.6400612289535488E-4</v>
      </c>
      <c r="G565" s="8">
        <f t="shared" si="17"/>
        <v>3.3113382193921126E-3</v>
      </c>
    </row>
    <row r="566" spans="1:7" x14ac:dyDescent="0.35">
      <c r="A566" s="1">
        <v>41369</v>
      </c>
      <c r="B566" s="3">
        <v>182.92</v>
      </c>
      <c r="C566" s="3">
        <v>14565.25</v>
      </c>
      <c r="E566" s="2">
        <v>41369</v>
      </c>
      <c r="F566" s="8">
        <f t="shared" si="16"/>
        <v>-2.2908257881532057E-3</v>
      </c>
      <c r="G566" s="8">
        <f t="shared" si="17"/>
        <v>-2.7974834514655766E-3</v>
      </c>
    </row>
    <row r="567" spans="1:7" x14ac:dyDescent="0.35">
      <c r="A567" s="1">
        <v>41368</v>
      </c>
      <c r="B567" s="3">
        <v>183.34</v>
      </c>
      <c r="C567" s="3">
        <v>14606.110352</v>
      </c>
      <c r="E567" s="2">
        <v>41368</v>
      </c>
      <c r="F567" s="8">
        <f t="shared" si="16"/>
        <v>-9.9897402667530333E-3</v>
      </c>
      <c r="G567" s="8">
        <f t="shared" si="17"/>
        <v>3.8322613887922241E-3</v>
      </c>
    </row>
    <row r="568" spans="1:7" x14ac:dyDescent="0.35">
      <c r="A568" s="1">
        <v>41367</v>
      </c>
      <c r="B568" s="3">
        <v>185.19</v>
      </c>
      <c r="C568" s="3">
        <v>14550.349609000001</v>
      </c>
      <c r="E568" s="2">
        <v>41367</v>
      </c>
      <c r="F568" s="8">
        <f t="shared" si="16"/>
        <v>3.7813310285206292E-4</v>
      </c>
      <c r="G568" s="8">
        <f t="shared" si="17"/>
        <v>-7.6156106005964563E-3</v>
      </c>
    </row>
    <row r="569" spans="1:7" x14ac:dyDescent="0.35">
      <c r="A569" s="1">
        <v>41366</v>
      </c>
      <c r="B569" s="3">
        <v>185.12</v>
      </c>
      <c r="C569" s="3">
        <v>14662.009765999999</v>
      </c>
      <c r="E569" s="2">
        <v>41366</v>
      </c>
      <c r="F569" s="8">
        <f t="shared" si="16"/>
        <v>-8.8343952454891239E-3</v>
      </c>
      <c r="G569" s="8">
        <f t="shared" si="17"/>
        <v>6.1182376400106264E-3</v>
      </c>
    </row>
    <row r="570" spans="1:7" x14ac:dyDescent="0.35">
      <c r="A570" s="1">
        <v>41365</v>
      </c>
      <c r="B570" s="3">
        <v>186.77</v>
      </c>
      <c r="C570" s="3">
        <v>14572.849609000001</v>
      </c>
      <c r="E570" s="2">
        <v>41365</v>
      </c>
      <c r="F570" s="8">
        <f t="shared" si="16"/>
        <v>-1.503006012024044E-2</v>
      </c>
      <c r="G570" s="8">
        <f t="shared" si="17"/>
        <v>-3.9032920887660527E-4</v>
      </c>
    </row>
    <row r="571" spans="1:7" x14ac:dyDescent="0.35">
      <c r="A571" s="1">
        <v>41361</v>
      </c>
      <c r="B571" s="3">
        <v>189.62</v>
      </c>
      <c r="C571" s="3">
        <v>14578.540039</v>
      </c>
      <c r="E571" s="2">
        <v>41361</v>
      </c>
      <c r="F571" s="8">
        <f t="shared" si="16"/>
        <v>-1.4218758228446982E-3</v>
      </c>
      <c r="G571" s="8">
        <f t="shared" si="17"/>
        <v>3.6059001441177685E-3</v>
      </c>
    </row>
    <row r="572" spans="1:7" x14ac:dyDescent="0.35">
      <c r="A572" s="1">
        <v>41360</v>
      </c>
      <c r="B572" s="3">
        <v>189.89</v>
      </c>
      <c r="C572" s="3">
        <v>14526.160156</v>
      </c>
      <c r="E572" s="2">
        <v>41360</v>
      </c>
      <c r="F572" s="8">
        <f t="shared" si="16"/>
        <v>-7.0072687339852724E-3</v>
      </c>
      <c r="G572" s="8">
        <f t="shared" si="17"/>
        <v>-2.3002087344556887E-3</v>
      </c>
    </row>
    <row r="573" spans="1:7" x14ac:dyDescent="0.35">
      <c r="A573" s="1">
        <v>41359</v>
      </c>
      <c r="B573" s="3">
        <v>191.23</v>
      </c>
      <c r="C573" s="3">
        <v>14559.650390999999</v>
      </c>
      <c r="E573" s="2">
        <v>41359</v>
      </c>
      <c r="F573" s="8">
        <f t="shared" si="16"/>
        <v>8.4906655416094878E-3</v>
      </c>
      <c r="G573" s="8">
        <f t="shared" si="17"/>
        <v>7.7451776920280935E-3</v>
      </c>
    </row>
    <row r="574" spans="1:7" x14ac:dyDescent="0.35">
      <c r="A574" s="1">
        <v>41358</v>
      </c>
      <c r="B574" s="3">
        <v>189.62</v>
      </c>
      <c r="C574" s="3">
        <v>14447.75</v>
      </c>
      <c r="E574" s="2">
        <v>41358</v>
      </c>
      <c r="F574" s="8">
        <f t="shared" si="16"/>
        <v>-1.7054585039655734E-2</v>
      </c>
      <c r="G574" s="8">
        <f t="shared" si="17"/>
        <v>-4.4294472786206018E-3</v>
      </c>
    </row>
    <row r="575" spans="1:7" x14ac:dyDescent="0.35">
      <c r="A575" s="1">
        <v>41355</v>
      </c>
      <c r="B575" s="3">
        <v>192.91</v>
      </c>
      <c r="C575" s="3">
        <v>14512.030273</v>
      </c>
      <c r="E575" s="2">
        <v>41355</v>
      </c>
      <c r="F575" s="8">
        <f t="shared" si="16"/>
        <v>-1.0366454154364657E-4</v>
      </c>
      <c r="G575" s="8">
        <f t="shared" si="17"/>
        <v>6.2781333642305537E-3</v>
      </c>
    </row>
    <row r="576" spans="1:7" x14ac:dyDescent="0.35">
      <c r="A576" s="1">
        <v>41354</v>
      </c>
      <c r="B576" s="3">
        <v>192.93</v>
      </c>
      <c r="C576" s="3">
        <v>14421.490234000001</v>
      </c>
      <c r="E576" s="2">
        <v>41354</v>
      </c>
      <c r="F576" s="8">
        <f t="shared" si="16"/>
        <v>-1.1679729522053206E-2</v>
      </c>
      <c r="G576" s="8">
        <f t="shared" si="17"/>
        <v>-6.21843378312259E-3</v>
      </c>
    </row>
    <row r="577" spans="1:7" x14ac:dyDescent="0.35">
      <c r="A577" s="1">
        <v>41353</v>
      </c>
      <c r="B577" s="3">
        <v>195.21</v>
      </c>
      <c r="C577" s="3">
        <v>14511.730469</v>
      </c>
      <c r="E577" s="2">
        <v>41353</v>
      </c>
      <c r="F577" s="8">
        <f t="shared" si="16"/>
        <v>6.652227722772297E-3</v>
      </c>
      <c r="G577" s="8">
        <f t="shared" si="17"/>
        <v>3.8676570951645672E-3</v>
      </c>
    </row>
    <row r="578" spans="1:7" x14ac:dyDescent="0.35">
      <c r="A578" s="1">
        <v>41352</v>
      </c>
      <c r="B578" s="3">
        <v>193.92</v>
      </c>
      <c r="C578" s="3">
        <v>14455.820313</v>
      </c>
      <c r="E578" s="2">
        <v>41352</v>
      </c>
      <c r="F578" s="8">
        <f t="shared" si="16"/>
        <v>-1.5467904098998009E-4</v>
      </c>
      <c r="G578" s="8">
        <f t="shared" si="17"/>
        <v>2.6022194150154832E-4</v>
      </c>
    </row>
    <row r="579" spans="1:7" x14ac:dyDescent="0.35">
      <c r="A579" s="1">
        <v>41351</v>
      </c>
      <c r="B579" s="3">
        <v>193.95</v>
      </c>
      <c r="C579" s="3">
        <v>14452.059569999999</v>
      </c>
      <c r="E579" s="2">
        <v>41351</v>
      </c>
      <c r="F579" s="8">
        <f t="shared" ref="F579:F642" si="18">B579/B580-1</f>
        <v>-2.1094875488785192E-3</v>
      </c>
      <c r="G579" s="8">
        <f t="shared" ref="G579:G642" si="19">C579/C580-1</f>
        <v>-4.2752039563658251E-3</v>
      </c>
    </row>
    <row r="580" spans="1:7" x14ac:dyDescent="0.35">
      <c r="A580" s="1">
        <v>41348</v>
      </c>
      <c r="B580" s="3">
        <v>194.36</v>
      </c>
      <c r="C580" s="3">
        <v>14514.110352</v>
      </c>
      <c r="E580" s="2">
        <v>41348</v>
      </c>
      <c r="F580" s="8">
        <f t="shared" si="18"/>
        <v>1.4352069307447479E-2</v>
      </c>
      <c r="G580" s="8">
        <f t="shared" si="19"/>
        <v>-1.7215114928375019E-3</v>
      </c>
    </row>
    <row r="581" spans="1:7" x14ac:dyDescent="0.35">
      <c r="A581" s="1">
        <v>41347</v>
      </c>
      <c r="B581" s="3">
        <v>191.61</v>
      </c>
      <c r="C581" s="3">
        <v>14539.139648</v>
      </c>
      <c r="E581" s="2">
        <v>41347</v>
      </c>
      <c r="F581" s="8">
        <f t="shared" si="18"/>
        <v>5.9851945188218458E-3</v>
      </c>
      <c r="G581" s="8">
        <f t="shared" si="19"/>
        <v>5.8012970635121786E-3</v>
      </c>
    </row>
    <row r="582" spans="1:7" x14ac:dyDescent="0.35">
      <c r="A582" s="1">
        <v>41346</v>
      </c>
      <c r="B582" s="3">
        <v>190.47</v>
      </c>
      <c r="C582" s="3">
        <v>14455.280273</v>
      </c>
      <c r="E582" s="2">
        <v>41346</v>
      </c>
      <c r="F582" s="8">
        <f t="shared" si="18"/>
        <v>7.5112404125892152E-3</v>
      </c>
      <c r="G582" s="8">
        <f t="shared" si="19"/>
        <v>3.6129283583297145E-4</v>
      </c>
    </row>
    <row r="583" spans="1:7" x14ac:dyDescent="0.35">
      <c r="A583" s="1">
        <v>41345</v>
      </c>
      <c r="B583" s="3">
        <v>189.05</v>
      </c>
      <c r="C583" s="3">
        <v>14450.059569999999</v>
      </c>
      <c r="E583" s="2">
        <v>41345</v>
      </c>
      <c r="F583" s="8">
        <f t="shared" si="18"/>
        <v>-8.3403273185059801E-3</v>
      </c>
      <c r="G583" s="8">
        <f t="shared" si="19"/>
        <v>1.9169899631865661E-4</v>
      </c>
    </row>
    <row r="584" spans="1:7" x14ac:dyDescent="0.35">
      <c r="A584" s="1">
        <v>41344</v>
      </c>
      <c r="B584" s="3">
        <v>190.64</v>
      </c>
      <c r="C584" s="3">
        <v>14447.290039</v>
      </c>
      <c r="E584" s="2">
        <v>41344</v>
      </c>
      <c r="F584" s="8">
        <f t="shared" si="18"/>
        <v>2.6234324990803692E-4</v>
      </c>
      <c r="G584" s="8">
        <f t="shared" si="19"/>
        <v>3.4881906463049006E-3</v>
      </c>
    </row>
    <row r="585" spans="1:7" x14ac:dyDescent="0.35">
      <c r="A585" s="1">
        <v>41341</v>
      </c>
      <c r="B585" s="3">
        <v>190.59</v>
      </c>
      <c r="C585" s="3">
        <v>14397.070313</v>
      </c>
      <c r="E585" s="2">
        <v>41341</v>
      </c>
      <c r="F585" s="8">
        <f t="shared" si="18"/>
        <v>6.2829989440338352E-3</v>
      </c>
      <c r="G585" s="8">
        <f t="shared" si="19"/>
        <v>4.716153742835294E-3</v>
      </c>
    </row>
    <row r="586" spans="1:7" x14ac:dyDescent="0.35">
      <c r="A586" s="1">
        <v>41340</v>
      </c>
      <c r="B586" s="3">
        <v>189.4</v>
      </c>
      <c r="C586" s="3">
        <v>14329.490234000001</v>
      </c>
      <c r="E586" s="2">
        <v>41340</v>
      </c>
      <c r="F586" s="8">
        <f t="shared" si="18"/>
        <v>4.2256496936410315E-4</v>
      </c>
      <c r="G586" s="8">
        <f t="shared" si="19"/>
        <v>2.3257863225412123E-3</v>
      </c>
    </row>
    <row r="587" spans="1:7" x14ac:dyDescent="0.35">
      <c r="A587" s="1">
        <v>41339</v>
      </c>
      <c r="B587" s="3">
        <v>189.32</v>
      </c>
      <c r="C587" s="3">
        <v>14296.240234000001</v>
      </c>
      <c r="E587" s="2">
        <v>41339</v>
      </c>
      <c r="F587" s="8">
        <f t="shared" si="18"/>
        <v>-1.6874077198902881E-3</v>
      </c>
      <c r="G587" s="8">
        <f t="shared" si="19"/>
        <v>2.9796120182548069E-3</v>
      </c>
    </row>
    <row r="588" spans="1:7" x14ac:dyDescent="0.35">
      <c r="A588" s="1">
        <v>41338</v>
      </c>
      <c r="B588" s="3">
        <v>189.64</v>
      </c>
      <c r="C588" s="3">
        <v>14253.769531</v>
      </c>
      <c r="E588" s="2">
        <v>41338</v>
      </c>
      <c r="F588" s="8">
        <f t="shared" si="18"/>
        <v>1.406341906849895E-2</v>
      </c>
      <c r="G588" s="8">
        <f t="shared" si="19"/>
        <v>8.9149787589033469E-3</v>
      </c>
    </row>
    <row r="589" spans="1:7" x14ac:dyDescent="0.35">
      <c r="A589" s="1">
        <v>41337</v>
      </c>
      <c r="B589" s="3">
        <v>187.01</v>
      </c>
      <c r="C589" s="3">
        <v>14127.820313</v>
      </c>
      <c r="E589" s="2">
        <v>41337</v>
      </c>
      <c r="F589" s="8">
        <f t="shared" si="18"/>
        <v>6.4582099994616726E-3</v>
      </c>
      <c r="G589" s="8">
        <f t="shared" si="19"/>
        <v>2.7083802290113201E-3</v>
      </c>
    </row>
    <row r="590" spans="1:7" x14ac:dyDescent="0.35">
      <c r="A590" s="1">
        <v>41334</v>
      </c>
      <c r="B590" s="3">
        <v>185.81</v>
      </c>
      <c r="C590" s="3">
        <v>14089.660156</v>
      </c>
      <c r="E590" s="2">
        <v>41334</v>
      </c>
      <c r="F590" s="8">
        <f t="shared" si="18"/>
        <v>-4.1802883327081153E-3</v>
      </c>
      <c r="G590" s="8">
        <f t="shared" si="19"/>
        <v>2.5023975551186073E-3</v>
      </c>
    </row>
    <row r="591" spans="1:7" x14ac:dyDescent="0.35">
      <c r="A591" s="1">
        <v>41333</v>
      </c>
      <c r="B591" s="3">
        <v>186.59</v>
      </c>
      <c r="C591" s="3">
        <v>14054.490234000001</v>
      </c>
      <c r="E591" s="2">
        <v>41333</v>
      </c>
      <c r="F591" s="8">
        <f t="shared" si="18"/>
        <v>3.3338710544712491E-3</v>
      </c>
      <c r="G591" s="8">
        <f t="shared" si="19"/>
        <v>-1.4834340288346626E-3</v>
      </c>
    </row>
    <row r="592" spans="1:7" x14ac:dyDescent="0.35">
      <c r="A592" s="1">
        <v>41332</v>
      </c>
      <c r="B592" s="3">
        <v>185.97</v>
      </c>
      <c r="C592" s="3">
        <v>14075.370117</v>
      </c>
      <c r="E592" s="2">
        <v>41332</v>
      </c>
      <c r="F592" s="8">
        <f t="shared" si="18"/>
        <v>1.4234293193717162E-2</v>
      </c>
      <c r="G592" s="8">
        <f t="shared" si="19"/>
        <v>1.2607093277187342E-2</v>
      </c>
    </row>
    <row r="593" spans="1:7" x14ac:dyDescent="0.35">
      <c r="A593" s="1">
        <v>41331</v>
      </c>
      <c r="B593" s="3">
        <v>183.36</v>
      </c>
      <c r="C593" s="3">
        <v>13900.129883</v>
      </c>
      <c r="E593" s="2">
        <v>41331</v>
      </c>
      <c r="F593" s="8">
        <f t="shared" si="18"/>
        <v>1.5226177952494258E-2</v>
      </c>
      <c r="G593" s="8">
        <f t="shared" si="19"/>
        <v>8.4125458156840693E-3</v>
      </c>
    </row>
    <row r="594" spans="1:7" x14ac:dyDescent="0.35">
      <c r="A594" s="1">
        <v>41330</v>
      </c>
      <c r="B594" s="3">
        <v>180.61</v>
      </c>
      <c r="C594" s="3">
        <v>13784.169921999999</v>
      </c>
      <c r="E594" s="2">
        <v>41330</v>
      </c>
      <c r="F594" s="8">
        <f t="shared" si="18"/>
        <v>-2.1084010840108358E-2</v>
      </c>
      <c r="G594" s="8">
        <f t="shared" si="19"/>
        <v>-1.5456541138118229E-2</v>
      </c>
    </row>
    <row r="595" spans="1:7" x14ac:dyDescent="0.35">
      <c r="A595" s="1">
        <v>41327</v>
      </c>
      <c r="B595" s="3">
        <v>184.5</v>
      </c>
      <c r="C595" s="3">
        <v>14000.570313</v>
      </c>
      <c r="E595" s="2">
        <v>41327</v>
      </c>
      <c r="F595" s="8">
        <f t="shared" si="18"/>
        <v>1.0682004930156141E-2</v>
      </c>
      <c r="G595" s="8">
        <f t="shared" si="19"/>
        <v>8.6415588776969088E-3</v>
      </c>
    </row>
    <row r="596" spans="1:7" x14ac:dyDescent="0.35">
      <c r="A596" s="1">
        <v>41326</v>
      </c>
      <c r="B596" s="3">
        <v>182.55</v>
      </c>
      <c r="C596" s="3">
        <v>13880.620117</v>
      </c>
      <c r="E596" s="2">
        <v>41326</v>
      </c>
      <c r="F596" s="8">
        <f t="shared" si="18"/>
        <v>7.1264115776781267E-4</v>
      </c>
      <c r="G596" s="8">
        <f t="shared" si="19"/>
        <v>-3.368859243528588E-3</v>
      </c>
    </row>
    <row r="597" spans="1:7" x14ac:dyDescent="0.35">
      <c r="A597" s="1">
        <v>41325</v>
      </c>
      <c r="B597" s="3">
        <v>182.42</v>
      </c>
      <c r="C597" s="3">
        <v>13927.540039</v>
      </c>
      <c r="E597" s="2">
        <v>41325</v>
      </c>
      <c r="F597" s="8">
        <f t="shared" si="18"/>
        <v>-1.5170328780435116E-2</v>
      </c>
      <c r="G597" s="8">
        <f t="shared" si="19"/>
        <v>-7.7039345895782985E-3</v>
      </c>
    </row>
    <row r="598" spans="1:7" x14ac:dyDescent="0.35">
      <c r="A598" s="1">
        <v>41324</v>
      </c>
      <c r="B598" s="3">
        <v>185.23</v>
      </c>
      <c r="C598" s="3">
        <v>14035.669921999999</v>
      </c>
      <c r="E598" s="2">
        <v>41324</v>
      </c>
      <c r="F598" s="8">
        <f t="shared" si="18"/>
        <v>-1.294009812907837E-3</v>
      </c>
      <c r="G598" s="8">
        <f t="shared" si="19"/>
        <v>3.8557489831212433E-3</v>
      </c>
    </row>
    <row r="599" spans="1:7" x14ac:dyDescent="0.35">
      <c r="A599" s="1">
        <v>41320</v>
      </c>
      <c r="B599" s="3">
        <v>185.47</v>
      </c>
      <c r="C599" s="3">
        <v>13981.759765999999</v>
      </c>
      <c r="E599" s="2">
        <v>41320</v>
      </c>
      <c r="F599" s="8">
        <f t="shared" si="18"/>
        <v>4.4952339688042464E-3</v>
      </c>
      <c r="G599" s="8">
        <f t="shared" si="19"/>
        <v>5.9900412218150123E-4</v>
      </c>
    </row>
    <row r="600" spans="1:7" x14ac:dyDescent="0.35">
      <c r="A600" s="1">
        <v>41319</v>
      </c>
      <c r="B600" s="3">
        <v>184.64</v>
      </c>
      <c r="C600" s="3">
        <v>13973.389648</v>
      </c>
      <c r="E600" s="2">
        <v>41319</v>
      </c>
      <c r="F600" s="8">
        <f t="shared" si="18"/>
        <v>-1.9459459459459927E-3</v>
      </c>
      <c r="G600" s="8">
        <f t="shared" si="19"/>
        <v>-6.8086742271700196E-4</v>
      </c>
    </row>
    <row r="601" spans="1:7" x14ac:dyDescent="0.35">
      <c r="A601" s="1">
        <v>41318</v>
      </c>
      <c r="B601" s="3">
        <v>185</v>
      </c>
      <c r="C601" s="3">
        <v>13982.910156</v>
      </c>
      <c r="E601" s="2">
        <v>41318</v>
      </c>
      <c r="F601" s="8">
        <f t="shared" si="18"/>
        <v>-9.847998287304649E-3</v>
      </c>
      <c r="G601" s="8">
        <f t="shared" si="19"/>
        <v>-2.5530212146747111E-3</v>
      </c>
    </row>
    <row r="602" spans="1:7" x14ac:dyDescent="0.35">
      <c r="A602" s="1">
        <v>41317</v>
      </c>
      <c r="B602" s="3">
        <v>186.84</v>
      </c>
      <c r="C602" s="3">
        <v>14018.700194999999</v>
      </c>
      <c r="E602" s="2">
        <v>41317</v>
      </c>
      <c r="F602" s="8">
        <f t="shared" si="18"/>
        <v>-1.5595363540569007E-2</v>
      </c>
      <c r="G602" s="8">
        <f t="shared" si="19"/>
        <v>3.3969755157814419E-3</v>
      </c>
    </row>
    <row r="603" spans="1:7" x14ac:dyDescent="0.35">
      <c r="A603" s="1">
        <v>41316</v>
      </c>
      <c r="B603" s="3">
        <v>189.8</v>
      </c>
      <c r="C603" s="3">
        <v>13971.240234000001</v>
      </c>
      <c r="E603" s="2">
        <v>41316</v>
      </c>
      <c r="F603" s="8">
        <f t="shared" si="18"/>
        <v>-7.6335877862594437E-3</v>
      </c>
      <c r="G603" s="8">
        <f t="shared" si="19"/>
        <v>-1.5528864439741108E-3</v>
      </c>
    </row>
    <row r="604" spans="1:7" x14ac:dyDescent="0.35">
      <c r="A604" s="1">
        <v>41313</v>
      </c>
      <c r="B604" s="3">
        <v>191.26</v>
      </c>
      <c r="C604" s="3">
        <v>13992.969727</v>
      </c>
      <c r="E604" s="2">
        <v>41313</v>
      </c>
      <c r="F604" s="8">
        <f t="shared" si="18"/>
        <v>1.9455252918287869E-2</v>
      </c>
      <c r="G604" s="8">
        <f t="shared" si="19"/>
        <v>3.5083008655389936E-3</v>
      </c>
    </row>
    <row r="605" spans="1:7" x14ac:dyDescent="0.35">
      <c r="A605" s="1">
        <v>41312</v>
      </c>
      <c r="B605" s="3">
        <v>187.61</v>
      </c>
      <c r="C605" s="3">
        <v>13944.049805000001</v>
      </c>
      <c r="E605" s="2">
        <v>41312</v>
      </c>
      <c r="F605" s="8">
        <f t="shared" si="18"/>
        <v>4.0137000963287317E-3</v>
      </c>
      <c r="G605" s="8">
        <f t="shared" si="19"/>
        <v>-3.0364756511345181E-3</v>
      </c>
    </row>
    <row r="606" spans="1:7" x14ac:dyDescent="0.35">
      <c r="A606" s="1">
        <v>41311</v>
      </c>
      <c r="B606" s="3">
        <v>186.86</v>
      </c>
      <c r="C606" s="3">
        <v>13986.519531</v>
      </c>
      <c r="E606" s="2">
        <v>41311</v>
      </c>
      <c r="F606" s="8">
        <f t="shared" si="18"/>
        <v>1.7691524151610682E-3</v>
      </c>
      <c r="G606" s="8">
        <f t="shared" si="19"/>
        <v>5.1645834202784791E-4</v>
      </c>
    </row>
    <row r="607" spans="1:7" x14ac:dyDescent="0.35">
      <c r="A607" s="1">
        <v>41310</v>
      </c>
      <c r="B607" s="3">
        <v>186.53</v>
      </c>
      <c r="C607" s="3">
        <v>13979.299805000001</v>
      </c>
      <c r="E607" s="2">
        <v>41310</v>
      </c>
      <c r="F607" s="8">
        <f t="shared" si="18"/>
        <v>1.1002710027100182E-2</v>
      </c>
      <c r="G607" s="8">
        <f t="shared" si="19"/>
        <v>7.1483540759440523E-3</v>
      </c>
    </row>
    <row r="608" spans="1:7" x14ac:dyDescent="0.35">
      <c r="A608" s="1">
        <v>41309</v>
      </c>
      <c r="B608" s="3">
        <v>184.5</v>
      </c>
      <c r="C608" s="3">
        <v>13880.080078000001</v>
      </c>
      <c r="E608" s="2">
        <v>41309</v>
      </c>
      <c r="F608" s="8">
        <f t="shared" si="18"/>
        <v>-1.135998285285611E-2</v>
      </c>
      <c r="G608" s="8">
        <f t="shared" si="19"/>
        <v>-9.2585228357395799E-3</v>
      </c>
    </row>
    <row r="609" spans="1:7" x14ac:dyDescent="0.35">
      <c r="A609" s="1">
        <v>41306</v>
      </c>
      <c r="B609" s="3">
        <v>186.62</v>
      </c>
      <c r="C609" s="3">
        <v>14009.790039</v>
      </c>
      <c r="E609" s="2">
        <v>41306</v>
      </c>
      <c r="F609" s="8">
        <f t="shared" si="18"/>
        <v>1.7557251908396854E-2</v>
      </c>
      <c r="G609" s="8">
        <f t="shared" si="19"/>
        <v>1.0765058905206182E-2</v>
      </c>
    </row>
    <row r="610" spans="1:7" x14ac:dyDescent="0.35">
      <c r="A610" s="1">
        <v>41305</v>
      </c>
      <c r="B610" s="3">
        <v>183.4</v>
      </c>
      <c r="C610" s="3">
        <v>13860.580078000001</v>
      </c>
      <c r="E610" s="2">
        <v>41305</v>
      </c>
      <c r="F610" s="8">
        <f t="shared" si="18"/>
        <v>-6.500541711809249E-3</v>
      </c>
      <c r="G610" s="8">
        <f t="shared" si="19"/>
        <v>-3.5829144108852073E-3</v>
      </c>
    </row>
    <row r="611" spans="1:7" x14ac:dyDescent="0.35">
      <c r="A611" s="1">
        <v>41304</v>
      </c>
      <c r="B611" s="3">
        <v>184.6</v>
      </c>
      <c r="C611" s="3">
        <v>13910.419921999999</v>
      </c>
      <c r="E611" s="2">
        <v>41304</v>
      </c>
      <c r="F611" s="8">
        <f t="shared" si="18"/>
        <v>-1.6201236410147035E-2</v>
      </c>
      <c r="G611" s="8">
        <f t="shared" si="19"/>
        <v>-3.1531228274584988E-3</v>
      </c>
    </row>
    <row r="612" spans="1:7" x14ac:dyDescent="0.35">
      <c r="A612" s="1">
        <v>41303</v>
      </c>
      <c r="B612" s="3">
        <v>187.64</v>
      </c>
      <c r="C612" s="3">
        <v>13954.419921999999</v>
      </c>
      <c r="E612" s="2">
        <v>41303</v>
      </c>
      <c r="F612" s="8">
        <f t="shared" si="18"/>
        <v>2.3504273504273421E-3</v>
      </c>
      <c r="G612" s="8">
        <f t="shared" si="19"/>
        <v>5.2219133527713346E-3</v>
      </c>
    </row>
    <row r="613" spans="1:7" x14ac:dyDescent="0.35">
      <c r="A613" s="1">
        <v>41302</v>
      </c>
      <c r="B613" s="3">
        <v>187.2</v>
      </c>
      <c r="C613" s="3">
        <v>13881.929688</v>
      </c>
      <c r="E613" s="2">
        <v>41302</v>
      </c>
      <c r="F613" s="8">
        <f t="shared" si="18"/>
        <v>-2.2403258655804614E-2</v>
      </c>
      <c r="G613" s="8">
        <f t="shared" si="19"/>
        <v>-1.0111399502428231E-3</v>
      </c>
    </row>
    <row r="614" spans="1:7" x14ac:dyDescent="0.35">
      <c r="A614" s="1">
        <v>41299</v>
      </c>
      <c r="B614" s="3">
        <v>191.49</v>
      </c>
      <c r="C614" s="3">
        <v>13895.980469</v>
      </c>
      <c r="E614" s="2">
        <v>41299</v>
      </c>
      <c r="F614" s="8">
        <f t="shared" si="18"/>
        <v>1.4119861939128064E-3</v>
      </c>
      <c r="G614" s="8">
        <f t="shared" si="19"/>
        <v>5.1102136875866844E-3</v>
      </c>
    </row>
    <row r="615" spans="1:7" x14ac:dyDescent="0.35">
      <c r="A615" s="1">
        <v>41298</v>
      </c>
      <c r="B615" s="3">
        <v>191.22</v>
      </c>
      <c r="C615" s="3">
        <v>13825.330078000001</v>
      </c>
      <c r="E615" s="2">
        <v>41298</v>
      </c>
      <c r="F615" s="8">
        <f t="shared" si="18"/>
        <v>2.6519218380931964E-2</v>
      </c>
      <c r="G615" s="8">
        <f t="shared" si="19"/>
        <v>3.3383335575538631E-3</v>
      </c>
    </row>
    <row r="616" spans="1:7" x14ac:dyDescent="0.35">
      <c r="A616" s="1">
        <v>41297</v>
      </c>
      <c r="B616" s="3">
        <v>186.28</v>
      </c>
      <c r="C616" s="3">
        <v>13779.330078000001</v>
      </c>
      <c r="E616" s="2">
        <v>41297</v>
      </c>
      <c r="F616" s="8">
        <f t="shared" si="18"/>
        <v>-5.3679746631507541E-5</v>
      </c>
      <c r="G616" s="8">
        <f t="shared" si="19"/>
        <v>4.8949160777804757E-3</v>
      </c>
    </row>
    <row r="617" spans="1:7" x14ac:dyDescent="0.35">
      <c r="A617" s="1">
        <v>41296</v>
      </c>
      <c r="B617" s="3">
        <v>186.29</v>
      </c>
      <c r="C617" s="3">
        <v>13712.209961</v>
      </c>
      <c r="E617" s="2">
        <v>41296</v>
      </c>
      <c r="F617" s="8">
        <f t="shared" si="18"/>
        <v>5.017263703064101E-3</v>
      </c>
      <c r="G617" s="8">
        <f t="shared" si="19"/>
        <v>4.5795706211113618E-3</v>
      </c>
    </row>
    <row r="618" spans="1:7" x14ac:dyDescent="0.35">
      <c r="A618" s="1">
        <v>41292</v>
      </c>
      <c r="B618" s="3">
        <v>185.36</v>
      </c>
      <c r="C618" s="3">
        <v>13649.700194999999</v>
      </c>
      <c r="E618" s="2">
        <v>41292</v>
      </c>
      <c r="F618" s="8">
        <f t="shared" si="18"/>
        <v>-4.8853814355505065E-3</v>
      </c>
      <c r="G618" s="8">
        <f t="shared" si="19"/>
        <v>3.9482632308378562E-3</v>
      </c>
    </row>
    <row r="619" spans="1:7" x14ac:dyDescent="0.35">
      <c r="A619" s="1">
        <v>41291</v>
      </c>
      <c r="B619" s="3">
        <v>186.27</v>
      </c>
      <c r="C619" s="3">
        <v>13596.019531</v>
      </c>
      <c r="E619" s="2">
        <v>41291</v>
      </c>
      <c r="F619" s="8">
        <f t="shared" si="18"/>
        <v>1.3493661243811017E-2</v>
      </c>
      <c r="G619" s="8">
        <f t="shared" si="19"/>
        <v>6.2754507958797667E-3</v>
      </c>
    </row>
    <row r="620" spans="1:7" x14ac:dyDescent="0.35">
      <c r="A620" s="1">
        <v>41290</v>
      </c>
      <c r="B620" s="3">
        <v>183.79</v>
      </c>
      <c r="C620" s="3">
        <v>13511.230469</v>
      </c>
      <c r="E620" s="2">
        <v>41290</v>
      </c>
      <c r="F620" s="8">
        <f t="shared" si="18"/>
        <v>-2.8285925769271358E-2</v>
      </c>
      <c r="G620" s="8">
        <f t="shared" si="19"/>
        <v>-1.7480141778249969E-3</v>
      </c>
    </row>
    <row r="621" spans="1:7" x14ac:dyDescent="0.35">
      <c r="A621" s="1">
        <v>41289</v>
      </c>
      <c r="B621" s="3">
        <v>189.14</v>
      </c>
      <c r="C621" s="3">
        <v>13534.889648</v>
      </c>
      <c r="E621" s="2">
        <v>41289</v>
      </c>
      <c r="F621" s="8">
        <f t="shared" si="18"/>
        <v>6.1173466673758448E-3</v>
      </c>
      <c r="G621" s="8">
        <f t="shared" si="19"/>
        <v>2.0410662041876471E-3</v>
      </c>
    </row>
    <row r="622" spans="1:7" x14ac:dyDescent="0.35">
      <c r="A622" s="1">
        <v>41288</v>
      </c>
      <c r="B622" s="3">
        <v>187.99</v>
      </c>
      <c r="C622" s="3">
        <v>13507.320313</v>
      </c>
      <c r="E622" s="2">
        <v>41288</v>
      </c>
      <c r="F622" s="8">
        <f t="shared" si="18"/>
        <v>1.0117145899892765E-3</v>
      </c>
      <c r="G622" s="8">
        <f t="shared" si="19"/>
        <v>1.4005058733268516E-3</v>
      </c>
    </row>
    <row r="623" spans="1:7" x14ac:dyDescent="0.35">
      <c r="A623" s="1">
        <v>41285</v>
      </c>
      <c r="B623" s="3">
        <v>187.8</v>
      </c>
      <c r="C623" s="3">
        <v>13488.429688</v>
      </c>
      <c r="E623" s="2">
        <v>41285</v>
      </c>
      <c r="F623" s="8">
        <f t="shared" si="18"/>
        <v>-1.1630966791221442E-2</v>
      </c>
      <c r="G623" s="8">
        <f t="shared" si="19"/>
        <v>1.2775354681140438E-3</v>
      </c>
    </row>
    <row r="624" spans="1:7" x14ac:dyDescent="0.35">
      <c r="A624" s="1">
        <v>41284</v>
      </c>
      <c r="B624" s="3">
        <v>190.01</v>
      </c>
      <c r="C624" s="3">
        <v>13471.219727</v>
      </c>
      <c r="E624" s="2">
        <v>41284</v>
      </c>
      <c r="F624" s="8">
        <f t="shared" si="18"/>
        <v>9.4565159645114694E-3</v>
      </c>
      <c r="G624" s="8">
        <f t="shared" si="19"/>
        <v>6.0274001819506928E-3</v>
      </c>
    </row>
    <row r="625" spans="1:7" x14ac:dyDescent="0.35">
      <c r="A625" s="1">
        <v>41283</v>
      </c>
      <c r="B625" s="3">
        <v>188.23</v>
      </c>
      <c r="C625" s="3">
        <v>13390.509765999999</v>
      </c>
      <c r="E625" s="2">
        <v>41283</v>
      </c>
      <c r="F625" s="8">
        <f t="shared" si="18"/>
        <v>7.8171012475236612E-3</v>
      </c>
      <c r="G625" s="8">
        <f t="shared" si="19"/>
        <v>4.6260674258311596E-3</v>
      </c>
    </row>
    <row r="626" spans="1:7" x14ac:dyDescent="0.35">
      <c r="A626" s="1">
        <v>41282</v>
      </c>
      <c r="B626" s="3">
        <v>186.77</v>
      </c>
      <c r="C626" s="3">
        <v>13328.849609000001</v>
      </c>
      <c r="E626" s="2">
        <v>41282</v>
      </c>
      <c r="F626" s="8">
        <f t="shared" si="18"/>
        <v>-1.4146212721034446E-2</v>
      </c>
      <c r="G626" s="8">
        <f t="shared" si="19"/>
        <v>-4.1422017782379861E-3</v>
      </c>
    </row>
    <row r="627" spans="1:7" x14ac:dyDescent="0.35">
      <c r="A627" s="1">
        <v>41281</v>
      </c>
      <c r="B627" s="3">
        <v>189.45</v>
      </c>
      <c r="C627" s="3">
        <v>13384.290039</v>
      </c>
      <c r="E627" s="2">
        <v>41281</v>
      </c>
      <c r="F627" s="8">
        <f t="shared" si="18"/>
        <v>-1.0808270676691878E-2</v>
      </c>
      <c r="G627" s="8">
        <f t="shared" si="19"/>
        <v>-3.7900354477385934E-3</v>
      </c>
    </row>
    <row r="628" spans="1:7" x14ac:dyDescent="0.35">
      <c r="A628" s="1">
        <v>41278</v>
      </c>
      <c r="B628" s="3">
        <v>191.52</v>
      </c>
      <c r="C628" s="3">
        <v>13435.209961</v>
      </c>
      <c r="E628" s="2">
        <v>41278</v>
      </c>
      <c r="F628" s="8">
        <f t="shared" si="18"/>
        <v>-2.4480441689671562E-3</v>
      </c>
      <c r="G628" s="8">
        <f t="shared" si="19"/>
        <v>3.2744700947018313E-3</v>
      </c>
    </row>
    <row r="629" spans="1:7" x14ac:dyDescent="0.35">
      <c r="A629" s="1">
        <v>41277</v>
      </c>
      <c r="B629" s="3">
        <v>191.99</v>
      </c>
      <c r="C629" s="3">
        <v>13391.360352</v>
      </c>
      <c r="E629" s="2">
        <v>41277</v>
      </c>
      <c r="F629" s="8">
        <f t="shared" si="18"/>
        <v>-5.1300652917399825E-3</v>
      </c>
      <c r="G629" s="8">
        <f t="shared" si="19"/>
        <v>-1.579822875446224E-3</v>
      </c>
    </row>
    <row r="630" spans="1:7" x14ac:dyDescent="0.35">
      <c r="A630" s="1">
        <v>41276</v>
      </c>
      <c r="B630" s="3">
        <v>192.98</v>
      </c>
      <c r="C630" s="3">
        <v>13412.549805000001</v>
      </c>
      <c r="E630" s="2">
        <v>41276</v>
      </c>
      <c r="F630" s="8">
        <f t="shared" si="18"/>
        <v>1.8794213916165203E-2</v>
      </c>
      <c r="G630" s="8">
        <f t="shared" si="19"/>
        <v>2.3535322828085903E-2</v>
      </c>
    </row>
    <row r="631" spans="1:7" x14ac:dyDescent="0.35">
      <c r="A631" s="1">
        <v>41274</v>
      </c>
      <c r="B631" s="3">
        <v>189.42</v>
      </c>
      <c r="C631" s="3">
        <v>13104.139648</v>
      </c>
      <c r="E631" s="2">
        <v>41274</v>
      </c>
      <c r="F631" s="8">
        <f t="shared" si="18"/>
        <v>1.9483315392895495E-2</v>
      </c>
      <c r="G631" s="8">
        <f t="shared" si="19"/>
        <v>1.2832576897470638E-2</v>
      </c>
    </row>
    <row r="632" spans="1:7" x14ac:dyDescent="0.35">
      <c r="A632" s="1">
        <v>41271</v>
      </c>
      <c r="B632" s="3">
        <v>185.8</v>
      </c>
      <c r="C632" s="3">
        <v>12938.110352</v>
      </c>
      <c r="E632" s="2">
        <v>41271</v>
      </c>
      <c r="F632" s="8">
        <f t="shared" si="18"/>
        <v>-1.1334007343159702E-2</v>
      </c>
      <c r="G632" s="8">
        <f t="shared" si="19"/>
        <v>-1.2079679176368097E-2</v>
      </c>
    </row>
    <row r="633" spans="1:7" x14ac:dyDescent="0.35">
      <c r="A633" s="1">
        <v>41270</v>
      </c>
      <c r="B633" s="3">
        <v>187.93</v>
      </c>
      <c r="C633" s="3">
        <v>13096.309569999999</v>
      </c>
      <c r="E633" s="2">
        <v>41270</v>
      </c>
      <c r="F633" s="8">
        <f t="shared" si="18"/>
        <v>3.8459484001922561E-3</v>
      </c>
      <c r="G633" s="8">
        <f t="shared" si="19"/>
        <v>-1.393888350108341E-3</v>
      </c>
    </row>
    <row r="634" spans="1:7" x14ac:dyDescent="0.35">
      <c r="A634" s="1">
        <v>41269</v>
      </c>
      <c r="B634" s="3">
        <v>187.21</v>
      </c>
      <c r="C634" s="3">
        <v>13114.589844</v>
      </c>
      <c r="E634" s="2">
        <v>41269</v>
      </c>
      <c r="F634" s="8">
        <f t="shared" si="18"/>
        <v>-4.5198340955013849E-3</v>
      </c>
      <c r="G634" s="8">
        <f t="shared" si="19"/>
        <v>-1.8524982306762361E-3</v>
      </c>
    </row>
    <row r="635" spans="1:7" x14ac:dyDescent="0.35">
      <c r="A635" s="1">
        <v>41267</v>
      </c>
      <c r="B635" s="3">
        <v>188.06</v>
      </c>
      <c r="C635" s="3">
        <v>13138.929688</v>
      </c>
      <c r="E635" s="2">
        <v>41267</v>
      </c>
      <c r="F635" s="8">
        <f t="shared" si="18"/>
        <v>-5.3146258503400379E-4</v>
      </c>
      <c r="G635" s="8">
        <f t="shared" si="19"/>
        <v>-3.9353184947971132E-3</v>
      </c>
    </row>
    <row r="636" spans="1:7" x14ac:dyDescent="0.35">
      <c r="A636" s="1">
        <v>41264</v>
      </c>
      <c r="B636" s="3">
        <v>188.16</v>
      </c>
      <c r="C636" s="3">
        <v>13190.839844</v>
      </c>
      <c r="E636" s="2">
        <v>41264</v>
      </c>
      <c r="F636" s="8">
        <f t="shared" si="18"/>
        <v>-3.4953924372418399E-3</v>
      </c>
      <c r="G636" s="8">
        <f t="shared" si="19"/>
        <v>-9.0807112438537896E-3</v>
      </c>
    </row>
    <row r="637" spans="1:7" x14ac:dyDescent="0.35">
      <c r="A637" s="1">
        <v>41263</v>
      </c>
      <c r="B637" s="3">
        <v>188.82</v>
      </c>
      <c r="C637" s="3">
        <v>13311.719727</v>
      </c>
      <c r="E637" s="2">
        <v>41263</v>
      </c>
      <c r="F637" s="8">
        <f t="shared" si="18"/>
        <v>6.7178502879077229E-3</v>
      </c>
      <c r="G637" s="8">
        <f t="shared" si="19"/>
        <v>4.5087636955782884E-3</v>
      </c>
    </row>
    <row r="638" spans="1:7" x14ac:dyDescent="0.35">
      <c r="A638" s="1">
        <v>41262</v>
      </c>
      <c r="B638" s="3">
        <v>187.56</v>
      </c>
      <c r="C638" s="3">
        <v>13251.969727</v>
      </c>
      <c r="E638" s="2">
        <v>41262</v>
      </c>
      <c r="F638" s="8">
        <f t="shared" si="18"/>
        <v>-4.4057540209140322E-3</v>
      </c>
      <c r="G638" s="8">
        <f t="shared" si="19"/>
        <v>-7.4144656481005544E-3</v>
      </c>
    </row>
    <row r="639" spans="1:7" x14ac:dyDescent="0.35">
      <c r="A639" s="1">
        <v>41261</v>
      </c>
      <c r="B639" s="3">
        <v>188.39</v>
      </c>
      <c r="C639" s="3">
        <v>13350.959961</v>
      </c>
      <c r="E639" s="2">
        <v>41261</v>
      </c>
      <c r="F639" s="8">
        <f t="shared" si="18"/>
        <v>1.013404825737263E-2</v>
      </c>
      <c r="G639" s="8">
        <f t="shared" si="19"/>
        <v>8.7319161787928756E-3</v>
      </c>
    </row>
    <row r="640" spans="1:7" x14ac:dyDescent="0.35">
      <c r="A640" s="1">
        <v>41260</v>
      </c>
      <c r="B640" s="3">
        <v>186.5</v>
      </c>
      <c r="C640" s="3">
        <v>13235.389648</v>
      </c>
      <c r="E640" s="2">
        <v>41260</v>
      </c>
      <c r="F640" s="8">
        <f t="shared" si="18"/>
        <v>1.2486427795874055E-2</v>
      </c>
      <c r="G640" s="8">
        <f t="shared" si="19"/>
        <v>7.6421627230025546E-3</v>
      </c>
    </row>
    <row r="641" spans="1:7" x14ac:dyDescent="0.35">
      <c r="A641" s="1">
        <v>41257</v>
      </c>
      <c r="B641" s="3">
        <v>184.2</v>
      </c>
      <c r="C641" s="3">
        <v>13135.009765999999</v>
      </c>
      <c r="E641" s="2">
        <v>41257</v>
      </c>
      <c r="F641" s="8">
        <f t="shared" si="18"/>
        <v>6.3374125874124942E-3</v>
      </c>
      <c r="G641" s="8">
        <f t="shared" si="19"/>
        <v>-2.7113143199604117E-3</v>
      </c>
    </row>
    <row r="642" spans="1:7" x14ac:dyDescent="0.35">
      <c r="A642" s="1">
        <v>41256</v>
      </c>
      <c r="B642" s="3">
        <v>183.04</v>
      </c>
      <c r="C642" s="3">
        <v>13170.719727</v>
      </c>
      <c r="E642" s="2">
        <v>41256</v>
      </c>
      <c r="F642" s="8">
        <f t="shared" si="18"/>
        <v>-7.9670478564847214E-3</v>
      </c>
      <c r="G642" s="8">
        <f t="shared" si="19"/>
        <v>-5.6419726698462291E-3</v>
      </c>
    </row>
    <row r="643" spans="1:7" x14ac:dyDescent="0.35">
      <c r="A643" s="1">
        <v>41255</v>
      </c>
      <c r="B643" s="3">
        <v>184.51</v>
      </c>
      <c r="C643" s="3">
        <v>13245.450194999999</v>
      </c>
      <c r="E643" s="2">
        <v>41255</v>
      </c>
      <c r="F643" s="8">
        <f t="shared" ref="F643:F706" si="20">B643/B644-1</f>
        <v>-7.5819117248854262E-4</v>
      </c>
      <c r="G643" s="8">
        <f t="shared" ref="G643:G706" si="21">C643/C644-1</f>
        <v>-2.2570467941496197E-4</v>
      </c>
    </row>
    <row r="644" spans="1:7" x14ac:dyDescent="0.35">
      <c r="A644" s="1">
        <v>41254</v>
      </c>
      <c r="B644" s="3">
        <v>184.65</v>
      </c>
      <c r="C644" s="3">
        <v>13248.440430000001</v>
      </c>
      <c r="E644" s="2">
        <v>41254</v>
      </c>
      <c r="F644" s="8">
        <f t="shared" si="20"/>
        <v>-5.4153579551519115E-5</v>
      </c>
      <c r="G644" s="8">
        <f t="shared" si="21"/>
        <v>5.9651680727481615E-3</v>
      </c>
    </row>
    <row r="645" spans="1:7" x14ac:dyDescent="0.35">
      <c r="A645" s="1">
        <v>41253</v>
      </c>
      <c r="B645" s="3">
        <v>184.66</v>
      </c>
      <c r="C645" s="3">
        <v>13169.879883</v>
      </c>
      <c r="E645" s="2">
        <v>41253</v>
      </c>
      <c r="F645" s="8">
        <f t="shared" si="20"/>
        <v>6.0473985290110388E-3</v>
      </c>
      <c r="G645" s="8">
        <f t="shared" si="21"/>
        <v>1.1212356039951299E-3</v>
      </c>
    </row>
    <row r="646" spans="1:7" x14ac:dyDescent="0.35">
      <c r="A646" s="1">
        <v>41250</v>
      </c>
      <c r="B646" s="3">
        <v>183.55</v>
      </c>
      <c r="C646" s="3">
        <v>13155.129883</v>
      </c>
      <c r="E646" s="2">
        <v>41250</v>
      </c>
      <c r="F646" s="8">
        <f t="shared" si="20"/>
        <v>3.2795845859525663E-3</v>
      </c>
      <c r="G646" s="8">
        <f t="shared" si="21"/>
        <v>6.2023554890537902E-3</v>
      </c>
    </row>
    <row r="647" spans="1:7" x14ac:dyDescent="0.35">
      <c r="A647" s="1">
        <v>41249</v>
      </c>
      <c r="B647" s="3">
        <v>182.95</v>
      </c>
      <c r="C647" s="3">
        <v>13074.040039</v>
      </c>
      <c r="E647" s="2">
        <v>41249</v>
      </c>
      <c r="F647" s="8">
        <f t="shared" si="20"/>
        <v>-6.1926231734478199E-3</v>
      </c>
      <c r="G647" s="8">
        <f t="shared" si="21"/>
        <v>3.0342425587794875E-3</v>
      </c>
    </row>
    <row r="648" spans="1:7" x14ac:dyDescent="0.35">
      <c r="A648" s="1">
        <v>41248</v>
      </c>
      <c r="B648" s="3">
        <v>184.09</v>
      </c>
      <c r="C648" s="3">
        <v>13034.490234000001</v>
      </c>
      <c r="E648" s="2">
        <v>41248</v>
      </c>
      <c r="F648" s="8">
        <f t="shared" si="20"/>
        <v>1.2874828060522647E-2</v>
      </c>
      <c r="G648" s="8">
        <f t="shared" si="21"/>
        <v>6.3859916750148571E-3</v>
      </c>
    </row>
    <row r="649" spans="1:7" x14ac:dyDescent="0.35">
      <c r="A649" s="1">
        <v>41247</v>
      </c>
      <c r="B649" s="3">
        <v>181.75</v>
      </c>
      <c r="C649" s="3">
        <v>12951.780273</v>
      </c>
      <c r="E649" s="2">
        <v>41247</v>
      </c>
      <c r="F649" s="8">
        <f t="shared" si="20"/>
        <v>0</v>
      </c>
      <c r="G649" s="8">
        <f t="shared" si="21"/>
        <v>-1.0658462714218109E-3</v>
      </c>
    </row>
    <row r="650" spans="1:7" x14ac:dyDescent="0.35">
      <c r="A650" s="1">
        <v>41246</v>
      </c>
      <c r="B650" s="3">
        <v>181.75</v>
      </c>
      <c r="C650" s="3">
        <v>12965.599609000001</v>
      </c>
      <c r="E650" s="2">
        <v>41246</v>
      </c>
      <c r="F650" s="8">
        <f t="shared" si="20"/>
        <v>-8.9426904411362695E-3</v>
      </c>
      <c r="G650" s="8">
        <f t="shared" si="21"/>
        <v>-4.604821331627762E-3</v>
      </c>
    </row>
    <row r="651" spans="1:7" x14ac:dyDescent="0.35">
      <c r="A651" s="1">
        <v>41243</v>
      </c>
      <c r="B651" s="3">
        <v>183.39</v>
      </c>
      <c r="C651" s="3">
        <v>13025.580078000001</v>
      </c>
      <c r="E651" s="2">
        <v>41243</v>
      </c>
      <c r="F651" s="8">
        <f t="shared" si="20"/>
        <v>1.5291354923268052E-3</v>
      </c>
      <c r="G651" s="8">
        <f t="shared" si="21"/>
        <v>2.8872806640145576E-4</v>
      </c>
    </row>
    <row r="652" spans="1:7" x14ac:dyDescent="0.35">
      <c r="A652" s="1">
        <v>41242</v>
      </c>
      <c r="B652" s="3">
        <v>183.11</v>
      </c>
      <c r="C652" s="3">
        <v>13021.820313</v>
      </c>
      <c r="E652" s="2">
        <v>41242</v>
      </c>
      <c r="F652" s="8">
        <f t="shared" si="20"/>
        <v>8.981705973110099E-3</v>
      </c>
      <c r="G652" s="8">
        <f t="shared" si="21"/>
        <v>2.8270811725790157E-3</v>
      </c>
    </row>
    <row r="653" spans="1:7" x14ac:dyDescent="0.35">
      <c r="A653" s="1">
        <v>41241</v>
      </c>
      <c r="B653" s="3">
        <v>181.48</v>
      </c>
      <c r="C653" s="3">
        <v>12985.110352</v>
      </c>
      <c r="E653" s="2">
        <v>41241</v>
      </c>
      <c r="F653" s="8">
        <f t="shared" si="20"/>
        <v>1.3571628036861183E-2</v>
      </c>
      <c r="G653" s="8">
        <f t="shared" si="21"/>
        <v>8.3071431933001705E-3</v>
      </c>
    </row>
    <row r="654" spans="1:7" x14ac:dyDescent="0.35">
      <c r="A654" s="1">
        <v>41240</v>
      </c>
      <c r="B654" s="3">
        <v>179.05</v>
      </c>
      <c r="C654" s="3">
        <v>12878.129883</v>
      </c>
      <c r="E654" s="2">
        <v>41240</v>
      </c>
      <c r="F654" s="8">
        <f t="shared" si="20"/>
        <v>3.3622863547213555E-3</v>
      </c>
      <c r="G654" s="8">
        <f t="shared" si="21"/>
        <v>-6.8819069090199081E-3</v>
      </c>
    </row>
    <row r="655" spans="1:7" x14ac:dyDescent="0.35">
      <c r="A655" s="1">
        <v>41239</v>
      </c>
      <c r="B655" s="3">
        <v>178.45</v>
      </c>
      <c r="C655" s="3">
        <v>12967.370117</v>
      </c>
      <c r="E655" s="2">
        <v>41239</v>
      </c>
      <c r="F655" s="8">
        <f t="shared" si="20"/>
        <v>-4.9626407940226436E-3</v>
      </c>
      <c r="G655" s="8">
        <f t="shared" si="21"/>
        <v>-3.2407131629877961E-3</v>
      </c>
    </row>
    <row r="656" spans="1:7" x14ac:dyDescent="0.35">
      <c r="A656" s="1">
        <v>41236</v>
      </c>
      <c r="B656" s="3">
        <v>179.34</v>
      </c>
      <c r="C656" s="3">
        <v>13009.530273</v>
      </c>
      <c r="E656" s="2">
        <v>41236</v>
      </c>
      <c r="F656" s="8">
        <f t="shared" si="20"/>
        <v>1.3678498756500179E-2</v>
      </c>
      <c r="G656" s="8">
        <f t="shared" si="21"/>
        <v>1.3448789366737213E-2</v>
      </c>
    </row>
    <row r="657" spans="1:7" x14ac:dyDescent="0.35">
      <c r="A657" s="1">
        <v>41234</v>
      </c>
      <c r="B657" s="3">
        <v>176.92</v>
      </c>
      <c r="C657" s="3">
        <v>12836.889648</v>
      </c>
      <c r="E657" s="2">
        <v>41234</v>
      </c>
      <c r="F657" s="8">
        <f t="shared" si="20"/>
        <v>9.0518216791135586E-4</v>
      </c>
      <c r="G657" s="8">
        <f t="shared" si="21"/>
        <v>3.7830742506548276E-3</v>
      </c>
    </row>
    <row r="658" spans="1:7" x14ac:dyDescent="0.35">
      <c r="A658" s="1">
        <v>41233</v>
      </c>
      <c r="B658" s="3">
        <v>176.76</v>
      </c>
      <c r="C658" s="3">
        <v>12788.509765999999</v>
      </c>
      <c r="E658" s="2">
        <v>41233</v>
      </c>
      <c r="F658" s="8">
        <f t="shared" si="20"/>
        <v>1.3028946921203044E-3</v>
      </c>
      <c r="G658" s="8">
        <f t="shared" si="21"/>
        <v>-5.8223025257253536E-4</v>
      </c>
    </row>
    <row r="659" spans="1:7" x14ac:dyDescent="0.35">
      <c r="A659" s="1">
        <v>41232</v>
      </c>
      <c r="B659" s="3">
        <v>176.53</v>
      </c>
      <c r="C659" s="3">
        <v>12795.959961</v>
      </c>
      <c r="E659" s="2">
        <v>41232</v>
      </c>
      <c r="F659" s="8">
        <f t="shared" si="20"/>
        <v>1.4248779086469376E-2</v>
      </c>
      <c r="G659" s="8">
        <f t="shared" si="21"/>
        <v>1.6495494478056427E-2</v>
      </c>
    </row>
    <row r="660" spans="1:7" x14ac:dyDescent="0.35">
      <c r="A660" s="1">
        <v>41229</v>
      </c>
      <c r="B660" s="3">
        <v>174.05</v>
      </c>
      <c r="C660" s="3">
        <v>12588.309569999999</v>
      </c>
      <c r="E660" s="2">
        <v>41229</v>
      </c>
      <c r="F660" s="8">
        <f t="shared" si="20"/>
        <v>-1.3197154005049061E-3</v>
      </c>
      <c r="G660" s="8">
        <f t="shared" si="21"/>
        <v>3.6619594868316785E-3</v>
      </c>
    </row>
    <row r="661" spans="1:7" x14ac:dyDescent="0.35">
      <c r="A661" s="1">
        <v>41228</v>
      </c>
      <c r="B661" s="3">
        <v>174.28</v>
      </c>
      <c r="C661" s="3">
        <v>12542.379883</v>
      </c>
      <c r="E661" s="2">
        <v>41228</v>
      </c>
      <c r="F661" s="8">
        <f t="shared" si="20"/>
        <v>5.654933641084714E-3</v>
      </c>
      <c r="G661" s="8">
        <f t="shared" si="21"/>
        <v>-2.2727249377985093E-3</v>
      </c>
    </row>
    <row r="662" spans="1:7" x14ac:dyDescent="0.35">
      <c r="A662" s="1">
        <v>41227</v>
      </c>
      <c r="B662" s="3">
        <v>173.3</v>
      </c>
      <c r="C662" s="3">
        <v>12570.950194999999</v>
      </c>
      <c r="E662" s="2">
        <v>41227</v>
      </c>
      <c r="F662" s="8">
        <f t="shared" si="20"/>
        <v>-2.393691917769647E-2</v>
      </c>
      <c r="G662" s="8">
        <f t="shared" si="21"/>
        <v>-1.4520765427461835E-2</v>
      </c>
    </row>
    <row r="663" spans="1:7" x14ac:dyDescent="0.35">
      <c r="A663" s="1">
        <v>41226</v>
      </c>
      <c r="B663" s="3">
        <v>177.55</v>
      </c>
      <c r="C663" s="3">
        <v>12756.179688</v>
      </c>
      <c r="E663" s="2">
        <v>41226</v>
      </c>
      <c r="F663" s="8">
        <f t="shared" si="20"/>
        <v>-1.1909399521397912E-2</v>
      </c>
      <c r="G663" s="8">
        <f t="shared" si="21"/>
        <v>-4.5961780684552478E-3</v>
      </c>
    </row>
    <row r="664" spans="1:7" x14ac:dyDescent="0.35">
      <c r="A664" s="1">
        <v>41225</v>
      </c>
      <c r="B664" s="3">
        <v>179.69</v>
      </c>
      <c r="C664" s="3">
        <v>12815.080078000001</v>
      </c>
      <c r="E664" s="2">
        <v>41225</v>
      </c>
      <c r="F664" s="8">
        <f t="shared" si="20"/>
        <v>4.8794723632755499E-2</v>
      </c>
      <c r="G664" s="8">
        <f t="shared" si="21"/>
        <v>-2.4156112962803178E-5</v>
      </c>
    </row>
    <row r="665" spans="1:7" x14ac:dyDescent="0.35">
      <c r="A665" s="1">
        <v>41222</v>
      </c>
      <c r="B665" s="3">
        <v>171.33</v>
      </c>
      <c r="C665" s="3">
        <v>12815.389648</v>
      </c>
      <c r="E665" s="2">
        <v>41222</v>
      </c>
      <c r="F665" s="8">
        <f t="shared" si="20"/>
        <v>6.5801069267374945E-3</v>
      </c>
      <c r="G665" s="8">
        <f t="shared" si="21"/>
        <v>3.1763587987665431E-4</v>
      </c>
    </row>
    <row r="666" spans="1:7" x14ac:dyDescent="0.35">
      <c r="A666" s="1">
        <v>41221</v>
      </c>
      <c r="B666" s="3">
        <v>170.21</v>
      </c>
      <c r="C666" s="3">
        <v>12811.320313</v>
      </c>
      <c r="E666" s="2">
        <v>41221</v>
      </c>
      <c r="F666" s="8">
        <f t="shared" si="20"/>
        <v>-1.8226913537520928E-2</v>
      </c>
      <c r="G666" s="8">
        <f t="shared" si="21"/>
        <v>-9.3878207924477097E-3</v>
      </c>
    </row>
    <row r="667" spans="1:7" x14ac:dyDescent="0.35">
      <c r="A667" s="1">
        <v>41220</v>
      </c>
      <c r="B667" s="3">
        <v>173.37</v>
      </c>
      <c r="C667" s="3">
        <v>12932.730469</v>
      </c>
      <c r="E667" s="2">
        <v>41220</v>
      </c>
      <c r="F667" s="8">
        <f t="shared" si="20"/>
        <v>-2.4366910523353824E-2</v>
      </c>
      <c r="G667" s="8">
        <f t="shared" si="21"/>
        <v>-2.3626512672167199E-2</v>
      </c>
    </row>
    <row r="668" spans="1:7" x14ac:dyDescent="0.35">
      <c r="A668" s="1">
        <v>41219</v>
      </c>
      <c r="B668" s="3">
        <v>177.7</v>
      </c>
      <c r="C668" s="3">
        <v>13245.679688</v>
      </c>
      <c r="E668" s="2">
        <v>41219</v>
      </c>
      <c r="F668" s="8">
        <f t="shared" si="20"/>
        <v>1.3228418291709287E-2</v>
      </c>
      <c r="G668" s="8">
        <f t="shared" si="21"/>
        <v>1.0161286048260054E-2</v>
      </c>
    </row>
    <row r="669" spans="1:7" x14ac:dyDescent="0.35">
      <c r="A669" s="1">
        <v>41218</v>
      </c>
      <c r="B669" s="3">
        <v>175.38</v>
      </c>
      <c r="C669" s="3">
        <v>13112.440430000001</v>
      </c>
      <c r="E669" s="2">
        <v>41218</v>
      </c>
      <c r="F669" s="8">
        <f t="shared" si="20"/>
        <v>1.410893951659542E-2</v>
      </c>
      <c r="G669" s="8">
        <f t="shared" si="21"/>
        <v>1.4725454947686067E-3</v>
      </c>
    </row>
    <row r="670" spans="1:7" x14ac:dyDescent="0.35">
      <c r="A670" s="1">
        <v>41215</v>
      </c>
      <c r="B670" s="3">
        <v>172.94</v>
      </c>
      <c r="C670" s="3">
        <v>13093.160156</v>
      </c>
      <c r="E670" s="2">
        <v>41215</v>
      </c>
      <c r="F670" s="8">
        <f t="shared" si="20"/>
        <v>-5.0054657384500656E-3</v>
      </c>
      <c r="G670" s="8">
        <f t="shared" si="21"/>
        <v>-1.0539104105379393E-2</v>
      </c>
    </row>
    <row r="671" spans="1:7" x14ac:dyDescent="0.35">
      <c r="A671" s="1">
        <v>41214</v>
      </c>
      <c r="B671" s="3">
        <v>173.81</v>
      </c>
      <c r="C671" s="3">
        <v>13232.620117</v>
      </c>
      <c r="E671" s="2">
        <v>41214</v>
      </c>
      <c r="F671" s="8">
        <f t="shared" si="20"/>
        <v>4.2757265846189441E-3</v>
      </c>
      <c r="G671" s="8">
        <f t="shared" si="21"/>
        <v>1.0396714562979081E-2</v>
      </c>
    </row>
    <row r="672" spans="1:7" x14ac:dyDescent="0.35">
      <c r="A672" s="1">
        <v>41213</v>
      </c>
      <c r="B672" s="3">
        <v>173.07</v>
      </c>
      <c r="C672" s="3">
        <v>13096.459961</v>
      </c>
      <c r="E672" s="2">
        <v>41213</v>
      </c>
      <c r="F672" s="8">
        <f t="shared" si="20"/>
        <v>1.692226335272351E-2</v>
      </c>
      <c r="G672" s="8">
        <f t="shared" si="21"/>
        <v>-8.201592888178455E-4</v>
      </c>
    </row>
    <row r="673" spans="1:7" x14ac:dyDescent="0.35">
      <c r="A673" s="1">
        <v>41208</v>
      </c>
      <c r="B673" s="3">
        <v>170.19</v>
      </c>
      <c r="C673" s="3">
        <v>13107.209961</v>
      </c>
      <c r="E673" s="2">
        <v>41208</v>
      </c>
      <c r="F673" s="8">
        <f t="shared" si="20"/>
        <v>1.8004545998325128E-2</v>
      </c>
      <c r="G673" s="8">
        <f t="shared" si="21"/>
        <v>2.6941081315001725E-4</v>
      </c>
    </row>
    <row r="674" spans="1:7" x14ac:dyDescent="0.35">
      <c r="A674" s="1">
        <v>41207</v>
      </c>
      <c r="B674" s="3">
        <v>167.18</v>
      </c>
      <c r="C674" s="3">
        <v>13103.679688</v>
      </c>
      <c r="E674" s="2">
        <v>41207</v>
      </c>
      <c r="F674" s="8">
        <f t="shared" si="20"/>
        <v>3.242141666152043E-2</v>
      </c>
      <c r="G674" s="8">
        <f t="shared" si="21"/>
        <v>2.0141591725999497E-3</v>
      </c>
    </row>
    <row r="675" spans="1:7" x14ac:dyDescent="0.35">
      <c r="A675" s="1">
        <v>41206</v>
      </c>
      <c r="B675" s="3">
        <v>161.93</v>
      </c>
      <c r="C675" s="3">
        <v>13077.339844</v>
      </c>
      <c r="E675" s="2">
        <v>41206</v>
      </c>
      <c r="F675" s="8">
        <f t="shared" si="20"/>
        <v>1.3604600828642788E-3</v>
      </c>
      <c r="G675" s="8">
        <f t="shared" si="21"/>
        <v>-1.9225621673937265E-3</v>
      </c>
    </row>
    <row r="676" spans="1:7" x14ac:dyDescent="0.35">
      <c r="A676" s="1">
        <v>41205</v>
      </c>
      <c r="B676" s="3">
        <v>161.71</v>
      </c>
      <c r="C676" s="3">
        <v>13102.530273</v>
      </c>
      <c r="E676" s="2">
        <v>41205</v>
      </c>
      <c r="F676" s="8">
        <f t="shared" si="20"/>
        <v>-2.0592332384471002E-2</v>
      </c>
      <c r="G676" s="8">
        <f t="shared" si="21"/>
        <v>-1.8234781001390199E-2</v>
      </c>
    </row>
    <row r="677" spans="1:7" x14ac:dyDescent="0.35">
      <c r="A677" s="1">
        <v>41204</v>
      </c>
      <c r="B677" s="3">
        <v>165.11</v>
      </c>
      <c r="C677" s="3">
        <v>13345.889648</v>
      </c>
      <c r="E677" s="2">
        <v>41204</v>
      </c>
      <c r="F677" s="8">
        <f t="shared" si="20"/>
        <v>-3.4403669724770714E-3</v>
      </c>
      <c r="G677" s="8">
        <f t="shared" si="21"/>
        <v>1.7835502365848299E-4</v>
      </c>
    </row>
    <row r="678" spans="1:7" x14ac:dyDescent="0.35">
      <c r="A678" s="1">
        <v>41201</v>
      </c>
      <c r="B678" s="3">
        <v>165.68</v>
      </c>
      <c r="C678" s="3">
        <v>13343.509765999999</v>
      </c>
      <c r="E678" s="2">
        <v>41201</v>
      </c>
      <c r="F678" s="8">
        <f t="shared" si="20"/>
        <v>-1.7435654133554745E-2</v>
      </c>
      <c r="G678" s="8">
        <f t="shared" si="21"/>
        <v>-1.5162120245590383E-2</v>
      </c>
    </row>
    <row r="679" spans="1:7" x14ac:dyDescent="0.35">
      <c r="A679" s="1">
        <v>41200</v>
      </c>
      <c r="B679" s="3">
        <v>168.62</v>
      </c>
      <c r="C679" s="3">
        <v>13548.940430000001</v>
      </c>
      <c r="E679" s="2">
        <v>41200</v>
      </c>
      <c r="F679" s="8">
        <f t="shared" si="20"/>
        <v>5.1862891207152817E-3</v>
      </c>
      <c r="G679" s="8">
        <f t="shared" si="21"/>
        <v>-5.9449509478493034E-4</v>
      </c>
    </row>
    <row r="680" spans="1:7" x14ac:dyDescent="0.35">
      <c r="A680" s="1">
        <v>41199</v>
      </c>
      <c r="B680" s="3">
        <v>167.75</v>
      </c>
      <c r="C680" s="3">
        <v>13557</v>
      </c>
      <c r="E680" s="2">
        <v>41199</v>
      </c>
      <c r="F680" s="8">
        <f t="shared" si="20"/>
        <v>-1.1921082434296348E-4</v>
      </c>
      <c r="G680" s="8">
        <f t="shared" si="21"/>
        <v>3.85169099177185E-4</v>
      </c>
    </row>
    <row r="681" spans="1:7" x14ac:dyDescent="0.35">
      <c r="A681" s="1">
        <v>41198</v>
      </c>
      <c r="B681" s="3">
        <v>167.77</v>
      </c>
      <c r="C681" s="3">
        <v>13551.780273</v>
      </c>
      <c r="E681" s="2">
        <v>41198</v>
      </c>
      <c r="F681" s="8">
        <f t="shared" si="20"/>
        <v>7.6881494384046789E-3</v>
      </c>
      <c r="G681" s="8">
        <f t="shared" si="21"/>
        <v>9.5014611298982476E-3</v>
      </c>
    </row>
    <row r="682" spans="1:7" x14ac:dyDescent="0.35">
      <c r="A682" s="1">
        <v>41197</v>
      </c>
      <c r="B682" s="3">
        <v>166.49</v>
      </c>
      <c r="C682" s="3">
        <v>13424.230469</v>
      </c>
      <c r="E682" s="2">
        <v>41197</v>
      </c>
      <c r="F682" s="8">
        <f t="shared" si="20"/>
        <v>2.5121605812450154E-2</v>
      </c>
      <c r="G682" s="8">
        <f t="shared" si="21"/>
        <v>7.1559709050657005E-3</v>
      </c>
    </row>
    <row r="683" spans="1:7" x14ac:dyDescent="0.35">
      <c r="A683" s="1">
        <v>41194</v>
      </c>
      <c r="B683" s="3">
        <v>162.41</v>
      </c>
      <c r="C683" s="3">
        <v>13328.849609000001</v>
      </c>
      <c r="E683" s="2">
        <v>41194</v>
      </c>
      <c r="F683" s="8">
        <f t="shared" si="20"/>
        <v>-3.3750613647521854E-3</v>
      </c>
      <c r="G683" s="8">
        <f t="shared" si="21"/>
        <v>1.8459320678565483E-4</v>
      </c>
    </row>
    <row r="684" spans="1:7" x14ac:dyDescent="0.35">
      <c r="A684" s="1">
        <v>41193</v>
      </c>
      <c r="B684" s="3">
        <v>162.96</v>
      </c>
      <c r="C684" s="3">
        <v>13326.389648</v>
      </c>
      <c r="E684" s="2">
        <v>41193</v>
      </c>
      <c r="F684" s="8">
        <f t="shared" si="20"/>
        <v>1.1482837812674562E-2</v>
      </c>
      <c r="G684" s="8">
        <f t="shared" si="21"/>
        <v>-1.3922908316837956E-3</v>
      </c>
    </row>
    <row r="685" spans="1:7" x14ac:dyDescent="0.35">
      <c r="A685" s="1">
        <v>41192</v>
      </c>
      <c r="B685" s="3">
        <v>161.11000000000001</v>
      </c>
      <c r="C685" s="3">
        <v>13344.969727</v>
      </c>
      <c r="E685" s="2">
        <v>41192</v>
      </c>
      <c r="F685" s="8">
        <f t="shared" si="20"/>
        <v>-6.7200986436496413E-3</v>
      </c>
      <c r="G685" s="8">
        <f t="shared" si="21"/>
        <v>-9.5417120379821529E-3</v>
      </c>
    </row>
    <row r="686" spans="1:7" x14ac:dyDescent="0.35">
      <c r="A686" s="1">
        <v>41191</v>
      </c>
      <c r="B686" s="3">
        <v>162.19999999999999</v>
      </c>
      <c r="C686" s="3">
        <v>13473.530273</v>
      </c>
      <c r="E686" s="2">
        <v>41191</v>
      </c>
      <c r="F686" s="8">
        <f t="shared" si="20"/>
        <v>-8.6786456423421088E-3</v>
      </c>
      <c r="G686" s="8">
        <f t="shared" si="21"/>
        <v>-8.1068133255961516E-3</v>
      </c>
    </row>
    <row r="687" spans="1:7" x14ac:dyDescent="0.35">
      <c r="A687" s="1">
        <v>41190</v>
      </c>
      <c r="B687" s="3">
        <v>163.62</v>
      </c>
      <c r="C687" s="3">
        <v>13583.650390999999</v>
      </c>
      <c r="E687" s="2">
        <v>41190</v>
      </c>
      <c r="F687" s="8">
        <f t="shared" si="20"/>
        <v>3.668378576668907E-4</v>
      </c>
      <c r="G687" s="8">
        <f t="shared" si="21"/>
        <v>-1.9470762069994096E-3</v>
      </c>
    </row>
    <row r="688" spans="1:7" x14ac:dyDescent="0.35">
      <c r="A688" s="1">
        <v>41187</v>
      </c>
      <c r="B688" s="3">
        <v>163.56</v>
      </c>
      <c r="C688" s="3">
        <v>13610.150390999999</v>
      </c>
      <c r="E688" s="2">
        <v>41187</v>
      </c>
      <c r="F688" s="8">
        <f t="shared" si="20"/>
        <v>-1.465201465201571E-3</v>
      </c>
      <c r="G688" s="8">
        <f t="shared" si="21"/>
        <v>2.5627341078187094E-3</v>
      </c>
    </row>
    <row r="689" spans="1:7" x14ac:dyDescent="0.35">
      <c r="A689" s="1">
        <v>41186</v>
      </c>
      <c r="B689" s="3">
        <v>163.80000000000001</v>
      </c>
      <c r="C689" s="3">
        <v>13575.360352</v>
      </c>
      <c r="E689" s="2">
        <v>41186</v>
      </c>
      <c r="F689" s="8">
        <f t="shared" si="20"/>
        <v>4.7846889952152249E-3</v>
      </c>
      <c r="G689" s="8">
        <f t="shared" si="21"/>
        <v>5.9838704411374621E-3</v>
      </c>
    </row>
    <row r="690" spans="1:7" x14ac:dyDescent="0.35">
      <c r="A690" s="1">
        <v>41185</v>
      </c>
      <c r="B690" s="3">
        <v>163.02000000000001</v>
      </c>
      <c r="C690" s="3">
        <v>13494.610352</v>
      </c>
      <c r="E690" s="2">
        <v>41185</v>
      </c>
      <c r="F690" s="8">
        <f t="shared" si="20"/>
        <v>-3.6791758646059769E-4</v>
      </c>
      <c r="G690" s="8">
        <f t="shared" si="21"/>
        <v>9.0859461401238129E-4</v>
      </c>
    </row>
    <row r="691" spans="1:7" x14ac:dyDescent="0.35">
      <c r="A691" s="1">
        <v>41184</v>
      </c>
      <c r="B691" s="3">
        <v>163.08000000000001</v>
      </c>
      <c r="C691" s="3">
        <v>13482.360352</v>
      </c>
      <c r="E691" s="2">
        <v>41184</v>
      </c>
      <c r="F691" s="8">
        <f t="shared" si="20"/>
        <v>-1.1396702230843769E-2</v>
      </c>
      <c r="G691" s="8">
        <f t="shared" si="21"/>
        <v>-2.4232136584185771E-3</v>
      </c>
    </row>
    <row r="692" spans="1:7" x14ac:dyDescent="0.35">
      <c r="A692" s="1">
        <v>41183</v>
      </c>
      <c r="B692" s="3">
        <v>164.96</v>
      </c>
      <c r="C692" s="3">
        <v>13515.110352</v>
      </c>
      <c r="E692" s="2">
        <v>41183</v>
      </c>
      <c r="F692" s="8">
        <f t="shared" si="20"/>
        <v>9.9179625321414999E-3</v>
      </c>
      <c r="G692" s="8">
        <f t="shared" si="21"/>
        <v>5.8033575383280578E-3</v>
      </c>
    </row>
    <row r="693" spans="1:7" x14ac:dyDescent="0.35">
      <c r="A693" s="1">
        <v>41180</v>
      </c>
      <c r="B693" s="3">
        <v>163.34</v>
      </c>
      <c r="C693" s="3">
        <v>13437.129883</v>
      </c>
      <c r="E693" s="2">
        <v>41180</v>
      </c>
      <c r="F693" s="8">
        <f t="shared" si="20"/>
        <v>3.6251920122887249E-3</v>
      </c>
      <c r="G693" s="8">
        <f t="shared" si="21"/>
        <v>-3.6215300040469689E-3</v>
      </c>
    </row>
    <row r="694" spans="1:7" x14ac:dyDescent="0.35">
      <c r="A694" s="1">
        <v>41179</v>
      </c>
      <c r="B694" s="3">
        <v>162.75</v>
      </c>
      <c r="C694" s="3">
        <v>13485.969727</v>
      </c>
      <c r="E694" s="2">
        <v>41179</v>
      </c>
      <c r="F694" s="8">
        <f t="shared" si="20"/>
        <v>1.049298398112497E-2</v>
      </c>
      <c r="G694" s="8">
        <f t="shared" si="21"/>
        <v>5.4020135120540491E-3</v>
      </c>
    </row>
    <row r="695" spans="1:7" x14ac:dyDescent="0.35">
      <c r="A695" s="1">
        <v>41178</v>
      </c>
      <c r="B695" s="3">
        <v>161.06</v>
      </c>
      <c r="C695" s="3">
        <v>13413.509765999999</v>
      </c>
      <c r="E695" s="2">
        <v>41178</v>
      </c>
      <c r="F695" s="8">
        <f t="shared" si="20"/>
        <v>9.3219812317446582E-4</v>
      </c>
      <c r="G695" s="8">
        <f t="shared" si="21"/>
        <v>-3.2725154012537283E-3</v>
      </c>
    </row>
    <row r="696" spans="1:7" x14ac:dyDescent="0.35">
      <c r="A696" s="1">
        <v>41177</v>
      </c>
      <c r="B696" s="3">
        <v>160.91</v>
      </c>
      <c r="C696" s="3">
        <v>13457.549805000001</v>
      </c>
      <c r="E696" s="2">
        <v>41177</v>
      </c>
      <c r="F696" s="8">
        <f t="shared" si="20"/>
        <v>-2.4178549287043882E-3</v>
      </c>
      <c r="G696" s="8">
        <f t="shared" si="21"/>
        <v>-7.4762678430986274E-3</v>
      </c>
    </row>
    <row r="697" spans="1:7" x14ac:dyDescent="0.35">
      <c r="A697" s="1">
        <v>41176</v>
      </c>
      <c r="B697" s="3">
        <v>161.30000000000001</v>
      </c>
      <c r="C697" s="3">
        <v>13558.919921999999</v>
      </c>
      <c r="E697" s="2">
        <v>41176</v>
      </c>
      <c r="F697" s="8">
        <f t="shared" si="20"/>
        <v>-1.2912306468392254E-2</v>
      </c>
      <c r="G697" s="8">
        <f t="shared" si="21"/>
        <v>-1.5132995185476172E-3</v>
      </c>
    </row>
    <row r="698" spans="1:7" x14ac:dyDescent="0.35">
      <c r="A698" s="1">
        <v>41173</v>
      </c>
      <c r="B698" s="3">
        <v>163.41</v>
      </c>
      <c r="C698" s="3">
        <v>13579.469727</v>
      </c>
      <c r="E698" s="2">
        <v>41173</v>
      </c>
      <c r="F698" s="8">
        <f t="shared" si="20"/>
        <v>1.3709677419354804E-2</v>
      </c>
      <c r="G698" s="8">
        <f t="shared" si="21"/>
        <v>-1.2841105602987568E-3</v>
      </c>
    </row>
    <row r="699" spans="1:7" x14ac:dyDescent="0.35">
      <c r="A699" s="1">
        <v>41172</v>
      </c>
      <c r="B699" s="3">
        <v>161.19999999999999</v>
      </c>
      <c r="C699" s="3">
        <v>13596.929688</v>
      </c>
      <c r="E699" s="2">
        <v>41172</v>
      </c>
      <c r="F699" s="8">
        <f t="shared" si="20"/>
        <v>1.0848435442402993E-2</v>
      </c>
      <c r="G699" s="8">
        <f t="shared" si="21"/>
        <v>1.3970969905998665E-3</v>
      </c>
    </row>
    <row r="700" spans="1:7" x14ac:dyDescent="0.35">
      <c r="A700" s="1">
        <v>41171</v>
      </c>
      <c r="B700" s="3">
        <v>159.47</v>
      </c>
      <c r="C700" s="3">
        <v>13577.959961</v>
      </c>
      <c r="E700" s="2">
        <v>41171</v>
      </c>
      <c r="F700" s="8">
        <f t="shared" si="20"/>
        <v>7.5305930342017824E-4</v>
      </c>
      <c r="G700" s="8">
        <f t="shared" si="21"/>
        <v>9.8198797355908418E-4</v>
      </c>
    </row>
    <row r="701" spans="1:7" x14ac:dyDescent="0.35">
      <c r="A701" s="1">
        <v>41170</v>
      </c>
      <c r="B701" s="3">
        <v>159.35</v>
      </c>
      <c r="C701" s="3">
        <v>13564.639648</v>
      </c>
      <c r="E701" s="2">
        <v>41170</v>
      </c>
      <c r="F701" s="8">
        <f t="shared" si="20"/>
        <v>6.0609886987814665E-3</v>
      </c>
      <c r="G701" s="8">
        <f t="shared" si="21"/>
        <v>8.5146861846552291E-4</v>
      </c>
    </row>
    <row r="702" spans="1:7" x14ac:dyDescent="0.35">
      <c r="A702" s="1">
        <v>41169</v>
      </c>
      <c r="B702" s="3">
        <v>158.38999999999999</v>
      </c>
      <c r="C702" s="3">
        <v>13553.099609000001</v>
      </c>
      <c r="E702" s="2">
        <v>41169</v>
      </c>
      <c r="F702" s="8">
        <f t="shared" si="20"/>
        <v>-1.8588512299398952E-2</v>
      </c>
      <c r="G702" s="8">
        <f t="shared" si="21"/>
        <v>-2.9625109633141244E-3</v>
      </c>
    </row>
    <row r="703" spans="1:7" x14ac:dyDescent="0.35">
      <c r="A703" s="1">
        <v>41166</v>
      </c>
      <c r="B703" s="3">
        <v>161.38999999999999</v>
      </c>
      <c r="C703" s="3">
        <v>13593.370117</v>
      </c>
      <c r="E703" s="2">
        <v>41166</v>
      </c>
      <c r="F703" s="8">
        <f t="shared" si="20"/>
        <v>3.9813374805597324E-3</v>
      </c>
      <c r="G703" s="8">
        <f t="shared" si="21"/>
        <v>3.9520174956675369E-3</v>
      </c>
    </row>
    <row r="704" spans="1:7" x14ac:dyDescent="0.35">
      <c r="A704" s="1">
        <v>41165</v>
      </c>
      <c r="B704" s="3">
        <v>160.75</v>
      </c>
      <c r="C704" s="3">
        <v>13539.860352</v>
      </c>
      <c r="E704" s="2">
        <v>41165</v>
      </c>
      <c r="F704" s="8">
        <f t="shared" si="20"/>
        <v>1.2789818548387011E-2</v>
      </c>
      <c r="G704" s="8">
        <f t="shared" si="21"/>
        <v>1.5488286818835295E-2</v>
      </c>
    </row>
    <row r="705" spans="1:7" x14ac:dyDescent="0.35">
      <c r="A705" s="1">
        <v>41164</v>
      </c>
      <c r="B705" s="3">
        <v>158.72</v>
      </c>
      <c r="C705" s="3">
        <v>13333.349609000001</v>
      </c>
      <c r="E705" s="2">
        <v>41164</v>
      </c>
      <c r="F705" s="8">
        <f t="shared" si="20"/>
        <v>-4.2035259426562721E-3</v>
      </c>
      <c r="G705" s="8">
        <f t="shared" si="21"/>
        <v>7.4975507200036873E-4</v>
      </c>
    </row>
    <row r="706" spans="1:7" x14ac:dyDescent="0.35">
      <c r="A706" s="1">
        <v>41163</v>
      </c>
      <c r="B706" s="3">
        <v>159.38999999999999</v>
      </c>
      <c r="C706" s="3">
        <v>13323.360352</v>
      </c>
      <c r="E706" s="2">
        <v>41163</v>
      </c>
      <c r="F706" s="8">
        <f t="shared" si="20"/>
        <v>1.8857250612860366E-3</v>
      </c>
      <c r="G706" s="8">
        <f t="shared" si="21"/>
        <v>5.2111665579042121E-3</v>
      </c>
    </row>
    <row r="707" spans="1:7" x14ac:dyDescent="0.35">
      <c r="A707" s="1">
        <v>41162</v>
      </c>
      <c r="B707" s="3">
        <v>159.09</v>
      </c>
      <c r="C707" s="3">
        <v>13254.290039</v>
      </c>
      <c r="E707" s="2">
        <v>41162</v>
      </c>
      <c r="F707" s="8">
        <f t="shared" ref="F707:F770" si="22">B707/B708-1</f>
        <v>-2.2308259587020651E-2</v>
      </c>
      <c r="G707" s="8">
        <f t="shared" ref="G707:G770" si="23">C707/C708-1</f>
        <v>-3.9340968407353127E-3</v>
      </c>
    </row>
    <row r="708" spans="1:7" x14ac:dyDescent="0.35">
      <c r="A708" s="1">
        <v>41159</v>
      </c>
      <c r="B708" s="3">
        <v>162.72</v>
      </c>
      <c r="C708" s="3">
        <v>13306.639648</v>
      </c>
      <c r="E708" s="2">
        <v>41159</v>
      </c>
      <c r="F708" s="8">
        <f t="shared" si="22"/>
        <v>-6.7146868514222913E-3</v>
      </c>
      <c r="G708" s="8">
        <f t="shared" si="23"/>
        <v>1.1013879024976969E-3</v>
      </c>
    </row>
    <row r="709" spans="1:7" x14ac:dyDescent="0.35">
      <c r="A709" s="1">
        <v>41158</v>
      </c>
      <c r="B709" s="3">
        <v>163.82</v>
      </c>
      <c r="C709" s="3">
        <v>13292</v>
      </c>
      <c r="E709" s="2">
        <v>41158</v>
      </c>
      <c r="F709" s="8">
        <f t="shared" si="22"/>
        <v>3.4217171717171535E-2</v>
      </c>
      <c r="G709" s="8">
        <f t="shared" si="23"/>
        <v>1.8740747041619432E-2</v>
      </c>
    </row>
    <row r="710" spans="1:7" x14ac:dyDescent="0.35">
      <c r="A710" s="1">
        <v>41157</v>
      </c>
      <c r="B710" s="3">
        <v>158.4</v>
      </c>
      <c r="C710" s="3">
        <v>13047.480469</v>
      </c>
      <c r="E710" s="2">
        <v>41157</v>
      </c>
      <c r="F710" s="8">
        <f t="shared" si="22"/>
        <v>-1.2776565908382609E-2</v>
      </c>
      <c r="G710" s="8">
        <f t="shared" si="23"/>
        <v>8.8524790842425816E-4</v>
      </c>
    </row>
    <row r="711" spans="1:7" x14ac:dyDescent="0.35">
      <c r="A711" s="1">
        <v>41156</v>
      </c>
      <c r="B711" s="3">
        <v>160.44999999999999</v>
      </c>
      <c r="C711" s="3">
        <v>13035.940430000001</v>
      </c>
      <c r="E711" s="2">
        <v>41156</v>
      </c>
      <c r="F711" s="8">
        <f t="shared" si="22"/>
        <v>-3.9111000744972424E-3</v>
      </c>
      <c r="G711" s="8">
        <f t="shared" si="23"/>
        <v>-4.1937274196477414E-3</v>
      </c>
    </row>
    <row r="712" spans="1:7" x14ac:dyDescent="0.35">
      <c r="A712" s="1">
        <v>41152</v>
      </c>
      <c r="B712" s="3">
        <v>161.08000000000001</v>
      </c>
      <c r="C712" s="3">
        <v>13090.839844</v>
      </c>
      <c r="E712" s="2">
        <v>41152</v>
      </c>
      <c r="F712" s="8">
        <f t="shared" si="22"/>
        <v>-1.1162098474511994E-3</v>
      </c>
      <c r="G712" s="8">
        <f t="shared" si="23"/>
        <v>6.932689312381779E-3</v>
      </c>
    </row>
    <row r="713" spans="1:7" x14ac:dyDescent="0.35">
      <c r="A713" s="1">
        <v>41151</v>
      </c>
      <c r="B713" s="3">
        <v>161.26</v>
      </c>
      <c r="C713" s="3">
        <v>13000.709961</v>
      </c>
      <c r="E713" s="2">
        <v>41151</v>
      </c>
      <c r="F713" s="8">
        <f t="shared" si="22"/>
        <v>-1.2855044074436939E-2</v>
      </c>
      <c r="G713" s="8">
        <f t="shared" si="23"/>
        <v>-8.1457689944698375E-3</v>
      </c>
    </row>
    <row r="714" spans="1:7" x14ac:dyDescent="0.35">
      <c r="A714" s="1">
        <v>41150</v>
      </c>
      <c r="B714" s="3">
        <v>163.36000000000001</v>
      </c>
      <c r="C714" s="3">
        <v>13107.480469</v>
      </c>
      <c r="E714" s="2">
        <v>41150</v>
      </c>
      <c r="F714" s="8">
        <f t="shared" si="22"/>
        <v>1.0417304981924502E-3</v>
      </c>
      <c r="G714" s="8">
        <f t="shared" si="23"/>
        <v>3.4268780788271336E-4</v>
      </c>
    </row>
    <row r="715" spans="1:7" x14ac:dyDescent="0.35">
      <c r="A715" s="1">
        <v>41149</v>
      </c>
      <c r="B715" s="3">
        <v>163.19</v>
      </c>
      <c r="C715" s="3">
        <v>13102.990234000001</v>
      </c>
      <c r="E715" s="2">
        <v>41149</v>
      </c>
      <c r="F715" s="8">
        <f t="shared" si="22"/>
        <v>-1.407416472891887E-3</v>
      </c>
      <c r="G715" s="8">
        <f t="shared" si="23"/>
        <v>-1.651827293855046E-3</v>
      </c>
    </row>
    <row r="716" spans="1:7" x14ac:dyDescent="0.35">
      <c r="A716" s="1">
        <v>41148</v>
      </c>
      <c r="B716" s="3">
        <v>163.41999999999999</v>
      </c>
      <c r="C716" s="3">
        <v>13124.669921999999</v>
      </c>
      <c r="E716" s="2">
        <v>41148</v>
      </c>
      <c r="F716" s="8">
        <f t="shared" si="22"/>
        <v>-8.674552623597287E-3</v>
      </c>
      <c r="G716" s="8">
        <f t="shared" si="23"/>
        <v>-2.5307707564997672E-3</v>
      </c>
    </row>
    <row r="717" spans="1:7" x14ac:dyDescent="0.35">
      <c r="A717" s="1">
        <v>41145</v>
      </c>
      <c r="B717" s="3">
        <v>164.85</v>
      </c>
      <c r="C717" s="3">
        <v>13157.969727</v>
      </c>
      <c r="E717" s="2">
        <v>41145</v>
      </c>
      <c r="F717" s="8">
        <f t="shared" si="22"/>
        <v>1.9732772485463235E-2</v>
      </c>
      <c r="G717" s="8">
        <f t="shared" si="23"/>
        <v>7.6974975454797701E-3</v>
      </c>
    </row>
    <row r="718" spans="1:7" x14ac:dyDescent="0.35">
      <c r="A718" s="1">
        <v>41144</v>
      </c>
      <c r="B718" s="3">
        <v>161.66</v>
      </c>
      <c r="C718" s="3">
        <v>13057.459961</v>
      </c>
      <c r="E718" s="2">
        <v>41144</v>
      </c>
      <c r="F718" s="8">
        <f t="shared" si="22"/>
        <v>-1.1253822629969434E-2</v>
      </c>
      <c r="G718" s="8">
        <f t="shared" si="23"/>
        <v>-8.7528966631272853E-3</v>
      </c>
    </row>
    <row r="719" spans="1:7" x14ac:dyDescent="0.35">
      <c r="A719" s="1">
        <v>41143</v>
      </c>
      <c r="B719" s="3">
        <v>163.5</v>
      </c>
      <c r="C719" s="3">
        <v>13172.759765999999</v>
      </c>
      <c r="E719" s="2">
        <v>41143</v>
      </c>
      <c r="F719" s="8">
        <f t="shared" si="22"/>
        <v>-6.9845126024901116E-3</v>
      </c>
      <c r="G719" s="8">
        <f t="shared" si="23"/>
        <v>-2.3342390334992746E-3</v>
      </c>
    </row>
    <row r="720" spans="1:7" x14ac:dyDescent="0.35">
      <c r="A720" s="1">
        <v>41142</v>
      </c>
      <c r="B720" s="3">
        <v>164.65</v>
      </c>
      <c r="C720" s="3">
        <v>13203.580078000001</v>
      </c>
      <c r="E720" s="2">
        <v>41142</v>
      </c>
      <c r="F720" s="8">
        <f t="shared" si="22"/>
        <v>-6.0698027314110004E-4</v>
      </c>
      <c r="G720" s="8">
        <f t="shared" si="23"/>
        <v>-5.1281960485007883E-3</v>
      </c>
    </row>
    <row r="721" spans="1:7" x14ac:dyDescent="0.35">
      <c r="A721" s="1">
        <v>41141</v>
      </c>
      <c r="B721" s="3">
        <v>164.75</v>
      </c>
      <c r="C721" s="3">
        <v>13271.639648</v>
      </c>
      <c r="E721" s="2">
        <v>41141</v>
      </c>
      <c r="F721" s="8">
        <f t="shared" si="22"/>
        <v>6.070171178818029E-5</v>
      </c>
      <c r="G721" s="8">
        <f t="shared" si="23"/>
        <v>-2.6821041850200178E-4</v>
      </c>
    </row>
    <row r="722" spans="1:7" x14ac:dyDescent="0.35">
      <c r="A722" s="1">
        <v>41138</v>
      </c>
      <c r="B722" s="3">
        <v>164.74</v>
      </c>
      <c r="C722" s="3">
        <v>13275.200194999999</v>
      </c>
      <c r="E722" s="2">
        <v>41138</v>
      </c>
      <c r="F722" s="8">
        <f t="shared" si="22"/>
        <v>1.7478846272620752E-2</v>
      </c>
      <c r="G722" s="8">
        <f t="shared" si="23"/>
        <v>1.8935572862011085E-3</v>
      </c>
    </row>
    <row r="723" spans="1:7" x14ac:dyDescent="0.35">
      <c r="A723" s="1">
        <v>41137</v>
      </c>
      <c r="B723" s="3">
        <v>161.91</v>
      </c>
      <c r="C723" s="3">
        <v>13250.110352</v>
      </c>
      <c r="E723" s="2">
        <v>41137</v>
      </c>
      <c r="F723" s="8">
        <f t="shared" si="22"/>
        <v>1.0737249516199476E-2</v>
      </c>
      <c r="G723" s="8">
        <f t="shared" si="23"/>
        <v>6.4816941286141017E-3</v>
      </c>
    </row>
    <row r="724" spans="1:7" x14ac:dyDescent="0.35">
      <c r="A724" s="1">
        <v>41136</v>
      </c>
      <c r="B724" s="3">
        <v>160.19</v>
      </c>
      <c r="C724" s="3">
        <v>13164.780273</v>
      </c>
      <c r="E724" s="2">
        <v>41136</v>
      </c>
      <c r="F724" s="8">
        <f t="shared" si="22"/>
        <v>2.0016263213860075E-3</v>
      </c>
      <c r="G724" s="8">
        <f t="shared" si="23"/>
        <v>-5.5870763571186366E-4</v>
      </c>
    </row>
    <row r="725" spans="1:7" x14ac:dyDescent="0.35">
      <c r="A725" s="1">
        <v>41135</v>
      </c>
      <c r="B725" s="3">
        <v>159.87</v>
      </c>
      <c r="C725" s="3">
        <v>13172.139648</v>
      </c>
      <c r="E725" s="2">
        <v>41135</v>
      </c>
      <c r="F725" s="8">
        <f t="shared" si="22"/>
        <v>-3.6769288296149005E-3</v>
      </c>
      <c r="G725" s="8">
        <f t="shared" si="23"/>
        <v>2.0577656468057093E-4</v>
      </c>
    </row>
    <row r="726" spans="1:7" x14ac:dyDescent="0.35">
      <c r="A726" s="1">
        <v>41134</v>
      </c>
      <c r="B726" s="3">
        <v>160.46</v>
      </c>
      <c r="C726" s="3">
        <v>13169.429688</v>
      </c>
      <c r="E726" s="2">
        <v>41134</v>
      </c>
      <c r="F726" s="8">
        <f t="shared" si="22"/>
        <v>-7.1158962935462533E-3</v>
      </c>
      <c r="G726" s="8">
        <f t="shared" si="23"/>
        <v>-2.916463677655412E-3</v>
      </c>
    </row>
    <row r="727" spans="1:7" x14ac:dyDescent="0.35">
      <c r="A727" s="1">
        <v>41131</v>
      </c>
      <c r="B727" s="3">
        <v>161.61000000000001</v>
      </c>
      <c r="C727" s="3">
        <v>13207.950194999999</v>
      </c>
      <c r="E727" s="2">
        <v>41131</v>
      </c>
      <c r="F727" s="8">
        <f t="shared" si="22"/>
        <v>8.6703412398603241E-4</v>
      </c>
      <c r="G727" s="8">
        <f t="shared" si="23"/>
        <v>3.2479412453132461E-3</v>
      </c>
    </row>
    <row r="728" spans="1:7" x14ac:dyDescent="0.35">
      <c r="A728" s="1">
        <v>41130</v>
      </c>
      <c r="B728" s="3">
        <v>161.47</v>
      </c>
      <c r="C728" s="3">
        <v>13165.190430000001</v>
      </c>
      <c r="E728" s="2">
        <v>41130</v>
      </c>
      <c r="F728" s="8">
        <f t="shared" si="22"/>
        <v>1.2795584268958216E-2</v>
      </c>
      <c r="G728" s="8">
        <f t="shared" si="23"/>
        <v>-7.9307102191317203E-4</v>
      </c>
    </row>
    <row r="729" spans="1:7" x14ac:dyDescent="0.35">
      <c r="A729" s="1">
        <v>41129</v>
      </c>
      <c r="B729" s="3">
        <v>159.43</v>
      </c>
      <c r="C729" s="3">
        <v>13175.639648</v>
      </c>
      <c r="E729" s="2">
        <v>41129</v>
      </c>
      <c r="F729" s="8">
        <f t="shared" si="22"/>
        <v>-8.7735789935439179E-4</v>
      </c>
      <c r="G729" s="8">
        <f t="shared" si="23"/>
        <v>5.3460802279903241E-4</v>
      </c>
    </row>
    <row r="730" spans="1:7" x14ac:dyDescent="0.35">
      <c r="A730" s="1">
        <v>41128</v>
      </c>
      <c r="B730" s="3">
        <v>159.57</v>
      </c>
      <c r="C730" s="3">
        <v>13168.599609000001</v>
      </c>
      <c r="E730" s="2">
        <v>41128</v>
      </c>
      <c r="F730" s="8">
        <f t="shared" si="22"/>
        <v>1.9225855901890521E-2</v>
      </c>
      <c r="G730" s="8">
        <f t="shared" si="23"/>
        <v>3.8947821584569553E-3</v>
      </c>
    </row>
    <row r="731" spans="1:7" x14ac:dyDescent="0.35">
      <c r="A731" s="1">
        <v>41127</v>
      </c>
      <c r="B731" s="3">
        <v>156.56</v>
      </c>
      <c r="C731" s="3">
        <v>13117.509765999999</v>
      </c>
      <c r="E731" s="2">
        <v>41127</v>
      </c>
      <c r="F731" s="8">
        <f t="shared" si="22"/>
        <v>1.9839999999999858E-3</v>
      </c>
      <c r="G731" s="8">
        <f t="shared" si="23"/>
        <v>1.629472137815835E-3</v>
      </c>
    </row>
    <row r="732" spans="1:7" x14ac:dyDescent="0.35">
      <c r="A732" s="1">
        <v>41124</v>
      </c>
      <c r="B732" s="3">
        <v>156.25</v>
      </c>
      <c r="C732" s="3">
        <v>13096.169921999999</v>
      </c>
      <c r="E732" s="2">
        <v>41124</v>
      </c>
      <c r="F732" s="8">
        <f t="shared" si="22"/>
        <v>1.388618519239504E-2</v>
      </c>
      <c r="G732" s="8">
        <f t="shared" si="23"/>
        <v>1.6871811910197376E-2</v>
      </c>
    </row>
    <row r="733" spans="1:7" x14ac:dyDescent="0.35">
      <c r="A733" s="1">
        <v>41123</v>
      </c>
      <c r="B733" s="3">
        <v>154.11000000000001</v>
      </c>
      <c r="C733" s="3">
        <v>12878.879883</v>
      </c>
      <c r="E733" s="2">
        <v>41123</v>
      </c>
      <c r="F733" s="8">
        <f t="shared" si="22"/>
        <v>1.248275408974453E-2</v>
      </c>
      <c r="G733" s="8">
        <f t="shared" si="23"/>
        <v>-7.4945304090556775E-3</v>
      </c>
    </row>
    <row r="734" spans="1:7" x14ac:dyDescent="0.35">
      <c r="A734" s="1">
        <v>41122</v>
      </c>
      <c r="B734" s="3">
        <v>152.21</v>
      </c>
      <c r="C734" s="3">
        <v>12976.129883</v>
      </c>
      <c r="E734" s="2">
        <v>41122</v>
      </c>
      <c r="F734" s="8">
        <f t="shared" si="22"/>
        <v>-2.1535098997171431E-2</v>
      </c>
      <c r="G734" s="8">
        <f t="shared" si="23"/>
        <v>-2.5021605405525227E-3</v>
      </c>
    </row>
    <row r="735" spans="1:7" x14ac:dyDescent="0.35">
      <c r="A735" s="1">
        <v>41121</v>
      </c>
      <c r="B735" s="3">
        <v>155.56</v>
      </c>
      <c r="C735" s="3">
        <v>13008.679688</v>
      </c>
      <c r="E735" s="2">
        <v>41121</v>
      </c>
      <c r="F735" s="8">
        <f t="shared" si="22"/>
        <v>-3.3316248077909227E-3</v>
      </c>
      <c r="G735" s="8">
        <f t="shared" si="23"/>
        <v>-4.9208314803915743E-3</v>
      </c>
    </row>
    <row r="736" spans="1:7" x14ac:dyDescent="0.35">
      <c r="A736" s="1">
        <v>41120</v>
      </c>
      <c r="B736" s="3">
        <v>156.08000000000001</v>
      </c>
      <c r="C736" s="3">
        <v>13073.009765999999</v>
      </c>
      <c r="E736" s="2">
        <v>41120</v>
      </c>
      <c r="F736" s="8">
        <f t="shared" si="22"/>
        <v>-1.3338390543017775E-2</v>
      </c>
      <c r="G736" s="8">
        <f t="shared" si="23"/>
        <v>-2.0269645802817315E-4</v>
      </c>
    </row>
    <row r="737" spans="1:7" x14ac:dyDescent="0.35">
      <c r="A737" s="1">
        <v>41117</v>
      </c>
      <c r="B737" s="3">
        <v>158.19</v>
      </c>
      <c r="C737" s="3">
        <v>13075.660156</v>
      </c>
      <c r="E737" s="2">
        <v>41117</v>
      </c>
      <c r="F737" s="8">
        <f t="shared" si="22"/>
        <v>7.9006052883083822E-3</v>
      </c>
      <c r="G737" s="8">
        <f t="shared" si="23"/>
        <v>1.4566378972007854E-2</v>
      </c>
    </row>
    <row r="738" spans="1:7" x14ac:dyDescent="0.35">
      <c r="A738" s="1">
        <v>41116</v>
      </c>
      <c r="B738" s="3">
        <v>156.94999999999999</v>
      </c>
      <c r="C738" s="3">
        <v>12887.929688</v>
      </c>
      <c r="E738" s="2">
        <v>41116</v>
      </c>
      <c r="F738" s="8">
        <f t="shared" si="22"/>
        <v>-1.9185101862267295E-2</v>
      </c>
      <c r="G738" s="8">
        <f t="shared" si="23"/>
        <v>1.6714977162398448E-2</v>
      </c>
    </row>
    <row r="739" spans="1:7" x14ac:dyDescent="0.35">
      <c r="A739" s="1">
        <v>41115</v>
      </c>
      <c r="B739" s="3">
        <v>160.02000000000001</v>
      </c>
      <c r="C739" s="3">
        <v>12676.049805000001</v>
      </c>
      <c r="E739" s="2">
        <v>41115</v>
      </c>
      <c r="F739" s="8">
        <f t="shared" si="22"/>
        <v>-5.6546324488907507E-3</v>
      </c>
      <c r="G739" s="8">
        <f t="shared" si="23"/>
        <v>4.6546723506328824E-3</v>
      </c>
    </row>
    <row r="740" spans="1:7" x14ac:dyDescent="0.35">
      <c r="A740" s="1">
        <v>41114</v>
      </c>
      <c r="B740" s="3">
        <v>160.93</v>
      </c>
      <c r="C740" s="3">
        <v>12617.320313</v>
      </c>
      <c r="E740" s="2">
        <v>41114</v>
      </c>
      <c r="F740" s="8">
        <f t="shared" si="22"/>
        <v>-7.707485509927281E-3</v>
      </c>
      <c r="G740" s="8">
        <f t="shared" si="23"/>
        <v>-8.1861396663008845E-3</v>
      </c>
    </row>
    <row r="741" spans="1:7" x14ac:dyDescent="0.35">
      <c r="A741" s="1">
        <v>41113</v>
      </c>
      <c r="B741" s="3">
        <v>162.18</v>
      </c>
      <c r="C741" s="3">
        <v>12721.459961</v>
      </c>
      <c r="E741" s="2">
        <v>41113</v>
      </c>
      <c r="F741" s="8">
        <f t="shared" si="22"/>
        <v>-1.7210035147254943E-2</v>
      </c>
      <c r="G741" s="8">
        <f t="shared" si="23"/>
        <v>-7.8853419815129167E-3</v>
      </c>
    </row>
    <row r="742" spans="1:7" x14ac:dyDescent="0.35">
      <c r="A742" s="1">
        <v>41110</v>
      </c>
      <c r="B742" s="3">
        <v>165.02</v>
      </c>
      <c r="C742" s="3">
        <v>12822.570313</v>
      </c>
      <c r="E742" s="2">
        <v>41110</v>
      </c>
      <c r="F742" s="8">
        <f t="shared" si="22"/>
        <v>-1.9721991208268896E-2</v>
      </c>
      <c r="G742" s="8">
        <f t="shared" si="23"/>
        <v>-9.3322008902684273E-3</v>
      </c>
    </row>
    <row r="743" spans="1:7" x14ac:dyDescent="0.35">
      <c r="A743" s="1">
        <v>41109</v>
      </c>
      <c r="B743" s="3">
        <v>168.34</v>
      </c>
      <c r="C743" s="3">
        <v>12943.360352</v>
      </c>
      <c r="E743" s="2">
        <v>41109</v>
      </c>
      <c r="F743" s="8">
        <f t="shared" si="22"/>
        <v>4.4152744630072682E-3</v>
      </c>
      <c r="G743" s="8">
        <f t="shared" si="23"/>
        <v>2.6850230059123348E-3</v>
      </c>
    </row>
    <row r="744" spans="1:7" x14ac:dyDescent="0.35">
      <c r="A744" s="1">
        <v>41108</v>
      </c>
      <c r="B744" s="3">
        <v>167.6</v>
      </c>
      <c r="C744" s="3">
        <v>12908.700194999999</v>
      </c>
      <c r="E744" s="2">
        <v>41108</v>
      </c>
      <c r="F744" s="8">
        <f t="shared" si="22"/>
        <v>2.0457866536775393E-2</v>
      </c>
      <c r="G744" s="8">
        <f t="shared" si="23"/>
        <v>8.055900468533217E-3</v>
      </c>
    </row>
    <row r="745" spans="1:7" x14ac:dyDescent="0.35">
      <c r="A745" s="1">
        <v>41107</v>
      </c>
      <c r="B745" s="3">
        <v>164.24</v>
      </c>
      <c r="C745" s="3">
        <v>12805.540039</v>
      </c>
      <c r="E745" s="2">
        <v>41107</v>
      </c>
      <c r="F745" s="8">
        <f t="shared" si="22"/>
        <v>9.217156200073795E-3</v>
      </c>
      <c r="G745" s="8">
        <f t="shared" si="23"/>
        <v>6.1545364805033476E-3</v>
      </c>
    </row>
    <row r="746" spans="1:7" x14ac:dyDescent="0.35">
      <c r="A746" s="1">
        <v>41106</v>
      </c>
      <c r="B746" s="3">
        <v>162.74</v>
      </c>
      <c r="C746" s="3">
        <v>12727.209961</v>
      </c>
      <c r="E746" s="2">
        <v>41106</v>
      </c>
      <c r="F746" s="8">
        <f t="shared" si="22"/>
        <v>-1.1048367296832007E-3</v>
      </c>
      <c r="G746" s="8">
        <f t="shared" si="23"/>
        <v>-3.9038531941937293E-3</v>
      </c>
    </row>
    <row r="747" spans="1:7" x14ac:dyDescent="0.35">
      <c r="A747" s="1">
        <v>41103</v>
      </c>
      <c r="B747" s="3">
        <v>162.91999999999999</v>
      </c>
      <c r="C747" s="3">
        <v>12777.089844</v>
      </c>
      <c r="E747" s="2">
        <v>41103</v>
      </c>
      <c r="F747" s="8">
        <f t="shared" si="22"/>
        <v>2.5815388490114666E-2</v>
      </c>
      <c r="G747" s="8">
        <f t="shared" si="23"/>
        <v>1.6210605562655855E-2</v>
      </c>
    </row>
    <row r="748" spans="1:7" x14ac:dyDescent="0.35">
      <c r="A748" s="1">
        <v>41102</v>
      </c>
      <c r="B748" s="3">
        <v>158.82</v>
      </c>
      <c r="C748" s="3">
        <v>12573.269531</v>
      </c>
      <c r="E748" s="2">
        <v>41102</v>
      </c>
      <c r="F748" s="8">
        <f t="shared" si="22"/>
        <v>-3.8886101354741465E-3</v>
      </c>
      <c r="G748" s="8">
        <f t="shared" si="23"/>
        <v>-2.480119554075233E-3</v>
      </c>
    </row>
    <row r="749" spans="1:7" x14ac:dyDescent="0.35">
      <c r="A749" s="1">
        <v>41101</v>
      </c>
      <c r="B749" s="3">
        <v>159.44</v>
      </c>
      <c r="C749" s="3">
        <v>12604.530273</v>
      </c>
      <c r="E749" s="2">
        <v>41101</v>
      </c>
      <c r="F749" s="8">
        <f t="shared" si="22"/>
        <v>-2.2979349224829915E-2</v>
      </c>
      <c r="G749" s="8">
        <f t="shared" si="23"/>
        <v>-3.8401472167104433E-3</v>
      </c>
    </row>
    <row r="750" spans="1:7" x14ac:dyDescent="0.35">
      <c r="A750" s="1">
        <v>41100</v>
      </c>
      <c r="B750" s="3">
        <v>163.19</v>
      </c>
      <c r="C750" s="3">
        <v>12653.120117</v>
      </c>
      <c r="E750" s="2">
        <v>41100</v>
      </c>
      <c r="F750" s="8">
        <f t="shared" si="22"/>
        <v>2.3955773955772752E-3</v>
      </c>
      <c r="G750" s="8">
        <f t="shared" si="23"/>
        <v>-6.5301529523372759E-3</v>
      </c>
    </row>
    <row r="751" spans="1:7" x14ac:dyDescent="0.35">
      <c r="A751" s="1">
        <v>41099</v>
      </c>
      <c r="B751" s="3">
        <v>162.80000000000001</v>
      </c>
      <c r="C751" s="3">
        <v>12736.290039</v>
      </c>
      <c r="E751" s="2">
        <v>41099</v>
      </c>
      <c r="F751" s="8">
        <f t="shared" si="22"/>
        <v>-3.0618493570115923E-3</v>
      </c>
      <c r="G751" s="8">
        <f t="shared" si="23"/>
        <v>-2.8326305540986585E-3</v>
      </c>
    </row>
    <row r="752" spans="1:7" x14ac:dyDescent="0.35">
      <c r="A752" s="1">
        <v>41096</v>
      </c>
      <c r="B752" s="3">
        <v>163.30000000000001</v>
      </c>
      <c r="C752" s="3">
        <v>12772.469727</v>
      </c>
      <c r="E752" s="2">
        <v>41096</v>
      </c>
      <c r="F752" s="8">
        <f t="shared" si="22"/>
        <v>-1.418653788107449E-2</v>
      </c>
      <c r="G752" s="8">
        <f t="shared" si="23"/>
        <v>-9.6304081403316699E-3</v>
      </c>
    </row>
    <row r="753" spans="1:7" x14ac:dyDescent="0.35">
      <c r="A753" s="1">
        <v>41095</v>
      </c>
      <c r="B753" s="3">
        <v>165.65</v>
      </c>
      <c r="C753" s="3">
        <v>12896.669921999999</v>
      </c>
      <c r="E753" s="2">
        <v>41095</v>
      </c>
      <c r="F753" s="8">
        <f t="shared" si="22"/>
        <v>-1.1103814697629888E-2</v>
      </c>
      <c r="G753" s="8">
        <f t="shared" si="23"/>
        <v>-3.6303667922105154E-3</v>
      </c>
    </row>
    <row r="754" spans="1:7" x14ac:dyDescent="0.35">
      <c r="A754" s="1">
        <v>41093</v>
      </c>
      <c r="B754" s="3">
        <v>167.51</v>
      </c>
      <c r="C754" s="3">
        <v>12943.660156</v>
      </c>
      <c r="E754" s="2">
        <v>41093</v>
      </c>
      <c r="F754" s="8">
        <f t="shared" si="22"/>
        <v>1.0069946936806407E-2</v>
      </c>
      <c r="G754" s="8">
        <f t="shared" si="23"/>
        <v>5.6148178228159207E-3</v>
      </c>
    </row>
    <row r="755" spans="1:7" x14ac:dyDescent="0.35">
      <c r="A755" s="1">
        <v>41092</v>
      </c>
      <c r="B755" s="3">
        <v>165.84</v>
      </c>
      <c r="C755" s="3">
        <v>12871.389648</v>
      </c>
      <c r="E755" s="2">
        <v>41092</v>
      </c>
      <c r="F755" s="8">
        <f t="shared" si="22"/>
        <v>8.2071858471639558E-3</v>
      </c>
      <c r="G755" s="8">
        <f t="shared" si="23"/>
        <v>-6.7547634413844815E-4</v>
      </c>
    </row>
    <row r="756" spans="1:7" x14ac:dyDescent="0.35">
      <c r="A756" s="1">
        <v>41089</v>
      </c>
      <c r="B756" s="3">
        <v>164.49</v>
      </c>
      <c r="C756" s="3">
        <v>12880.089844</v>
      </c>
      <c r="E756" s="2">
        <v>41089</v>
      </c>
      <c r="F756" s="8">
        <f t="shared" si="22"/>
        <v>1.800965466023019E-2</v>
      </c>
      <c r="G756" s="8">
        <f t="shared" si="23"/>
        <v>2.2046052307981068E-2</v>
      </c>
    </row>
    <row r="757" spans="1:7" x14ac:dyDescent="0.35">
      <c r="A757" s="1">
        <v>41088</v>
      </c>
      <c r="B757" s="3">
        <v>161.58000000000001</v>
      </c>
      <c r="C757" s="3">
        <v>12602.259765999999</v>
      </c>
      <c r="E757" s="2">
        <v>41088</v>
      </c>
      <c r="F757" s="8">
        <f t="shared" si="22"/>
        <v>-7.1279341280570119E-3</v>
      </c>
      <c r="G757" s="8">
        <f t="shared" si="23"/>
        <v>-1.9600840150327814E-3</v>
      </c>
    </row>
    <row r="758" spans="1:7" x14ac:dyDescent="0.35">
      <c r="A758" s="1">
        <v>41087</v>
      </c>
      <c r="B758" s="3">
        <v>162.74</v>
      </c>
      <c r="C758" s="3">
        <v>12627.009765999999</v>
      </c>
      <c r="E758" s="2">
        <v>41087</v>
      </c>
      <c r="F758" s="8">
        <f t="shared" si="22"/>
        <v>6.148548942450649E-4</v>
      </c>
      <c r="G758" s="8">
        <f t="shared" si="23"/>
        <v>7.3667551339291482E-3</v>
      </c>
    </row>
    <row r="759" spans="1:7" x14ac:dyDescent="0.35">
      <c r="A759" s="1">
        <v>41086</v>
      </c>
      <c r="B759" s="3">
        <v>162.63999999999999</v>
      </c>
      <c r="C759" s="3">
        <v>12534.669921999999</v>
      </c>
      <c r="E759" s="2">
        <v>41086</v>
      </c>
      <c r="F759" s="8">
        <f t="shared" si="22"/>
        <v>-7.8086871644704736E-3</v>
      </c>
      <c r="G759" s="8">
        <f t="shared" si="23"/>
        <v>2.560236429735907E-3</v>
      </c>
    </row>
    <row r="760" spans="1:7" x14ac:dyDescent="0.35">
      <c r="A760" s="1">
        <v>41085</v>
      </c>
      <c r="B760" s="3">
        <v>163.92</v>
      </c>
      <c r="C760" s="3">
        <v>12502.660156</v>
      </c>
      <c r="E760" s="2">
        <v>41085</v>
      </c>
      <c r="F760" s="8">
        <f t="shared" si="22"/>
        <v>-6.3647935988362381E-3</v>
      </c>
      <c r="G760" s="8">
        <f t="shared" si="23"/>
        <v>-1.0926549945260655E-2</v>
      </c>
    </row>
    <row r="761" spans="1:7" x14ac:dyDescent="0.35">
      <c r="A761" s="1">
        <v>41082</v>
      </c>
      <c r="B761" s="3">
        <v>164.97</v>
      </c>
      <c r="C761" s="3">
        <v>12640.780273</v>
      </c>
      <c r="E761" s="2">
        <v>41082</v>
      </c>
      <c r="F761" s="8">
        <f t="shared" si="22"/>
        <v>-6.663435909862736E-4</v>
      </c>
      <c r="G761" s="8">
        <f t="shared" si="23"/>
        <v>5.3453361556750068E-3</v>
      </c>
    </row>
    <row r="762" spans="1:7" x14ac:dyDescent="0.35">
      <c r="A762" s="1">
        <v>41081</v>
      </c>
      <c r="B762" s="3">
        <v>165.08</v>
      </c>
      <c r="C762" s="3">
        <v>12573.570313</v>
      </c>
      <c r="E762" s="2">
        <v>41081</v>
      </c>
      <c r="F762" s="8">
        <f t="shared" si="22"/>
        <v>-1.5035799522672977E-2</v>
      </c>
      <c r="G762" s="8">
        <f t="shared" si="23"/>
        <v>-1.9557993938457474E-2</v>
      </c>
    </row>
    <row r="763" spans="1:7" x14ac:dyDescent="0.35">
      <c r="A763" s="1">
        <v>41080</v>
      </c>
      <c r="B763" s="3">
        <v>167.6</v>
      </c>
      <c r="C763" s="3">
        <v>12824.389648</v>
      </c>
      <c r="E763" s="2">
        <v>41080</v>
      </c>
      <c r="F763" s="8">
        <f t="shared" si="22"/>
        <v>-1.2200153238639655E-2</v>
      </c>
      <c r="G763" s="8">
        <f t="shared" si="23"/>
        <v>-1.0080312589435536E-3</v>
      </c>
    </row>
    <row r="764" spans="1:7" x14ac:dyDescent="0.35">
      <c r="A764" s="1">
        <v>41079</v>
      </c>
      <c r="B764" s="3">
        <v>169.67</v>
      </c>
      <c r="C764" s="3">
        <v>12837.330078000001</v>
      </c>
      <c r="E764" s="2">
        <v>41079</v>
      </c>
      <c r="F764" s="8">
        <f t="shared" si="22"/>
        <v>3.4301259684190732E-3</v>
      </c>
      <c r="G764" s="8">
        <f t="shared" si="23"/>
        <v>7.4957708281724322E-3</v>
      </c>
    </row>
    <row r="765" spans="1:7" x14ac:dyDescent="0.35">
      <c r="A765" s="1">
        <v>41078</v>
      </c>
      <c r="B765" s="3">
        <v>169.09</v>
      </c>
      <c r="C765" s="3">
        <v>12741.820313</v>
      </c>
      <c r="E765" s="2">
        <v>41078</v>
      </c>
      <c r="F765" s="8">
        <f t="shared" si="22"/>
        <v>1.2757546717776735E-2</v>
      </c>
      <c r="G765" s="8">
        <f t="shared" si="23"/>
        <v>-1.9855307914651288E-3</v>
      </c>
    </row>
    <row r="766" spans="1:7" x14ac:dyDescent="0.35">
      <c r="A766" s="1">
        <v>41075</v>
      </c>
      <c r="B766" s="3">
        <v>166.96</v>
      </c>
      <c r="C766" s="3">
        <v>12767.169921999999</v>
      </c>
      <c r="E766" s="2">
        <v>41075</v>
      </c>
      <c r="F766" s="8">
        <f t="shared" si="22"/>
        <v>1.4996101013735608E-3</v>
      </c>
      <c r="G766" s="8">
        <f t="shared" si="23"/>
        <v>9.1100683279305983E-3</v>
      </c>
    </row>
    <row r="767" spans="1:7" x14ac:dyDescent="0.35">
      <c r="A767" s="1">
        <v>41074</v>
      </c>
      <c r="B767" s="3">
        <v>166.71</v>
      </c>
      <c r="C767" s="3">
        <v>12651.910156</v>
      </c>
      <c r="E767" s="2">
        <v>41074</v>
      </c>
      <c r="F767" s="8">
        <f t="shared" si="22"/>
        <v>8.1030416641469927E-3</v>
      </c>
      <c r="G767" s="8">
        <f t="shared" si="23"/>
        <v>1.2446026325718673E-2</v>
      </c>
    </row>
    <row r="768" spans="1:7" x14ac:dyDescent="0.35">
      <c r="A768" s="1">
        <v>41073</v>
      </c>
      <c r="B768" s="3">
        <v>165.37</v>
      </c>
      <c r="C768" s="3">
        <v>12496.379883</v>
      </c>
      <c r="E768" s="2">
        <v>41073</v>
      </c>
      <c r="F768" s="8">
        <f t="shared" si="22"/>
        <v>-1.3187731232844113E-2</v>
      </c>
      <c r="G768" s="8">
        <f t="shared" si="23"/>
        <v>-6.1572415022239646E-3</v>
      </c>
    </row>
    <row r="769" spans="1:7" x14ac:dyDescent="0.35">
      <c r="A769" s="1">
        <v>41072</v>
      </c>
      <c r="B769" s="3">
        <v>167.58</v>
      </c>
      <c r="C769" s="3">
        <v>12573.799805000001</v>
      </c>
      <c r="E769" s="2">
        <v>41072</v>
      </c>
      <c r="F769" s="8">
        <f t="shared" si="22"/>
        <v>2.4014665444546335E-2</v>
      </c>
      <c r="G769" s="8">
        <f t="shared" si="23"/>
        <v>1.3098567173178921E-2</v>
      </c>
    </row>
    <row r="770" spans="1:7" x14ac:dyDescent="0.35">
      <c r="A770" s="1">
        <v>41071</v>
      </c>
      <c r="B770" s="3">
        <v>163.65</v>
      </c>
      <c r="C770" s="3">
        <v>12411.230469</v>
      </c>
      <c r="E770" s="2">
        <v>41071</v>
      </c>
      <c r="F770" s="8">
        <f t="shared" si="22"/>
        <v>-2.0124405415293811E-3</v>
      </c>
      <c r="G770" s="8">
        <f t="shared" si="23"/>
        <v>-1.1388198672898309E-2</v>
      </c>
    </row>
    <row r="771" spans="1:7" x14ac:dyDescent="0.35">
      <c r="A771" s="1">
        <v>41068</v>
      </c>
      <c r="B771" s="3">
        <v>163.98</v>
      </c>
      <c r="C771" s="3">
        <v>12554.200194999999</v>
      </c>
      <c r="E771" s="2">
        <v>41068</v>
      </c>
      <c r="F771" s="8">
        <f t="shared" ref="F771:F834" si="24">B771/B772-1</f>
        <v>-6.0945880058527191E-4</v>
      </c>
      <c r="G771" s="8">
        <f t="shared" ref="G771:G834" si="25">C771/C772-1</f>
        <v>7.4825883633218293E-3</v>
      </c>
    </row>
    <row r="772" spans="1:7" x14ac:dyDescent="0.35">
      <c r="A772" s="1">
        <v>41067</v>
      </c>
      <c r="B772" s="3">
        <v>164.08</v>
      </c>
      <c r="C772" s="3">
        <v>12460.959961</v>
      </c>
      <c r="E772" s="2">
        <v>41067</v>
      </c>
      <c r="F772" s="8">
        <f t="shared" si="24"/>
        <v>1.5032477575007697E-2</v>
      </c>
      <c r="G772" s="8">
        <f t="shared" si="25"/>
        <v>3.7189450530343837E-3</v>
      </c>
    </row>
    <row r="773" spans="1:7" x14ac:dyDescent="0.35">
      <c r="A773" s="1">
        <v>41066</v>
      </c>
      <c r="B773" s="3">
        <v>161.65</v>
      </c>
      <c r="C773" s="3">
        <v>12414.790039</v>
      </c>
      <c r="E773" s="2">
        <v>41066</v>
      </c>
      <c r="F773" s="8">
        <f t="shared" si="24"/>
        <v>2.0388839792955471E-2</v>
      </c>
      <c r="G773" s="8">
        <f t="shared" si="25"/>
        <v>2.3651139672246968E-2</v>
      </c>
    </row>
    <row r="774" spans="1:7" x14ac:dyDescent="0.35">
      <c r="A774" s="1">
        <v>41065</v>
      </c>
      <c r="B774" s="3">
        <v>158.41999999999999</v>
      </c>
      <c r="C774" s="3">
        <v>12127.950194999999</v>
      </c>
      <c r="E774" s="2">
        <v>41065</v>
      </c>
      <c r="F774" s="8">
        <f t="shared" si="24"/>
        <v>-7.144647781398894E-3</v>
      </c>
      <c r="G774" s="8">
        <f t="shared" si="25"/>
        <v>2.1890114155953544E-3</v>
      </c>
    </row>
    <row r="775" spans="1:7" x14ac:dyDescent="0.35">
      <c r="A775" s="1">
        <v>41064</v>
      </c>
      <c r="B775" s="3">
        <v>159.56</v>
      </c>
      <c r="C775" s="3">
        <v>12101.459961</v>
      </c>
      <c r="E775" s="2">
        <v>41064</v>
      </c>
      <c r="F775" s="8">
        <f t="shared" si="24"/>
        <v>-1.2684858610234606E-2</v>
      </c>
      <c r="G775" s="8">
        <f t="shared" si="25"/>
        <v>-1.4119117650078783E-3</v>
      </c>
    </row>
    <row r="776" spans="1:7" x14ac:dyDescent="0.35">
      <c r="A776" s="1">
        <v>41061</v>
      </c>
      <c r="B776" s="3">
        <v>161.61000000000001</v>
      </c>
      <c r="C776" s="3">
        <v>12118.570313</v>
      </c>
      <c r="E776" s="2">
        <v>41061</v>
      </c>
      <c r="F776" s="8">
        <f t="shared" si="24"/>
        <v>-2.7675831779074622E-2</v>
      </c>
      <c r="G776" s="8">
        <f t="shared" si="25"/>
        <v>-2.2179447827280319E-2</v>
      </c>
    </row>
    <row r="777" spans="1:7" x14ac:dyDescent="0.35">
      <c r="A777" s="1">
        <v>41060</v>
      </c>
      <c r="B777" s="3">
        <v>166.21</v>
      </c>
      <c r="C777" s="3">
        <v>12393.450194999999</v>
      </c>
      <c r="E777" s="2">
        <v>41060</v>
      </c>
      <c r="F777" s="8">
        <f t="shared" si="24"/>
        <v>-2.4606889929179587E-3</v>
      </c>
      <c r="G777" s="8">
        <f t="shared" si="25"/>
        <v>-2.1264455679445016E-3</v>
      </c>
    </row>
    <row r="778" spans="1:7" x14ac:dyDescent="0.35">
      <c r="A778" s="1">
        <v>41059</v>
      </c>
      <c r="B778" s="3">
        <v>166.62</v>
      </c>
      <c r="C778" s="3">
        <v>12419.860352</v>
      </c>
      <c r="E778" s="2">
        <v>41059</v>
      </c>
      <c r="F778" s="8">
        <f t="shared" si="24"/>
        <v>-5.1943399605947072E-3</v>
      </c>
      <c r="G778" s="8">
        <f t="shared" si="25"/>
        <v>-1.2783883276905383E-2</v>
      </c>
    </row>
    <row r="779" spans="1:7" x14ac:dyDescent="0.35">
      <c r="A779" s="1">
        <v>41058</v>
      </c>
      <c r="B779" s="3">
        <v>167.49</v>
      </c>
      <c r="C779" s="3">
        <v>12580.690430000001</v>
      </c>
      <c r="E779" s="2">
        <v>41058</v>
      </c>
      <c r="F779" s="8">
        <f t="shared" si="24"/>
        <v>1.0802655401327854E-2</v>
      </c>
      <c r="G779" s="8">
        <f t="shared" si="25"/>
        <v>1.0105344770806379E-2</v>
      </c>
    </row>
    <row r="780" spans="1:7" x14ac:dyDescent="0.35">
      <c r="A780" s="1">
        <v>41054</v>
      </c>
      <c r="B780" s="3">
        <v>165.7</v>
      </c>
      <c r="C780" s="3">
        <v>12454.830078000001</v>
      </c>
      <c r="E780" s="2">
        <v>41054</v>
      </c>
      <c r="F780" s="8">
        <f t="shared" si="24"/>
        <v>-1.5273073037380569E-2</v>
      </c>
      <c r="G780" s="8">
        <f t="shared" si="25"/>
        <v>-5.979362876354255E-3</v>
      </c>
    </row>
    <row r="781" spans="1:7" x14ac:dyDescent="0.35">
      <c r="A781" s="1">
        <v>41053</v>
      </c>
      <c r="B781" s="3">
        <v>168.27</v>
      </c>
      <c r="C781" s="3">
        <v>12529.75</v>
      </c>
      <c r="E781" s="2">
        <v>41053</v>
      </c>
      <c r="F781" s="8">
        <f t="shared" si="24"/>
        <v>-4.6728971962616273E-3</v>
      </c>
      <c r="G781" s="8">
        <f t="shared" si="25"/>
        <v>2.6887967853044259E-3</v>
      </c>
    </row>
    <row r="782" spans="1:7" x14ac:dyDescent="0.35">
      <c r="A782" s="1">
        <v>41052</v>
      </c>
      <c r="B782" s="3">
        <v>169.06</v>
      </c>
      <c r="C782" s="3">
        <v>12496.150390999999</v>
      </c>
      <c r="E782" s="2">
        <v>41052</v>
      </c>
      <c r="F782" s="8">
        <f t="shared" si="24"/>
        <v>-5.9971777986830288E-3</v>
      </c>
      <c r="G782" s="8">
        <f t="shared" si="25"/>
        <v>-5.3261460655840143E-4</v>
      </c>
    </row>
    <row r="783" spans="1:7" x14ac:dyDescent="0.35">
      <c r="A783" s="1">
        <v>41051</v>
      </c>
      <c r="B783" s="3">
        <v>170.08</v>
      </c>
      <c r="C783" s="3">
        <v>12502.809569999999</v>
      </c>
      <c r="E783" s="2">
        <v>41051</v>
      </c>
      <c r="F783" s="8">
        <f t="shared" si="24"/>
        <v>-1.0645104996800603E-2</v>
      </c>
      <c r="G783" s="8">
        <f t="shared" si="25"/>
        <v>-1.336240241361919E-4</v>
      </c>
    </row>
    <row r="784" spans="1:7" x14ac:dyDescent="0.35">
      <c r="A784" s="1">
        <v>41050</v>
      </c>
      <c r="B784" s="3">
        <v>171.91</v>
      </c>
      <c r="C784" s="3">
        <v>12504.480469</v>
      </c>
      <c r="E784" s="2">
        <v>41050</v>
      </c>
      <c r="F784" s="8">
        <f t="shared" si="24"/>
        <v>2.6450919512777782E-2</v>
      </c>
      <c r="G784" s="8">
        <f t="shared" si="25"/>
        <v>1.0922179387964137E-2</v>
      </c>
    </row>
    <row r="785" spans="1:7" x14ac:dyDescent="0.35">
      <c r="A785" s="1">
        <v>41047</v>
      </c>
      <c r="B785" s="3">
        <v>167.48</v>
      </c>
      <c r="C785" s="3">
        <v>12369.379883</v>
      </c>
      <c r="E785" s="2">
        <v>41047</v>
      </c>
      <c r="F785" s="8">
        <f t="shared" si="24"/>
        <v>5.6442896601416326E-3</v>
      </c>
      <c r="G785" s="8">
        <f t="shared" si="25"/>
        <v>-5.8758616342106107E-3</v>
      </c>
    </row>
    <row r="786" spans="1:7" x14ac:dyDescent="0.35">
      <c r="A786" s="1">
        <v>41046</v>
      </c>
      <c r="B786" s="3">
        <v>166.54</v>
      </c>
      <c r="C786" s="3">
        <v>12442.490234000001</v>
      </c>
      <c r="E786" s="2">
        <v>41046</v>
      </c>
      <c r="F786" s="8">
        <f t="shared" si="24"/>
        <v>5.312084993359889E-3</v>
      </c>
      <c r="G786" s="8">
        <f t="shared" si="25"/>
        <v>-1.2387105930086073E-2</v>
      </c>
    </row>
    <row r="787" spans="1:7" x14ac:dyDescent="0.35">
      <c r="A787" s="1">
        <v>41045</v>
      </c>
      <c r="B787" s="3">
        <v>165.66</v>
      </c>
      <c r="C787" s="3">
        <v>12598.549805000001</v>
      </c>
      <c r="E787" s="2">
        <v>41045</v>
      </c>
      <c r="F787" s="8">
        <f t="shared" si="24"/>
        <v>-6.5963060686015096E-3</v>
      </c>
      <c r="G787" s="8">
        <f t="shared" si="25"/>
        <v>-2.6480521690943615E-3</v>
      </c>
    </row>
    <row r="788" spans="1:7" x14ac:dyDescent="0.35">
      <c r="A788" s="1">
        <v>41044</v>
      </c>
      <c r="B788" s="3">
        <v>166.76</v>
      </c>
      <c r="C788" s="3">
        <v>12632</v>
      </c>
      <c r="E788" s="2">
        <v>41044</v>
      </c>
      <c r="F788" s="8">
        <f t="shared" si="24"/>
        <v>-1.267021906453536E-2</v>
      </c>
      <c r="G788" s="8">
        <f t="shared" si="25"/>
        <v>-4.9899853844979081E-3</v>
      </c>
    </row>
    <row r="789" spans="1:7" x14ac:dyDescent="0.35">
      <c r="A789" s="1">
        <v>41043</v>
      </c>
      <c r="B789" s="3">
        <v>168.9</v>
      </c>
      <c r="C789" s="3">
        <v>12695.349609000001</v>
      </c>
      <c r="E789" s="2">
        <v>41043</v>
      </c>
      <c r="F789" s="8">
        <f t="shared" si="24"/>
        <v>-3.4222327118242912E-3</v>
      </c>
      <c r="G789" s="8">
        <f t="shared" si="25"/>
        <v>-9.7694338657978719E-3</v>
      </c>
    </row>
    <row r="790" spans="1:7" x14ac:dyDescent="0.35">
      <c r="A790" s="1">
        <v>41040</v>
      </c>
      <c r="B790" s="3">
        <v>169.48</v>
      </c>
      <c r="C790" s="3">
        <v>12820.599609000001</v>
      </c>
      <c r="E790" s="2">
        <v>41040</v>
      </c>
      <c r="F790" s="8">
        <f t="shared" si="24"/>
        <v>3.4933980697495759E-3</v>
      </c>
      <c r="G790" s="8">
        <f t="shared" si="25"/>
        <v>-2.6791382909359118E-3</v>
      </c>
    </row>
    <row r="791" spans="1:7" x14ac:dyDescent="0.35">
      <c r="A791" s="1">
        <v>41039</v>
      </c>
      <c r="B791" s="3">
        <v>168.89</v>
      </c>
      <c r="C791" s="3">
        <v>12855.040039</v>
      </c>
      <c r="E791" s="2">
        <v>41039</v>
      </c>
      <c r="F791" s="8">
        <f t="shared" si="24"/>
        <v>-2.068069014417584E-3</v>
      </c>
      <c r="G791" s="8">
        <f t="shared" si="25"/>
        <v>1.5567102662072951E-3</v>
      </c>
    </row>
    <row r="792" spans="1:7" x14ac:dyDescent="0.35">
      <c r="A792" s="1">
        <v>41038</v>
      </c>
      <c r="B792" s="3">
        <v>169.24</v>
      </c>
      <c r="C792" s="3">
        <v>12835.059569999999</v>
      </c>
      <c r="E792" s="2">
        <v>41038</v>
      </c>
      <c r="F792" s="8">
        <f t="shared" si="24"/>
        <v>-1.7873723305478095E-2</v>
      </c>
      <c r="G792" s="8">
        <f t="shared" si="25"/>
        <v>-7.5030621632294903E-3</v>
      </c>
    </row>
    <row r="793" spans="1:7" x14ac:dyDescent="0.35">
      <c r="A793" s="1">
        <v>41037</v>
      </c>
      <c r="B793" s="3">
        <v>172.32</v>
      </c>
      <c r="C793" s="3">
        <v>12932.089844</v>
      </c>
      <c r="E793" s="2">
        <v>41037</v>
      </c>
      <c r="F793" s="8">
        <f t="shared" si="24"/>
        <v>-4.060560357328491E-4</v>
      </c>
      <c r="G793" s="8">
        <f t="shared" si="25"/>
        <v>-5.8761772003296242E-3</v>
      </c>
    </row>
    <row r="794" spans="1:7" x14ac:dyDescent="0.35">
      <c r="A794" s="1">
        <v>41036</v>
      </c>
      <c r="B794" s="3">
        <v>172.39</v>
      </c>
      <c r="C794" s="3">
        <v>13008.530273</v>
      </c>
      <c r="E794" s="2">
        <v>41036</v>
      </c>
      <c r="F794" s="8">
        <f t="shared" si="24"/>
        <v>-3.986595793852743E-3</v>
      </c>
      <c r="G794" s="8">
        <f t="shared" si="25"/>
        <v>-2.2809206336232846E-3</v>
      </c>
    </row>
    <row r="795" spans="1:7" x14ac:dyDescent="0.35">
      <c r="A795" s="1">
        <v>41033</v>
      </c>
      <c r="B795" s="3">
        <v>173.08</v>
      </c>
      <c r="C795" s="3">
        <v>13038.269531</v>
      </c>
      <c r="E795" s="2">
        <v>41033</v>
      </c>
      <c r="F795" s="8">
        <f t="shared" si="24"/>
        <v>-2.1981126744645918E-2</v>
      </c>
      <c r="G795" s="8">
        <f t="shared" si="25"/>
        <v>-1.2745176081656817E-2</v>
      </c>
    </row>
    <row r="796" spans="1:7" x14ac:dyDescent="0.35">
      <c r="A796" s="1">
        <v>41032</v>
      </c>
      <c r="B796" s="3">
        <v>176.97</v>
      </c>
      <c r="C796" s="3">
        <v>13206.589844</v>
      </c>
      <c r="E796" s="2">
        <v>41032</v>
      </c>
      <c r="F796" s="8">
        <f t="shared" si="24"/>
        <v>-1.0898725687457977E-2</v>
      </c>
      <c r="G796" s="8">
        <f t="shared" si="25"/>
        <v>-4.6712243699137401E-3</v>
      </c>
    </row>
    <row r="797" spans="1:7" x14ac:dyDescent="0.35">
      <c r="A797" s="1">
        <v>41031</v>
      </c>
      <c r="B797" s="3">
        <v>178.92</v>
      </c>
      <c r="C797" s="3">
        <v>13268.570313</v>
      </c>
      <c r="E797" s="2">
        <v>41031</v>
      </c>
      <c r="F797" s="8">
        <f t="shared" si="24"/>
        <v>1.1533242876526462E-2</v>
      </c>
      <c r="G797" s="8">
        <f t="shared" si="25"/>
        <v>-8.0952938453304757E-4</v>
      </c>
    </row>
    <row r="798" spans="1:7" x14ac:dyDescent="0.35">
      <c r="A798" s="1">
        <v>41030</v>
      </c>
      <c r="B798" s="3">
        <v>176.88</v>
      </c>
      <c r="C798" s="3">
        <v>13279.320313</v>
      </c>
      <c r="E798" s="2">
        <v>41030</v>
      </c>
      <c r="F798" s="8">
        <f t="shared" si="24"/>
        <v>2.8916482394965026E-3</v>
      </c>
      <c r="G798" s="8">
        <f t="shared" si="25"/>
        <v>4.9714144093375712E-3</v>
      </c>
    </row>
    <row r="799" spans="1:7" x14ac:dyDescent="0.35">
      <c r="A799" s="1">
        <v>41029</v>
      </c>
      <c r="B799" s="3">
        <v>176.37</v>
      </c>
      <c r="C799" s="3">
        <v>13213.629883</v>
      </c>
      <c r="E799" s="2">
        <v>41029</v>
      </c>
      <c r="F799" s="8">
        <f t="shared" si="24"/>
        <v>-5.9741870033253042E-3</v>
      </c>
      <c r="G799" s="8">
        <f t="shared" si="25"/>
        <v>-1.1097175283296679E-3</v>
      </c>
    </row>
    <row r="800" spans="1:7" x14ac:dyDescent="0.35">
      <c r="A800" s="1">
        <v>41026</v>
      </c>
      <c r="B800" s="3">
        <v>177.43</v>
      </c>
      <c r="C800" s="3">
        <v>13228.309569999999</v>
      </c>
      <c r="E800" s="2">
        <v>41026</v>
      </c>
      <c r="F800" s="8">
        <f t="shared" si="24"/>
        <v>1.0881950774840554E-2</v>
      </c>
      <c r="G800" s="8">
        <f t="shared" si="25"/>
        <v>1.7940276047396786E-3</v>
      </c>
    </row>
    <row r="801" spans="1:7" x14ac:dyDescent="0.35">
      <c r="A801" s="1">
        <v>41025</v>
      </c>
      <c r="B801" s="3">
        <v>175.52</v>
      </c>
      <c r="C801" s="3">
        <v>13204.620117</v>
      </c>
      <c r="E801" s="2">
        <v>41025</v>
      </c>
      <c r="F801" s="8">
        <f t="shared" si="24"/>
        <v>4.1189931350114062E-3</v>
      </c>
      <c r="G801" s="8">
        <f t="shared" si="25"/>
        <v>8.7008500965060076E-3</v>
      </c>
    </row>
    <row r="802" spans="1:7" x14ac:dyDescent="0.35">
      <c r="A802" s="1">
        <v>41024</v>
      </c>
      <c r="B802" s="3">
        <v>174.8</v>
      </c>
      <c r="C802" s="3">
        <v>13090.719727</v>
      </c>
      <c r="E802" s="2">
        <v>41024</v>
      </c>
      <c r="F802" s="8">
        <f t="shared" si="24"/>
        <v>1.3450834879406459E-2</v>
      </c>
      <c r="G802" s="8">
        <f t="shared" si="25"/>
        <v>6.8576509241038419E-3</v>
      </c>
    </row>
    <row r="803" spans="1:7" x14ac:dyDescent="0.35">
      <c r="A803" s="1">
        <v>41023</v>
      </c>
      <c r="B803" s="3">
        <v>172.48</v>
      </c>
      <c r="C803" s="3">
        <v>13001.559569999999</v>
      </c>
      <c r="E803" s="2">
        <v>41023</v>
      </c>
      <c r="F803" s="8">
        <f t="shared" si="24"/>
        <v>7.1236716104168263E-3</v>
      </c>
      <c r="G803" s="8">
        <f t="shared" si="25"/>
        <v>5.7545192373005261E-3</v>
      </c>
    </row>
    <row r="804" spans="1:7" x14ac:dyDescent="0.35">
      <c r="A804" s="1">
        <v>41022</v>
      </c>
      <c r="B804" s="3">
        <v>171.26</v>
      </c>
      <c r="C804" s="3">
        <v>12927.169921999999</v>
      </c>
      <c r="E804" s="2">
        <v>41022</v>
      </c>
      <c r="F804" s="8">
        <f t="shared" si="24"/>
        <v>-1.5181138585393938E-2</v>
      </c>
      <c r="G804" s="8">
        <f t="shared" si="25"/>
        <v>-7.83542932088932E-3</v>
      </c>
    </row>
    <row r="805" spans="1:7" x14ac:dyDescent="0.35">
      <c r="A805" s="1">
        <v>41019</v>
      </c>
      <c r="B805" s="3">
        <v>173.9</v>
      </c>
      <c r="C805" s="3">
        <v>13029.259765999999</v>
      </c>
      <c r="E805" s="2">
        <v>41019</v>
      </c>
      <c r="F805" s="8">
        <f t="shared" si="24"/>
        <v>1.0576476057647666E-2</v>
      </c>
      <c r="G805" s="8">
        <f t="shared" si="25"/>
        <v>5.0261999649217071E-3</v>
      </c>
    </row>
    <row r="806" spans="1:7" x14ac:dyDescent="0.35">
      <c r="A806" s="1">
        <v>41018</v>
      </c>
      <c r="B806" s="3">
        <v>172.08</v>
      </c>
      <c r="C806" s="3">
        <v>12964.099609000001</v>
      </c>
      <c r="E806" s="2">
        <v>41018</v>
      </c>
      <c r="F806" s="8">
        <f t="shared" si="24"/>
        <v>-5.8925476603118865E-3</v>
      </c>
      <c r="G806" s="8">
        <f t="shared" si="25"/>
        <v>-5.2675291860888596E-3</v>
      </c>
    </row>
    <row r="807" spans="1:7" x14ac:dyDescent="0.35">
      <c r="A807" s="1">
        <v>41017</v>
      </c>
      <c r="B807" s="3">
        <v>173.1</v>
      </c>
      <c r="C807" s="3">
        <v>13032.75</v>
      </c>
      <c r="E807" s="2">
        <v>41017</v>
      </c>
      <c r="F807" s="8">
        <f t="shared" si="24"/>
        <v>2.8893383415184992E-4</v>
      </c>
      <c r="G807" s="8">
        <f t="shared" si="25"/>
        <v>-6.312362186674525E-3</v>
      </c>
    </row>
    <row r="808" spans="1:7" x14ac:dyDescent="0.35">
      <c r="A808" s="1">
        <v>41016</v>
      </c>
      <c r="B808" s="3">
        <v>173.05</v>
      </c>
      <c r="C808" s="3">
        <v>13115.540039</v>
      </c>
      <c r="E808" s="2">
        <v>41016</v>
      </c>
      <c r="F808" s="8">
        <f t="shared" si="24"/>
        <v>1.7821432772614942E-2</v>
      </c>
      <c r="G808" s="8">
        <f t="shared" si="25"/>
        <v>1.5023892954118212E-2</v>
      </c>
    </row>
    <row r="809" spans="1:7" x14ac:dyDescent="0.35">
      <c r="A809" s="1">
        <v>41015</v>
      </c>
      <c r="B809" s="3">
        <v>170.02</v>
      </c>
      <c r="C809" s="3">
        <v>12921.410156</v>
      </c>
      <c r="E809" s="2">
        <v>41015</v>
      </c>
      <c r="F809" s="8">
        <f t="shared" si="24"/>
        <v>4.1188584877915879E-4</v>
      </c>
      <c r="G809" s="8">
        <f t="shared" si="25"/>
        <v>5.5893077422650705E-3</v>
      </c>
    </row>
    <row r="810" spans="1:7" x14ac:dyDescent="0.35">
      <c r="A810" s="1">
        <v>41012</v>
      </c>
      <c r="B810" s="3">
        <v>169.95</v>
      </c>
      <c r="C810" s="3">
        <v>12849.589844</v>
      </c>
      <c r="E810" s="2">
        <v>41012</v>
      </c>
      <c r="F810" s="8">
        <f t="shared" si="24"/>
        <v>-7.5332866152769684E-3</v>
      </c>
      <c r="G810" s="8">
        <f t="shared" si="25"/>
        <v>-1.0548599644957357E-2</v>
      </c>
    </row>
    <row r="811" spans="1:7" x14ac:dyDescent="0.35">
      <c r="A811" s="1">
        <v>41011</v>
      </c>
      <c r="B811" s="3">
        <v>171.24</v>
      </c>
      <c r="C811" s="3">
        <v>12986.580078000001</v>
      </c>
      <c r="E811" s="2">
        <v>41011</v>
      </c>
      <c r="F811" s="8">
        <f t="shared" si="24"/>
        <v>1.8073721759809924E-2</v>
      </c>
      <c r="G811" s="8">
        <f t="shared" si="25"/>
        <v>1.4149544448130102E-2</v>
      </c>
    </row>
    <row r="812" spans="1:7" x14ac:dyDescent="0.35">
      <c r="A812" s="1">
        <v>41010</v>
      </c>
      <c r="B812" s="3">
        <v>168.2</v>
      </c>
      <c r="C812" s="3">
        <v>12805.389648</v>
      </c>
      <c r="E812" s="2">
        <v>41010</v>
      </c>
      <c r="F812" s="8">
        <f t="shared" si="24"/>
        <v>2.8934972777879597E-2</v>
      </c>
      <c r="G812" s="8">
        <f t="shared" si="25"/>
        <v>7.0352669600259876E-3</v>
      </c>
    </row>
    <row r="813" spans="1:7" x14ac:dyDescent="0.35">
      <c r="A813" s="1">
        <v>41009</v>
      </c>
      <c r="B813" s="3">
        <v>163.47</v>
      </c>
      <c r="C813" s="3">
        <v>12715.929688</v>
      </c>
      <c r="E813" s="2">
        <v>41009</v>
      </c>
      <c r="F813" s="8">
        <f t="shared" si="24"/>
        <v>-2.4758382054647421E-2</v>
      </c>
      <c r="G813" s="8">
        <f t="shared" si="25"/>
        <v>-1.6524898204651861E-2</v>
      </c>
    </row>
    <row r="814" spans="1:7" x14ac:dyDescent="0.35">
      <c r="A814" s="1">
        <v>41008</v>
      </c>
      <c r="B814" s="3">
        <v>167.62</v>
      </c>
      <c r="C814" s="3">
        <v>12929.589844</v>
      </c>
      <c r="E814" s="2">
        <v>41008</v>
      </c>
      <c r="F814" s="8">
        <f t="shared" si="24"/>
        <v>-1.5100769727951047E-2</v>
      </c>
      <c r="G814" s="8">
        <f t="shared" si="25"/>
        <v>-9.9960496226387807E-3</v>
      </c>
    </row>
    <row r="815" spans="1:7" x14ac:dyDescent="0.35">
      <c r="A815" s="1">
        <v>41004</v>
      </c>
      <c r="B815" s="3">
        <v>170.19</v>
      </c>
      <c r="C815" s="3">
        <v>13060.139648</v>
      </c>
      <c r="E815" s="2">
        <v>41004</v>
      </c>
      <c r="F815" s="8">
        <f t="shared" si="24"/>
        <v>-9.2560251484457012E-3</v>
      </c>
      <c r="G815" s="8">
        <f t="shared" si="25"/>
        <v>-1.117447905313651E-3</v>
      </c>
    </row>
    <row r="816" spans="1:7" x14ac:dyDescent="0.35">
      <c r="A816" s="1">
        <v>41003</v>
      </c>
      <c r="B816" s="3">
        <v>171.78</v>
      </c>
      <c r="C816" s="3">
        <v>13074.75</v>
      </c>
      <c r="E816" s="2">
        <v>41003</v>
      </c>
      <c r="F816" s="8">
        <f t="shared" si="24"/>
        <v>-5.2695581678151582E-3</v>
      </c>
      <c r="G816" s="8">
        <f t="shared" si="25"/>
        <v>-9.454853146031228E-3</v>
      </c>
    </row>
    <row r="817" spans="1:7" x14ac:dyDescent="0.35">
      <c r="A817" s="1">
        <v>41002</v>
      </c>
      <c r="B817" s="3">
        <v>172.69</v>
      </c>
      <c r="C817" s="3">
        <v>13199.549805000001</v>
      </c>
      <c r="E817" s="2">
        <v>41002</v>
      </c>
      <c r="F817" s="8">
        <f t="shared" si="24"/>
        <v>-1.0825982357658415E-2</v>
      </c>
      <c r="G817" s="8">
        <f t="shared" si="25"/>
        <v>-4.8958103820335719E-3</v>
      </c>
    </row>
    <row r="818" spans="1:7" x14ac:dyDescent="0.35">
      <c r="A818" s="1">
        <v>41001</v>
      </c>
      <c r="B818" s="3">
        <v>174.58</v>
      </c>
      <c r="C818" s="3">
        <v>13264.490234000001</v>
      </c>
      <c r="E818" s="2">
        <v>41001</v>
      </c>
      <c r="F818" s="8">
        <f t="shared" si="24"/>
        <v>9.7165991902834481E-3</v>
      </c>
      <c r="G818" s="8">
        <f t="shared" si="25"/>
        <v>3.9698785990034402E-3</v>
      </c>
    </row>
    <row r="819" spans="1:7" x14ac:dyDescent="0.35">
      <c r="A819" s="1">
        <v>40998</v>
      </c>
      <c r="B819" s="3">
        <v>172.9</v>
      </c>
      <c r="C819" s="3">
        <v>13212.040039</v>
      </c>
      <c r="E819" s="2">
        <v>40998</v>
      </c>
      <c r="F819" s="8">
        <f t="shared" si="24"/>
        <v>6.2270849095036329E-3</v>
      </c>
      <c r="G819" s="8">
        <f t="shared" si="25"/>
        <v>5.0373217055548203E-3</v>
      </c>
    </row>
    <row r="820" spans="1:7" x14ac:dyDescent="0.35">
      <c r="A820" s="1">
        <v>40997</v>
      </c>
      <c r="B820" s="3">
        <v>171.83</v>
      </c>
      <c r="C820" s="3">
        <v>13145.820313</v>
      </c>
      <c r="E820" s="2">
        <v>40997</v>
      </c>
      <c r="F820" s="8">
        <f t="shared" si="24"/>
        <v>-8.8255652976465537E-3</v>
      </c>
      <c r="G820" s="8">
        <f t="shared" si="25"/>
        <v>1.4939843304553335E-3</v>
      </c>
    </row>
    <row r="821" spans="1:7" x14ac:dyDescent="0.35">
      <c r="A821" s="1">
        <v>40996</v>
      </c>
      <c r="B821" s="3">
        <v>173.36</v>
      </c>
      <c r="C821" s="3">
        <v>13126.209961</v>
      </c>
      <c r="E821" s="2">
        <v>40996</v>
      </c>
      <c r="F821" s="8">
        <f t="shared" si="24"/>
        <v>-9.3148179895994332E-3</v>
      </c>
      <c r="G821" s="8">
        <f t="shared" si="25"/>
        <v>-5.4191520404204274E-3</v>
      </c>
    </row>
    <row r="822" spans="1:7" x14ac:dyDescent="0.35">
      <c r="A822" s="1">
        <v>40995</v>
      </c>
      <c r="B822" s="3">
        <v>174.99</v>
      </c>
      <c r="C822" s="3">
        <v>13197.730469</v>
      </c>
      <c r="E822" s="2">
        <v>40995</v>
      </c>
      <c r="F822" s="8">
        <f t="shared" si="24"/>
        <v>-7.0926009986381766E-3</v>
      </c>
      <c r="G822" s="8">
        <f t="shared" si="25"/>
        <v>-3.3152575919946914E-3</v>
      </c>
    </row>
    <row r="823" spans="1:7" x14ac:dyDescent="0.35">
      <c r="A823" s="1">
        <v>40994</v>
      </c>
      <c r="B823" s="3">
        <v>176.24</v>
      </c>
      <c r="C823" s="3">
        <v>13241.629883</v>
      </c>
      <c r="E823" s="2">
        <v>40994</v>
      </c>
      <c r="F823" s="8">
        <f t="shared" si="24"/>
        <v>2.2867092280905332E-2</v>
      </c>
      <c r="G823" s="8">
        <f t="shared" si="25"/>
        <v>1.2300491503996369E-2</v>
      </c>
    </row>
    <row r="824" spans="1:7" x14ac:dyDescent="0.35">
      <c r="A824" s="1">
        <v>40991</v>
      </c>
      <c r="B824" s="3">
        <v>172.3</v>
      </c>
      <c r="C824" s="3">
        <v>13080.730469</v>
      </c>
      <c r="E824" s="2">
        <v>40991</v>
      </c>
      <c r="F824" s="8">
        <f t="shared" si="24"/>
        <v>8.7231426731455564E-3</v>
      </c>
      <c r="G824" s="8">
        <f t="shared" si="25"/>
        <v>2.651421948047572E-3</v>
      </c>
    </row>
    <row r="825" spans="1:7" x14ac:dyDescent="0.35">
      <c r="A825" s="1">
        <v>40990</v>
      </c>
      <c r="B825" s="3">
        <v>170.81</v>
      </c>
      <c r="C825" s="3">
        <v>13046.139648</v>
      </c>
      <c r="E825" s="2">
        <v>40990</v>
      </c>
      <c r="F825" s="8">
        <f t="shared" si="24"/>
        <v>-1.0943833236826794E-2</v>
      </c>
      <c r="G825" s="8">
        <f t="shared" si="25"/>
        <v>-5.9796373761970001E-3</v>
      </c>
    </row>
    <row r="826" spans="1:7" x14ac:dyDescent="0.35">
      <c r="A826" s="1">
        <v>40989</v>
      </c>
      <c r="B826" s="3">
        <v>172.7</v>
      </c>
      <c r="C826" s="3">
        <v>13124.620117</v>
      </c>
      <c r="E826" s="2">
        <v>40989</v>
      </c>
      <c r="F826" s="8">
        <f t="shared" si="24"/>
        <v>-1.7918039419686504E-3</v>
      </c>
      <c r="G826" s="8">
        <f t="shared" si="25"/>
        <v>-3.4601104093526791E-3</v>
      </c>
    </row>
    <row r="827" spans="1:7" x14ac:dyDescent="0.35">
      <c r="A827" s="1">
        <v>40988</v>
      </c>
      <c r="B827" s="3">
        <v>173.01</v>
      </c>
      <c r="C827" s="3">
        <v>13170.190430000001</v>
      </c>
      <c r="E827" s="2">
        <v>40988</v>
      </c>
      <c r="F827" s="8">
        <f t="shared" si="24"/>
        <v>-1.4412669477042228E-2</v>
      </c>
      <c r="G827" s="8">
        <f t="shared" si="25"/>
        <v>-5.2072495405096619E-3</v>
      </c>
    </row>
    <row r="828" spans="1:7" x14ac:dyDescent="0.35">
      <c r="A828" s="1">
        <v>40987</v>
      </c>
      <c r="B828" s="3">
        <v>175.54</v>
      </c>
      <c r="C828" s="3">
        <v>13239.129883</v>
      </c>
      <c r="E828" s="2">
        <v>40987</v>
      </c>
      <c r="F828" s="8">
        <f t="shared" si="24"/>
        <v>5.6970318464077963E-5</v>
      </c>
      <c r="G828" s="8">
        <f t="shared" si="25"/>
        <v>4.9194837775456968E-4</v>
      </c>
    </row>
    <row r="829" spans="1:7" x14ac:dyDescent="0.35">
      <c r="A829" s="1">
        <v>40984</v>
      </c>
      <c r="B829" s="3">
        <v>175.53</v>
      </c>
      <c r="C829" s="3">
        <v>13232.620117</v>
      </c>
      <c r="E829" s="2">
        <v>40984</v>
      </c>
      <c r="F829" s="8">
        <f t="shared" si="24"/>
        <v>6.8411151017611083E-4</v>
      </c>
      <c r="G829" s="8">
        <f t="shared" si="25"/>
        <v>-1.5196569888534794E-3</v>
      </c>
    </row>
    <row r="830" spans="1:7" x14ac:dyDescent="0.35">
      <c r="A830" s="1">
        <v>40983</v>
      </c>
      <c r="B830" s="3">
        <v>175.41</v>
      </c>
      <c r="C830" s="3">
        <v>13252.759765999999</v>
      </c>
      <c r="E830" s="2">
        <v>40983</v>
      </c>
      <c r="F830" s="8">
        <f t="shared" si="24"/>
        <v>-1.8209753599270906E-3</v>
      </c>
      <c r="G830" s="8">
        <f t="shared" si="25"/>
        <v>4.4459386194102279E-3</v>
      </c>
    </row>
    <row r="831" spans="1:7" x14ac:dyDescent="0.35">
      <c r="A831" s="1">
        <v>40982</v>
      </c>
      <c r="B831" s="3">
        <v>175.73</v>
      </c>
      <c r="C831" s="3">
        <v>13194.099609000001</v>
      </c>
      <c r="E831" s="2">
        <v>40982</v>
      </c>
      <c r="F831" s="8">
        <f t="shared" si="24"/>
        <v>-3.9817974971567693E-4</v>
      </c>
      <c r="G831" s="8">
        <f t="shared" si="25"/>
        <v>1.24604037954823E-3</v>
      </c>
    </row>
    <row r="832" spans="1:7" x14ac:dyDescent="0.35">
      <c r="A832" s="1">
        <v>40981</v>
      </c>
      <c r="B832" s="3">
        <v>175.8</v>
      </c>
      <c r="C832" s="3">
        <v>13177.679688</v>
      </c>
      <c r="E832" s="2">
        <v>40981</v>
      </c>
      <c r="F832" s="8">
        <f t="shared" si="24"/>
        <v>2.1202439732791234E-2</v>
      </c>
      <c r="G832" s="8">
        <f t="shared" si="25"/>
        <v>1.6819028177014861E-2</v>
      </c>
    </row>
    <row r="833" spans="1:7" x14ac:dyDescent="0.35">
      <c r="A833" s="1">
        <v>40980</v>
      </c>
      <c r="B833" s="3">
        <v>172.15</v>
      </c>
      <c r="C833" s="3">
        <v>12959.709961</v>
      </c>
      <c r="E833" s="2">
        <v>40980</v>
      </c>
      <c r="F833" s="8">
        <f t="shared" si="24"/>
        <v>-1.3297415028371562E-2</v>
      </c>
      <c r="G833" s="8">
        <f t="shared" si="25"/>
        <v>2.9167600242037128E-3</v>
      </c>
    </row>
    <row r="834" spans="1:7" x14ac:dyDescent="0.35">
      <c r="A834" s="1">
        <v>40977</v>
      </c>
      <c r="B834" s="3">
        <v>174.47</v>
      </c>
      <c r="C834" s="3">
        <v>12922.019531</v>
      </c>
      <c r="E834" s="2">
        <v>40977</v>
      </c>
      <c r="F834" s="8">
        <f t="shared" si="24"/>
        <v>1.7021276595744705E-2</v>
      </c>
      <c r="G834" s="8">
        <f t="shared" si="25"/>
        <v>1.090731792291022E-3</v>
      </c>
    </row>
    <row r="835" spans="1:7" x14ac:dyDescent="0.35">
      <c r="A835" s="1">
        <v>40976</v>
      </c>
      <c r="B835" s="3">
        <v>171.55</v>
      </c>
      <c r="C835" s="3">
        <v>12907.940430000001</v>
      </c>
      <c r="E835" s="2">
        <v>40976</v>
      </c>
      <c r="F835" s="8">
        <f t="shared" ref="F835:F898" si="26">B835/B836-1</f>
        <v>3.9759985453663882E-2</v>
      </c>
      <c r="G835" s="8">
        <f t="shared" ref="G835:G898" si="27">C835/C836-1</f>
        <v>5.5003923378902364E-3</v>
      </c>
    </row>
    <row r="836" spans="1:7" x14ac:dyDescent="0.35">
      <c r="A836" s="1">
        <v>40975</v>
      </c>
      <c r="B836" s="3">
        <v>164.99</v>
      </c>
      <c r="C836" s="3">
        <v>12837.330078000001</v>
      </c>
      <c r="E836" s="2">
        <v>40975</v>
      </c>
      <c r="F836" s="8">
        <f t="shared" si="26"/>
        <v>-1.6337891806849081E-3</v>
      </c>
      <c r="G836" s="8">
        <f t="shared" si="27"/>
        <v>6.1273426994910007E-3</v>
      </c>
    </row>
    <row r="837" spans="1:7" x14ac:dyDescent="0.35">
      <c r="A837" s="1">
        <v>40974</v>
      </c>
      <c r="B837" s="3">
        <v>165.26</v>
      </c>
      <c r="C837" s="3">
        <v>12759.150390999999</v>
      </c>
      <c r="E837" s="2">
        <v>40974</v>
      </c>
      <c r="F837" s="8">
        <f t="shared" si="26"/>
        <v>-1.1248055522316558E-2</v>
      </c>
      <c r="G837" s="8">
        <f t="shared" si="27"/>
        <v>-1.5711036862821159E-2</v>
      </c>
    </row>
    <row r="838" spans="1:7" x14ac:dyDescent="0.35">
      <c r="A838" s="1">
        <v>40973</v>
      </c>
      <c r="B838" s="3">
        <v>167.14</v>
      </c>
      <c r="C838" s="3">
        <v>12962.809569999999</v>
      </c>
      <c r="E838" s="2">
        <v>40973</v>
      </c>
      <c r="F838" s="8">
        <f t="shared" si="26"/>
        <v>-1.1354807864699668E-3</v>
      </c>
      <c r="G838" s="8">
        <f t="shared" si="27"/>
        <v>-1.1374042015565022E-3</v>
      </c>
    </row>
    <row r="839" spans="1:7" x14ac:dyDescent="0.35">
      <c r="A839" s="1">
        <v>40970</v>
      </c>
      <c r="B839" s="3">
        <v>167.33</v>
      </c>
      <c r="C839" s="3">
        <v>12977.570313</v>
      </c>
      <c r="E839" s="2">
        <v>40970</v>
      </c>
      <c r="F839" s="8">
        <f t="shared" si="26"/>
        <v>-5.3498187005883713E-3</v>
      </c>
      <c r="G839" s="8">
        <f t="shared" si="27"/>
        <v>-2.1027958067265651E-4</v>
      </c>
    </row>
    <row r="840" spans="1:7" x14ac:dyDescent="0.35">
      <c r="A840" s="1">
        <v>40969</v>
      </c>
      <c r="B840" s="3">
        <v>168.23</v>
      </c>
      <c r="C840" s="3">
        <v>12980.299805000001</v>
      </c>
      <c r="E840" s="2">
        <v>40969</v>
      </c>
      <c r="F840" s="8">
        <f t="shared" si="26"/>
        <v>4.7781162276772093E-3</v>
      </c>
      <c r="G840" s="8">
        <f t="shared" si="27"/>
        <v>2.1795351104345606E-3</v>
      </c>
    </row>
    <row r="841" spans="1:7" x14ac:dyDescent="0.35">
      <c r="A841" s="1">
        <v>40968</v>
      </c>
      <c r="B841" s="3">
        <v>167.43</v>
      </c>
      <c r="C841" s="3">
        <v>12952.070313</v>
      </c>
      <c r="E841" s="2">
        <v>40968</v>
      </c>
      <c r="F841" s="8">
        <f t="shared" si="26"/>
        <v>-1.7290722632958833E-3</v>
      </c>
      <c r="G841" s="8">
        <f t="shared" si="27"/>
        <v>-4.0791475605561622E-3</v>
      </c>
    </row>
    <row r="842" spans="1:7" x14ac:dyDescent="0.35">
      <c r="A842" s="1">
        <v>40967</v>
      </c>
      <c r="B842" s="3">
        <v>167.72</v>
      </c>
      <c r="C842" s="3">
        <v>13005.120117</v>
      </c>
      <c r="E842" s="2">
        <v>40967</v>
      </c>
      <c r="F842" s="8">
        <f t="shared" si="26"/>
        <v>-1.3099916636893916E-3</v>
      </c>
      <c r="G842" s="8">
        <f t="shared" si="27"/>
        <v>1.8187677262193613E-3</v>
      </c>
    </row>
    <row r="843" spans="1:7" x14ac:dyDescent="0.35">
      <c r="A843" s="1">
        <v>40966</v>
      </c>
      <c r="B843" s="3">
        <v>167.94</v>
      </c>
      <c r="C843" s="3">
        <v>12981.509765999999</v>
      </c>
      <c r="E843" s="2">
        <v>40966</v>
      </c>
      <c r="F843" s="8">
        <f t="shared" si="26"/>
        <v>-4.9179356520709927E-3</v>
      </c>
      <c r="G843" s="8">
        <f t="shared" si="27"/>
        <v>-1.1094774133502128E-4</v>
      </c>
    </row>
    <row r="844" spans="1:7" x14ac:dyDescent="0.35">
      <c r="A844" s="1">
        <v>40963</v>
      </c>
      <c r="B844" s="3">
        <v>168.77</v>
      </c>
      <c r="C844" s="3">
        <v>12982.950194999999</v>
      </c>
      <c r="E844" s="2">
        <v>40963</v>
      </c>
      <c r="F844" s="8">
        <f t="shared" si="26"/>
        <v>9.9335766860151331E-3</v>
      </c>
      <c r="G844" s="8">
        <f t="shared" si="27"/>
        <v>-1.340220630889899E-4</v>
      </c>
    </row>
    <row r="845" spans="1:7" x14ac:dyDescent="0.35">
      <c r="A845" s="1">
        <v>40962</v>
      </c>
      <c r="B845" s="3">
        <v>167.11</v>
      </c>
      <c r="C845" s="3">
        <v>12984.690430000001</v>
      </c>
      <c r="E845" s="2">
        <v>40962</v>
      </c>
      <c r="F845" s="8">
        <f t="shared" si="26"/>
        <v>-2.7451214417854031E-3</v>
      </c>
      <c r="G845" s="8">
        <f t="shared" si="27"/>
        <v>3.5568190762600427E-3</v>
      </c>
    </row>
    <row r="846" spans="1:7" x14ac:dyDescent="0.35">
      <c r="A846" s="1">
        <v>40961</v>
      </c>
      <c r="B846" s="3">
        <v>167.57</v>
      </c>
      <c r="C846" s="3">
        <v>12938.669921999999</v>
      </c>
      <c r="E846" s="2">
        <v>40961</v>
      </c>
      <c r="F846" s="8">
        <f t="shared" si="26"/>
        <v>2.3876320658988703E-4</v>
      </c>
      <c r="G846" s="8">
        <f t="shared" si="27"/>
        <v>-2.0840007052367326E-3</v>
      </c>
    </row>
    <row r="847" spans="1:7" x14ac:dyDescent="0.35">
      <c r="A847" s="1">
        <v>40960</v>
      </c>
      <c r="B847" s="3">
        <v>167.53</v>
      </c>
      <c r="C847" s="3">
        <v>12965.690430000001</v>
      </c>
      <c r="E847" s="2">
        <v>40960</v>
      </c>
      <c r="F847" s="8">
        <f t="shared" si="26"/>
        <v>1.1939585696385535E-4</v>
      </c>
      <c r="G847" s="8">
        <f t="shared" si="27"/>
        <v>1.2216580442170333E-3</v>
      </c>
    </row>
    <row r="848" spans="1:7" x14ac:dyDescent="0.35">
      <c r="A848" s="1">
        <v>40956</v>
      </c>
      <c r="B848" s="3">
        <v>167.51</v>
      </c>
      <c r="C848" s="3">
        <v>12949.870117</v>
      </c>
      <c r="E848" s="2">
        <v>40956</v>
      </c>
      <c r="F848" s="8">
        <f t="shared" si="26"/>
        <v>3.4144003833711523E-3</v>
      </c>
      <c r="G848" s="8">
        <f t="shared" si="27"/>
        <v>3.5484930908067369E-3</v>
      </c>
    </row>
    <row r="849" spans="1:7" x14ac:dyDescent="0.35">
      <c r="A849" s="1">
        <v>40955</v>
      </c>
      <c r="B849" s="3">
        <v>166.94</v>
      </c>
      <c r="C849" s="3">
        <v>12904.080078000001</v>
      </c>
      <c r="E849" s="2">
        <v>40955</v>
      </c>
      <c r="F849" s="8">
        <f t="shared" si="26"/>
        <v>-8.316502316739971E-3</v>
      </c>
      <c r="G849" s="8">
        <f t="shared" si="27"/>
        <v>9.6338598555973931E-3</v>
      </c>
    </row>
    <row r="850" spans="1:7" x14ac:dyDescent="0.35">
      <c r="A850" s="1">
        <v>40954</v>
      </c>
      <c r="B850" s="3">
        <v>168.34</v>
      </c>
      <c r="C850" s="3">
        <v>12780.950194999999</v>
      </c>
      <c r="E850" s="2">
        <v>40954</v>
      </c>
      <c r="F850" s="8">
        <f t="shared" si="26"/>
        <v>-1.1276870668389449E-2</v>
      </c>
      <c r="G850" s="8">
        <f t="shared" si="27"/>
        <v>-7.5576921713731426E-3</v>
      </c>
    </row>
    <row r="851" spans="1:7" x14ac:dyDescent="0.35">
      <c r="A851" s="1">
        <v>40953</v>
      </c>
      <c r="B851" s="3">
        <v>170.26</v>
      </c>
      <c r="C851" s="3">
        <v>12878.280273</v>
      </c>
      <c r="E851" s="2">
        <v>40953</v>
      </c>
      <c r="F851" s="8">
        <f t="shared" si="26"/>
        <v>-3.9197332241269756E-3</v>
      </c>
      <c r="G851" s="8">
        <f t="shared" si="27"/>
        <v>3.2936312044662408E-4</v>
      </c>
    </row>
    <row r="852" spans="1:7" x14ac:dyDescent="0.35">
      <c r="A852" s="1">
        <v>40952</v>
      </c>
      <c r="B852" s="3">
        <v>170.93</v>
      </c>
      <c r="C852" s="3">
        <v>12874.040039</v>
      </c>
      <c r="E852" s="2">
        <v>40952</v>
      </c>
      <c r="F852" s="8">
        <f t="shared" si="26"/>
        <v>1.5023752969121063E-2</v>
      </c>
      <c r="G852" s="8">
        <f t="shared" si="27"/>
        <v>5.6877008953410968E-3</v>
      </c>
    </row>
    <row r="853" spans="1:7" x14ac:dyDescent="0.35">
      <c r="A853" s="1">
        <v>40949</v>
      </c>
      <c r="B853" s="3">
        <v>168.4</v>
      </c>
      <c r="C853" s="3">
        <v>12801.230469</v>
      </c>
      <c r="E853" s="2">
        <v>40949</v>
      </c>
      <c r="F853" s="8">
        <f t="shared" si="26"/>
        <v>-1.1272898074213167E-2</v>
      </c>
      <c r="G853" s="8">
        <f t="shared" si="27"/>
        <v>-6.9221340642586782E-3</v>
      </c>
    </row>
    <row r="854" spans="1:7" x14ac:dyDescent="0.35">
      <c r="A854" s="1">
        <v>40948</v>
      </c>
      <c r="B854" s="3">
        <v>170.32</v>
      </c>
      <c r="C854" s="3">
        <v>12890.459961</v>
      </c>
      <c r="E854" s="2">
        <v>40948</v>
      </c>
      <c r="F854" s="8">
        <f t="shared" si="26"/>
        <v>-8.1528068949452415E-3</v>
      </c>
      <c r="G854" s="8">
        <f t="shared" si="27"/>
        <v>5.0526165511932675E-4</v>
      </c>
    </row>
    <row r="855" spans="1:7" x14ac:dyDescent="0.35">
      <c r="A855" s="1">
        <v>40947</v>
      </c>
      <c r="B855" s="3">
        <v>171.72</v>
      </c>
      <c r="C855" s="3">
        <v>12883.950194999999</v>
      </c>
      <c r="E855" s="2">
        <v>40947</v>
      </c>
      <c r="F855" s="8">
        <f t="shared" si="26"/>
        <v>1.1843733427611802E-2</v>
      </c>
      <c r="G855" s="8">
        <f t="shared" si="27"/>
        <v>4.4649096247417752E-4</v>
      </c>
    </row>
    <row r="856" spans="1:7" x14ac:dyDescent="0.35">
      <c r="A856" s="1">
        <v>40946</v>
      </c>
      <c r="B856" s="3">
        <v>169.71</v>
      </c>
      <c r="C856" s="3">
        <v>12878.200194999999</v>
      </c>
      <c r="E856" s="2">
        <v>40946</v>
      </c>
      <c r="F856" s="8">
        <f t="shared" si="26"/>
        <v>-1.1783420727029537E-4</v>
      </c>
      <c r="G856" s="8">
        <f t="shared" si="27"/>
        <v>2.5745408805688541E-3</v>
      </c>
    </row>
    <row r="857" spans="1:7" x14ac:dyDescent="0.35">
      <c r="A857" s="1">
        <v>40945</v>
      </c>
      <c r="B857" s="3">
        <v>169.73</v>
      </c>
      <c r="C857" s="3">
        <v>12845.129883</v>
      </c>
      <c r="E857" s="2">
        <v>40945</v>
      </c>
      <c r="F857" s="8">
        <f t="shared" si="26"/>
        <v>-1.2681054039904605E-2</v>
      </c>
      <c r="G857" s="8">
        <f t="shared" si="27"/>
        <v>-1.3295194827378509E-3</v>
      </c>
    </row>
    <row r="858" spans="1:7" x14ac:dyDescent="0.35">
      <c r="A858" s="1">
        <v>40942</v>
      </c>
      <c r="B858" s="3">
        <v>171.91</v>
      </c>
      <c r="C858" s="3">
        <v>12862.230469</v>
      </c>
      <c r="E858" s="2">
        <v>40942</v>
      </c>
      <c r="F858" s="8">
        <f t="shared" si="26"/>
        <v>3.0017974835230721E-2</v>
      </c>
      <c r="G858" s="8">
        <f t="shared" si="27"/>
        <v>1.2342798152481738E-2</v>
      </c>
    </row>
    <row r="859" spans="1:7" x14ac:dyDescent="0.35">
      <c r="A859" s="1">
        <v>40941</v>
      </c>
      <c r="B859" s="3">
        <v>166.9</v>
      </c>
      <c r="C859" s="3">
        <v>12705.410156</v>
      </c>
      <c r="E859" s="2">
        <v>40941</v>
      </c>
      <c r="F859" s="8">
        <f t="shared" si="26"/>
        <v>2.7035145689398021E-3</v>
      </c>
      <c r="G859" s="8">
        <f t="shared" si="27"/>
        <v>-8.6893719115921364E-4</v>
      </c>
    </row>
    <row r="860" spans="1:7" x14ac:dyDescent="0.35">
      <c r="A860" s="1">
        <v>40940</v>
      </c>
      <c r="B860" s="3">
        <v>166.45</v>
      </c>
      <c r="C860" s="3">
        <v>12716.459961</v>
      </c>
      <c r="E860" s="2">
        <v>40940</v>
      </c>
      <c r="F860" s="8">
        <f t="shared" si="26"/>
        <v>1.6923264907135804E-2</v>
      </c>
      <c r="G860" s="8">
        <f t="shared" si="27"/>
        <v>6.6136625661283865E-3</v>
      </c>
    </row>
    <row r="861" spans="1:7" x14ac:dyDescent="0.35">
      <c r="A861" s="1">
        <v>40939</v>
      </c>
      <c r="B861" s="3">
        <v>163.68</v>
      </c>
      <c r="C861" s="3">
        <v>12632.910156</v>
      </c>
      <c r="E861" s="2">
        <v>40939</v>
      </c>
      <c r="F861" s="8">
        <f t="shared" si="26"/>
        <v>-6.072382803011922E-3</v>
      </c>
      <c r="G861" s="8">
        <f t="shared" si="27"/>
        <v>-1.644541798693111E-3</v>
      </c>
    </row>
    <row r="862" spans="1:7" x14ac:dyDescent="0.35">
      <c r="A862" s="1">
        <v>40938</v>
      </c>
      <c r="B862" s="3">
        <v>164.68</v>
      </c>
      <c r="C862" s="3">
        <v>12653.719727</v>
      </c>
      <c r="E862" s="2">
        <v>40938</v>
      </c>
      <c r="F862" s="8">
        <f t="shared" si="26"/>
        <v>-1.1049723756906049E-2</v>
      </c>
      <c r="G862" s="8">
        <f t="shared" si="27"/>
        <v>-5.3238460693871836E-4</v>
      </c>
    </row>
    <row r="863" spans="1:7" x14ac:dyDescent="0.35">
      <c r="A863" s="1">
        <v>40935</v>
      </c>
      <c r="B863" s="3">
        <v>166.52</v>
      </c>
      <c r="C863" s="3">
        <v>12660.459961</v>
      </c>
      <c r="E863" s="2">
        <v>40935</v>
      </c>
      <c r="F863" s="8">
        <f t="shared" si="26"/>
        <v>1.0821209570759383E-3</v>
      </c>
      <c r="G863" s="8">
        <f t="shared" si="27"/>
        <v>-5.824269938069504E-3</v>
      </c>
    </row>
    <row r="864" spans="1:7" x14ac:dyDescent="0.35">
      <c r="A864" s="1">
        <v>40934</v>
      </c>
      <c r="B864" s="3">
        <v>166.34</v>
      </c>
      <c r="C864" s="3">
        <v>12734.629883</v>
      </c>
      <c r="E864" s="2">
        <v>40934</v>
      </c>
      <c r="F864" s="8">
        <f t="shared" si="26"/>
        <v>-5.6387565237122739E-2</v>
      </c>
      <c r="G864" s="8">
        <f t="shared" si="27"/>
        <v>-1.8982687892893368E-3</v>
      </c>
    </row>
    <row r="865" spans="1:7" x14ac:dyDescent="0.35">
      <c r="A865" s="1">
        <v>40933</v>
      </c>
      <c r="B865" s="3">
        <v>176.28</v>
      </c>
      <c r="C865" s="3">
        <v>12758.849609000001</v>
      </c>
      <c r="E865" s="2">
        <v>40933</v>
      </c>
      <c r="F865" s="8">
        <f t="shared" si="26"/>
        <v>1.2579700155092244E-2</v>
      </c>
      <c r="G865" s="8">
        <f t="shared" si="27"/>
        <v>6.5557942528056135E-3</v>
      </c>
    </row>
    <row r="866" spans="1:7" x14ac:dyDescent="0.35">
      <c r="A866" s="1">
        <v>40932</v>
      </c>
      <c r="B866" s="3">
        <v>174.09</v>
      </c>
      <c r="C866" s="3">
        <v>12675.75</v>
      </c>
      <c r="E866" s="2">
        <v>40932</v>
      </c>
      <c r="F866" s="8">
        <f t="shared" si="26"/>
        <v>-9.3324987196266029E-3</v>
      </c>
      <c r="G866" s="8">
        <f t="shared" si="27"/>
        <v>-2.6021544238982175E-3</v>
      </c>
    </row>
    <row r="867" spans="1:7" x14ac:dyDescent="0.35">
      <c r="A867" s="1">
        <v>40931</v>
      </c>
      <c r="B867" s="3">
        <v>175.73</v>
      </c>
      <c r="C867" s="3">
        <v>12708.820313</v>
      </c>
      <c r="E867" s="2">
        <v>40931</v>
      </c>
      <c r="F867" s="8">
        <f t="shared" si="26"/>
        <v>-8.0717995032739687E-3</v>
      </c>
      <c r="G867" s="8">
        <f t="shared" si="27"/>
        <v>-9.1664430666871244E-4</v>
      </c>
    </row>
    <row r="868" spans="1:7" x14ac:dyDescent="0.35">
      <c r="A868" s="1">
        <v>40928</v>
      </c>
      <c r="B868" s="3">
        <v>177.16</v>
      </c>
      <c r="C868" s="3">
        <v>12720.480469</v>
      </c>
      <c r="E868" s="2">
        <v>40928</v>
      </c>
      <c r="F868" s="8">
        <f t="shared" si="26"/>
        <v>-8.4597597428237581E-4</v>
      </c>
      <c r="G868" s="8">
        <f t="shared" si="27"/>
        <v>7.6441816617960345E-3</v>
      </c>
    </row>
    <row r="869" spans="1:7" x14ac:dyDescent="0.35">
      <c r="A869" s="1">
        <v>40927</v>
      </c>
      <c r="B869" s="3">
        <v>177.31</v>
      </c>
      <c r="C869" s="3">
        <v>12623.980469</v>
      </c>
      <c r="E869" s="2">
        <v>40927</v>
      </c>
      <c r="F869" s="8">
        <f t="shared" si="26"/>
        <v>1.5579357351509282E-2</v>
      </c>
      <c r="G869" s="8">
        <f t="shared" si="27"/>
        <v>3.5798117729968215E-3</v>
      </c>
    </row>
    <row r="870" spans="1:7" x14ac:dyDescent="0.35">
      <c r="A870" s="1">
        <v>40926</v>
      </c>
      <c r="B870" s="3">
        <v>174.59</v>
      </c>
      <c r="C870" s="3">
        <v>12578.950194999999</v>
      </c>
      <c r="E870" s="2">
        <v>40926</v>
      </c>
      <c r="F870" s="8">
        <f t="shared" si="26"/>
        <v>7.1531583501587281E-3</v>
      </c>
      <c r="G870" s="8">
        <f t="shared" si="27"/>
        <v>7.7615234949526268E-3</v>
      </c>
    </row>
    <row r="871" spans="1:7" x14ac:dyDescent="0.35">
      <c r="A871" s="1">
        <v>40925</v>
      </c>
      <c r="B871" s="3">
        <v>173.35</v>
      </c>
      <c r="C871" s="3">
        <v>12482.070313</v>
      </c>
      <c r="E871" s="2">
        <v>40925</v>
      </c>
      <c r="F871" s="8">
        <f t="shared" si="26"/>
        <v>1.6715542521994031E-2</v>
      </c>
      <c r="G871" s="8">
        <f t="shared" si="27"/>
        <v>4.830981743553231E-3</v>
      </c>
    </row>
    <row r="872" spans="1:7" x14ac:dyDescent="0.35">
      <c r="A872" s="1">
        <v>40921</v>
      </c>
      <c r="B872" s="3">
        <v>170.5</v>
      </c>
      <c r="C872" s="3">
        <v>12422.059569999999</v>
      </c>
      <c r="E872" s="2">
        <v>40921</v>
      </c>
      <c r="F872" s="8">
        <f t="shared" si="26"/>
        <v>-1.1192947862900926E-2</v>
      </c>
      <c r="G872" s="8">
        <f t="shared" si="27"/>
        <v>-3.9258988311499099E-3</v>
      </c>
    </row>
    <row r="873" spans="1:7" x14ac:dyDescent="0.35">
      <c r="A873" s="1">
        <v>40920</v>
      </c>
      <c r="B873" s="3">
        <v>172.43</v>
      </c>
      <c r="C873" s="3">
        <v>12471.019531</v>
      </c>
      <c r="E873" s="2">
        <v>40920</v>
      </c>
      <c r="F873" s="8">
        <f t="shared" si="26"/>
        <v>-7.6542357274400619E-3</v>
      </c>
      <c r="G873" s="8">
        <f t="shared" si="27"/>
        <v>1.7325532985112968E-3</v>
      </c>
    </row>
    <row r="874" spans="1:7" x14ac:dyDescent="0.35">
      <c r="A874" s="1">
        <v>40919</v>
      </c>
      <c r="B874" s="3">
        <v>173.76</v>
      </c>
      <c r="C874" s="3">
        <v>12449.450194999999</v>
      </c>
      <c r="E874" s="2">
        <v>40919</v>
      </c>
      <c r="F874" s="8">
        <f t="shared" si="26"/>
        <v>-7.9926923955241369E-3</v>
      </c>
      <c r="G874" s="8">
        <f t="shared" si="27"/>
        <v>-1.0446991876572609E-3</v>
      </c>
    </row>
    <row r="875" spans="1:7" x14ac:dyDescent="0.35">
      <c r="A875" s="1">
        <v>40918</v>
      </c>
      <c r="B875" s="3">
        <v>175.16</v>
      </c>
      <c r="C875" s="3">
        <v>12462.469727</v>
      </c>
      <c r="E875" s="2">
        <v>40918</v>
      </c>
      <c r="F875" s="8">
        <f t="shared" si="26"/>
        <v>2.7090418670106642E-2</v>
      </c>
      <c r="G875" s="8">
        <f t="shared" si="27"/>
        <v>5.630681843797003E-3</v>
      </c>
    </row>
    <row r="876" spans="1:7" x14ac:dyDescent="0.35">
      <c r="A876" s="1">
        <v>40917</v>
      </c>
      <c r="B876" s="3">
        <v>170.54</v>
      </c>
      <c r="C876" s="3">
        <v>12392.690430000001</v>
      </c>
      <c r="E876" s="2">
        <v>40917</v>
      </c>
      <c r="F876" s="8">
        <f t="shared" si="26"/>
        <v>5.3646171078229887E-3</v>
      </c>
      <c r="G876" s="8">
        <f t="shared" si="27"/>
        <v>2.6513527762968003E-3</v>
      </c>
    </row>
    <row r="877" spans="1:7" x14ac:dyDescent="0.35">
      <c r="A877" s="1">
        <v>40914</v>
      </c>
      <c r="B877" s="3">
        <v>169.63</v>
      </c>
      <c r="C877" s="3">
        <v>12359.919921999999</v>
      </c>
      <c r="E877" s="2">
        <v>40914</v>
      </c>
      <c r="F877" s="8">
        <f t="shared" si="26"/>
        <v>4.2031730996923145E-3</v>
      </c>
      <c r="G877" s="8">
        <f t="shared" si="27"/>
        <v>-4.4927206781671947E-3</v>
      </c>
    </row>
    <row r="878" spans="1:7" x14ac:dyDescent="0.35">
      <c r="A878" s="1">
        <v>40913</v>
      </c>
      <c r="B878" s="3">
        <v>168.92</v>
      </c>
      <c r="C878" s="3">
        <v>12415.700194999999</v>
      </c>
      <c r="E878" s="2">
        <v>40913</v>
      </c>
      <c r="F878" s="8">
        <f t="shared" si="26"/>
        <v>-1.1838522552387598E-4</v>
      </c>
      <c r="G878" s="8">
        <f t="shared" si="27"/>
        <v>-2.1900749186143376E-4</v>
      </c>
    </row>
    <row r="879" spans="1:7" x14ac:dyDescent="0.35">
      <c r="A879" s="1">
        <v>40912</v>
      </c>
      <c r="B879" s="3">
        <v>168.94</v>
      </c>
      <c r="C879" s="3">
        <v>12418.419921999999</v>
      </c>
      <c r="E879" s="2">
        <v>40912</v>
      </c>
      <c r="F879" s="8">
        <f t="shared" si="26"/>
        <v>4.7376524931896924E-4</v>
      </c>
      <c r="G879" s="8">
        <f t="shared" si="27"/>
        <v>1.6971359431239286E-3</v>
      </c>
    </row>
    <row r="880" spans="1:7" x14ac:dyDescent="0.35">
      <c r="A880" s="1">
        <v>40911</v>
      </c>
      <c r="B880" s="3">
        <v>168.86</v>
      </c>
      <c r="C880" s="3">
        <v>12397.379883</v>
      </c>
      <c r="E880" s="2">
        <v>40911</v>
      </c>
      <c r="F880" s="8">
        <f t="shared" si="26"/>
        <v>2.4698100612901452E-2</v>
      </c>
      <c r="G880" s="8">
        <f t="shared" si="27"/>
        <v>1.4718185900361558E-2</v>
      </c>
    </row>
    <row r="881" spans="1:7" x14ac:dyDescent="0.35">
      <c r="A881" s="1">
        <v>40907</v>
      </c>
      <c r="B881" s="3">
        <v>164.79</v>
      </c>
      <c r="C881" s="3">
        <v>12217.559569999999</v>
      </c>
      <c r="E881" s="2">
        <v>40907</v>
      </c>
      <c r="F881" s="8">
        <f t="shared" si="26"/>
        <v>-1.2168804699676294E-2</v>
      </c>
      <c r="G881" s="8">
        <f t="shared" si="27"/>
        <v>-5.6547768038082147E-3</v>
      </c>
    </row>
    <row r="882" spans="1:7" x14ac:dyDescent="0.35">
      <c r="A882" s="1">
        <v>40906</v>
      </c>
      <c r="B882" s="3">
        <v>166.82</v>
      </c>
      <c r="C882" s="3">
        <v>12287.040039</v>
      </c>
      <c r="E882" s="2">
        <v>40906</v>
      </c>
      <c r="F882" s="8">
        <f t="shared" si="26"/>
        <v>1.9931523599902023E-2</v>
      </c>
      <c r="G882" s="8">
        <f t="shared" si="27"/>
        <v>1.1161657886515242E-2</v>
      </c>
    </row>
    <row r="883" spans="1:7" x14ac:dyDescent="0.35">
      <c r="A883" s="1">
        <v>40905</v>
      </c>
      <c r="B883" s="3">
        <v>163.56</v>
      </c>
      <c r="C883" s="3">
        <v>12151.410156</v>
      </c>
      <c r="E883" s="2">
        <v>40905</v>
      </c>
      <c r="F883" s="8">
        <f t="shared" si="26"/>
        <v>-1.2855332246967222E-2</v>
      </c>
      <c r="G883" s="8">
        <f t="shared" si="27"/>
        <v>-1.1385198326596568E-2</v>
      </c>
    </row>
    <row r="884" spans="1:7" x14ac:dyDescent="0.35">
      <c r="A884" s="1">
        <v>40904</v>
      </c>
      <c r="B884" s="3">
        <v>165.69</v>
      </c>
      <c r="C884" s="3">
        <v>12291.349609000001</v>
      </c>
      <c r="E884" s="2">
        <v>40904</v>
      </c>
      <c r="F884" s="8">
        <f t="shared" si="26"/>
        <v>7.0503859478514563E-3</v>
      </c>
      <c r="G884" s="8">
        <f t="shared" si="27"/>
        <v>-2.1558410606792311E-4</v>
      </c>
    </row>
    <row r="885" spans="1:7" x14ac:dyDescent="0.35">
      <c r="A885" s="1">
        <v>40900</v>
      </c>
      <c r="B885" s="3">
        <v>164.53</v>
      </c>
      <c r="C885" s="3">
        <v>12294</v>
      </c>
      <c r="E885" s="2">
        <v>40900</v>
      </c>
      <c r="F885" s="8">
        <f t="shared" si="26"/>
        <v>2.8036813555190054E-3</v>
      </c>
      <c r="G885" s="8">
        <f t="shared" si="27"/>
        <v>1.0218009967809971E-2</v>
      </c>
    </row>
    <row r="886" spans="1:7" x14ac:dyDescent="0.35">
      <c r="A886" s="1">
        <v>40899</v>
      </c>
      <c r="B886" s="3">
        <v>164.07</v>
      </c>
      <c r="C886" s="3">
        <v>12169.650390999999</v>
      </c>
      <c r="E886" s="2">
        <v>40899</v>
      </c>
      <c r="F886" s="8">
        <f t="shared" si="26"/>
        <v>4.3462291870712821E-3</v>
      </c>
      <c r="G886" s="8">
        <f t="shared" si="27"/>
        <v>5.1132709988397362E-3</v>
      </c>
    </row>
    <row r="887" spans="1:7" x14ac:dyDescent="0.35">
      <c r="A887" s="1">
        <v>40898</v>
      </c>
      <c r="B887" s="3">
        <v>163.36000000000001</v>
      </c>
      <c r="C887" s="3">
        <v>12107.740234000001</v>
      </c>
      <c r="E887" s="2">
        <v>40898</v>
      </c>
      <c r="F887" s="8">
        <f t="shared" si="26"/>
        <v>3.7480798771121204E-3</v>
      </c>
      <c r="G887" s="8">
        <f t="shared" si="27"/>
        <v>3.4371284968504057E-4</v>
      </c>
    </row>
    <row r="888" spans="1:7" x14ac:dyDescent="0.35">
      <c r="A888" s="1">
        <v>40897</v>
      </c>
      <c r="B888" s="3">
        <v>162.75</v>
      </c>
      <c r="C888" s="3">
        <v>12103.580078000001</v>
      </c>
      <c r="E888" s="2">
        <v>40897</v>
      </c>
      <c r="F888" s="8">
        <f t="shared" si="26"/>
        <v>4.3269230769230838E-2</v>
      </c>
      <c r="G888" s="8">
        <f t="shared" si="27"/>
        <v>2.8668439989292915E-2</v>
      </c>
    </row>
    <row r="889" spans="1:7" x14ac:dyDescent="0.35">
      <c r="A889" s="1">
        <v>40896</v>
      </c>
      <c r="B889" s="3">
        <v>156</v>
      </c>
      <c r="C889" s="3">
        <v>11766.259765999999</v>
      </c>
      <c r="E889" s="2">
        <v>40896</v>
      </c>
      <c r="F889" s="8">
        <f t="shared" si="26"/>
        <v>-1.9227071716976241E-4</v>
      </c>
      <c r="G889" s="8">
        <f t="shared" si="27"/>
        <v>-8.4381083859720318E-3</v>
      </c>
    </row>
    <row r="890" spans="1:7" x14ac:dyDescent="0.35">
      <c r="A890" s="1">
        <v>40893</v>
      </c>
      <c r="B890" s="3">
        <v>156.03</v>
      </c>
      <c r="C890" s="3">
        <v>11866.389648</v>
      </c>
      <c r="E890" s="2">
        <v>40893</v>
      </c>
      <c r="F890" s="8">
        <f t="shared" si="26"/>
        <v>5.7714505579076203E-4</v>
      </c>
      <c r="G890" s="8">
        <f t="shared" si="27"/>
        <v>-2.0388919257041671E-4</v>
      </c>
    </row>
    <row r="891" spans="1:7" x14ac:dyDescent="0.35">
      <c r="A891" s="1">
        <v>40892</v>
      </c>
      <c r="B891" s="3">
        <v>155.94</v>
      </c>
      <c r="C891" s="3">
        <v>11868.809569999999</v>
      </c>
      <c r="E891" s="2">
        <v>40892</v>
      </c>
      <c r="F891" s="8">
        <f t="shared" si="26"/>
        <v>1.2268743914313429E-2</v>
      </c>
      <c r="G891" s="8">
        <f t="shared" si="27"/>
        <v>3.8338204320502722E-3</v>
      </c>
    </row>
    <row r="892" spans="1:7" x14ac:dyDescent="0.35">
      <c r="A892" s="1">
        <v>40891</v>
      </c>
      <c r="B892" s="3">
        <v>154.05000000000001</v>
      </c>
      <c r="C892" s="3">
        <v>11823.480469</v>
      </c>
      <c r="E892" s="2">
        <v>40891</v>
      </c>
      <c r="F892" s="8">
        <f t="shared" si="26"/>
        <v>-6.1290322580644929E-3</v>
      </c>
      <c r="G892" s="8">
        <f t="shared" si="27"/>
        <v>-1.0996287415210526E-2</v>
      </c>
    </row>
    <row r="893" spans="1:7" x14ac:dyDescent="0.35">
      <c r="A893" s="1">
        <v>40890</v>
      </c>
      <c r="B893" s="3">
        <v>155</v>
      </c>
      <c r="C893" s="3">
        <v>11954.940430000001</v>
      </c>
      <c r="E893" s="2">
        <v>40890</v>
      </c>
      <c r="F893" s="8">
        <f t="shared" si="26"/>
        <v>-2.2945032778618146E-2</v>
      </c>
      <c r="G893" s="8">
        <f t="shared" si="27"/>
        <v>-5.5275820804173703E-3</v>
      </c>
    </row>
    <row r="894" spans="1:7" x14ac:dyDescent="0.35">
      <c r="A894" s="1">
        <v>40889</v>
      </c>
      <c r="B894" s="3">
        <v>158.63999999999999</v>
      </c>
      <c r="C894" s="3">
        <v>12021.389648</v>
      </c>
      <c r="E894" s="2">
        <v>40889</v>
      </c>
      <c r="F894" s="8">
        <f t="shared" si="26"/>
        <v>-2.2671266633809806E-2</v>
      </c>
      <c r="G894" s="8">
        <f t="shared" si="27"/>
        <v>-1.3367255879958018E-2</v>
      </c>
    </row>
    <row r="895" spans="1:7" x14ac:dyDescent="0.35">
      <c r="A895" s="1">
        <v>40886</v>
      </c>
      <c r="B895" s="3">
        <v>162.32</v>
      </c>
      <c r="C895" s="3">
        <v>12184.259765999999</v>
      </c>
      <c r="E895" s="2">
        <v>40886</v>
      </c>
      <c r="F895" s="8">
        <f t="shared" si="26"/>
        <v>2.5848448461101015E-2</v>
      </c>
      <c r="G895" s="8">
        <f t="shared" si="27"/>
        <v>1.5549611006094866E-2</v>
      </c>
    </row>
    <row r="896" spans="1:7" x14ac:dyDescent="0.35">
      <c r="A896" s="1">
        <v>40885</v>
      </c>
      <c r="B896" s="3">
        <v>158.22999999999999</v>
      </c>
      <c r="C896" s="3">
        <v>11997.700194999999</v>
      </c>
      <c r="E896" s="2">
        <v>40885</v>
      </c>
      <c r="F896" s="8">
        <f t="shared" si="26"/>
        <v>-2.9680505304470528E-2</v>
      </c>
      <c r="G896" s="8">
        <f t="shared" si="27"/>
        <v>-1.6289266404197034E-2</v>
      </c>
    </row>
    <row r="897" spans="1:7" x14ac:dyDescent="0.35">
      <c r="A897" s="1">
        <v>40884</v>
      </c>
      <c r="B897" s="3">
        <v>163.07</v>
      </c>
      <c r="C897" s="3">
        <v>12196.370117</v>
      </c>
      <c r="E897" s="2">
        <v>40884</v>
      </c>
      <c r="F897" s="8">
        <f t="shared" si="26"/>
        <v>6.4185644633709682E-3</v>
      </c>
      <c r="G897" s="8">
        <f t="shared" si="27"/>
        <v>3.8057398929289832E-3</v>
      </c>
    </row>
    <row r="898" spans="1:7" x14ac:dyDescent="0.35">
      <c r="A898" s="1">
        <v>40883</v>
      </c>
      <c r="B898" s="3">
        <v>162.03</v>
      </c>
      <c r="C898" s="3">
        <v>12150.129883</v>
      </c>
      <c r="E898" s="2">
        <v>40883</v>
      </c>
      <c r="F898" s="8">
        <f t="shared" si="26"/>
        <v>-1.507507142422948E-2</v>
      </c>
      <c r="G898" s="8">
        <f t="shared" si="27"/>
        <v>4.3230732009624795E-3</v>
      </c>
    </row>
    <row r="899" spans="1:7" x14ac:dyDescent="0.35">
      <c r="A899" s="1">
        <v>40882</v>
      </c>
      <c r="B899" s="3">
        <v>164.51</v>
      </c>
      <c r="C899" s="3">
        <v>12097.830078000001</v>
      </c>
      <c r="E899" s="2">
        <v>40882</v>
      </c>
      <c r="F899" s="8">
        <f t="shared" ref="F899:F962" si="28">B899/B900-1</f>
        <v>1.6874768203733348E-2</v>
      </c>
      <c r="G899" s="8">
        <f t="shared" ref="G899:G962" si="29">C899/C900-1</f>
        <v>6.5236223136262428E-3</v>
      </c>
    </row>
    <row r="900" spans="1:7" x14ac:dyDescent="0.35">
      <c r="A900" s="1">
        <v>40879</v>
      </c>
      <c r="B900" s="3">
        <v>161.78</v>
      </c>
      <c r="C900" s="3">
        <v>12019.419921999999</v>
      </c>
      <c r="E900" s="2">
        <v>40879</v>
      </c>
      <c r="F900" s="8">
        <f t="shared" si="28"/>
        <v>-1.2693762968387756E-2</v>
      </c>
      <c r="G900" s="8">
        <f t="shared" si="29"/>
        <v>-5.0777825524428444E-5</v>
      </c>
    </row>
    <row r="901" spans="1:7" x14ac:dyDescent="0.35">
      <c r="A901" s="1">
        <v>40878</v>
      </c>
      <c r="B901" s="3">
        <v>163.86</v>
      </c>
      <c r="C901" s="3">
        <v>12020.030273</v>
      </c>
      <c r="E901" s="2">
        <v>40878</v>
      </c>
      <c r="F901" s="8">
        <f t="shared" si="28"/>
        <v>-5.4021244309558902E-3</v>
      </c>
      <c r="G901" s="8">
        <f t="shared" si="29"/>
        <v>-2.1293455964591645E-3</v>
      </c>
    </row>
    <row r="902" spans="1:7" x14ac:dyDescent="0.35">
      <c r="A902" s="1">
        <v>40877</v>
      </c>
      <c r="B902" s="3">
        <v>164.75</v>
      </c>
      <c r="C902" s="3">
        <v>12045.679688</v>
      </c>
      <c r="E902" s="2">
        <v>40877</v>
      </c>
      <c r="F902" s="8">
        <f t="shared" si="28"/>
        <v>3.544717491043925E-2</v>
      </c>
      <c r="G902" s="8">
        <f t="shared" si="29"/>
        <v>4.2407883426669235E-2</v>
      </c>
    </row>
    <row r="903" spans="1:7" x14ac:dyDescent="0.35">
      <c r="A903" s="1">
        <v>40876</v>
      </c>
      <c r="B903" s="3">
        <v>159.11000000000001</v>
      </c>
      <c r="C903" s="3">
        <v>11555.629883</v>
      </c>
      <c r="E903" s="2">
        <v>40876</v>
      </c>
      <c r="F903" s="8">
        <f t="shared" si="28"/>
        <v>1.1325740892216274E-3</v>
      </c>
      <c r="G903" s="8">
        <f t="shared" si="29"/>
        <v>2.8308677734745213E-3</v>
      </c>
    </row>
    <row r="904" spans="1:7" x14ac:dyDescent="0.35">
      <c r="A904" s="1">
        <v>40875</v>
      </c>
      <c r="B904" s="3">
        <v>158.93</v>
      </c>
      <c r="C904" s="3">
        <v>11523.009765999999</v>
      </c>
      <c r="E904" s="2">
        <v>40875</v>
      </c>
      <c r="F904" s="8">
        <f t="shared" si="28"/>
        <v>3.923363630419141E-2</v>
      </c>
      <c r="G904" s="8">
        <f t="shared" si="29"/>
        <v>2.5940922736828353E-2</v>
      </c>
    </row>
    <row r="905" spans="1:7" x14ac:dyDescent="0.35">
      <c r="A905" s="1">
        <v>40872</v>
      </c>
      <c r="B905" s="3">
        <v>152.93</v>
      </c>
      <c r="C905" s="3">
        <v>11231.650390999999</v>
      </c>
      <c r="E905" s="2">
        <v>40872</v>
      </c>
      <c r="F905" s="8">
        <f t="shared" si="28"/>
        <v>5.7875698783294016E-3</v>
      </c>
      <c r="G905" s="8">
        <f t="shared" si="29"/>
        <v>-2.3006261974073405E-3</v>
      </c>
    </row>
    <row r="906" spans="1:7" x14ac:dyDescent="0.35">
      <c r="A906" s="1">
        <v>40870</v>
      </c>
      <c r="B906" s="3">
        <v>152.05000000000001</v>
      </c>
      <c r="C906" s="3">
        <v>11257.549805000001</v>
      </c>
      <c r="E906" s="2">
        <v>40870</v>
      </c>
      <c r="F906" s="8">
        <f t="shared" si="28"/>
        <v>-1.5921299592259297E-2</v>
      </c>
      <c r="G906" s="8">
        <f t="shared" si="29"/>
        <v>-2.0547736295083885E-2</v>
      </c>
    </row>
    <row r="907" spans="1:7" x14ac:dyDescent="0.35">
      <c r="A907" s="1">
        <v>40869</v>
      </c>
      <c r="B907" s="3">
        <v>154.51</v>
      </c>
      <c r="C907" s="3">
        <v>11493.719727</v>
      </c>
      <c r="E907" s="2">
        <v>40869</v>
      </c>
      <c r="F907" s="8">
        <f t="shared" si="28"/>
        <v>-1.9793186576159361E-2</v>
      </c>
      <c r="G907" s="8">
        <f t="shared" si="29"/>
        <v>-4.6408942858193747E-3</v>
      </c>
    </row>
    <row r="908" spans="1:7" x14ac:dyDescent="0.35">
      <c r="A908" s="1">
        <v>40868</v>
      </c>
      <c r="B908" s="3">
        <v>157.63</v>
      </c>
      <c r="C908" s="3">
        <v>11547.309569999999</v>
      </c>
      <c r="E908" s="2">
        <v>40868</v>
      </c>
      <c r="F908" s="8">
        <f t="shared" si="28"/>
        <v>-8.616352201257893E-3</v>
      </c>
      <c r="G908" s="8">
        <f t="shared" si="29"/>
        <v>-2.1095897538609187E-2</v>
      </c>
    </row>
    <row r="909" spans="1:7" x14ac:dyDescent="0.35">
      <c r="A909" s="1">
        <v>40865</v>
      </c>
      <c r="B909" s="3">
        <v>159</v>
      </c>
      <c r="C909" s="3">
        <v>11796.160156</v>
      </c>
      <c r="E909" s="2">
        <v>40865</v>
      </c>
      <c r="F909" s="8">
        <f t="shared" si="28"/>
        <v>3.4711265383402523E-3</v>
      </c>
      <c r="G909" s="8">
        <f t="shared" si="29"/>
        <v>2.1604170673157341E-3</v>
      </c>
    </row>
    <row r="910" spans="1:7" x14ac:dyDescent="0.35">
      <c r="A910" s="1">
        <v>40864</v>
      </c>
      <c r="B910" s="3">
        <v>158.44999999999999</v>
      </c>
      <c r="C910" s="3">
        <v>11770.730469</v>
      </c>
      <c r="E910" s="2">
        <v>40864</v>
      </c>
      <c r="F910" s="8">
        <f t="shared" si="28"/>
        <v>-1.9613909169657329E-2</v>
      </c>
      <c r="G910" s="8">
        <f t="shared" si="29"/>
        <v>-1.1327399714510133E-2</v>
      </c>
    </row>
    <row r="911" spans="1:7" x14ac:dyDescent="0.35">
      <c r="A911" s="1">
        <v>40863</v>
      </c>
      <c r="B911" s="3">
        <v>161.62</v>
      </c>
      <c r="C911" s="3">
        <v>11905.589844</v>
      </c>
      <c r="E911" s="2">
        <v>40863</v>
      </c>
      <c r="F911" s="8">
        <f t="shared" si="28"/>
        <v>-1.8104495747266025E-2</v>
      </c>
      <c r="G911" s="8">
        <f t="shared" si="29"/>
        <v>-1.5754612169670446E-2</v>
      </c>
    </row>
    <row r="912" spans="1:7" x14ac:dyDescent="0.35">
      <c r="A912" s="1">
        <v>40862</v>
      </c>
      <c r="B912" s="3">
        <v>164.6</v>
      </c>
      <c r="C912" s="3">
        <v>12096.160156</v>
      </c>
      <c r="E912" s="2">
        <v>40862</v>
      </c>
      <c r="F912" s="8">
        <f t="shared" si="28"/>
        <v>2.558167864538774E-3</v>
      </c>
      <c r="G912" s="8">
        <f t="shared" si="29"/>
        <v>1.4222795577896186E-3</v>
      </c>
    </row>
    <row r="913" spans="1:7" x14ac:dyDescent="0.35">
      <c r="A913" s="1">
        <v>40861</v>
      </c>
      <c r="B913" s="3">
        <v>164.18</v>
      </c>
      <c r="C913" s="3">
        <v>12078.980469</v>
      </c>
      <c r="E913" s="2">
        <v>40861</v>
      </c>
      <c r="F913" s="8">
        <f t="shared" si="28"/>
        <v>-1.8883709812358096E-2</v>
      </c>
      <c r="G913" s="8">
        <f t="shared" si="29"/>
        <v>-6.146222454237904E-3</v>
      </c>
    </row>
    <row r="914" spans="1:7" x14ac:dyDescent="0.35">
      <c r="A914" s="1">
        <v>40858</v>
      </c>
      <c r="B914" s="3">
        <v>167.34</v>
      </c>
      <c r="C914" s="3">
        <v>12153.679688</v>
      </c>
      <c r="E914" s="2">
        <v>40858</v>
      </c>
      <c r="F914" s="8">
        <f t="shared" si="28"/>
        <v>7.82943868947239E-3</v>
      </c>
      <c r="G914" s="8">
        <f t="shared" si="29"/>
        <v>2.1844828197962629E-2</v>
      </c>
    </row>
    <row r="915" spans="1:7" x14ac:dyDescent="0.35">
      <c r="A915" s="1">
        <v>40857</v>
      </c>
      <c r="B915" s="3">
        <v>166.04</v>
      </c>
      <c r="C915" s="3">
        <v>11893.860352</v>
      </c>
      <c r="E915" s="2">
        <v>40857</v>
      </c>
      <c r="F915" s="8">
        <f t="shared" si="28"/>
        <v>1.089802130898021E-2</v>
      </c>
      <c r="G915" s="8">
        <f t="shared" si="29"/>
        <v>9.5849667240868186E-3</v>
      </c>
    </row>
    <row r="916" spans="1:7" x14ac:dyDescent="0.35">
      <c r="A916" s="1">
        <v>40856</v>
      </c>
      <c r="B916" s="3">
        <v>164.25</v>
      </c>
      <c r="C916" s="3">
        <v>11780.940430000001</v>
      </c>
      <c r="E916" s="2">
        <v>40856</v>
      </c>
      <c r="F916" s="8">
        <f t="shared" si="28"/>
        <v>-3.2628541139054112E-2</v>
      </c>
      <c r="G916" s="8">
        <f t="shared" si="29"/>
        <v>-3.1983032952569768E-2</v>
      </c>
    </row>
    <row r="917" spans="1:7" x14ac:dyDescent="0.35">
      <c r="A917" s="1">
        <v>40855</v>
      </c>
      <c r="B917" s="3">
        <v>169.79</v>
      </c>
      <c r="C917" s="3">
        <v>12170.179688</v>
      </c>
      <c r="E917" s="2">
        <v>40855</v>
      </c>
      <c r="F917" s="8">
        <f t="shared" si="28"/>
        <v>1.0895451297928016E-2</v>
      </c>
      <c r="G917" s="8">
        <f t="shared" si="29"/>
        <v>8.4344343337363625E-3</v>
      </c>
    </row>
    <row r="918" spans="1:7" x14ac:dyDescent="0.35">
      <c r="A918" s="1">
        <v>40854</v>
      </c>
      <c r="B918" s="3">
        <v>167.96</v>
      </c>
      <c r="C918" s="3">
        <v>12068.389648</v>
      </c>
      <c r="E918" s="2">
        <v>40854</v>
      </c>
      <c r="F918" s="8">
        <f t="shared" si="28"/>
        <v>-6.5448920092814333E-4</v>
      </c>
      <c r="G918" s="8">
        <f t="shared" si="29"/>
        <v>7.1057086678780745E-3</v>
      </c>
    </row>
    <row r="919" spans="1:7" x14ac:dyDescent="0.35">
      <c r="A919" s="1">
        <v>40851</v>
      </c>
      <c r="B919" s="3">
        <v>168.07</v>
      </c>
      <c r="C919" s="3">
        <v>11983.240234000001</v>
      </c>
      <c r="E919" s="2">
        <v>40851</v>
      </c>
      <c r="F919" s="8">
        <f t="shared" si="28"/>
        <v>7.432715938380241E-3</v>
      </c>
      <c r="G919" s="8">
        <f t="shared" si="29"/>
        <v>-5.083618821569269E-3</v>
      </c>
    </row>
    <row r="920" spans="1:7" x14ac:dyDescent="0.35">
      <c r="A920" s="1">
        <v>40850</v>
      </c>
      <c r="B920" s="3">
        <v>166.83</v>
      </c>
      <c r="C920" s="3">
        <v>12044.469727</v>
      </c>
      <c r="E920" s="2">
        <v>40850</v>
      </c>
      <c r="F920" s="8">
        <f t="shared" si="28"/>
        <v>3.1215230560019958E-2</v>
      </c>
      <c r="G920" s="8">
        <f t="shared" si="29"/>
        <v>1.7609748472734221E-2</v>
      </c>
    </row>
    <row r="921" spans="1:7" x14ac:dyDescent="0.35">
      <c r="A921" s="1">
        <v>40849</v>
      </c>
      <c r="B921" s="3">
        <v>161.78</v>
      </c>
      <c r="C921" s="3">
        <v>11836.040039</v>
      </c>
      <c r="E921" s="2">
        <v>40849</v>
      </c>
      <c r="F921" s="8">
        <f t="shared" si="28"/>
        <v>2.2758882286003201E-2</v>
      </c>
      <c r="G921" s="8">
        <f t="shared" si="29"/>
        <v>1.5275406554469129E-2</v>
      </c>
    </row>
    <row r="922" spans="1:7" x14ac:dyDescent="0.35">
      <c r="A922" s="1">
        <v>40848</v>
      </c>
      <c r="B922" s="3">
        <v>158.18</v>
      </c>
      <c r="C922" s="3">
        <v>11657.959961</v>
      </c>
      <c r="E922" s="2">
        <v>40848</v>
      </c>
      <c r="F922" s="8">
        <f t="shared" si="28"/>
        <v>-3.0462764327306102E-2</v>
      </c>
      <c r="G922" s="8">
        <f t="shared" si="29"/>
        <v>-2.4847307598594104E-2</v>
      </c>
    </row>
    <row r="923" spans="1:7" x14ac:dyDescent="0.35">
      <c r="A923" s="1">
        <v>40847</v>
      </c>
      <c r="B923" s="3">
        <v>163.15</v>
      </c>
      <c r="C923" s="3">
        <v>11955.009765999999</v>
      </c>
      <c r="E923" s="2">
        <v>40847</v>
      </c>
      <c r="F923" s="8">
        <f t="shared" si="28"/>
        <v>7.596343873517819E-3</v>
      </c>
      <c r="G923" s="8">
        <f t="shared" si="29"/>
        <v>-2.2573632160456603E-2</v>
      </c>
    </row>
    <row r="924" spans="1:7" x14ac:dyDescent="0.35">
      <c r="A924" s="1">
        <v>40844</v>
      </c>
      <c r="B924" s="3">
        <v>161.91999999999999</v>
      </c>
      <c r="C924" s="3">
        <v>12231.110352</v>
      </c>
      <c r="E924" s="2">
        <v>40844</v>
      </c>
      <c r="F924" s="8">
        <f t="shared" si="28"/>
        <v>-2.7332252057427842E-2</v>
      </c>
      <c r="G924" s="8">
        <f t="shared" si="29"/>
        <v>1.8479301276848048E-3</v>
      </c>
    </row>
    <row r="925" spans="1:7" x14ac:dyDescent="0.35">
      <c r="A925" s="1">
        <v>40843</v>
      </c>
      <c r="B925" s="3">
        <v>166.47</v>
      </c>
      <c r="C925" s="3">
        <v>12208.549805000001</v>
      </c>
      <c r="E925" s="2">
        <v>40843</v>
      </c>
      <c r="F925" s="8">
        <f t="shared" si="28"/>
        <v>-3.5683253200486598E-2</v>
      </c>
      <c r="G925" s="8">
        <f t="shared" si="29"/>
        <v>2.8604652514813367E-2</v>
      </c>
    </row>
    <row r="926" spans="1:7" x14ac:dyDescent="0.35">
      <c r="A926" s="1">
        <v>40842</v>
      </c>
      <c r="B926" s="3">
        <v>172.63</v>
      </c>
      <c r="C926" s="3">
        <v>11869.040039</v>
      </c>
      <c r="E926" s="2">
        <v>40842</v>
      </c>
      <c r="F926" s="8">
        <f t="shared" si="28"/>
        <v>7.9995328739927984E-3</v>
      </c>
      <c r="G926" s="8">
        <f t="shared" si="29"/>
        <v>1.3874194291496389E-2</v>
      </c>
    </row>
    <row r="927" spans="1:7" x14ac:dyDescent="0.35">
      <c r="A927" s="1">
        <v>40841</v>
      </c>
      <c r="B927" s="3">
        <v>171.26</v>
      </c>
      <c r="C927" s="3">
        <v>11706.620117</v>
      </c>
      <c r="E927" s="2">
        <v>40841</v>
      </c>
      <c r="F927" s="8">
        <f t="shared" si="28"/>
        <v>-1.0858264987871014E-2</v>
      </c>
      <c r="G927" s="8">
        <f t="shared" si="29"/>
        <v>-1.7375071386120822E-2</v>
      </c>
    </row>
    <row r="928" spans="1:7" x14ac:dyDescent="0.35">
      <c r="A928" s="1">
        <v>40840</v>
      </c>
      <c r="B928" s="3">
        <v>173.14</v>
      </c>
      <c r="C928" s="3">
        <v>11913.620117</v>
      </c>
      <c r="E928" s="2">
        <v>40840</v>
      </c>
      <c r="F928" s="8">
        <f t="shared" si="28"/>
        <v>2.1474926253687299E-2</v>
      </c>
      <c r="G928" s="8">
        <f t="shared" si="29"/>
        <v>8.8772920556454693E-3</v>
      </c>
    </row>
    <row r="929" spans="1:7" x14ac:dyDescent="0.35">
      <c r="A929" s="1">
        <v>40837</v>
      </c>
      <c r="B929" s="3">
        <v>169.5</v>
      </c>
      <c r="C929" s="3">
        <v>11808.790039</v>
      </c>
      <c r="E929" s="2">
        <v>40837</v>
      </c>
      <c r="F929" s="8">
        <f t="shared" si="28"/>
        <v>2.696152681005759E-2</v>
      </c>
      <c r="G929" s="8">
        <f t="shared" si="29"/>
        <v>2.3134192445564361E-2</v>
      </c>
    </row>
    <row r="930" spans="1:7" x14ac:dyDescent="0.35">
      <c r="A930" s="1">
        <v>40836</v>
      </c>
      <c r="B930" s="3">
        <v>165.05</v>
      </c>
      <c r="C930" s="3">
        <v>11541.780273</v>
      </c>
      <c r="E930" s="2">
        <v>40836</v>
      </c>
      <c r="F930" s="8">
        <f t="shared" si="28"/>
        <v>4.7482802702867311E-3</v>
      </c>
      <c r="G930" s="8">
        <f t="shared" si="29"/>
        <v>3.230020254653132E-3</v>
      </c>
    </row>
    <row r="931" spans="1:7" x14ac:dyDescent="0.35">
      <c r="A931" s="1">
        <v>40835</v>
      </c>
      <c r="B931" s="3">
        <v>164.27</v>
      </c>
      <c r="C931" s="3">
        <v>11504.620117</v>
      </c>
      <c r="E931" s="2">
        <v>40835</v>
      </c>
      <c r="F931" s="8">
        <f t="shared" si="28"/>
        <v>-1.6818290639214806E-2</v>
      </c>
      <c r="G931" s="8">
        <f t="shared" si="29"/>
        <v>-6.2563165245016483E-3</v>
      </c>
    </row>
    <row r="932" spans="1:7" x14ac:dyDescent="0.35">
      <c r="A932" s="1">
        <v>40834</v>
      </c>
      <c r="B932" s="3">
        <v>167.08</v>
      </c>
      <c r="C932" s="3">
        <v>11577.049805000001</v>
      </c>
      <c r="E932" s="2">
        <v>40834</v>
      </c>
      <c r="F932" s="8">
        <f t="shared" si="28"/>
        <v>3.3782947654993345E-2</v>
      </c>
      <c r="G932" s="8">
        <f t="shared" si="29"/>
        <v>1.5797999912257721E-2</v>
      </c>
    </row>
    <row r="933" spans="1:7" x14ac:dyDescent="0.35">
      <c r="A933" s="1">
        <v>40833</v>
      </c>
      <c r="B933" s="3">
        <v>161.62</v>
      </c>
      <c r="C933" s="3">
        <v>11397</v>
      </c>
      <c r="E933" s="2">
        <v>40833</v>
      </c>
      <c r="F933" s="8">
        <f t="shared" si="28"/>
        <v>-2.2025898584049242E-2</v>
      </c>
      <c r="G933" s="8">
        <f t="shared" si="29"/>
        <v>-2.1253848732456282E-2</v>
      </c>
    </row>
    <row r="934" spans="1:7" x14ac:dyDescent="0.35">
      <c r="A934" s="1">
        <v>40830</v>
      </c>
      <c r="B934" s="3">
        <v>165.26</v>
      </c>
      <c r="C934" s="3">
        <v>11644.490234000001</v>
      </c>
      <c r="E934" s="2">
        <v>40830</v>
      </c>
      <c r="F934" s="8">
        <f t="shared" si="28"/>
        <v>9.8997800048887807E-3</v>
      </c>
      <c r="G934" s="8">
        <f t="shared" si="29"/>
        <v>1.4493680825688582E-2</v>
      </c>
    </row>
    <row r="935" spans="1:7" x14ac:dyDescent="0.35">
      <c r="A935" s="1">
        <v>40829</v>
      </c>
      <c r="B935" s="3">
        <v>163.63999999999999</v>
      </c>
      <c r="C935" s="3">
        <v>11478.129883</v>
      </c>
      <c r="E935" s="2">
        <v>40829</v>
      </c>
      <c r="F935" s="8">
        <f t="shared" si="28"/>
        <v>-9.7680097680108435E-4</v>
      </c>
      <c r="G935" s="8">
        <f t="shared" si="29"/>
        <v>-3.5350514489038698E-3</v>
      </c>
    </row>
    <row r="936" spans="1:7" x14ac:dyDescent="0.35">
      <c r="A936" s="1">
        <v>40828</v>
      </c>
      <c r="B936" s="3">
        <v>163.80000000000001</v>
      </c>
      <c r="C936" s="3">
        <v>11518.849609000001</v>
      </c>
      <c r="E936" s="2">
        <v>40828</v>
      </c>
      <c r="F936" s="8">
        <f t="shared" si="28"/>
        <v>-5.4914881932988102E-4</v>
      </c>
      <c r="G936" s="8">
        <f t="shared" si="29"/>
        <v>8.9827532345538863E-3</v>
      </c>
    </row>
    <row r="937" spans="1:7" x14ac:dyDescent="0.35">
      <c r="A937" s="1">
        <v>40827</v>
      </c>
      <c r="B937" s="3">
        <v>163.89</v>
      </c>
      <c r="C937" s="3">
        <v>11416.299805000001</v>
      </c>
      <c r="E937" s="2">
        <v>40827</v>
      </c>
      <c r="F937" s="8">
        <f t="shared" si="28"/>
        <v>1.1854047045749105E-2</v>
      </c>
      <c r="G937" s="8">
        <f t="shared" si="29"/>
        <v>-1.4763944467448553E-3</v>
      </c>
    </row>
    <row r="938" spans="1:7" x14ac:dyDescent="0.35">
      <c r="A938" s="1">
        <v>40826</v>
      </c>
      <c r="B938" s="3">
        <v>161.97</v>
      </c>
      <c r="C938" s="3">
        <v>11433.179688</v>
      </c>
      <c r="E938" s="2">
        <v>40826</v>
      </c>
      <c r="F938" s="8">
        <f t="shared" si="28"/>
        <v>3.5150508084616838E-2</v>
      </c>
      <c r="G938" s="8">
        <f t="shared" si="29"/>
        <v>2.9726740548779995E-2</v>
      </c>
    </row>
    <row r="939" spans="1:7" x14ac:dyDescent="0.35">
      <c r="A939" s="1">
        <v>40823</v>
      </c>
      <c r="B939" s="3">
        <v>156.47</v>
      </c>
      <c r="C939" s="3">
        <v>11103.120117</v>
      </c>
      <c r="E939" s="2">
        <v>40823</v>
      </c>
      <c r="F939" s="8">
        <f t="shared" si="28"/>
        <v>9.4187471776014942E-3</v>
      </c>
      <c r="G939" s="8">
        <f t="shared" si="29"/>
        <v>-1.8168984340375394E-3</v>
      </c>
    </row>
    <row r="940" spans="1:7" x14ac:dyDescent="0.35">
      <c r="A940" s="1">
        <v>40822</v>
      </c>
      <c r="B940" s="3">
        <v>155.01</v>
      </c>
      <c r="C940" s="3">
        <v>11123.330078000001</v>
      </c>
      <c r="E940" s="2">
        <v>40822</v>
      </c>
      <c r="F940" s="8">
        <f t="shared" si="28"/>
        <v>1.5726361313151083E-2</v>
      </c>
      <c r="G940" s="8">
        <f t="shared" si="29"/>
        <v>1.6762405653712564E-2</v>
      </c>
    </row>
    <row r="941" spans="1:7" x14ac:dyDescent="0.35">
      <c r="A941" s="1">
        <v>40821</v>
      </c>
      <c r="B941" s="3">
        <v>152.61000000000001</v>
      </c>
      <c r="C941" s="3">
        <v>10939.950194999999</v>
      </c>
      <c r="E941" s="2">
        <v>40821</v>
      </c>
      <c r="F941" s="8">
        <f t="shared" si="28"/>
        <v>4.8001648125257645E-2</v>
      </c>
      <c r="G941" s="8">
        <f t="shared" si="29"/>
        <v>1.2142081198731391E-2</v>
      </c>
    </row>
    <row r="942" spans="1:7" x14ac:dyDescent="0.35">
      <c r="A942" s="1">
        <v>40820</v>
      </c>
      <c r="B942" s="3">
        <v>145.62</v>
      </c>
      <c r="C942" s="3">
        <v>10808.709961</v>
      </c>
      <c r="E942" s="2">
        <v>40820</v>
      </c>
      <c r="F942" s="8">
        <f t="shared" si="28"/>
        <v>-1.8270073484797478E-2</v>
      </c>
      <c r="G942" s="8">
        <f t="shared" si="29"/>
        <v>1.4397544771852511E-2</v>
      </c>
    </row>
    <row r="943" spans="1:7" x14ac:dyDescent="0.35">
      <c r="A943" s="1">
        <v>40819</v>
      </c>
      <c r="B943" s="3">
        <v>148.33000000000001</v>
      </c>
      <c r="C943" s="3">
        <v>10655.299805000001</v>
      </c>
      <c r="E943" s="2">
        <v>40819</v>
      </c>
      <c r="F943" s="8">
        <f t="shared" si="28"/>
        <v>-4.5863887816801729E-2</v>
      </c>
      <c r="G943" s="8">
        <f t="shared" si="29"/>
        <v>-2.3648043114673944E-2</v>
      </c>
    </row>
    <row r="944" spans="1:7" x14ac:dyDescent="0.35">
      <c r="A944" s="1">
        <v>40816</v>
      </c>
      <c r="B944" s="3">
        <v>155.46</v>
      </c>
      <c r="C944" s="3">
        <v>10913.379883</v>
      </c>
      <c r="E944" s="2">
        <v>40816</v>
      </c>
      <c r="F944" s="8">
        <f t="shared" si="28"/>
        <v>-1.6636093364539195E-2</v>
      </c>
      <c r="G944" s="8">
        <f t="shared" si="29"/>
        <v>-2.1570827263746484E-2</v>
      </c>
    </row>
    <row r="945" spans="1:7" x14ac:dyDescent="0.35">
      <c r="A945" s="1">
        <v>40815</v>
      </c>
      <c r="B945" s="3">
        <v>158.09</v>
      </c>
      <c r="C945" s="3">
        <v>11153.980469</v>
      </c>
      <c r="E945" s="2">
        <v>40815</v>
      </c>
      <c r="F945" s="8">
        <f t="shared" si="28"/>
        <v>-2.4978413716541192E-2</v>
      </c>
      <c r="G945" s="8">
        <f t="shared" si="29"/>
        <v>1.2994403084142903E-2</v>
      </c>
    </row>
    <row r="946" spans="1:7" x14ac:dyDescent="0.35">
      <c r="A946" s="1">
        <v>40814</v>
      </c>
      <c r="B946" s="3">
        <v>162.13999999999999</v>
      </c>
      <c r="C946" s="3">
        <v>11010.900390999999</v>
      </c>
      <c r="E946" s="2">
        <v>40814</v>
      </c>
      <c r="F946" s="8">
        <f t="shared" si="28"/>
        <v>-3.0900723208415637E-2</v>
      </c>
      <c r="G946" s="8">
        <f t="shared" si="29"/>
        <v>-1.6066036329449362E-2</v>
      </c>
    </row>
    <row r="947" spans="1:7" x14ac:dyDescent="0.35">
      <c r="A947" s="1">
        <v>40813</v>
      </c>
      <c r="B947" s="3">
        <v>167.31</v>
      </c>
      <c r="C947" s="3">
        <v>11190.690430000001</v>
      </c>
      <c r="E947" s="2">
        <v>40813</v>
      </c>
      <c r="F947" s="8">
        <f t="shared" si="28"/>
        <v>2.6693667157584589E-2</v>
      </c>
      <c r="G947" s="8">
        <f t="shared" si="29"/>
        <v>1.3295176987040636E-2</v>
      </c>
    </row>
    <row r="948" spans="1:7" x14ac:dyDescent="0.35">
      <c r="A948" s="1">
        <v>40812</v>
      </c>
      <c r="B948" s="3">
        <v>162.96</v>
      </c>
      <c r="C948" s="3">
        <v>11043.860352</v>
      </c>
      <c r="E948" s="2">
        <v>40812</v>
      </c>
      <c r="F948" s="8">
        <f t="shared" si="28"/>
        <v>5.2433532786380077E-3</v>
      </c>
      <c r="G948" s="8">
        <f t="shared" si="29"/>
        <v>2.5287135207077593E-2</v>
      </c>
    </row>
    <row r="949" spans="1:7" x14ac:dyDescent="0.35">
      <c r="A949" s="1">
        <v>40809</v>
      </c>
      <c r="B949" s="3">
        <v>162.11000000000001</v>
      </c>
      <c r="C949" s="3">
        <v>10771.480469</v>
      </c>
      <c r="E949" s="2">
        <v>40809</v>
      </c>
      <c r="F949" s="8">
        <f t="shared" si="28"/>
        <v>3.1956203450251408E-2</v>
      </c>
      <c r="G949" s="8">
        <f t="shared" si="29"/>
        <v>3.5076380682761421E-3</v>
      </c>
    </row>
    <row r="950" spans="1:7" x14ac:dyDescent="0.35">
      <c r="A950" s="1">
        <v>40808</v>
      </c>
      <c r="B950" s="3">
        <v>157.09</v>
      </c>
      <c r="C950" s="3">
        <v>10733.830078000001</v>
      </c>
      <c r="E950" s="2">
        <v>40808</v>
      </c>
      <c r="F950" s="8">
        <f t="shared" si="28"/>
        <v>-2.5617169085721314E-2</v>
      </c>
      <c r="G950" s="8">
        <f t="shared" si="29"/>
        <v>-3.5147451242714678E-2</v>
      </c>
    </row>
    <row r="951" spans="1:7" x14ac:dyDescent="0.35">
      <c r="A951" s="1">
        <v>40807</v>
      </c>
      <c r="B951" s="3">
        <v>161.22</v>
      </c>
      <c r="C951" s="3">
        <v>11124.839844</v>
      </c>
      <c r="E951" s="2">
        <v>40807</v>
      </c>
      <c r="F951" s="8">
        <f t="shared" si="28"/>
        <v>-5.6309997658627986E-2</v>
      </c>
      <c r="G951" s="8">
        <f t="shared" si="29"/>
        <v>-2.4877619993854738E-2</v>
      </c>
    </row>
    <row r="952" spans="1:7" x14ac:dyDescent="0.35">
      <c r="A952" s="1">
        <v>40806</v>
      </c>
      <c r="B952" s="3">
        <v>170.84</v>
      </c>
      <c r="C952" s="3">
        <v>11408.660156</v>
      </c>
      <c r="E952" s="2">
        <v>40806</v>
      </c>
      <c r="F952" s="8">
        <f t="shared" si="28"/>
        <v>2.9275718718890786E-4</v>
      </c>
      <c r="G952" s="8">
        <f t="shared" si="29"/>
        <v>6.7102740520552651E-4</v>
      </c>
    </row>
    <row r="953" spans="1:7" x14ac:dyDescent="0.35">
      <c r="A953" s="1">
        <v>40805</v>
      </c>
      <c r="B953" s="3">
        <v>170.79</v>
      </c>
      <c r="C953" s="3">
        <v>11401.009765999999</v>
      </c>
      <c r="E953" s="2">
        <v>40805</v>
      </c>
      <c r="F953" s="8">
        <f t="shared" si="28"/>
        <v>-4.0818706630124657E-3</v>
      </c>
      <c r="G953" s="8">
        <f t="shared" si="29"/>
        <v>-9.390844929092812E-3</v>
      </c>
    </row>
    <row r="954" spans="1:7" x14ac:dyDescent="0.35">
      <c r="A954" s="1">
        <v>40802</v>
      </c>
      <c r="B954" s="3">
        <v>171.49</v>
      </c>
      <c r="C954" s="3">
        <v>11509.089844</v>
      </c>
      <c r="E954" s="2">
        <v>40802</v>
      </c>
      <c r="F954" s="8">
        <f t="shared" si="28"/>
        <v>1.0905446828578302E-2</v>
      </c>
      <c r="G954" s="8">
        <f t="shared" si="29"/>
        <v>6.6394614684202047E-3</v>
      </c>
    </row>
    <row r="955" spans="1:7" x14ac:dyDescent="0.35">
      <c r="A955" s="1">
        <v>40801</v>
      </c>
      <c r="B955" s="3">
        <v>169.64</v>
      </c>
      <c r="C955" s="3">
        <v>11433.179688</v>
      </c>
      <c r="E955" s="2">
        <v>40801</v>
      </c>
      <c r="F955" s="8">
        <f t="shared" si="28"/>
        <v>1.4836085187843961E-2</v>
      </c>
      <c r="G955" s="8">
        <f t="shared" si="29"/>
        <v>1.6578081915799459E-2</v>
      </c>
    </row>
    <row r="956" spans="1:7" x14ac:dyDescent="0.35">
      <c r="A956" s="1">
        <v>40800</v>
      </c>
      <c r="B956" s="3">
        <v>167.16</v>
      </c>
      <c r="C956" s="3">
        <v>11246.730469</v>
      </c>
      <c r="E956" s="2">
        <v>40800</v>
      </c>
      <c r="F956" s="8">
        <f t="shared" si="28"/>
        <v>1.9641332194705319E-2</v>
      </c>
      <c r="G956" s="8">
        <f t="shared" si="29"/>
        <v>1.268528432852456E-2</v>
      </c>
    </row>
    <row r="957" spans="1:7" x14ac:dyDescent="0.35">
      <c r="A957" s="1">
        <v>40799</v>
      </c>
      <c r="B957" s="3">
        <v>163.94</v>
      </c>
      <c r="C957" s="3">
        <v>11105.849609000001</v>
      </c>
      <c r="E957" s="2">
        <v>40799</v>
      </c>
      <c r="F957" s="8">
        <f t="shared" si="28"/>
        <v>3.1653136995783759E-2</v>
      </c>
      <c r="G957" s="8">
        <f t="shared" si="29"/>
        <v>4.0438483197786645E-3</v>
      </c>
    </row>
    <row r="958" spans="1:7" x14ac:dyDescent="0.35">
      <c r="A958" s="1">
        <v>40798</v>
      </c>
      <c r="B958" s="3">
        <v>158.91</v>
      </c>
      <c r="C958" s="3">
        <v>11061.120117</v>
      </c>
      <c r="E958" s="2">
        <v>40798</v>
      </c>
      <c r="F958" s="8">
        <f t="shared" si="28"/>
        <v>1.3456632653061185E-2</v>
      </c>
      <c r="G958" s="8">
        <f t="shared" si="29"/>
        <v>6.276329950094528E-3</v>
      </c>
    </row>
    <row r="959" spans="1:7" x14ac:dyDescent="0.35">
      <c r="A959" s="1">
        <v>40795</v>
      </c>
      <c r="B959" s="3">
        <v>156.80000000000001</v>
      </c>
      <c r="C959" s="3">
        <v>10992.129883</v>
      </c>
      <c r="E959" s="2">
        <v>40795</v>
      </c>
      <c r="F959" s="8">
        <f t="shared" si="28"/>
        <v>-1.8650644636375002E-2</v>
      </c>
      <c r="G959" s="8">
        <f t="shared" si="29"/>
        <v>-2.6884278202292666E-2</v>
      </c>
    </row>
    <row r="960" spans="1:7" x14ac:dyDescent="0.35">
      <c r="A960" s="1">
        <v>40794</v>
      </c>
      <c r="B960" s="3">
        <v>159.78</v>
      </c>
      <c r="C960" s="3">
        <v>11295.809569999999</v>
      </c>
      <c r="E960" s="2">
        <v>40794</v>
      </c>
      <c r="F960" s="8">
        <f t="shared" si="28"/>
        <v>-5.4154995331465727E-3</v>
      </c>
      <c r="G960" s="8">
        <f t="shared" si="29"/>
        <v>-1.0429455843420921E-2</v>
      </c>
    </row>
    <row r="961" spans="1:7" x14ac:dyDescent="0.35">
      <c r="A961" s="1">
        <v>40793</v>
      </c>
      <c r="B961" s="3">
        <v>160.65</v>
      </c>
      <c r="C961" s="3">
        <v>11414.860352</v>
      </c>
      <c r="E961" s="2">
        <v>40793</v>
      </c>
      <c r="F961" s="8">
        <f t="shared" si="28"/>
        <v>2.8884334571538384E-2</v>
      </c>
      <c r="G961" s="8">
        <f t="shared" si="29"/>
        <v>2.4737690144250424E-2</v>
      </c>
    </row>
    <row r="962" spans="1:7" x14ac:dyDescent="0.35">
      <c r="A962" s="1">
        <v>40792</v>
      </c>
      <c r="B962" s="3">
        <v>156.13999999999999</v>
      </c>
      <c r="C962" s="3">
        <v>11139.299805000001</v>
      </c>
      <c r="E962" s="2">
        <v>40792</v>
      </c>
      <c r="F962" s="8">
        <f t="shared" si="28"/>
        <v>2.5624599615636789E-4</v>
      </c>
      <c r="G962" s="8">
        <f t="shared" si="29"/>
        <v>-8.9819953543588404E-3</v>
      </c>
    </row>
    <row r="963" spans="1:7" x14ac:dyDescent="0.35">
      <c r="A963" s="1">
        <v>40788</v>
      </c>
      <c r="B963" s="3">
        <v>156.1</v>
      </c>
      <c r="C963" s="3">
        <v>11240.259765999999</v>
      </c>
      <c r="E963" s="2">
        <v>40788</v>
      </c>
      <c r="F963" s="8">
        <f t="shared" ref="F963:F1026" si="30">B963/B964-1</f>
        <v>-2.7959399713556321E-2</v>
      </c>
      <c r="G963" s="8">
        <f t="shared" ref="G963:G1026" si="31">C963/C964-1</f>
        <v>-2.2039326345225319E-2</v>
      </c>
    </row>
    <row r="964" spans="1:7" x14ac:dyDescent="0.35">
      <c r="A964" s="1">
        <v>40787</v>
      </c>
      <c r="B964" s="3">
        <v>160.59</v>
      </c>
      <c r="C964" s="3">
        <v>11493.570313</v>
      </c>
      <c r="E964" s="2">
        <v>40787</v>
      </c>
      <c r="F964" s="8">
        <f t="shared" si="30"/>
        <v>-1.9896246566981968E-2</v>
      </c>
      <c r="G964" s="8">
        <f t="shared" si="31"/>
        <v>-1.0329327704848845E-2</v>
      </c>
    </row>
    <row r="965" spans="1:7" x14ac:dyDescent="0.35">
      <c r="A965" s="1">
        <v>40786</v>
      </c>
      <c r="B965" s="3">
        <v>163.85</v>
      </c>
      <c r="C965" s="3">
        <v>11613.530273</v>
      </c>
      <c r="E965" s="2">
        <v>40786</v>
      </c>
      <c r="F965" s="8">
        <f t="shared" si="30"/>
        <v>-1.0925992997706135E-2</v>
      </c>
      <c r="G965" s="8">
        <f t="shared" si="31"/>
        <v>4.634974813574555E-3</v>
      </c>
    </row>
    <row r="966" spans="1:7" x14ac:dyDescent="0.35">
      <c r="A966" s="1">
        <v>40785</v>
      </c>
      <c r="B966" s="3">
        <v>165.66</v>
      </c>
      <c r="C966" s="3">
        <v>11559.950194999999</v>
      </c>
      <c r="E966" s="2">
        <v>40785</v>
      </c>
      <c r="F966" s="8">
        <f t="shared" si="30"/>
        <v>1.0491643284128438E-2</v>
      </c>
      <c r="G966" s="8">
        <f t="shared" si="31"/>
        <v>1.7938943172215449E-3</v>
      </c>
    </row>
    <row r="967" spans="1:7" x14ac:dyDescent="0.35">
      <c r="A967" s="1">
        <v>40784</v>
      </c>
      <c r="B967" s="3">
        <v>163.94</v>
      </c>
      <c r="C967" s="3">
        <v>11539.25</v>
      </c>
      <c r="E967" s="2">
        <v>40784</v>
      </c>
      <c r="F967" s="8">
        <f t="shared" si="30"/>
        <v>3.5955766192732996E-2</v>
      </c>
      <c r="G967" s="8">
        <f t="shared" si="31"/>
        <v>2.2571585560395846E-2</v>
      </c>
    </row>
    <row r="968" spans="1:7" x14ac:dyDescent="0.35">
      <c r="A968" s="1">
        <v>40781</v>
      </c>
      <c r="B968" s="3">
        <v>158.25</v>
      </c>
      <c r="C968" s="3">
        <v>11284.540039</v>
      </c>
      <c r="E968" s="2">
        <v>40781</v>
      </c>
      <c r="F968" s="8">
        <f t="shared" si="30"/>
        <v>3.0340516960739583E-2</v>
      </c>
      <c r="G968" s="8">
        <f t="shared" si="31"/>
        <v>1.2082681354328662E-2</v>
      </c>
    </row>
    <row r="969" spans="1:7" x14ac:dyDescent="0.35">
      <c r="A969" s="1">
        <v>40780</v>
      </c>
      <c r="B969" s="3">
        <v>153.59</v>
      </c>
      <c r="C969" s="3">
        <v>11149.820313</v>
      </c>
      <c r="E969" s="2">
        <v>40780</v>
      </c>
      <c r="F969" s="8">
        <f t="shared" si="30"/>
        <v>-1.0756150972562106E-2</v>
      </c>
      <c r="G969" s="8">
        <f t="shared" si="31"/>
        <v>-1.5095311918485455E-2</v>
      </c>
    </row>
    <row r="970" spans="1:7" x14ac:dyDescent="0.35">
      <c r="A970" s="1">
        <v>40779</v>
      </c>
      <c r="B970" s="3">
        <v>155.26</v>
      </c>
      <c r="C970" s="3">
        <v>11320.709961</v>
      </c>
      <c r="E970" s="2">
        <v>40779</v>
      </c>
      <c r="F970" s="8">
        <f t="shared" si="30"/>
        <v>3.1011355335679669E-2</v>
      </c>
      <c r="G970" s="8">
        <f t="shared" si="31"/>
        <v>1.2879421049909467E-2</v>
      </c>
    </row>
    <row r="971" spans="1:7" x14ac:dyDescent="0.35">
      <c r="A971" s="1">
        <v>40778</v>
      </c>
      <c r="B971" s="3">
        <v>150.59</v>
      </c>
      <c r="C971" s="3">
        <v>11176.759765999999</v>
      </c>
      <c r="E971" s="2">
        <v>40778</v>
      </c>
      <c r="F971" s="8">
        <f t="shared" si="30"/>
        <v>4.2433891734736218E-2</v>
      </c>
      <c r="G971" s="8">
        <f t="shared" si="31"/>
        <v>2.9674781167256414E-2</v>
      </c>
    </row>
    <row r="972" spans="1:7" x14ac:dyDescent="0.35">
      <c r="A972" s="1">
        <v>40777</v>
      </c>
      <c r="B972" s="3">
        <v>144.46</v>
      </c>
      <c r="C972" s="3">
        <v>10854.650390999999</v>
      </c>
      <c r="E972" s="2">
        <v>40777</v>
      </c>
      <c r="F972" s="8">
        <f t="shared" si="30"/>
        <v>1.4110214110214292E-2</v>
      </c>
      <c r="G972" s="8">
        <f t="shared" si="31"/>
        <v>3.4203360861784216E-3</v>
      </c>
    </row>
    <row r="973" spans="1:7" x14ac:dyDescent="0.35">
      <c r="A973" s="1">
        <v>40774</v>
      </c>
      <c r="B973" s="3">
        <v>142.44999999999999</v>
      </c>
      <c r="C973" s="3">
        <v>10817.650390999999</v>
      </c>
      <c r="E973" s="2">
        <v>40774</v>
      </c>
      <c r="F973" s="8">
        <f t="shared" si="30"/>
        <v>1.1934361014420469E-2</v>
      </c>
      <c r="G973" s="8">
        <f t="shared" si="31"/>
        <v>-1.573435485413166E-2</v>
      </c>
    </row>
    <row r="974" spans="1:7" x14ac:dyDescent="0.35">
      <c r="A974" s="1">
        <v>40773</v>
      </c>
      <c r="B974" s="3">
        <v>140.77000000000001</v>
      </c>
      <c r="C974" s="3">
        <v>10990.580078000001</v>
      </c>
      <c r="E974" s="2">
        <v>40773</v>
      </c>
      <c r="F974" s="8">
        <f t="shared" si="30"/>
        <v>-7.3210876292053362E-2</v>
      </c>
      <c r="G974" s="8">
        <f t="shared" si="31"/>
        <v>-3.6776701255655353E-2</v>
      </c>
    </row>
    <row r="975" spans="1:7" x14ac:dyDescent="0.35">
      <c r="A975" s="1">
        <v>40772</v>
      </c>
      <c r="B975" s="3">
        <v>151.88999999999999</v>
      </c>
      <c r="C975" s="3">
        <v>11410.209961</v>
      </c>
      <c r="E975" s="2">
        <v>40772</v>
      </c>
      <c r="F975" s="8">
        <f t="shared" si="30"/>
        <v>1.1925383077947993E-2</v>
      </c>
      <c r="G975" s="8">
        <f t="shared" si="31"/>
        <v>3.7526734927206817E-4</v>
      </c>
    </row>
    <row r="976" spans="1:7" x14ac:dyDescent="0.35">
      <c r="A976" s="1">
        <v>40771</v>
      </c>
      <c r="B976" s="3">
        <v>150.1</v>
      </c>
      <c r="C976" s="3">
        <v>11405.929688</v>
      </c>
      <c r="E976" s="2">
        <v>40771</v>
      </c>
      <c r="F976" s="8">
        <f t="shared" si="30"/>
        <v>-1.4056752496058977E-2</v>
      </c>
      <c r="G976" s="8">
        <f t="shared" si="31"/>
        <v>-6.703071556758089E-3</v>
      </c>
    </row>
    <row r="977" spans="1:7" x14ac:dyDescent="0.35">
      <c r="A977" s="1">
        <v>40770</v>
      </c>
      <c r="B977" s="3">
        <v>152.24</v>
      </c>
      <c r="C977" s="3">
        <v>11482.900390999999</v>
      </c>
      <c r="E977" s="2">
        <v>40770</v>
      </c>
      <c r="F977" s="8">
        <f t="shared" si="30"/>
        <v>-8.5318632276687456E-4</v>
      </c>
      <c r="G977" s="8">
        <f t="shared" si="31"/>
        <v>1.8979544707650398E-2</v>
      </c>
    </row>
    <row r="978" spans="1:7" x14ac:dyDescent="0.35">
      <c r="A978" s="1">
        <v>40767</v>
      </c>
      <c r="B978" s="3">
        <v>152.37</v>
      </c>
      <c r="C978" s="3">
        <v>11269.019531</v>
      </c>
      <c r="E978" s="2">
        <v>40767</v>
      </c>
      <c r="F978" s="8">
        <f t="shared" si="30"/>
        <v>1.668112364048846E-2</v>
      </c>
      <c r="G978" s="8">
        <f t="shared" si="31"/>
        <v>1.1281205122258831E-2</v>
      </c>
    </row>
    <row r="979" spans="1:7" x14ac:dyDescent="0.35">
      <c r="A979" s="1">
        <v>40766</v>
      </c>
      <c r="B979" s="3">
        <v>149.87</v>
      </c>
      <c r="C979" s="3">
        <v>11143.309569999999</v>
      </c>
      <c r="E979" s="2">
        <v>40766</v>
      </c>
      <c r="F979" s="8">
        <f t="shared" si="30"/>
        <v>6.3964219792701948E-2</v>
      </c>
      <c r="G979" s="8">
        <f t="shared" si="31"/>
        <v>3.9493609387528883E-2</v>
      </c>
    </row>
    <row r="980" spans="1:7" x14ac:dyDescent="0.35">
      <c r="A980" s="1">
        <v>40765</v>
      </c>
      <c r="B980" s="3">
        <v>140.86000000000001</v>
      </c>
      <c r="C980" s="3">
        <v>10719.940430000001</v>
      </c>
      <c r="E980" s="2">
        <v>40765</v>
      </c>
      <c r="F980" s="8">
        <f t="shared" si="30"/>
        <v>-3.5139393109117067E-2</v>
      </c>
      <c r="G980" s="8">
        <f t="shared" si="31"/>
        <v>-4.6249088966306418E-2</v>
      </c>
    </row>
    <row r="981" spans="1:7" x14ac:dyDescent="0.35">
      <c r="A981" s="1">
        <v>40764</v>
      </c>
      <c r="B981" s="3">
        <v>145.99</v>
      </c>
      <c r="C981" s="3">
        <v>11239.769531</v>
      </c>
      <c r="E981" s="2">
        <v>40764</v>
      </c>
      <c r="F981" s="8">
        <f t="shared" si="30"/>
        <v>5.1952730941057901E-2</v>
      </c>
      <c r="G981" s="8">
        <f t="shared" si="31"/>
        <v>3.9771128882501561E-2</v>
      </c>
    </row>
    <row r="982" spans="1:7" x14ac:dyDescent="0.35">
      <c r="A982" s="1">
        <v>40763</v>
      </c>
      <c r="B982" s="3">
        <v>138.78</v>
      </c>
      <c r="C982" s="3">
        <v>10809.849609000001</v>
      </c>
      <c r="E982" s="2">
        <v>40763</v>
      </c>
      <c r="F982" s="8">
        <f t="shared" si="30"/>
        <v>-7.0462156731413317E-2</v>
      </c>
      <c r="G982" s="8">
        <f t="shared" si="31"/>
        <v>-5.5463726896483712E-2</v>
      </c>
    </row>
    <row r="983" spans="1:7" x14ac:dyDescent="0.35">
      <c r="A983" s="1">
        <v>40760</v>
      </c>
      <c r="B983" s="3">
        <v>149.30000000000001</v>
      </c>
      <c r="C983" s="3">
        <v>11444.610352</v>
      </c>
      <c r="E983" s="2">
        <v>40760</v>
      </c>
      <c r="F983" s="8">
        <f t="shared" si="30"/>
        <v>1.1399450144171652E-3</v>
      </c>
      <c r="G983" s="8">
        <f t="shared" si="31"/>
        <v>5.3524576999675055E-3</v>
      </c>
    </row>
    <row r="984" spans="1:7" x14ac:dyDescent="0.35">
      <c r="A984" s="1">
        <v>40759</v>
      </c>
      <c r="B984" s="3">
        <v>149.13</v>
      </c>
      <c r="C984" s="3">
        <v>11383.679688</v>
      </c>
      <c r="E984" s="2">
        <v>40759</v>
      </c>
      <c r="F984" s="8">
        <f t="shared" si="30"/>
        <v>-4.7396997764292625E-2</v>
      </c>
      <c r="G984" s="8">
        <f t="shared" si="31"/>
        <v>-4.3102030814775483E-2</v>
      </c>
    </row>
    <row r="985" spans="1:7" x14ac:dyDescent="0.35">
      <c r="A985" s="1">
        <v>40758</v>
      </c>
      <c r="B985" s="3">
        <v>156.55000000000001</v>
      </c>
      <c r="C985" s="3">
        <v>11896.440430000001</v>
      </c>
      <c r="E985" s="2">
        <v>40758</v>
      </c>
      <c r="F985" s="8">
        <f t="shared" si="30"/>
        <v>-2.485026124633527E-3</v>
      </c>
      <c r="G985" s="8">
        <f t="shared" si="31"/>
        <v>2.5129575823599204E-3</v>
      </c>
    </row>
    <row r="986" spans="1:7" x14ac:dyDescent="0.35">
      <c r="A986" s="1">
        <v>40757</v>
      </c>
      <c r="B986" s="3">
        <v>156.94</v>
      </c>
      <c r="C986" s="3">
        <v>11866.620117</v>
      </c>
      <c r="E986" s="2">
        <v>40757</v>
      </c>
      <c r="F986" s="8">
        <f t="shared" si="30"/>
        <v>-2.3762129883055483E-2</v>
      </c>
      <c r="G986" s="8">
        <f t="shared" si="31"/>
        <v>-2.1913894993702776E-2</v>
      </c>
    </row>
    <row r="987" spans="1:7" x14ac:dyDescent="0.35">
      <c r="A987" s="1">
        <v>40756</v>
      </c>
      <c r="B987" s="3">
        <v>160.76</v>
      </c>
      <c r="C987" s="3">
        <v>12132.490234000001</v>
      </c>
      <c r="E987" s="2">
        <v>40756</v>
      </c>
      <c r="F987" s="8">
        <f t="shared" si="30"/>
        <v>-3.8418639236584839E-3</v>
      </c>
      <c r="G987" s="8">
        <f t="shared" si="31"/>
        <v>-8.8526618866524576E-4</v>
      </c>
    </row>
    <row r="988" spans="1:7" x14ac:dyDescent="0.35">
      <c r="A988" s="1">
        <v>40753</v>
      </c>
      <c r="B988" s="3">
        <v>161.38</v>
      </c>
      <c r="C988" s="3">
        <v>12143.240234000001</v>
      </c>
      <c r="E988" s="2">
        <v>40753</v>
      </c>
      <c r="F988" s="8">
        <f t="shared" si="30"/>
        <v>1.4139382894488683E-2</v>
      </c>
      <c r="G988" s="8">
        <f t="shared" si="31"/>
        <v>-7.9141539752679568E-3</v>
      </c>
    </row>
    <row r="989" spans="1:7" x14ac:dyDescent="0.35">
      <c r="A989" s="1">
        <v>40752</v>
      </c>
      <c r="B989" s="3">
        <v>159.13</v>
      </c>
      <c r="C989" s="3">
        <v>12240.110352</v>
      </c>
      <c r="E989" s="2">
        <v>40752</v>
      </c>
      <c r="F989" s="8">
        <f t="shared" si="30"/>
        <v>1.9737263697532814E-2</v>
      </c>
      <c r="G989" s="8">
        <f t="shared" si="31"/>
        <v>-5.0753261713782916E-3</v>
      </c>
    </row>
    <row r="990" spans="1:7" x14ac:dyDescent="0.35">
      <c r="A990" s="1">
        <v>40751</v>
      </c>
      <c r="B990" s="3">
        <v>156.05000000000001</v>
      </c>
      <c r="C990" s="3">
        <v>12302.549805000001</v>
      </c>
      <c r="E990" s="2">
        <v>40751</v>
      </c>
      <c r="F990" s="8">
        <f t="shared" si="30"/>
        <v>-2.6330567167904162E-2</v>
      </c>
      <c r="G990" s="8">
        <f t="shared" si="31"/>
        <v>-1.5898346819944953E-2</v>
      </c>
    </row>
    <row r="991" spans="1:7" x14ac:dyDescent="0.35">
      <c r="A991" s="1">
        <v>40750</v>
      </c>
      <c r="B991" s="3">
        <v>160.27000000000001</v>
      </c>
      <c r="C991" s="3">
        <v>12501.299805000001</v>
      </c>
      <c r="E991" s="2">
        <v>40750</v>
      </c>
      <c r="F991" s="8">
        <f t="shared" si="30"/>
        <v>-1.4753796028769806E-2</v>
      </c>
      <c r="G991" s="8">
        <f t="shared" si="31"/>
        <v>-7.2660569068738745E-3</v>
      </c>
    </row>
    <row r="992" spans="1:7" x14ac:dyDescent="0.35">
      <c r="A992" s="1">
        <v>40749</v>
      </c>
      <c r="B992" s="3">
        <v>162.66999999999999</v>
      </c>
      <c r="C992" s="3">
        <v>12592.799805000001</v>
      </c>
      <c r="E992" s="2">
        <v>40749</v>
      </c>
      <c r="F992" s="8">
        <f t="shared" si="30"/>
        <v>-1.7099697885196496E-2</v>
      </c>
      <c r="G992" s="8">
        <f t="shared" si="31"/>
        <v>-6.9678444174677834E-3</v>
      </c>
    </row>
    <row r="993" spans="1:7" x14ac:dyDescent="0.35">
      <c r="A993" s="1">
        <v>40746</v>
      </c>
      <c r="B993" s="3">
        <v>165.5</v>
      </c>
      <c r="C993" s="3">
        <v>12681.160156</v>
      </c>
      <c r="E993" s="2">
        <v>40746</v>
      </c>
      <c r="F993" s="8">
        <f t="shared" si="30"/>
        <v>-1.2058261700095607E-2</v>
      </c>
      <c r="G993" s="8">
        <f t="shared" si="31"/>
        <v>-3.3989787714918673E-3</v>
      </c>
    </row>
    <row r="994" spans="1:7" x14ac:dyDescent="0.35">
      <c r="A994" s="1">
        <v>40745</v>
      </c>
      <c r="B994" s="3">
        <v>167.52</v>
      </c>
      <c r="C994" s="3">
        <v>12724.410156</v>
      </c>
      <c r="E994" s="2">
        <v>40745</v>
      </c>
      <c r="F994" s="8">
        <f t="shared" si="30"/>
        <v>3.1781226903178084E-2</v>
      </c>
      <c r="G994" s="8">
        <f t="shared" si="31"/>
        <v>1.2130217135478016E-2</v>
      </c>
    </row>
    <row r="995" spans="1:7" x14ac:dyDescent="0.35">
      <c r="A995" s="1">
        <v>40744</v>
      </c>
      <c r="B995" s="3">
        <v>162.36000000000001</v>
      </c>
      <c r="C995" s="3">
        <v>12571.910156</v>
      </c>
      <c r="E995" s="2">
        <v>40744</v>
      </c>
      <c r="F995" s="8">
        <f t="shared" si="30"/>
        <v>5.5463117027176878E-4</v>
      </c>
      <c r="G995" s="8">
        <f t="shared" si="31"/>
        <v>-1.2321640253608601E-3</v>
      </c>
    </row>
    <row r="996" spans="1:7" x14ac:dyDescent="0.35">
      <c r="A996" s="1">
        <v>40743</v>
      </c>
      <c r="B996" s="3">
        <v>162.27000000000001</v>
      </c>
      <c r="C996" s="3">
        <v>12587.419921999999</v>
      </c>
      <c r="E996" s="2">
        <v>40743</v>
      </c>
      <c r="F996" s="8">
        <f t="shared" si="30"/>
        <v>1.947603191556202E-2</v>
      </c>
      <c r="G996" s="8">
        <f t="shared" si="31"/>
        <v>1.6330815544764121E-2</v>
      </c>
    </row>
    <row r="997" spans="1:7" x14ac:dyDescent="0.35">
      <c r="A997" s="1">
        <v>40742</v>
      </c>
      <c r="B997" s="3">
        <v>159.16999999999999</v>
      </c>
      <c r="C997" s="3">
        <v>12385.160156</v>
      </c>
      <c r="E997" s="2">
        <v>40742</v>
      </c>
      <c r="F997" s="8">
        <f t="shared" si="30"/>
        <v>-1.4305177111716638E-2</v>
      </c>
      <c r="G997" s="8">
        <f t="shared" si="31"/>
        <v>-7.5779130995589083E-3</v>
      </c>
    </row>
    <row r="998" spans="1:7" x14ac:dyDescent="0.35">
      <c r="A998" s="1">
        <v>40739</v>
      </c>
      <c r="B998" s="3">
        <v>161.47999999999999</v>
      </c>
      <c r="C998" s="3">
        <v>12479.730469</v>
      </c>
      <c r="E998" s="2">
        <v>40739</v>
      </c>
      <c r="F998" s="8">
        <f t="shared" si="30"/>
        <v>6.2313060817547061E-3</v>
      </c>
      <c r="G998" s="8">
        <f t="shared" si="31"/>
        <v>3.4260625932007738E-3</v>
      </c>
    </row>
    <row r="999" spans="1:7" x14ac:dyDescent="0.35">
      <c r="A999" s="1">
        <v>40738</v>
      </c>
      <c r="B999" s="3">
        <v>160.47999999999999</v>
      </c>
      <c r="C999" s="3">
        <v>12437.120117</v>
      </c>
      <c r="E999" s="2">
        <v>40738</v>
      </c>
      <c r="F999" s="8">
        <f t="shared" si="30"/>
        <v>-8.4033613445378963E-3</v>
      </c>
      <c r="G999" s="8">
        <f t="shared" si="31"/>
        <v>-4.3621465499261713E-3</v>
      </c>
    </row>
    <row r="1000" spans="1:7" x14ac:dyDescent="0.35">
      <c r="A1000" s="1">
        <v>40737</v>
      </c>
      <c r="B1000" s="3">
        <v>161.84</v>
      </c>
      <c r="C1000" s="3">
        <v>12491.610352</v>
      </c>
      <c r="E1000" s="2">
        <v>40737</v>
      </c>
      <c r="F1000" s="8">
        <f t="shared" si="30"/>
        <v>5.7171265224957857E-3</v>
      </c>
      <c r="G1000" s="8">
        <f t="shared" si="31"/>
        <v>3.5937093810227694E-3</v>
      </c>
    </row>
    <row r="1001" spans="1:7" x14ac:dyDescent="0.35">
      <c r="A1001" s="1">
        <v>40736</v>
      </c>
      <c r="B1001" s="3">
        <v>160.91999999999999</v>
      </c>
      <c r="C1001" s="3">
        <v>12446.879883</v>
      </c>
      <c r="E1001" s="2">
        <v>40736</v>
      </c>
      <c r="F1001" s="8">
        <f t="shared" si="30"/>
        <v>-5.438813349814775E-3</v>
      </c>
      <c r="G1001" s="8">
        <f t="shared" si="31"/>
        <v>-4.7082211798181728E-3</v>
      </c>
    </row>
    <row r="1002" spans="1:7" x14ac:dyDescent="0.35">
      <c r="A1002" s="1">
        <v>40735</v>
      </c>
      <c r="B1002" s="3">
        <v>161.80000000000001</v>
      </c>
      <c r="C1002" s="3">
        <v>12505.759765999999</v>
      </c>
      <c r="E1002" s="2">
        <v>40735</v>
      </c>
      <c r="F1002" s="8">
        <f t="shared" si="30"/>
        <v>-6.0814546348054721E-3</v>
      </c>
      <c r="G1002" s="8">
        <f t="shared" si="31"/>
        <v>-1.1964765245620734E-2</v>
      </c>
    </row>
    <row r="1003" spans="1:7" x14ac:dyDescent="0.35">
      <c r="A1003" s="1">
        <v>40732</v>
      </c>
      <c r="B1003" s="3">
        <v>162.79</v>
      </c>
      <c r="C1003" s="3">
        <v>12657.200194999999</v>
      </c>
      <c r="E1003" s="2">
        <v>40732</v>
      </c>
      <c r="F1003" s="8">
        <f t="shared" si="30"/>
        <v>-8.466317456450323E-3</v>
      </c>
      <c r="G1003" s="8">
        <f t="shared" si="31"/>
        <v>-4.8972119050413321E-3</v>
      </c>
    </row>
    <row r="1004" spans="1:7" x14ac:dyDescent="0.35">
      <c r="A1004" s="1">
        <v>40731</v>
      </c>
      <c r="B1004" s="3">
        <v>164.18</v>
      </c>
      <c r="C1004" s="3">
        <v>12719.490234000001</v>
      </c>
      <c r="E1004" s="2">
        <v>40731</v>
      </c>
      <c r="F1004" s="8">
        <f t="shared" si="30"/>
        <v>-3.423529411764703E-2</v>
      </c>
      <c r="G1004" s="8">
        <f t="shared" si="31"/>
        <v>7.4030222090586406E-3</v>
      </c>
    </row>
    <row r="1005" spans="1:7" x14ac:dyDescent="0.35">
      <c r="A1005" s="1">
        <v>40730</v>
      </c>
      <c r="B1005" s="3">
        <v>170</v>
      </c>
      <c r="C1005" s="3">
        <v>12626.019531</v>
      </c>
      <c r="E1005" s="2">
        <v>40730</v>
      </c>
      <c r="F1005" s="8">
        <f t="shared" si="30"/>
        <v>1.7233125897558654E-2</v>
      </c>
      <c r="G1005" s="8">
        <f t="shared" si="31"/>
        <v>4.4669844220635024E-3</v>
      </c>
    </row>
    <row r="1006" spans="1:7" x14ac:dyDescent="0.35">
      <c r="A1006" s="1">
        <v>40729</v>
      </c>
      <c r="B1006" s="3">
        <v>167.12</v>
      </c>
      <c r="C1006" s="3">
        <v>12569.870117</v>
      </c>
      <c r="E1006" s="2">
        <v>40729</v>
      </c>
      <c r="F1006" s="8">
        <f t="shared" si="30"/>
        <v>7.7182826821031725E-3</v>
      </c>
      <c r="G1006" s="8">
        <f t="shared" si="31"/>
        <v>-1.0251649263876006E-3</v>
      </c>
    </row>
    <row r="1007" spans="1:7" x14ac:dyDescent="0.35">
      <c r="A1007" s="1">
        <v>40725</v>
      </c>
      <c r="B1007" s="3">
        <v>165.84</v>
      </c>
      <c r="C1007" s="3">
        <v>12582.769531</v>
      </c>
      <c r="E1007" s="2">
        <v>40725</v>
      </c>
      <c r="F1007" s="8">
        <f t="shared" si="30"/>
        <v>7.2274521712722972E-3</v>
      </c>
      <c r="G1007" s="8">
        <f t="shared" si="31"/>
        <v>1.3567349461711675E-2</v>
      </c>
    </row>
    <row r="1008" spans="1:7" x14ac:dyDescent="0.35">
      <c r="A1008" s="1">
        <v>40724</v>
      </c>
      <c r="B1008" s="3">
        <v>164.65</v>
      </c>
      <c r="C1008" s="3">
        <v>12414.339844</v>
      </c>
      <c r="E1008" s="2">
        <v>40724</v>
      </c>
      <c r="F1008" s="8">
        <f t="shared" si="30"/>
        <v>1.7299969107197999E-2</v>
      </c>
      <c r="G1008" s="8">
        <f t="shared" si="31"/>
        <v>1.2471632402510258E-2</v>
      </c>
    </row>
    <row r="1009" spans="1:7" x14ac:dyDescent="0.35">
      <c r="A1009" s="1">
        <v>40723</v>
      </c>
      <c r="B1009" s="3">
        <v>161.85</v>
      </c>
      <c r="C1009" s="3">
        <v>12261.419921999999</v>
      </c>
      <c r="E1009" s="2">
        <v>40723</v>
      </c>
      <c r="F1009" s="8">
        <f t="shared" si="30"/>
        <v>1.3589679358717355E-2</v>
      </c>
      <c r="G1009" s="8">
        <f t="shared" si="31"/>
        <v>5.9669652304064069E-3</v>
      </c>
    </row>
    <row r="1010" spans="1:7" x14ac:dyDescent="0.35">
      <c r="A1010" s="1">
        <v>40722</v>
      </c>
      <c r="B1010" s="3">
        <v>159.68</v>
      </c>
      <c r="C1010" s="3">
        <v>12188.690430000001</v>
      </c>
      <c r="E1010" s="2">
        <v>40722</v>
      </c>
      <c r="F1010" s="8">
        <f t="shared" si="30"/>
        <v>2.9794918096220924E-2</v>
      </c>
      <c r="G1010" s="8">
        <f t="shared" si="31"/>
        <v>1.2050495466599198E-2</v>
      </c>
    </row>
    <row r="1011" spans="1:7" x14ac:dyDescent="0.35">
      <c r="A1011" s="1">
        <v>40721</v>
      </c>
      <c r="B1011" s="3">
        <v>155.06</v>
      </c>
      <c r="C1011" s="3">
        <v>12043.559569999999</v>
      </c>
      <c r="E1011" s="2">
        <v>40721</v>
      </c>
      <c r="F1011" s="8">
        <f t="shared" si="30"/>
        <v>8.323579139029702E-3</v>
      </c>
      <c r="G1011" s="8">
        <f t="shared" si="31"/>
        <v>9.1314056538016608E-3</v>
      </c>
    </row>
    <row r="1012" spans="1:7" x14ac:dyDescent="0.35">
      <c r="A1012" s="1">
        <v>40718</v>
      </c>
      <c r="B1012" s="3">
        <v>153.78</v>
      </c>
      <c r="C1012" s="3">
        <v>11934.580078000001</v>
      </c>
      <c r="E1012" s="2">
        <v>40718</v>
      </c>
      <c r="F1012" s="8">
        <f t="shared" si="30"/>
        <v>-6.5249693132630737E-3</v>
      </c>
      <c r="G1012" s="8">
        <f t="shared" si="31"/>
        <v>-9.5784167634853645E-3</v>
      </c>
    </row>
    <row r="1013" spans="1:7" x14ac:dyDescent="0.35">
      <c r="A1013" s="1">
        <v>40717</v>
      </c>
      <c r="B1013" s="3">
        <v>154.79</v>
      </c>
      <c r="C1013" s="3">
        <v>12050</v>
      </c>
      <c r="E1013" s="2">
        <v>40717</v>
      </c>
      <c r="F1013" s="8">
        <f t="shared" si="30"/>
        <v>-1.7518248175182549E-2</v>
      </c>
      <c r="G1013" s="8">
        <f t="shared" si="31"/>
        <v>-4.9274606479235983E-3</v>
      </c>
    </row>
    <row r="1014" spans="1:7" x14ac:dyDescent="0.35">
      <c r="A1014" s="1">
        <v>40716</v>
      </c>
      <c r="B1014" s="3">
        <v>157.55000000000001</v>
      </c>
      <c r="C1014" s="3">
        <v>12109.669921999999</v>
      </c>
      <c r="E1014" s="2">
        <v>40716</v>
      </c>
      <c r="F1014" s="8">
        <f t="shared" si="30"/>
        <v>4.5269064014281657E-3</v>
      </c>
      <c r="G1014" s="8">
        <f t="shared" si="31"/>
        <v>-6.5906299947422475E-3</v>
      </c>
    </row>
    <row r="1015" spans="1:7" x14ac:dyDescent="0.35">
      <c r="A1015" s="1">
        <v>40715</v>
      </c>
      <c r="B1015" s="3">
        <v>156.84</v>
      </c>
      <c r="C1015" s="3">
        <v>12190.009765999999</v>
      </c>
      <c r="E1015" s="2">
        <v>40715</v>
      </c>
      <c r="F1015" s="8">
        <f t="shared" si="30"/>
        <v>1.1675159646520106E-2</v>
      </c>
      <c r="G1015" s="8">
        <f t="shared" si="31"/>
        <v>9.075036055304464E-3</v>
      </c>
    </row>
    <row r="1016" spans="1:7" x14ac:dyDescent="0.35">
      <c r="A1016" s="1">
        <v>40714</v>
      </c>
      <c r="B1016" s="3">
        <v>155.03</v>
      </c>
      <c r="C1016" s="3">
        <v>12080.379883</v>
      </c>
      <c r="E1016" s="2">
        <v>40714</v>
      </c>
      <c r="F1016" s="8">
        <f t="shared" si="30"/>
        <v>1.3599215429879186E-2</v>
      </c>
      <c r="G1016" s="8">
        <f t="shared" si="31"/>
        <v>6.3326598644912746E-3</v>
      </c>
    </row>
    <row r="1017" spans="1:7" x14ac:dyDescent="0.35">
      <c r="A1017" s="1">
        <v>40711</v>
      </c>
      <c r="B1017" s="3">
        <v>152.94999999999999</v>
      </c>
      <c r="C1017" s="3">
        <v>12004.360352</v>
      </c>
      <c r="E1017" s="2">
        <v>40711</v>
      </c>
      <c r="F1017" s="8">
        <f t="shared" si="30"/>
        <v>7.7085254974305073E-3</v>
      </c>
      <c r="G1017" s="8">
        <f t="shared" si="31"/>
        <v>3.5815534045628983E-3</v>
      </c>
    </row>
    <row r="1018" spans="1:7" x14ac:dyDescent="0.35">
      <c r="A1018" s="1">
        <v>40710</v>
      </c>
      <c r="B1018" s="3">
        <v>151.78</v>
      </c>
      <c r="C1018" s="3">
        <v>11961.519531</v>
      </c>
      <c r="E1018" s="2">
        <v>40710</v>
      </c>
      <c r="F1018" s="8">
        <f t="shared" si="30"/>
        <v>4.3673901535203896E-3</v>
      </c>
      <c r="G1018" s="8">
        <f t="shared" si="31"/>
        <v>5.4003987917217167E-3</v>
      </c>
    </row>
    <row r="1019" spans="1:7" x14ac:dyDescent="0.35">
      <c r="A1019" s="1">
        <v>40709</v>
      </c>
      <c r="B1019" s="3">
        <v>151.12</v>
      </c>
      <c r="C1019" s="3">
        <v>11897.269531</v>
      </c>
      <c r="E1019" s="2">
        <v>40709</v>
      </c>
      <c r="F1019" s="8">
        <f t="shared" si="30"/>
        <v>-1.4027533111502621E-2</v>
      </c>
      <c r="G1019" s="8">
        <f t="shared" si="31"/>
        <v>-1.4809472237919841E-2</v>
      </c>
    </row>
    <row r="1020" spans="1:7" x14ac:dyDescent="0.35">
      <c r="A1020" s="1">
        <v>40708</v>
      </c>
      <c r="B1020" s="3">
        <v>153.27000000000001</v>
      </c>
      <c r="C1020" s="3">
        <v>12076.110352</v>
      </c>
      <c r="E1020" s="2">
        <v>40708</v>
      </c>
      <c r="F1020" s="8">
        <f t="shared" si="30"/>
        <v>3.3234461372522617E-2</v>
      </c>
      <c r="G1020" s="8">
        <f t="shared" si="31"/>
        <v>1.0302094610165735E-2</v>
      </c>
    </row>
    <row r="1021" spans="1:7" x14ac:dyDescent="0.35">
      <c r="A1021" s="1">
        <v>40707</v>
      </c>
      <c r="B1021" s="3">
        <v>148.34</v>
      </c>
      <c r="C1021" s="3">
        <v>11952.969727</v>
      </c>
      <c r="E1021" s="2">
        <v>40707</v>
      </c>
      <c r="F1021" s="8">
        <f t="shared" si="30"/>
        <v>-6.0634642592471977E-4</v>
      </c>
      <c r="G1021" s="8">
        <f t="shared" si="31"/>
        <v>8.8652858511339971E-5</v>
      </c>
    </row>
    <row r="1022" spans="1:7" x14ac:dyDescent="0.35">
      <c r="A1022" s="1">
        <v>40704</v>
      </c>
      <c r="B1022" s="3">
        <v>148.43</v>
      </c>
      <c r="C1022" s="3">
        <v>11951.910156</v>
      </c>
      <c r="E1022" s="2">
        <v>40704</v>
      </c>
      <c r="F1022" s="8">
        <f t="shared" si="30"/>
        <v>-1.7930395659653153E-2</v>
      </c>
      <c r="G1022" s="8">
        <f t="shared" si="31"/>
        <v>-1.4223446927783989E-2</v>
      </c>
    </row>
    <row r="1023" spans="1:7" x14ac:dyDescent="0.35">
      <c r="A1023" s="1">
        <v>40703</v>
      </c>
      <c r="B1023" s="3">
        <v>151.13999999999999</v>
      </c>
      <c r="C1023" s="3">
        <v>12124.360352</v>
      </c>
      <c r="E1023" s="2">
        <v>40703</v>
      </c>
      <c r="F1023" s="8">
        <f t="shared" si="30"/>
        <v>-9.914733293674427E-4</v>
      </c>
      <c r="G1023" s="8">
        <f t="shared" si="31"/>
        <v>6.259465090574734E-3</v>
      </c>
    </row>
    <row r="1024" spans="1:7" x14ac:dyDescent="0.35">
      <c r="A1024" s="1">
        <v>40702</v>
      </c>
      <c r="B1024" s="3">
        <v>151.29</v>
      </c>
      <c r="C1024" s="3">
        <v>12048.940430000001</v>
      </c>
      <c r="E1024" s="2">
        <v>40702</v>
      </c>
      <c r="F1024" s="8">
        <f t="shared" si="30"/>
        <v>-1.0011778563015272E-2</v>
      </c>
      <c r="G1024" s="8">
        <f t="shared" si="31"/>
        <v>-1.8117376364176208E-3</v>
      </c>
    </row>
    <row r="1025" spans="1:7" x14ac:dyDescent="0.35">
      <c r="A1025" s="1">
        <v>40701</v>
      </c>
      <c r="B1025" s="3">
        <v>152.82</v>
      </c>
      <c r="C1025" s="3">
        <v>12070.809569999999</v>
      </c>
      <c r="E1025" s="2">
        <v>40701</v>
      </c>
      <c r="F1025" s="8">
        <f t="shared" si="30"/>
        <v>-3.3261592643319959E-3</v>
      </c>
      <c r="G1025" s="8">
        <f t="shared" si="31"/>
        <v>-1.5839912672810375E-3</v>
      </c>
    </row>
    <row r="1026" spans="1:7" x14ac:dyDescent="0.35">
      <c r="A1026" s="1">
        <v>40700</v>
      </c>
      <c r="B1026" s="3">
        <v>153.33000000000001</v>
      </c>
      <c r="C1026" s="3">
        <v>12089.959961</v>
      </c>
      <c r="E1026" s="2">
        <v>40700</v>
      </c>
      <c r="F1026" s="8">
        <f t="shared" si="30"/>
        <v>1.2406947890819531E-3</v>
      </c>
      <c r="G1026" s="8">
        <f t="shared" si="31"/>
        <v>-5.0447283804696541E-3</v>
      </c>
    </row>
    <row r="1027" spans="1:7" x14ac:dyDescent="0.35">
      <c r="A1027" s="1">
        <v>40697</v>
      </c>
      <c r="B1027" s="3">
        <v>153.13999999999999</v>
      </c>
      <c r="C1027" s="3">
        <v>12151.259765999999</v>
      </c>
      <c r="E1027" s="2">
        <v>40697</v>
      </c>
      <c r="F1027" s="8">
        <f t="shared" ref="F1027:F1090" si="32">B1027/B1028-1</f>
        <v>-3.8378976126975939E-3</v>
      </c>
      <c r="G1027" s="8">
        <f t="shared" ref="G1027:G1090" si="33">C1027/C1028-1</f>
        <v>-7.94298431641971E-3</v>
      </c>
    </row>
    <row r="1028" spans="1:7" x14ac:dyDescent="0.35">
      <c r="A1028" s="1">
        <v>40696</v>
      </c>
      <c r="B1028" s="3">
        <v>153.72999999999999</v>
      </c>
      <c r="C1028" s="3">
        <v>12248.549805000001</v>
      </c>
      <c r="E1028" s="2">
        <v>40696</v>
      </c>
      <c r="F1028" s="8">
        <f t="shared" si="32"/>
        <v>2.8049575994779641E-3</v>
      </c>
      <c r="G1028" s="8">
        <f t="shared" si="33"/>
        <v>-3.3840008487427964E-3</v>
      </c>
    </row>
    <row r="1029" spans="1:7" x14ac:dyDescent="0.35">
      <c r="A1029" s="1">
        <v>40695</v>
      </c>
      <c r="B1029" s="3">
        <v>153.30000000000001</v>
      </c>
      <c r="C1029" s="3">
        <v>12290.139648</v>
      </c>
      <c r="E1029" s="2">
        <v>40695</v>
      </c>
      <c r="F1029" s="8">
        <f t="shared" si="32"/>
        <v>-2.4188415022278642E-2</v>
      </c>
      <c r="G1029" s="8">
        <f t="shared" si="33"/>
        <v>-2.2247817197609043E-2</v>
      </c>
    </row>
    <row r="1030" spans="1:7" x14ac:dyDescent="0.35">
      <c r="A1030" s="1">
        <v>40694</v>
      </c>
      <c r="B1030" s="3">
        <v>157.1</v>
      </c>
      <c r="C1030" s="3">
        <v>12569.790039</v>
      </c>
      <c r="E1030" s="2">
        <v>40694</v>
      </c>
      <c r="F1030" s="8">
        <f t="shared" si="32"/>
        <v>3.0007022920257587E-3</v>
      </c>
      <c r="G1030" s="8">
        <f t="shared" si="33"/>
        <v>1.0304958067722358E-2</v>
      </c>
    </row>
    <row r="1031" spans="1:7" x14ac:dyDescent="0.35">
      <c r="A1031" s="1">
        <v>40690</v>
      </c>
      <c r="B1031" s="3">
        <v>156.63</v>
      </c>
      <c r="C1031" s="3">
        <v>12441.580078000001</v>
      </c>
      <c r="E1031" s="2">
        <v>40690</v>
      </c>
      <c r="F1031" s="8">
        <f t="shared" si="32"/>
        <v>3.395259449071153E-3</v>
      </c>
      <c r="G1031" s="8">
        <f t="shared" si="33"/>
        <v>3.1299737100787262E-3</v>
      </c>
    </row>
    <row r="1032" spans="1:7" x14ac:dyDescent="0.35">
      <c r="A1032" s="1">
        <v>40689</v>
      </c>
      <c r="B1032" s="3">
        <v>156.1</v>
      </c>
      <c r="C1032" s="3">
        <v>12402.759765999999</v>
      </c>
      <c r="E1032" s="2">
        <v>40689</v>
      </c>
      <c r="F1032" s="8">
        <f t="shared" si="32"/>
        <v>1.6606968414197176E-2</v>
      </c>
      <c r="G1032" s="8">
        <f t="shared" si="33"/>
        <v>6.5347576279273234E-4</v>
      </c>
    </row>
    <row r="1033" spans="1:7" x14ac:dyDescent="0.35">
      <c r="A1033" s="1">
        <v>40688</v>
      </c>
      <c r="B1033" s="3">
        <v>153.55000000000001</v>
      </c>
      <c r="C1033" s="3">
        <v>12394.660156</v>
      </c>
      <c r="E1033" s="2">
        <v>40688</v>
      </c>
      <c r="F1033" s="8">
        <f t="shared" si="32"/>
        <v>1.9859192348565369E-2</v>
      </c>
      <c r="G1033" s="8">
        <f t="shared" si="33"/>
        <v>3.1118113985890705E-3</v>
      </c>
    </row>
    <row r="1034" spans="1:7" x14ac:dyDescent="0.35">
      <c r="A1034" s="1">
        <v>40687</v>
      </c>
      <c r="B1034" s="3">
        <v>150.56</v>
      </c>
      <c r="C1034" s="3">
        <v>12356.209961</v>
      </c>
      <c r="E1034" s="2">
        <v>40687</v>
      </c>
      <c r="F1034" s="8">
        <f t="shared" si="32"/>
        <v>-7.4494033884896504E-3</v>
      </c>
      <c r="G1034" s="8">
        <f t="shared" si="33"/>
        <v>-2.0232032501884545E-3</v>
      </c>
    </row>
    <row r="1035" spans="1:7" x14ac:dyDescent="0.35">
      <c r="A1035" s="1">
        <v>40686</v>
      </c>
      <c r="B1035" s="3">
        <v>151.69</v>
      </c>
      <c r="C1035" s="3">
        <v>12381.259765999999</v>
      </c>
      <c r="E1035" s="2">
        <v>40686</v>
      </c>
      <c r="F1035" s="8">
        <f t="shared" si="32"/>
        <v>-1.0631359248630234E-2</v>
      </c>
      <c r="G1035" s="8">
        <f t="shared" si="33"/>
        <v>-1.0452354099919625E-2</v>
      </c>
    </row>
    <row r="1036" spans="1:7" x14ac:dyDescent="0.35">
      <c r="A1036" s="1">
        <v>40683</v>
      </c>
      <c r="B1036" s="3">
        <v>153.32</v>
      </c>
      <c r="C1036" s="3">
        <v>12512.040039</v>
      </c>
      <c r="E1036" s="2">
        <v>40683</v>
      </c>
      <c r="F1036" s="8">
        <f t="shared" si="32"/>
        <v>-9.8805295447207397E-3</v>
      </c>
      <c r="G1036" s="8">
        <f t="shared" si="33"/>
        <v>-7.4000716906653663E-3</v>
      </c>
    </row>
    <row r="1037" spans="1:7" x14ac:dyDescent="0.35">
      <c r="A1037" s="1">
        <v>40682</v>
      </c>
      <c r="B1037" s="3">
        <v>154.85</v>
      </c>
      <c r="C1037" s="3">
        <v>12605.320313</v>
      </c>
      <c r="E1037" s="2">
        <v>40682</v>
      </c>
      <c r="F1037" s="8">
        <f t="shared" si="32"/>
        <v>8.4022750775591959E-4</v>
      </c>
      <c r="G1037" s="8">
        <f t="shared" si="33"/>
        <v>3.5939473893933371E-3</v>
      </c>
    </row>
    <row r="1038" spans="1:7" x14ac:dyDescent="0.35">
      <c r="A1038" s="1">
        <v>40681</v>
      </c>
      <c r="B1038" s="3">
        <v>154.72</v>
      </c>
      <c r="C1038" s="3">
        <v>12560.179688</v>
      </c>
      <c r="E1038" s="2">
        <v>40681</v>
      </c>
      <c r="F1038" s="8">
        <f t="shared" si="32"/>
        <v>1.4956704277092614E-2</v>
      </c>
      <c r="G1038" s="8">
        <f t="shared" si="33"/>
        <v>6.458519396985718E-3</v>
      </c>
    </row>
    <row r="1039" spans="1:7" x14ac:dyDescent="0.35">
      <c r="A1039" s="1">
        <v>40680</v>
      </c>
      <c r="B1039" s="3">
        <v>152.44</v>
      </c>
      <c r="C1039" s="3">
        <v>12479.580078000001</v>
      </c>
      <c r="E1039" s="2">
        <v>40680</v>
      </c>
      <c r="F1039" s="8">
        <f t="shared" si="32"/>
        <v>-2.2569889715311708E-2</v>
      </c>
      <c r="G1039" s="8">
        <f t="shared" si="33"/>
        <v>-5.4819899603379962E-3</v>
      </c>
    </row>
    <row r="1040" spans="1:7" x14ac:dyDescent="0.35">
      <c r="A1040" s="1">
        <v>40679</v>
      </c>
      <c r="B1040" s="3">
        <v>155.96</v>
      </c>
      <c r="C1040" s="3">
        <v>12548.370117</v>
      </c>
      <c r="E1040" s="2">
        <v>40679</v>
      </c>
      <c r="F1040" s="8">
        <f t="shared" si="32"/>
        <v>5.2207541089268616E-3</v>
      </c>
      <c r="G1040" s="8">
        <f t="shared" si="33"/>
        <v>-3.7615769604826266E-3</v>
      </c>
    </row>
    <row r="1041" spans="1:7" x14ac:dyDescent="0.35">
      <c r="A1041" s="1">
        <v>40676</v>
      </c>
      <c r="B1041" s="3">
        <v>155.15</v>
      </c>
      <c r="C1041" s="3">
        <v>12595.75</v>
      </c>
      <c r="E1041" s="2">
        <v>40676</v>
      </c>
      <c r="F1041" s="8">
        <f t="shared" si="32"/>
        <v>-1.4482627199390197E-2</v>
      </c>
      <c r="G1041" s="8">
        <f t="shared" si="33"/>
        <v>-7.8899301992619852E-3</v>
      </c>
    </row>
    <row r="1042" spans="1:7" x14ac:dyDescent="0.35">
      <c r="A1042" s="1">
        <v>40675</v>
      </c>
      <c r="B1042" s="3">
        <v>157.43</v>
      </c>
      <c r="C1042" s="3">
        <v>12695.919921999999</v>
      </c>
      <c r="E1042" s="2">
        <v>40675</v>
      </c>
      <c r="F1042" s="8">
        <f t="shared" si="32"/>
        <v>7.8745198463510135E-3</v>
      </c>
      <c r="G1042" s="8">
        <f t="shared" si="33"/>
        <v>5.2169034892066701E-3</v>
      </c>
    </row>
    <row r="1043" spans="1:7" x14ac:dyDescent="0.35">
      <c r="A1043" s="1">
        <v>40674</v>
      </c>
      <c r="B1043" s="3">
        <v>156.19999999999999</v>
      </c>
      <c r="C1043" s="3">
        <v>12630.030273</v>
      </c>
      <c r="E1043" s="2">
        <v>40674</v>
      </c>
      <c r="F1043" s="8">
        <f t="shared" si="32"/>
        <v>-1.1267249018863112E-2</v>
      </c>
      <c r="G1043" s="8">
        <f t="shared" si="33"/>
        <v>-1.0213667592825604E-2</v>
      </c>
    </row>
    <row r="1044" spans="1:7" x14ac:dyDescent="0.35">
      <c r="A1044" s="1">
        <v>40673</v>
      </c>
      <c r="B1044" s="3">
        <v>157.97999999999999</v>
      </c>
      <c r="C1044" s="3">
        <v>12760.360352</v>
      </c>
      <c r="E1044" s="2">
        <v>40673</v>
      </c>
      <c r="F1044" s="8">
        <f t="shared" si="32"/>
        <v>2.7292922881623216E-3</v>
      </c>
      <c r="G1044" s="8">
        <f t="shared" si="33"/>
        <v>5.9663046968063682E-3</v>
      </c>
    </row>
    <row r="1045" spans="1:7" x14ac:dyDescent="0.35">
      <c r="A1045" s="1">
        <v>40672</v>
      </c>
      <c r="B1045" s="3">
        <v>157.55000000000001</v>
      </c>
      <c r="C1045" s="3">
        <v>12684.679688</v>
      </c>
      <c r="E1045" s="2">
        <v>40672</v>
      </c>
      <c r="F1045" s="8">
        <f t="shared" si="32"/>
        <v>-1.4577259475218041E-3</v>
      </c>
      <c r="G1045" s="8">
        <f t="shared" si="33"/>
        <v>3.6348127384100426E-3</v>
      </c>
    </row>
    <row r="1046" spans="1:7" x14ac:dyDescent="0.35">
      <c r="A1046" s="1">
        <v>40669</v>
      </c>
      <c r="B1046" s="3">
        <v>157.78</v>
      </c>
      <c r="C1046" s="3">
        <v>12638.740234000001</v>
      </c>
      <c r="E1046" s="2">
        <v>40669</v>
      </c>
      <c r="F1046" s="8">
        <f t="shared" si="32"/>
        <v>2.4745080210430537E-2</v>
      </c>
      <c r="G1046" s="8">
        <f t="shared" si="33"/>
        <v>4.3364252341031584E-3</v>
      </c>
    </row>
    <row r="1047" spans="1:7" x14ac:dyDescent="0.35">
      <c r="A1047" s="1">
        <v>40668</v>
      </c>
      <c r="B1047" s="3">
        <v>153.97</v>
      </c>
      <c r="C1047" s="3">
        <v>12584.169921999999</v>
      </c>
      <c r="E1047" s="2">
        <v>40668</v>
      </c>
      <c r="F1047" s="8">
        <f t="shared" si="32"/>
        <v>3.5195203024180888E-3</v>
      </c>
      <c r="G1047" s="8">
        <f t="shared" si="33"/>
        <v>-1.0956834094285495E-2</v>
      </c>
    </row>
    <row r="1048" spans="1:7" x14ac:dyDescent="0.35">
      <c r="A1048" s="1">
        <v>40667</v>
      </c>
      <c r="B1048" s="3">
        <v>153.43</v>
      </c>
      <c r="C1048" s="3">
        <v>12723.580078000001</v>
      </c>
      <c r="E1048" s="2">
        <v>40667</v>
      </c>
      <c r="F1048" s="8">
        <f t="shared" si="32"/>
        <v>-9.9374072401109403E-3</v>
      </c>
      <c r="G1048" s="8">
        <f t="shared" si="33"/>
        <v>-6.5531621317054256E-3</v>
      </c>
    </row>
    <row r="1049" spans="1:7" x14ac:dyDescent="0.35">
      <c r="A1049" s="1">
        <v>40666</v>
      </c>
      <c r="B1049" s="3">
        <v>154.97</v>
      </c>
      <c r="C1049" s="3">
        <v>12807.509765999999</v>
      </c>
      <c r="E1049" s="2">
        <v>40666</v>
      </c>
      <c r="F1049" s="8">
        <f t="shared" si="32"/>
        <v>6.8871418361380332E-3</v>
      </c>
      <c r="G1049" s="8">
        <f t="shared" si="33"/>
        <v>1.1666260329556977E-5</v>
      </c>
    </row>
    <row r="1050" spans="1:7" x14ac:dyDescent="0.35">
      <c r="A1050" s="1">
        <v>40665</v>
      </c>
      <c r="B1050" s="3">
        <v>153.91</v>
      </c>
      <c r="C1050" s="3">
        <v>12807.360352</v>
      </c>
      <c r="E1050" s="2">
        <v>40665</v>
      </c>
      <c r="F1050" s="8">
        <f t="shared" si="32"/>
        <v>-3.9477090344293142E-3</v>
      </c>
      <c r="G1050" s="8">
        <f t="shared" si="33"/>
        <v>-2.4820866179875445E-4</v>
      </c>
    </row>
    <row r="1051" spans="1:7" x14ac:dyDescent="0.35">
      <c r="A1051" s="1">
        <v>40662</v>
      </c>
      <c r="B1051" s="3">
        <v>154.52000000000001</v>
      </c>
      <c r="C1051" s="3">
        <v>12810.540039</v>
      </c>
      <c r="E1051" s="2">
        <v>40662</v>
      </c>
      <c r="F1051" s="8">
        <f t="shared" si="32"/>
        <v>6.6449511400652472E-3</v>
      </c>
      <c r="G1051" s="8">
        <f t="shared" si="33"/>
        <v>3.7004876157682443E-3</v>
      </c>
    </row>
    <row r="1052" spans="1:7" x14ac:dyDescent="0.35">
      <c r="A1052" s="1">
        <v>40661</v>
      </c>
      <c r="B1052" s="3">
        <v>153.5</v>
      </c>
      <c r="C1052" s="3">
        <v>12763.309569999999</v>
      </c>
      <c r="E1052" s="2">
        <v>40661</v>
      </c>
      <c r="F1052" s="8">
        <f t="shared" si="32"/>
        <v>1.1398827172695469E-2</v>
      </c>
      <c r="G1052" s="8">
        <f t="shared" si="33"/>
        <v>5.7008775713054405E-3</v>
      </c>
    </row>
    <row r="1053" spans="1:7" x14ac:dyDescent="0.35">
      <c r="A1053" s="1">
        <v>40660</v>
      </c>
      <c r="B1053" s="3">
        <v>151.77000000000001</v>
      </c>
      <c r="C1053" s="3">
        <v>12690.959961</v>
      </c>
      <c r="E1053" s="2">
        <v>40660</v>
      </c>
      <c r="F1053" s="8">
        <f t="shared" si="32"/>
        <v>6.4323607427054785E-3</v>
      </c>
      <c r="G1053" s="8">
        <f t="shared" si="33"/>
        <v>7.5892842458820109E-3</v>
      </c>
    </row>
    <row r="1054" spans="1:7" x14ac:dyDescent="0.35">
      <c r="A1054" s="1">
        <v>40659</v>
      </c>
      <c r="B1054" s="3">
        <v>150.80000000000001</v>
      </c>
      <c r="C1054" s="3">
        <v>12595.370117</v>
      </c>
      <c r="E1054" s="2">
        <v>40659</v>
      </c>
      <c r="F1054" s="8">
        <f t="shared" si="32"/>
        <v>1.6240986589392881E-2</v>
      </c>
      <c r="G1054" s="8">
        <f t="shared" si="33"/>
        <v>9.2541142288813383E-3</v>
      </c>
    </row>
    <row r="1055" spans="1:7" x14ac:dyDescent="0.35">
      <c r="A1055" s="1">
        <v>40658</v>
      </c>
      <c r="B1055" s="3">
        <v>148.38999999999999</v>
      </c>
      <c r="C1055" s="3">
        <v>12479.879883</v>
      </c>
      <c r="E1055" s="2">
        <v>40658</v>
      </c>
      <c r="F1055" s="8">
        <f t="shared" si="32"/>
        <v>-1.1326537410886961E-2</v>
      </c>
      <c r="G1055" s="8">
        <f t="shared" si="33"/>
        <v>-2.087827553952093E-3</v>
      </c>
    </row>
    <row r="1056" spans="1:7" x14ac:dyDescent="0.35">
      <c r="A1056" s="1">
        <v>40654</v>
      </c>
      <c r="B1056" s="3">
        <v>150.09</v>
      </c>
      <c r="C1056" s="3">
        <v>12505.990234000001</v>
      </c>
      <c r="E1056" s="2">
        <v>40654</v>
      </c>
      <c r="F1056" s="8">
        <f t="shared" si="32"/>
        <v>1.3094836314545999E-2</v>
      </c>
      <c r="G1056" s="8">
        <f t="shared" si="33"/>
        <v>4.2116695201321885E-3</v>
      </c>
    </row>
    <row r="1057" spans="1:7" x14ac:dyDescent="0.35">
      <c r="A1057" s="1">
        <v>40653</v>
      </c>
      <c r="B1057" s="3">
        <v>148.15</v>
      </c>
      <c r="C1057" s="3">
        <v>12453.540039</v>
      </c>
      <c r="E1057" s="2">
        <v>40653</v>
      </c>
      <c r="F1057" s="8">
        <f t="shared" si="32"/>
        <v>3.5217664733421694E-2</v>
      </c>
      <c r="G1057" s="8">
        <f t="shared" si="33"/>
        <v>1.5227345384881907E-2</v>
      </c>
    </row>
    <row r="1058" spans="1:7" x14ac:dyDescent="0.35">
      <c r="A1058" s="1">
        <v>40652</v>
      </c>
      <c r="B1058" s="3">
        <v>143.11000000000001</v>
      </c>
      <c r="C1058" s="3">
        <v>12266.75</v>
      </c>
      <c r="E1058" s="2">
        <v>40652</v>
      </c>
      <c r="F1058" s="8">
        <f t="shared" si="32"/>
        <v>5.1977242396572532E-3</v>
      </c>
      <c r="G1058" s="8">
        <f t="shared" si="33"/>
        <v>5.3403004717489377E-3</v>
      </c>
    </row>
    <row r="1059" spans="1:7" x14ac:dyDescent="0.35">
      <c r="A1059" s="1">
        <v>40651</v>
      </c>
      <c r="B1059" s="3">
        <v>142.37</v>
      </c>
      <c r="C1059" s="3">
        <v>12201.589844</v>
      </c>
      <c r="E1059" s="2">
        <v>40651</v>
      </c>
      <c r="F1059" s="8">
        <f t="shared" si="32"/>
        <v>-1.1936983829550996E-2</v>
      </c>
      <c r="G1059" s="8">
        <f t="shared" si="33"/>
        <v>-1.1363001525194094E-2</v>
      </c>
    </row>
    <row r="1060" spans="1:7" x14ac:dyDescent="0.35">
      <c r="A1060" s="1">
        <v>40648</v>
      </c>
      <c r="B1060" s="3">
        <v>144.09</v>
      </c>
      <c r="C1060" s="3">
        <v>12341.830078000001</v>
      </c>
      <c r="E1060" s="2">
        <v>40648</v>
      </c>
      <c r="F1060" s="8">
        <f t="shared" si="32"/>
        <v>1.3006186726659097E-2</v>
      </c>
      <c r="G1060" s="8">
        <f t="shared" si="33"/>
        <v>4.613674655665978E-3</v>
      </c>
    </row>
    <row r="1061" spans="1:7" x14ac:dyDescent="0.35">
      <c r="A1061" s="1">
        <v>40647</v>
      </c>
      <c r="B1061" s="3">
        <v>142.24</v>
      </c>
      <c r="C1061" s="3">
        <v>12285.150390999999</v>
      </c>
      <c r="E1061" s="2">
        <v>40647</v>
      </c>
      <c r="F1061" s="8">
        <f t="shared" si="32"/>
        <v>-1.0022271714921982E-2</v>
      </c>
      <c r="G1061" s="8">
        <f t="shared" si="33"/>
        <v>1.1539538969531637E-3</v>
      </c>
    </row>
    <row r="1062" spans="1:7" x14ac:dyDescent="0.35">
      <c r="A1062" s="1">
        <v>40646</v>
      </c>
      <c r="B1062" s="3">
        <v>143.68</v>
      </c>
      <c r="C1062" s="3">
        <v>12270.990234000001</v>
      </c>
      <c r="E1062" s="2">
        <v>40646</v>
      </c>
      <c r="F1062" s="8">
        <f t="shared" si="32"/>
        <v>-2.2915075341989333E-3</v>
      </c>
      <c r="G1062" s="8">
        <f t="shared" si="33"/>
        <v>6.042408458923898E-4</v>
      </c>
    </row>
    <row r="1063" spans="1:7" x14ac:dyDescent="0.35">
      <c r="A1063" s="1">
        <v>40645</v>
      </c>
      <c r="B1063" s="3">
        <v>144.01</v>
      </c>
      <c r="C1063" s="3">
        <v>12263.580078000001</v>
      </c>
      <c r="E1063" s="2">
        <v>40645</v>
      </c>
      <c r="F1063" s="8">
        <f t="shared" si="32"/>
        <v>-1.2751079728525516E-2</v>
      </c>
      <c r="G1063" s="8">
        <f t="shared" si="33"/>
        <v>-9.4927087037078861E-3</v>
      </c>
    </row>
    <row r="1064" spans="1:7" x14ac:dyDescent="0.35">
      <c r="A1064" s="1">
        <v>40644</v>
      </c>
      <c r="B1064" s="3">
        <v>145.87</v>
      </c>
      <c r="C1064" s="3">
        <v>12381.110352</v>
      </c>
      <c r="E1064" s="2">
        <v>40644</v>
      </c>
      <c r="F1064" s="8">
        <f t="shared" si="32"/>
        <v>-2.5982905982905313E-3</v>
      </c>
      <c r="G1064" s="8">
        <f t="shared" si="33"/>
        <v>8.5665810453328106E-5</v>
      </c>
    </row>
    <row r="1065" spans="1:7" x14ac:dyDescent="0.35">
      <c r="A1065" s="1">
        <v>40641</v>
      </c>
      <c r="B1065" s="3">
        <v>146.25</v>
      </c>
      <c r="C1065" s="3">
        <v>12380.049805000001</v>
      </c>
      <c r="E1065" s="2">
        <v>40641</v>
      </c>
      <c r="F1065" s="8">
        <f t="shared" si="32"/>
        <v>-6.3863034173516908E-3</v>
      </c>
      <c r="G1065" s="8">
        <f t="shared" si="33"/>
        <v>-2.3724124395809731E-3</v>
      </c>
    </row>
    <row r="1066" spans="1:7" x14ac:dyDescent="0.35">
      <c r="A1066" s="1">
        <v>40640</v>
      </c>
      <c r="B1066" s="3">
        <v>147.19</v>
      </c>
      <c r="C1066" s="3">
        <v>12409.490234000001</v>
      </c>
      <c r="E1066" s="2">
        <v>40640</v>
      </c>
      <c r="F1066" s="8">
        <f t="shared" si="32"/>
        <v>-3.5204116173583877E-3</v>
      </c>
      <c r="G1066" s="8">
        <f t="shared" si="33"/>
        <v>-1.3889203532700956E-3</v>
      </c>
    </row>
    <row r="1067" spans="1:7" x14ac:dyDescent="0.35">
      <c r="A1067" s="1">
        <v>40639</v>
      </c>
      <c r="B1067" s="3">
        <v>147.71</v>
      </c>
      <c r="C1067" s="3">
        <v>12426.75</v>
      </c>
      <c r="E1067" s="2">
        <v>40639</v>
      </c>
      <c r="F1067" s="8">
        <f t="shared" si="32"/>
        <v>1.5595334960674112E-3</v>
      </c>
      <c r="G1067" s="8">
        <f t="shared" si="33"/>
        <v>2.6504657907251428E-3</v>
      </c>
    </row>
    <row r="1068" spans="1:7" x14ac:dyDescent="0.35">
      <c r="A1068" s="1">
        <v>40638</v>
      </c>
      <c r="B1068" s="3">
        <v>147.47999999999999</v>
      </c>
      <c r="C1068" s="3">
        <v>12393.900390999999</v>
      </c>
      <c r="E1068" s="2">
        <v>40638</v>
      </c>
      <c r="F1068" s="8">
        <f t="shared" si="32"/>
        <v>-8.6711030449688753E-3</v>
      </c>
      <c r="G1068" s="8">
        <f t="shared" si="33"/>
        <v>-4.9434411570337122E-4</v>
      </c>
    </row>
    <row r="1069" spans="1:7" x14ac:dyDescent="0.35">
      <c r="A1069" s="1">
        <v>40637</v>
      </c>
      <c r="B1069" s="3">
        <v>148.77000000000001</v>
      </c>
      <c r="C1069" s="3">
        <v>12400.030273</v>
      </c>
      <c r="E1069" s="2">
        <v>40637</v>
      </c>
      <c r="F1069" s="8">
        <f t="shared" si="32"/>
        <v>-5.6145979546822211E-3</v>
      </c>
      <c r="G1069" s="8">
        <f t="shared" si="33"/>
        <v>1.883418750216137E-3</v>
      </c>
    </row>
    <row r="1070" spans="1:7" x14ac:dyDescent="0.35">
      <c r="A1070" s="1">
        <v>40634</v>
      </c>
      <c r="B1070" s="3">
        <v>149.61000000000001</v>
      </c>
      <c r="C1070" s="3">
        <v>12376.719727</v>
      </c>
      <c r="E1070" s="2">
        <v>40634</v>
      </c>
      <c r="F1070" s="8">
        <f t="shared" si="32"/>
        <v>1.6510395434162328E-2</v>
      </c>
      <c r="G1070" s="8">
        <f t="shared" si="33"/>
        <v>4.6258526632056984E-3</v>
      </c>
    </row>
    <row r="1071" spans="1:7" x14ac:dyDescent="0.35">
      <c r="A1071" s="1">
        <v>40633</v>
      </c>
      <c r="B1071" s="3">
        <v>147.18</v>
      </c>
      <c r="C1071" s="3">
        <v>12319.730469</v>
      </c>
      <c r="E1071" s="2">
        <v>40633</v>
      </c>
      <c r="F1071" s="8">
        <f t="shared" si="32"/>
        <v>-3.6555645816408466E-3</v>
      </c>
      <c r="G1071" s="8">
        <f t="shared" si="33"/>
        <v>-2.5002718181453831E-3</v>
      </c>
    </row>
    <row r="1072" spans="1:7" x14ac:dyDescent="0.35">
      <c r="A1072" s="1">
        <v>40632</v>
      </c>
      <c r="B1072" s="3">
        <v>147.72</v>
      </c>
      <c r="C1072" s="3">
        <v>12350.610352</v>
      </c>
      <c r="E1072" s="2">
        <v>40632</v>
      </c>
      <c r="F1072" s="8">
        <f t="shared" si="32"/>
        <v>-2.9024637192035518E-3</v>
      </c>
      <c r="G1072" s="8">
        <f t="shared" si="33"/>
        <v>5.8311368232850658E-3</v>
      </c>
    </row>
    <row r="1073" spans="1:7" x14ac:dyDescent="0.35">
      <c r="A1073" s="1">
        <v>40631</v>
      </c>
      <c r="B1073" s="3">
        <v>148.15</v>
      </c>
      <c r="C1073" s="3">
        <v>12279.009765999999</v>
      </c>
      <c r="E1073" s="2">
        <v>40631</v>
      </c>
      <c r="F1073" s="8">
        <f t="shared" si="32"/>
        <v>1.5421521590130327E-2</v>
      </c>
      <c r="G1073" s="8">
        <f t="shared" si="33"/>
        <v>6.651146246575923E-3</v>
      </c>
    </row>
    <row r="1074" spans="1:7" x14ac:dyDescent="0.35">
      <c r="A1074" s="1">
        <v>40630</v>
      </c>
      <c r="B1074" s="3">
        <v>145.9</v>
      </c>
      <c r="C1074" s="3">
        <v>12197.879883</v>
      </c>
      <c r="E1074" s="2">
        <v>40630</v>
      </c>
      <c r="F1074" s="8">
        <f t="shared" si="32"/>
        <v>-2.0557801685738841E-4</v>
      </c>
      <c r="G1074" s="8">
        <f t="shared" si="33"/>
        <v>-1.8583359142153588E-3</v>
      </c>
    </row>
    <row r="1075" spans="1:7" x14ac:dyDescent="0.35">
      <c r="A1075" s="1">
        <v>40627</v>
      </c>
      <c r="B1075" s="3">
        <v>145.93</v>
      </c>
      <c r="C1075" s="3">
        <v>12220.589844</v>
      </c>
      <c r="E1075" s="2">
        <v>40627</v>
      </c>
      <c r="F1075" s="8">
        <f t="shared" si="32"/>
        <v>5.720192970365412E-3</v>
      </c>
      <c r="G1075" s="8">
        <f t="shared" si="33"/>
        <v>4.1107620165077297E-3</v>
      </c>
    </row>
    <row r="1076" spans="1:7" x14ac:dyDescent="0.35">
      <c r="A1076" s="1">
        <v>40626</v>
      </c>
      <c r="B1076" s="3">
        <v>145.1</v>
      </c>
      <c r="C1076" s="3">
        <v>12170.559569999999</v>
      </c>
      <c r="E1076" s="2">
        <v>40626</v>
      </c>
      <c r="F1076" s="8">
        <f t="shared" si="32"/>
        <v>7.9888850295242175E-3</v>
      </c>
      <c r="G1076" s="8">
        <f t="shared" si="33"/>
        <v>6.9948620207966883E-3</v>
      </c>
    </row>
    <row r="1077" spans="1:7" x14ac:dyDescent="0.35">
      <c r="A1077" s="1">
        <v>40625</v>
      </c>
      <c r="B1077" s="3">
        <v>143.94999999999999</v>
      </c>
      <c r="C1077" s="3">
        <v>12086.019531</v>
      </c>
      <c r="E1077" s="2">
        <v>40625</v>
      </c>
      <c r="F1077" s="8">
        <f t="shared" si="32"/>
        <v>1.266268026732309E-2</v>
      </c>
      <c r="G1077" s="8">
        <f t="shared" si="33"/>
        <v>5.6070990334198267E-3</v>
      </c>
    </row>
    <row r="1078" spans="1:7" x14ac:dyDescent="0.35">
      <c r="A1078" s="1">
        <v>40624</v>
      </c>
      <c r="B1078" s="3">
        <v>142.15</v>
      </c>
      <c r="C1078" s="3">
        <v>12018.629883</v>
      </c>
      <c r="E1078" s="2">
        <v>40624</v>
      </c>
      <c r="F1078" s="8">
        <f t="shared" si="32"/>
        <v>-5.2484254723582646E-3</v>
      </c>
      <c r="G1078" s="8">
        <f t="shared" si="33"/>
        <v>-1.4871719336057021E-3</v>
      </c>
    </row>
    <row r="1079" spans="1:7" x14ac:dyDescent="0.35">
      <c r="A1079" s="1">
        <v>40623</v>
      </c>
      <c r="B1079" s="3">
        <v>142.9</v>
      </c>
      <c r="C1079" s="3">
        <v>12036.530273</v>
      </c>
      <c r="E1079" s="2">
        <v>40623</v>
      </c>
      <c r="F1079" s="8">
        <f t="shared" si="32"/>
        <v>1.8967484312606864E-2</v>
      </c>
      <c r="G1079" s="8">
        <f t="shared" si="33"/>
        <v>1.5011211267532465E-2</v>
      </c>
    </row>
    <row r="1080" spans="1:7" x14ac:dyDescent="0.35">
      <c r="A1080" s="1">
        <v>40620</v>
      </c>
      <c r="B1080" s="3">
        <v>140.24</v>
      </c>
      <c r="C1080" s="3">
        <v>11858.519531</v>
      </c>
      <c r="E1080" s="2">
        <v>40620</v>
      </c>
      <c r="F1080" s="8">
        <f t="shared" si="32"/>
        <v>7.8332734459216624E-3</v>
      </c>
      <c r="G1080" s="8">
        <f t="shared" si="33"/>
        <v>7.1280348710207608E-3</v>
      </c>
    </row>
    <row r="1081" spans="1:7" x14ac:dyDescent="0.35">
      <c r="A1081" s="1">
        <v>40619</v>
      </c>
      <c r="B1081" s="3">
        <v>139.15</v>
      </c>
      <c r="C1081" s="3">
        <v>11774.589844</v>
      </c>
      <c r="E1081" s="2">
        <v>40619</v>
      </c>
      <c r="F1081" s="8">
        <f t="shared" si="32"/>
        <v>9.2109080359734641E-3</v>
      </c>
      <c r="G1081" s="8">
        <f t="shared" si="33"/>
        <v>1.3888390182655641E-2</v>
      </c>
    </row>
    <row r="1082" spans="1:7" x14ac:dyDescent="0.35">
      <c r="A1082" s="1">
        <v>40618</v>
      </c>
      <c r="B1082" s="3">
        <v>137.88</v>
      </c>
      <c r="C1082" s="3">
        <v>11613.299805000001</v>
      </c>
      <c r="E1082" s="2">
        <v>40618</v>
      </c>
      <c r="F1082" s="8">
        <f t="shared" si="32"/>
        <v>-2.7301587301587382E-2</v>
      </c>
      <c r="G1082" s="8">
        <f t="shared" si="33"/>
        <v>-2.042273648617865E-2</v>
      </c>
    </row>
    <row r="1083" spans="1:7" x14ac:dyDescent="0.35">
      <c r="A1083" s="1">
        <v>40617</v>
      </c>
      <c r="B1083" s="3">
        <v>141.75</v>
      </c>
      <c r="C1083" s="3">
        <v>11855.419921999999</v>
      </c>
      <c r="E1083" s="2">
        <v>40617</v>
      </c>
      <c r="F1083" s="8">
        <f t="shared" si="32"/>
        <v>-1.6785739058056359E-2</v>
      </c>
      <c r="G1083" s="8">
        <f t="shared" si="33"/>
        <v>-1.1484899076503297E-2</v>
      </c>
    </row>
    <row r="1084" spans="1:7" x14ac:dyDescent="0.35">
      <c r="A1084" s="1">
        <v>40616</v>
      </c>
      <c r="B1084" s="3">
        <v>144.16999999999999</v>
      </c>
      <c r="C1084" s="3">
        <v>11993.160156</v>
      </c>
      <c r="E1084" s="2">
        <v>40616</v>
      </c>
      <c r="F1084" s="8">
        <f t="shared" si="32"/>
        <v>-1.0568938302107034E-2</v>
      </c>
      <c r="G1084" s="8">
        <f t="shared" si="33"/>
        <v>-4.2542786138435318E-3</v>
      </c>
    </row>
    <row r="1085" spans="1:7" x14ac:dyDescent="0.35">
      <c r="A1085" s="1">
        <v>40613</v>
      </c>
      <c r="B1085" s="3">
        <v>145.71</v>
      </c>
      <c r="C1085" s="3">
        <v>12044.400390999999</v>
      </c>
      <c r="E1085" s="2">
        <v>40613</v>
      </c>
      <c r="F1085" s="8">
        <f t="shared" si="32"/>
        <v>4.3095425585224501E-2</v>
      </c>
      <c r="G1085" s="8">
        <f t="shared" si="33"/>
        <v>4.9889013696653439E-3</v>
      </c>
    </row>
    <row r="1086" spans="1:7" x14ac:dyDescent="0.35">
      <c r="A1086" s="1">
        <v>40612</v>
      </c>
      <c r="B1086" s="3">
        <v>139.69</v>
      </c>
      <c r="C1086" s="3">
        <v>11984.610352</v>
      </c>
      <c r="E1086" s="2">
        <v>40612</v>
      </c>
      <c r="F1086" s="8">
        <f t="shared" si="32"/>
        <v>-1.3488700564971756E-2</v>
      </c>
      <c r="G1086" s="8">
        <f t="shared" si="33"/>
        <v>-1.8707754951319489E-2</v>
      </c>
    </row>
    <row r="1087" spans="1:7" x14ac:dyDescent="0.35">
      <c r="A1087" s="1">
        <v>40611</v>
      </c>
      <c r="B1087" s="3">
        <v>141.6</v>
      </c>
      <c r="C1087" s="3">
        <v>12213.089844</v>
      </c>
      <c r="E1087" s="2">
        <v>40611</v>
      </c>
      <c r="F1087" s="8">
        <f t="shared" si="32"/>
        <v>1.4326647564469885E-2</v>
      </c>
      <c r="G1087" s="8">
        <f t="shared" si="33"/>
        <v>-1.0561641379724929E-4</v>
      </c>
    </row>
    <row r="1088" spans="1:7" x14ac:dyDescent="0.35">
      <c r="A1088" s="1">
        <v>40610</v>
      </c>
      <c r="B1088" s="3">
        <v>139.6</v>
      </c>
      <c r="C1088" s="3">
        <v>12214.379883</v>
      </c>
      <c r="E1088" s="2">
        <v>40610</v>
      </c>
      <c r="F1088" s="8">
        <f t="shared" si="32"/>
        <v>2.2111582955044451E-2</v>
      </c>
      <c r="G1088" s="8">
        <f t="shared" si="33"/>
        <v>1.0285301789334733E-2</v>
      </c>
    </row>
    <row r="1089" spans="1:7" x14ac:dyDescent="0.35">
      <c r="A1089" s="1">
        <v>40609</v>
      </c>
      <c r="B1089" s="3">
        <v>136.58000000000001</v>
      </c>
      <c r="C1089" s="3">
        <v>12090.030273</v>
      </c>
      <c r="E1089" s="2">
        <v>40609</v>
      </c>
      <c r="F1089" s="8">
        <f t="shared" si="32"/>
        <v>-1.8469277757815261E-2</v>
      </c>
      <c r="G1089" s="8">
        <f t="shared" si="33"/>
        <v>-6.5612488182024142E-3</v>
      </c>
    </row>
    <row r="1090" spans="1:7" x14ac:dyDescent="0.35">
      <c r="A1090" s="1">
        <v>40606</v>
      </c>
      <c r="B1090" s="3">
        <v>139.15</v>
      </c>
      <c r="C1090" s="3">
        <v>12169.879883</v>
      </c>
      <c r="E1090" s="2">
        <v>40606</v>
      </c>
      <c r="F1090" s="8">
        <f t="shared" si="32"/>
        <v>-1.646875883517096E-2</v>
      </c>
      <c r="G1090" s="8">
        <f t="shared" si="33"/>
        <v>-7.204998335402002E-3</v>
      </c>
    </row>
    <row r="1091" spans="1:7" x14ac:dyDescent="0.35">
      <c r="A1091" s="1">
        <v>40605</v>
      </c>
      <c r="B1091" s="3">
        <v>141.47999999999999</v>
      </c>
      <c r="C1091" s="3">
        <v>12258.200194999999</v>
      </c>
      <c r="E1091" s="2">
        <v>40605</v>
      </c>
      <c r="F1091" s="8">
        <f t="shared" ref="F1091:F1154" si="34">B1091/B1092-1</f>
        <v>2.670537010159646E-2</v>
      </c>
      <c r="G1091" s="8">
        <f t="shared" ref="G1091:G1154" si="35">C1091/C1092-1</f>
        <v>1.586173576201122E-2</v>
      </c>
    </row>
    <row r="1092" spans="1:7" x14ac:dyDescent="0.35">
      <c r="A1092" s="1">
        <v>40604</v>
      </c>
      <c r="B1092" s="3">
        <v>137.80000000000001</v>
      </c>
      <c r="C1092" s="3">
        <v>12066.799805000001</v>
      </c>
      <c r="E1092" s="2">
        <v>40604</v>
      </c>
      <c r="F1092" s="8">
        <f t="shared" si="34"/>
        <v>-1.0149340292879838E-3</v>
      </c>
      <c r="G1092" s="8">
        <f t="shared" si="35"/>
        <v>7.2816883215587325E-4</v>
      </c>
    </row>
    <row r="1093" spans="1:7" x14ac:dyDescent="0.35">
      <c r="A1093" s="1">
        <v>40603</v>
      </c>
      <c r="B1093" s="3">
        <v>137.94</v>
      </c>
      <c r="C1093" s="3">
        <v>12058.019531</v>
      </c>
      <c r="E1093" s="2">
        <v>40603</v>
      </c>
      <c r="F1093" s="8">
        <f t="shared" si="34"/>
        <v>-2.6878306878306946E-2</v>
      </c>
      <c r="G1093" s="8">
        <f t="shared" si="35"/>
        <v>-1.3767023912933496E-2</v>
      </c>
    </row>
    <row r="1094" spans="1:7" x14ac:dyDescent="0.35">
      <c r="A1094" s="1">
        <v>40602</v>
      </c>
      <c r="B1094" s="3">
        <v>141.75</v>
      </c>
      <c r="C1094" s="3">
        <v>12226.339844</v>
      </c>
      <c r="E1094" s="2">
        <v>40602</v>
      </c>
      <c r="F1094" s="8">
        <f t="shared" si="34"/>
        <v>-3.3748154397805763E-3</v>
      </c>
      <c r="G1094" s="8">
        <f t="shared" si="35"/>
        <v>7.9048714152030186E-3</v>
      </c>
    </row>
    <row r="1095" spans="1:7" x14ac:dyDescent="0.35">
      <c r="A1095" s="1">
        <v>40599</v>
      </c>
      <c r="B1095" s="3">
        <v>142.22999999999999</v>
      </c>
      <c r="C1095" s="3">
        <v>12130.450194999999</v>
      </c>
      <c r="E1095" s="2">
        <v>40599</v>
      </c>
      <c r="F1095" s="8">
        <f t="shared" si="34"/>
        <v>1.4189960068453855E-2</v>
      </c>
      <c r="G1095" s="8">
        <f t="shared" si="35"/>
        <v>5.1332141525457509E-3</v>
      </c>
    </row>
    <row r="1096" spans="1:7" x14ac:dyDescent="0.35">
      <c r="A1096" s="1">
        <v>40598</v>
      </c>
      <c r="B1096" s="3">
        <v>140.24</v>
      </c>
      <c r="C1096" s="3">
        <v>12068.5</v>
      </c>
      <c r="E1096" s="2">
        <v>40598</v>
      </c>
      <c r="F1096" s="8">
        <f t="shared" si="34"/>
        <v>-9.394645758281972E-3</v>
      </c>
      <c r="G1096" s="8">
        <f t="shared" si="35"/>
        <v>-3.0795431735324286E-3</v>
      </c>
    </row>
    <row r="1097" spans="1:7" x14ac:dyDescent="0.35">
      <c r="A1097" s="1">
        <v>40597</v>
      </c>
      <c r="B1097" s="3">
        <v>141.57</v>
      </c>
      <c r="C1097" s="3">
        <v>12105.780273</v>
      </c>
      <c r="E1097" s="2">
        <v>40597</v>
      </c>
      <c r="F1097" s="8">
        <f t="shared" si="34"/>
        <v>-1.5370705244122984E-2</v>
      </c>
      <c r="G1097" s="8">
        <f t="shared" si="35"/>
        <v>-8.7621064194403075E-3</v>
      </c>
    </row>
    <row r="1098" spans="1:7" x14ac:dyDescent="0.35">
      <c r="A1098" s="1">
        <v>40596</v>
      </c>
      <c r="B1098" s="3">
        <v>143.78</v>
      </c>
      <c r="C1098" s="3">
        <v>12212.790039</v>
      </c>
      <c r="E1098" s="2">
        <v>40596</v>
      </c>
      <c r="F1098" s="8">
        <f t="shared" si="34"/>
        <v>-3.2631366480522117E-2</v>
      </c>
      <c r="G1098" s="8">
        <f t="shared" si="35"/>
        <v>-1.4402095107434731E-2</v>
      </c>
    </row>
    <row r="1099" spans="1:7" x14ac:dyDescent="0.35">
      <c r="A1099" s="1">
        <v>40592</v>
      </c>
      <c r="B1099" s="3">
        <v>148.63</v>
      </c>
      <c r="C1099" s="3">
        <v>12391.25</v>
      </c>
      <c r="E1099" s="2">
        <v>40592</v>
      </c>
      <c r="F1099" s="8">
        <f t="shared" si="34"/>
        <v>-3.1522468142186622E-3</v>
      </c>
      <c r="G1099" s="8">
        <f t="shared" si="35"/>
        <v>5.9351780454826031E-3</v>
      </c>
    </row>
    <row r="1100" spans="1:7" x14ac:dyDescent="0.35">
      <c r="A1100" s="1">
        <v>40591</v>
      </c>
      <c r="B1100" s="3">
        <v>149.1</v>
      </c>
      <c r="C1100" s="3">
        <v>12318.139648</v>
      </c>
      <c r="E1100" s="2">
        <v>40591</v>
      </c>
      <c r="F1100" s="8">
        <f t="shared" si="34"/>
        <v>-1.0025894694907556E-2</v>
      </c>
      <c r="G1100" s="8">
        <f t="shared" si="35"/>
        <v>2.4389088196399289E-3</v>
      </c>
    </row>
    <row r="1101" spans="1:7" x14ac:dyDescent="0.35">
      <c r="A1101" s="1">
        <v>40590</v>
      </c>
      <c r="B1101" s="3">
        <v>150.61000000000001</v>
      </c>
      <c r="C1101" s="3">
        <v>12288.169921999999</v>
      </c>
      <c r="E1101" s="2">
        <v>40590</v>
      </c>
      <c r="F1101" s="8">
        <f t="shared" si="34"/>
        <v>-2.8469279661015312E-3</v>
      </c>
      <c r="G1101" s="8">
        <f t="shared" si="35"/>
        <v>5.0324762789637489E-3</v>
      </c>
    </row>
    <row r="1102" spans="1:7" x14ac:dyDescent="0.35">
      <c r="A1102" s="1">
        <v>40589</v>
      </c>
      <c r="B1102" s="3">
        <v>151.04</v>
      </c>
      <c r="C1102" s="3">
        <v>12226.639648</v>
      </c>
      <c r="E1102" s="2">
        <v>40589</v>
      </c>
      <c r="F1102" s="8">
        <f t="shared" si="34"/>
        <v>-1.3884297520662114E-3</v>
      </c>
      <c r="G1102" s="8">
        <f t="shared" si="35"/>
        <v>-3.3868712942696222E-3</v>
      </c>
    </row>
    <row r="1103" spans="1:7" x14ac:dyDescent="0.35">
      <c r="A1103" s="1">
        <v>40588</v>
      </c>
      <c r="B1103" s="3">
        <v>151.25</v>
      </c>
      <c r="C1103" s="3">
        <v>12268.190430000001</v>
      </c>
      <c r="E1103" s="2">
        <v>40588</v>
      </c>
      <c r="F1103" s="8">
        <f t="shared" si="34"/>
        <v>1.3128809699243238E-2</v>
      </c>
      <c r="G1103" s="8">
        <f t="shared" si="35"/>
        <v>-4.1303908632672748E-4</v>
      </c>
    </row>
    <row r="1104" spans="1:7" x14ac:dyDescent="0.35">
      <c r="A1104" s="1">
        <v>40585</v>
      </c>
      <c r="B1104" s="3">
        <v>149.29</v>
      </c>
      <c r="C1104" s="3">
        <v>12273.259765999999</v>
      </c>
      <c r="E1104" s="2">
        <v>40585</v>
      </c>
      <c r="F1104" s="8">
        <f t="shared" si="34"/>
        <v>-1.3378821325842338E-3</v>
      </c>
      <c r="G1104" s="8">
        <f t="shared" si="35"/>
        <v>3.5954439595249355E-3</v>
      </c>
    </row>
    <row r="1105" spans="1:7" x14ac:dyDescent="0.35">
      <c r="A1105" s="1">
        <v>40584</v>
      </c>
      <c r="B1105" s="3">
        <v>149.49</v>
      </c>
      <c r="C1105" s="3">
        <v>12229.290039</v>
      </c>
      <c r="E1105" s="2">
        <v>40584</v>
      </c>
      <c r="F1105" s="8">
        <f t="shared" si="34"/>
        <v>1.8094089264173441E-3</v>
      </c>
      <c r="G1105" s="8">
        <f t="shared" si="35"/>
        <v>-8.6598893493561313E-4</v>
      </c>
    </row>
    <row r="1106" spans="1:7" x14ac:dyDescent="0.35">
      <c r="A1106" s="1">
        <v>40583</v>
      </c>
      <c r="B1106" s="3">
        <v>149.22</v>
      </c>
      <c r="C1106" s="3">
        <v>12239.889648</v>
      </c>
      <c r="E1106" s="2">
        <v>40583</v>
      </c>
      <c r="F1106" s="8">
        <f t="shared" si="34"/>
        <v>9.8125465250049615E-3</v>
      </c>
      <c r="G1106" s="8">
        <f t="shared" si="35"/>
        <v>5.5090118118372722E-4</v>
      </c>
    </row>
    <row r="1107" spans="1:7" x14ac:dyDescent="0.35">
      <c r="A1107" s="1">
        <v>40582</v>
      </c>
      <c r="B1107" s="3">
        <v>147.77000000000001</v>
      </c>
      <c r="C1107" s="3">
        <v>12233.150390999999</v>
      </c>
      <c r="E1107" s="2">
        <v>40582</v>
      </c>
      <c r="F1107" s="8">
        <f t="shared" si="34"/>
        <v>2.578193907320836E-3</v>
      </c>
      <c r="G1107" s="8">
        <f t="shared" si="35"/>
        <v>5.880832477888065E-3</v>
      </c>
    </row>
    <row r="1108" spans="1:7" x14ac:dyDescent="0.35">
      <c r="A1108" s="1">
        <v>40581</v>
      </c>
      <c r="B1108" s="3">
        <v>147.38999999999999</v>
      </c>
      <c r="C1108" s="3">
        <v>12161.629883</v>
      </c>
      <c r="E1108" s="2">
        <v>40581</v>
      </c>
      <c r="F1108" s="8">
        <f t="shared" si="34"/>
        <v>1.6622982480342108E-2</v>
      </c>
      <c r="G1108" s="8">
        <f t="shared" si="35"/>
        <v>5.7458342605227752E-3</v>
      </c>
    </row>
    <row r="1109" spans="1:7" x14ac:dyDescent="0.35">
      <c r="A1109" s="1">
        <v>40578</v>
      </c>
      <c r="B1109" s="3">
        <v>144.97999999999999</v>
      </c>
      <c r="C1109" s="3">
        <v>12092.150390999999</v>
      </c>
      <c r="E1109" s="2">
        <v>40578</v>
      </c>
      <c r="F1109" s="8">
        <f t="shared" si="34"/>
        <v>1.5764029986688133E-2</v>
      </c>
      <c r="G1109" s="8">
        <f t="shared" si="35"/>
        <v>2.4780286264645124E-3</v>
      </c>
    </row>
    <row r="1110" spans="1:7" x14ac:dyDescent="0.35">
      <c r="A1110" s="1">
        <v>40577</v>
      </c>
      <c r="B1110" s="3">
        <v>142.72999999999999</v>
      </c>
      <c r="C1110" s="3">
        <v>12062.259765999999</v>
      </c>
      <c r="E1110" s="2">
        <v>40577</v>
      </c>
      <c r="F1110" s="8">
        <f t="shared" si="34"/>
        <v>-8.4004200210008317E-4</v>
      </c>
      <c r="G1110" s="8">
        <f t="shared" si="35"/>
        <v>1.6849435316637074E-3</v>
      </c>
    </row>
    <row r="1111" spans="1:7" x14ac:dyDescent="0.35">
      <c r="A1111" s="1">
        <v>40576</v>
      </c>
      <c r="B1111" s="3">
        <v>142.85</v>
      </c>
      <c r="C1111" s="3">
        <v>12041.969727</v>
      </c>
      <c r="E1111" s="2">
        <v>40576</v>
      </c>
      <c r="F1111" s="8">
        <f t="shared" si="34"/>
        <v>-6.9516857838025636E-3</v>
      </c>
      <c r="G1111" s="8">
        <f t="shared" si="35"/>
        <v>1.5029459546656021E-4</v>
      </c>
    </row>
    <row r="1112" spans="1:7" x14ac:dyDescent="0.35">
      <c r="A1112" s="1">
        <v>40575</v>
      </c>
      <c r="B1112" s="3">
        <v>143.85</v>
      </c>
      <c r="C1112" s="3">
        <v>12040.160156</v>
      </c>
      <c r="E1112" s="2">
        <v>40575</v>
      </c>
      <c r="F1112" s="8">
        <f t="shared" si="34"/>
        <v>6.014406601860145E-3</v>
      </c>
      <c r="G1112" s="8">
        <f t="shared" si="35"/>
        <v>1.2464795192119071E-2</v>
      </c>
    </row>
    <row r="1113" spans="1:7" x14ac:dyDescent="0.35">
      <c r="A1113" s="1">
        <v>40574</v>
      </c>
      <c r="B1113" s="3">
        <v>142.99</v>
      </c>
      <c r="C1113" s="3">
        <v>11891.929688</v>
      </c>
      <c r="E1113" s="2">
        <v>40574</v>
      </c>
      <c r="F1113" s="8">
        <f t="shared" si="34"/>
        <v>1.4257341466874962E-2</v>
      </c>
      <c r="G1113" s="8">
        <f t="shared" si="35"/>
        <v>5.7705702846604368E-3</v>
      </c>
    </row>
    <row r="1114" spans="1:7" x14ac:dyDescent="0.35">
      <c r="A1114" s="1">
        <v>40571</v>
      </c>
      <c r="B1114" s="3">
        <v>140.97999999999999</v>
      </c>
      <c r="C1114" s="3">
        <v>11823.700194999999</v>
      </c>
      <c r="E1114" s="2">
        <v>40571</v>
      </c>
      <c r="F1114" s="8">
        <f t="shared" si="34"/>
        <v>-2.4562374593510072E-2</v>
      </c>
      <c r="G1114" s="8">
        <f t="shared" si="35"/>
        <v>-1.3855899701600505E-2</v>
      </c>
    </row>
    <row r="1115" spans="1:7" x14ac:dyDescent="0.35">
      <c r="A1115" s="1">
        <v>40570</v>
      </c>
      <c r="B1115" s="3">
        <v>144.53</v>
      </c>
      <c r="C1115" s="3">
        <v>11989.830078000001</v>
      </c>
      <c r="E1115" s="2">
        <v>40570</v>
      </c>
      <c r="F1115" s="8">
        <f t="shared" si="34"/>
        <v>-8.2958866228832751E-4</v>
      </c>
      <c r="G1115" s="8">
        <f t="shared" si="35"/>
        <v>3.6624836822962692E-4</v>
      </c>
    </row>
    <row r="1116" spans="1:7" x14ac:dyDescent="0.35">
      <c r="A1116" s="1">
        <v>40569</v>
      </c>
      <c r="B1116" s="3">
        <v>144.65</v>
      </c>
      <c r="C1116" s="3">
        <v>11985.440430000001</v>
      </c>
      <c r="E1116" s="2">
        <v>40569</v>
      </c>
      <c r="F1116" s="8">
        <f t="shared" si="34"/>
        <v>5.9809444328535744E-3</v>
      </c>
      <c r="G1116" s="8">
        <f t="shared" si="35"/>
        <v>6.8880928697057087E-4</v>
      </c>
    </row>
    <row r="1117" spans="1:7" x14ac:dyDescent="0.35">
      <c r="A1117" s="1">
        <v>40568</v>
      </c>
      <c r="B1117" s="3">
        <v>143.79</v>
      </c>
      <c r="C1117" s="3">
        <v>11977.190430000001</v>
      </c>
      <c r="E1117" s="2">
        <v>40568</v>
      </c>
      <c r="F1117" s="8">
        <f t="shared" si="34"/>
        <v>1.13948090314413E-2</v>
      </c>
      <c r="G1117" s="8">
        <f t="shared" si="35"/>
        <v>-2.7787617985886026E-4</v>
      </c>
    </row>
    <row r="1118" spans="1:7" x14ac:dyDescent="0.35">
      <c r="A1118" s="1">
        <v>40567</v>
      </c>
      <c r="B1118" s="3">
        <v>142.16999999999999</v>
      </c>
      <c r="C1118" s="3">
        <v>11980.519531</v>
      </c>
      <c r="E1118" s="2">
        <v>40567</v>
      </c>
      <c r="F1118" s="8">
        <f t="shared" si="34"/>
        <v>1.0017050298380292E-2</v>
      </c>
      <c r="G1118" s="8">
        <f t="shared" si="35"/>
        <v>9.1544097989939566E-3</v>
      </c>
    </row>
    <row r="1119" spans="1:7" x14ac:dyDescent="0.35">
      <c r="A1119" s="1">
        <v>40564</v>
      </c>
      <c r="B1119" s="3">
        <v>140.76</v>
      </c>
      <c r="C1119" s="3">
        <v>11871.839844</v>
      </c>
      <c r="E1119" s="2">
        <v>40564</v>
      </c>
      <c r="F1119" s="8">
        <f t="shared" si="34"/>
        <v>-1.7725052337753122E-2</v>
      </c>
      <c r="G1119" s="8">
        <f t="shared" si="35"/>
        <v>4.1479209501000813E-3</v>
      </c>
    </row>
    <row r="1120" spans="1:7" x14ac:dyDescent="0.35">
      <c r="A1120" s="1">
        <v>40563</v>
      </c>
      <c r="B1120" s="3">
        <v>143.30000000000001</v>
      </c>
      <c r="C1120" s="3">
        <v>11822.799805000001</v>
      </c>
      <c r="E1120" s="2">
        <v>40563</v>
      </c>
      <c r="F1120" s="8">
        <f t="shared" si="34"/>
        <v>-1.3221319377496155E-2</v>
      </c>
      <c r="G1120" s="8">
        <f t="shared" si="35"/>
        <v>-2.1058544794982925E-4</v>
      </c>
    </row>
    <row r="1121" spans="1:7" x14ac:dyDescent="0.35">
      <c r="A1121" s="1">
        <v>40562</v>
      </c>
      <c r="B1121" s="3">
        <v>145.22</v>
      </c>
      <c r="C1121" s="3">
        <v>11825.290039</v>
      </c>
      <c r="E1121" s="2">
        <v>40562</v>
      </c>
      <c r="F1121" s="8">
        <f t="shared" si="34"/>
        <v>-1.7323047773717737E-2</v>
      </c>
      <c r="G1121" s="8">
        <f t="shared" si="35"/>
        <v>-1.0677246218833147E-3</v>
      </c>
    </row>
    <row r="1122" spans="1:7" x14ac:dyDescent="0.35">
      <c r="A1122" s="1">
        <v>40561</v>
      </c>
      <c r="B1122" s="3">
        <v>147.78</v>
      </c>
      <c r="C1122" s="3">
        <v>11837.929688</v>
      </c>
      <c r="E1122" s="2">
        <v>40561</v>
      </c>
      <c r="F1122" s="8">
        <f t="shared" si="34"/>
        <v>2.0862116606797487E-2</v>
      </c>
      <c r="G1122" s="8">
        <f t="shared" si="35"/>
        <v>4.2884683026891413E-3</v>
      </c>
    </row>
    <row r="1123" spans="1:7" x14ac:dyDescent="0.35">
      <c r="A1123" s="1">
        <v>40557</v>
      </c>
      <c r="B1123" s="3">
        <v>144.76</v>
      </c>
      <c r="C1123" s="3">
        <v>11787.379883</v>
      </c>
      <c r="E1123" s="2">
        <v>40557</v>
      </c>
      <c r="F1123" s="8">
        <f t="shared" si="34"/>
        <v>4.4407438245905873E-3</v>
      </c>
      <c r="G1123" s="8">
        <f t="shared" si="35"/>
        <v>4.7289433212849286E-3</v>
      </c>
    </row>
    <row r="1124" spans="1:7" x14ac:dyDescent="0.35">
      <c r="A1124" s="1">
        <v>40556</v>
      </c>
      <c r="B1124" s="3">
        <v>144.12</v>
      </c>
      <c r="C1124" s="3">
        <v>11731.900390999999</v>
      </c>
      <c r="E1124" s="2">
        <v>40556</v>
      </c>
      <c r="F1124" s="8">
        <f t="shared" si="34"/>
        <v>2.6130295478818288E-2</v>
      </c>
      <c r="G1124" s="8">
        <f t="shared" si="35"/>
        <v>-2.0024803953688775E-3</v>
      </c>
    </row>
    <row r="1125" spans="1:7" x14ac:dyDescent="0.35">
      <c r="A1125" s="1">
        <v>40555</v>
      </c>
      <c r="B1125" s="3">
        <v>140.44999999999999</v>
      </c>
      <c r="C1125" s="3">
        <v>11755.440430000001</v>
      </c>
      <c r="E1125" s="2">
        <v>40555</v>
      </c>
      <c r="F1125" s="8">
        <f t="shared" si="34"/>
        <v>-9.6601325624030565E-3</v>
      </c>
      <c r="G1125" s="8">
        <f t="shared" si="35"/>
        <v>7.1591335618272911E-3</v>
      </c>
    </row>
    <row r="1126" spans="1:7" x14ac:dyDescent="0.35">
      <c r="A1126" s="1">
        <v>40554</v>
      </c>
      <c r="B1126" s="3">
        <v>141.82</v>
      </c>
      <c r="C1126" s="3">
        <v>11671.879883</v>
      </c>
      <c r="E1126" s="2">
        <v>40554</v>
      </c>
      <c r="F1126" s="8">
        <f t="shared" si="34"/>
        <v>-3.7232174218475578E-3</v>
      </c>
      <c r="G1126" s="8">
        <f t="shared" si="35"/>
        <v>2.9585250568713306E-3</v>
      </c>
    </row>
    <row r="1127" spans="1:7" x14ac:dyDescent="0.35">
      <c r="A1127" s="1">
        <v>40553</v>
      </c>
      <c r="B1127" s="3">
        <v>142.35</v>
      </c>
      <c r="C1127" s="3">
        <v>11637.450194999999</v>
      </c>
      <c r="E1127" s="2">
        <v>40553</v>
      </c>
      <c r="F1127" s="8">
        <f t="shared" si="34"/>
        <v>-3.9882451721242607E-3</v>
      </c>
      <c r="G1127" s="8">
        <f t="shared" si="35"/>
        <v>-3.195746357767093E-3</v>
      </c>
    </row>
    <row r="1128" spans="1:7" x14ac:dyDescent="0.35">
      <c r="A1128" s="1">
        <v>40550</v>
      </c>
      <c r="B1128" s="3">
        <v>142.91999999999999</v>
      </c>
      <c r="C1128" s="3">
        <v>11674.759765999999</v>
      </c>
      <c r="E1128" s="2">
        <v>40550</v>
      </c>
      <c r="F1128" s="8">
        <f t="shared" si="34"/>
        <v>0</v>
      </c>
      <c r="G1128" s="8">
        <f t="shared" si="35"/>
        <v>-1.9277769699994618E-3</v>
      </c>
    </row>
    <row r="1129" spans="1:7" x14ac:dyDescent="0.35">
      <c r="A1129" s="1">
        <v>40549</v>
      </c>
      <c r="B1129" s="3">
        <v>142.91999999999999</v>
      </c>
      <c r="C1129" s="3">
        <v>11697.309569999999</v>
      </c>
      <c r="E1129" s="2">
        <v>40549</v>
      </c>
      <c r="F1129" s="8">
        <f t="shared" si="34"/>
        <v>4.9926165529847744E-3</v>
      </c>
      <c r="G1129" s="8">
        <f t="shared" si="35"/>
        <v>-2.18206250916686E-3</v>
      </c>
    </row>
    <row r="1130" spans="1:7" x14ac:dyDescent="0.35">
      <c r="A1130" s="1">
        <v>40548</v>
      </c>
      <c r="B1130" s="3">
        <v>142.21</v>
      </c>
      <c r="C1130" s="3">
        <v>11722.889648</v>
      </c>
      <c r="E1130" s="2">
        <v>40548</v>
      </c>
      <c r="F1130" s="8">
        <f t="shared" si="34"/>
        <v>1.818572349108627E-2</v>
      </c>
      <c r="G1130" s="8">
        <f t="shared" si="35"/>
        <v>2.7122977189844022E-3</v>
      </c>
    </row>
    <row r="1131" spans="1:7" x14ac:dyDescent="0.35">
      <c r="A1131" s="1">
        <v>40547</v>
      </c>
      <c r="B1131" s="3">
        <v>139.66999999999999</v>
      </c>
      <c r="C1131" s="3">
        <v>11691.179688</v>
      </c>
      <c r="E1131" s="2">
        <v>40547</v>
      </c>
      <c r="F1131" s="8">
        <f t="shared" si="34"/>
        <v>-8.3072990627663934E-3</v>
      </c>
      <c r="G1131" s="8">
        <f t="shared" si="35"/>
        <v>1.7505034380824736E-3</v>
      </c>
    </row>
    <row r="1132" spans="1:7" x14ac:dyDescent="0.35">
      <c r="A1132" s="1">
        <v>40546</v>
      </c>
      <c r="B1132" s="3">
        <v>140.84</v>
      </c>
      <c r="C1132" s="3">
        <v>11670.75</v>
      </c>
      <c r="E1132" s="2">
        <v>40546</v>
      </c>
      <c r="F1132" s="8">
        <f t="shared" si="34"/>
        <v>1.1708928956253084E-2</v>
      </c>
      <c r="G1132" s="8">
        <f t="shared" si="35"/>
        <v>8.0535655667355321E-3</v>
      </c>
    </row>
    <row r="1133" spans="1:7" x14ac:dyDescent="0.35">
      <c r="A1133" s="1">
        <v>40543</v>
      </c>
      <c r="B1133" s="3">
        <v>139.21</v>
      </c>
      <c r="C1133" s="3">
        <v>11577.509765999999</v>
      </c>
      <c r="E1133" s="2">
        <v>40543</v>
      </c>
      <c r="F1133" s="8">
        <f t="shared" si="34"/>
        <v>-1.9357613994837042E-3</v>
      </c>
      <c r="G1133" s="8">
        <f t="shared" si="35"/>
        <v>6.7415734934495042E-4</v>
      </c>
    </row>
    <row r="1134" spans="1:7" x14ac:dyDescent="0.35">
      <c r="A1134" s="1">
        <v>40542</v>
      </c>
      <c r="B1134" s="3">
        <v>139.47999999999999</v>
      </c>
      <c r="C1134" s="3">
        <v>11569.709961</v>
      </c>
      <c r="E1134" s="2">
        <v>40542</v>
      </c>
      <c r="F1134" s="8">
        <f t="shared" si="34"/>
        <v>-4.212179624473511E-3</v>
      </c>
      <c r="G1134" s="8">
        <f t="shared" si="35"/>
        <v>-1.3525600505334134E-3</v>
      </c>
    </row>
    <row r="1135" spans="1:7" x14ac:dyDescent="0.35">
      <c r="A1135" s="1">
        <v>40541</v>
      </c>
      <c r="B1135" s="3">
        <v>140.07</v>
      </c>
      <c r="C1135" s="3">
        <v>11585.379883</v>
      </c>
      <c r="E1135" s="2">
        <v>40541</v>
      </c>
      <c r="F1135" s="8">
        <f t="shared" si="34"/>
        <v>-9.9850224663011744E-4</v>
      </c>
      <c r="G1135" s="8">
        <f t="shared" si="35"/>
        <v>8.5005485418809812E-4</v>
      </c>
    </row>
    <row r="1136" spans="1:7" x14ac:dyDescent="0.35">
      <c r="A1136" s="1">
        <v>40540</v>
      </c>
      <c r="B1136" s="3">
        <v>140.21</v>
      </c>
      <c r="C1136" s="3">
        <v>11575.540039</v>
      </c>
      <c r="E1136" s="2">
        <v>40540</v>
      </c>
      <c r="F1136" s="8">
        <f t="shared" si="34"/>
        <v>1.2854388345355794E-3</v>
      </c>
      <c r="G1136" s="8">
        <f t="shared" si="35"/>
        <v>1.7749642809610222E-3</v>
      </c>
    </row>
    <row r="1137" spans="1:7" x14ac:dyDescent="0.35">
      <c r="A1137" s="1">
        <v>40539</v>
      </c>
      <c r="B1137" s="3">
        <v>140.03</v>
      </c>
      <c r="C1137" s="3">
        <v>11555.030273</v>
      </c>
      <c r="E1137" s="2">
        <v>40539</v>
      </c>
      <c r="F1137" s="8">
        <f t="shared" si="34"/>
        <v>-1.0808137892059921E-2</v>
      </c>
      <c r="G1137" s="8">
        <f t="shared" si="35"/>
        <v>-1.5950210892967664E-3</v>
      </c>
    </row>
    <row r="1138" spans="1:7" x14ac:dyDescent="0.35">
      <c r="A1138" s="1">
        <v>40535</v>
      </c>
      <c r="B1138" s="3">
        <v>141.56</v>
      </c>
      <c r="C1138" s="3">
        <v>11573.490234000001</v>
      </c>
      <c r="E1138" s="2">
        <v>40535</v>
      </c>
      <c r="F1138" s="8">
        <f t="shared" si="34"/>
        <v>-2.6069189036849183E-3</v>
      </c>
      <c r="G1138" s="8">
        <f t="shared" si="35"/>
        <v>1.2111260718765671E-3</v>
      </c>
    </row>
    <row r="1139" spans="1:7" x14ac:dyDescent="0.35">
      <c r="A1139" s="1">
        <v>40534</v>
      </c>
      <c r="B1139" s="3">
        <v>141.93</v>
      </c>
      <c r="C1139" s="3">
        <v>11559.490234000001</v>
      </c>
      <c r="E1139" s="2">
        <v>40534</v>
      </c>
      <c r="F1139" s="8">
        <f t="shared" si="34"/>
        <v>4.3164449476367217E-3</v>
      </c>
      <c r="G1139" s="8">
        <f t="shared" si="35"/>
        <v>2.282989019822379E-3</v>
      </c>
    </row>
    <row r="1140" spans="1:7" x14ac:dyDescent="0.35">
      <c r="A1140" s="1">
        <v>40533</v>
      </c>
      <c r="B1140" s="3">
        <v>141.32</v>
      </c>
      <c r="C1140" s="3">
        <v>11533.160156</v>
      </c>
      <c r="E1140" s="2">
        <v>40533</v>
      </c>
      <c r="F1140" s="8">
        <f t="shared" si="34"/>
        <v>4.6921655054741329E-3</v>
      </c>
      <c r="G1140" s="8">
        <f t="shared" si="35"/>
        <v>4.7943587989454084E-3</v>
      </c>
    </row>
    <row r="1141" spans="1:7" x14ac:dyDescent="0.35">
      <c r="A1141" s="1">
        <v>40532</v>
      </c>
      <c r="B1141" s="3">
        <v>140.66</v>
      </c>
      <c r="C1141" s="3">
        <v>11478.129883</v>
      </c>
      <c r="E1141" s="2">
        <v>40532</v>
      </c>
      <c r="F1141" s="8">
        <f t="shared" si="34"/>
        <v>2.1332574841781415E-4</v>
      </c>
      <c r="G1141" s="8">
        <f t="shared" si="35"/>
        <v>-1.1991281530169262E-3</v>
      </c>
    </row>
    <row r="1142" spans="1:7" x14ac:dyDescent="0.35">
      <c r="A1142" s="1">
        <v>40529</v>
      </c>
      <c r="B1142" s="3">
        <v>140.63</v>
      </c>
      <c r="C1142" s="3">
        <v>11491.910156</v>
      </c>
      <c r="E1142" s="2">
        <v>40529</v>
      </c>
      <c r="F1142" s="8">
        <f t="shared" si="34"/>
        <v>1.2017846862406367E-2</v>
      </c>
      <c r="G1142" s="8">
        <f t="shared" si="35"/>
        <v>-6.3828893188688784E-4</v>
      </c>
    </row>
    <row r="1143" spans="1:7" x14ac:dyDescent="0.35">
      <c r="A1143" s="1">
        <v>40528</v>
      </c>
      <c r="B1143" s="3">
        <v>138.96</v>
      </c>
      <c r="C1143" s="3">
        <v>11499.25</v>
      </c>
      <c r="E1143" s="2">
        <v>40528</v>
      </c>
      <c r="F1143" s="8">
        <f t="shared" si="34"/>
        <v>7.102478620089947E-3</v>
      </c>
      <c r="G1143" s="8">
        <f t="shared" si="35"/>
        <v>3.6465532089988706E-3</v>
      </c>
    </row>
    <row r="1144" spans="1:7" x14ac:dyDescent="0.35">
      <c r="A1144" s="1">
        <v>40527</v>
      </c>
      <c r="B1144" s="3">
        <v>137.97999999999999</v>
      </c>
      <c r="C1144" s="3">
        <v>11457.469727</v>
      </c>
      <c r="E1144" s="2">
        <v>40527</v>
      </c>
      <c r="F1144" s="8">
        <f t="shared" si="34"/>
        <v>-1.2453478385342165E-2</v>
      </c>
      <c r="G1144" s="8">
        <f t="shared" si="35"/>
        <v>-1.6616778171116842E-3</v>
      </c>
    </row>
    <row r="1145" spans="1:7" x14ac:dyDescent="0.35">
      <c r="A1145" s="1">
        <v>40526</v>
      </c>
      <c r="B1145" s="3">
        <v>139.72</v>
      </c>
      <c r="C1145" s="3">
        <v>11476.540039</v>
      </c>
      <c r="E1145" s="2">
        <v>40526</v>
      </c>
      <c r="F1145" s="8">
        <f t="shared" si="34"/>
        <v>-1.6125624955989015E-2</v>
      </c>
      <c r="G1145" s="8">
        <f t="shared" si="35"/>
        <v>4.1982953937562684E-3</v>
      </c>
    </row>
    <row r="1146" spans="1:7" x14ac:dyDescent="0.35">
      <c r="A1146" s="1">
        <v>40525</v>
      </c>
      <c r="B1146" s="3">
        <v>142.01</v>
      </c>
      <c r="C1146" s="3">
        <v>11428.559569999999</v>
      </c>
      <c r="E1146" s="2">
        <v>40525</v>
      </c>
      <c r="F1146" s="8">
        <f t="shared" si="34"/>
        <v>5.665321152892755E-3</v>
      </c>
      <c r="G1146" s="8">
        <f t="shared" si="35"/>
        <v>1.5984877286239207E-3</v>
      </c>
    </row>
    <row r="1147" spans="1:7" x14ac:dyDescent="0.35">
      <c r="A1147" s="1">
        <v>40522</v>
      </c>
      <c r="B1147" s="3">
        <v>141.21</v>
      </c>
      <c r="C1147" s="3">
        <v>11410.320313</v>
      </c>
      <c r="E1147" s="2">
        <v>40522</v>
      </c>
      <c r="F1147" s="8">
        <f t="shared" si="34"/>
        <v>5.6975998860480104E-3</v>
      </c>
      <c r="G1147" s="8">
        <f t="shared" si="35"/>
        <v>3.5409438932254567E-3</v>
      </c>
    </row>
    <row r="1148" spans="1:7" x14ac:dyDescent="0.35">
      <c r="A1148" s="1">
        <v>40521</v>
      </c>
      <c r="B1148" s="3">
        <v>140.41</v>
      </c>
      <c r="C1148" s="3">
        <v>11370.059569999999</v>
      </c>
      <c r="E1148" s="2">
        <v>40521</v>
      </c>
      <c r="F1148" s="8">
        <f t="shared" si="34"/>
        <v>-4.9606689816455996E-3</v>
      </c>
      <c r="G1148" s="8">
        <f t="shared" si="35"/>
        <v>-2.1287343659104341E-4</v>
      </c>
    </row>
    <row r="1149" spans="1:7" x14ac:dyDescent="0.35">
      <c r="A1149" s="1">
        <v>40520</v>
      </c>
      <c r="B1149" s="3">
        <v>141.11000000000001</v>
      </c>
      <c r="C1149" s="3">
        <v>11372.480469</v>
      </c>
      <c r="E1149" s="2">
        <v>40520</v>
      </c>
      <c r="F1149" s="8">
        <f t="shared" si="34"/>
        <v>-2.0509193776520052E-3</v>
      </c>
      <c r="G1149" s="8">
        <f t="shared" si="35"/>
        <v>1.1726494579764601E-3</v>
      </c>
    </row>
    <row r="1150" spans="1:7" x14ac:dyDescent="0.35">
      <c r="A1150" s="1">
        <v>40519</v>
      </c>
      <c r="B1150" s="3">
        <v>141.4</v>
      </c>
      <c r="C1150" s="3">
        <v>11359.160156</v>
      </c>
      <c r="E1150" s="2">
        <v>40519</v>
      </c>
      <c r="F1150" s="8">
        <f t="shared" si="34"/>
        <v>-7.3013198539735313E-3</v>
      </c>
      <c r="G1150" s="8">
        <f t="shared" si="35"/>
        <v>-2.6669804723566948E-4</v>
      </c>
    </row>
    <row r="1151" spans="1:7" x14ac:dyDescent="0.35">
      <c r="A1151" s="1">
        <v>40518</v>
      </c>
      <c r="B1151" s="3">
        <v>142.44</v>
      </c>
      <c r="C1151" s="3">
        <v>11362.190430000001</v>
      </c>
      <c r="E1151" s="2">
        <v>40518</v>
      </c>
      <c r="F1151" s="8">
        <f t="shared" si="34"/>
        <v>-2.2415242364807186E-3</v>
      </c>
      <c r="G1151" s="8">
        <f t="shared" si="35"/>
        <v>-1.7483093414949469E-3</v>
      </c>
    </row>
    <row r="1152" spans="1:7" x14ac:dyDescent="0.35">
      <c r="A1152" s="1">
        <v>40515</v>
      </c>
      <c r="B1152" s="3">
        <v>142.76</v>
      </c>
      <c r="C1152" s="3">
        <v>11382.089844</v>
      </c>
      <c r="E1152" s="2">
        <v>40515</v>
      </c>
      <c r="F1152" s="8">
        <f t="shared" si="34"/>
        <v>3.1621108846882073E-3</v>
      </c>
      <c r="G1152" s="8">
        <f t="shared" si="35"/>
        <v>1.7319994376023828E-3</v>
      </c>
    </row>
    <row r="1153" spans="1:7" x14ac:dyDescent="0.35">
      <c r="A1153" s="1">
        <v>40514</v>
      </c>
      <c r="B1153" s="3">
        <v>142.31</v>
      </c>
      <c r="C1153" s="3">
        <v>11362.410156</v>
      </c>
      <c r="E1153" s="2">
        <v>40514</v>
      </c>
      <c r="F1153" s="8">
        <f t="shared" si="34"/>
        <v>1.0868021025713936E-2</v>
      </c>
      <c r="G1153" s="8">
        <f t="shared" si="35"/>
        <v>9.4733443985024479E-3</v>
      </c>
    </row>
    <row r="1154" spans="1:7" x14ac:dyDescent="0.35">
      <c r="A1154" s="1">
        <v>40513</v>
      </c>
      <c r="B1154" s="3">
        <v>140.78</v>
      </c>
      <c r="C1154" s="3">
        <v>11255.780273</v>
      </c>
      <c r="E1154" s="2">
        <v>40513</v>
      </c>
      <c r="F1154" s="8">
        <f t="shared" si="34"/>
        <v>1.9627725066995172E-2</v>
      </c>
      <c r="G1154" s="8">
        <f t="shared" si="35"/>
        <v>2.2693103650826218E-2</v>
      </c>
    </row>
    <row r="1155" spans="1:7" x14ac:dyDescent="0.35">
      <c r="A1155" s="1">
        <v>40512</v>
      </c>
      <c r="B1155" s="3">
        <v>138.07</v>
      </c>
      <c r="C1155" s="3">
        <v>11006.019531</v>
      </c>
      <c r="E1155" s="2">
        <v>40512</v>
      </c>
      <c r="F1155" s="8">
        <f t="shared" ref="F1155:F1218" si="36">B1155/B1156-1</f>
        <v>6.1211105443417235E-3</v>
      </c>
      <c r="G1155" s="8">
        <f t="shared" ref="G1155:G1218" si="37">C1155/C1156-1</f>
        <v>-4.2045459454057577E-3</v>
      </c>
    </row>
    <row r="1156" spans="1:7" x14ac:dyDescent="0.35">
      <c r="A1156" s="1">
        <v>40511</v>
      </c>
      <c r="B1156" s="3">
        <v>137.22999999999999</v>
      </c>
      <c r="C1156" s="3">
        <v>11052.490234000001</v>
      </c>
      <c r="E1156" s="2">
        <v>40511</v>
      </c>
      <c r="F1156" s="8">
        <f t="shared" si="36"/>
        <v>-1.0954954954955021E-2</v>
      </c>
      <c r="G1156" s="8">
        <f t="shared" si="37"/>
        <v>-3.5503375521539482E-3</v>
      </c>
    </row>
    <row r="1157" spans="1:7" x14ac:dyDescent="0.35">
      <c r="A1157" s="1">
        <v>40508</v>
      </c>
      <c r="B1157" s="3">
        <v>138.75</v>
      </c>
      <c r="C1157" s="3">
        <v>11091.870117</v>
      </c>
      <c r="E1157" s="2">
        <v>40508</v>
      </c>
      <c r="F1157" s="8">
        <f t="shared" si="36"/>
        <v>-7.1556350626118537E-3</v>
      </c>
      <c r="G1157" s="8">
        <f t="shared" si="37"/>
        <v>-8.5284496027392409E-3</v>
      </c>
    </row>
    <row r="1158" spans="1:7" x14ac:dyDescent="0.35">
      <c r="A1158" s="1">
        <v>40506</v>
      </c>
      <c r="B1158" s="3">
        <v>139.75</v>
      </c>
      <c r="C1158" s="3">
        <v>11187.280273</v>
      </c>
      <c r="E1158" s="2">
        <v>40506</v>
      </c>
      <c r="F1158" s="8">
        <f t="shared" si="36"/>
        <v>3.3883258119405291E-2</v>
      </c>
      <c r="G1158" s="8">
        <f t="shared" si="37"/>
        <v>1.3673894079317295E-2</v>
      </c>
    </row>
    <row r="1159" spans="1:7" x14ac:dyDescent="0.35">
      <c r="A1159" s="1">
        <v>40505</v>
      </c>
      <c r="B1159" s="3">
        <v>135.16999999999999</v>
      </c>
      <c r="C1159" s="3">
        <v>11036.370117</v>
      </c>
      <c r="E1159" s="2">
        <v>40505</v>
      </c>
      <c r="F1159" s="8">
        <f t="shared" si="36"/>
        <v>1.3334321060818333E-3</v>
      </c>
      <c r="G1159" s="8">
        <f t="shared" si="37"/>
        <v>-1.2721648009649922E-2</v>
      </c>
    </row>
    <row r="1160" spans="1:7" x14ac:dyDescent="0.35">
      <c r="A1160" s="1">
        <v>40504</v>
      </c>
      <c r="B1160" s="3">
        <v>134.99</v>
      </c>
      <c r="C1160" s="3">
        <v>11178.580078000001</v>
      </c>
      <c r="E1160" s="2">
        <v>40504</v>
      </c>
      <c r="F1160" s="8">
        <f t="shared" si="36"/>
        <v>-8.1421169504058977E-4</v>
      </c>
      <c r="G1160" s="8">
        <f t="shared" si="37"/>
        <v>-2.2287335205897207E-3</v>
      </c>
    </row>
    <row r="1161" spans="1:7" x14ac:dyDescent="0.35">
      <c r="A1161" s="1">
        <v>40501</v>
      </c>
      <c r="B1161" s="3">
        <v>135.1</v>
      </c>
      <c r="C1161" s="3">
        <v>11203.549805000001</v>
      </c>
      <c r="E1161" s="2">
        <v>40501</v>
      </c>
      <c r="F1161" s="8">
        <f t="shared" si="36"/>
        <v>5.2083333333332593E-3</v>
      </c>
      <c r="G1161" s="8">
        <f t="shared" si="37"/>
        <v>1.9961430955099946E-3</v>
      </c>
    </row>
    <row r="1162" spans="1:7" x14ac:dyDescent="0.35">
      <c r="A1162" s="1">
        <v>40500</v>
      </c>
      <c r="B1162" s="3">
        <v>134.4</v>
      </c>
      <c r="C1162" s="3">
        <v>11181.230469</v>
      </c>
      <c r="E1162" s="2">
        <v>40500</v>
      </c>
      <c r="F1162" s="8">
        <f t="shared" si="36"/>
        <v>2.2908897176345366E-2</v>
      </c>
      <c r="G1162" s="8">
        <f t="shared" si="37"/>
        <v>1.5747863152805186E-2</v>
      </c>
    </row>
    <row r="1163" spans="1:7" x14ac:dyDescent="0.35">
      <c r="A1163" s="1">
        <v>40499</v>
      </c>
      <c r="B1163" s="3">
        <v>131.38999999999999</v>
      </c>
      <c r="C1163" s="3">
        <v>11007.879883</v>
      </c>
      <c r="E1163" s="2">
        <v>40499</v>
      </c>
      <c r="F1163" s="8">
        <f t="shared" si="36"/>
        <v>-4.0930796634580657E-3</v>
      </c>
      <c r="G1163" s="8">
        <f t="shared" si="37"/>
        <v>-1.4169834444596185E-3</v>
      </c>
    </row>
    <row r="1164" spans="1:7" x14ac:dyDescent="0.35">
      <c r="A1164" s="1">
        <v>40498</v>
      </c>
      <c r="B1164" s="3">
        <v>131.93</v>
      </c>
      <c r="C1164" s="3">
        <v>11023.5</v>
      </c>
      <c r="E1164" s="2">
        <v>40498</v>
      </c>
      <c r="F1164" s="8">
        <f t="shared" si="36"/>
        <v>-1.1538173372293348E-2</v>
      </c>
      <c r="G1164" s="8">
        <f t="shared" si="37"/>
        <v>-1.5931995117772546E-2</v>
      </c>
    </row>
    <row r="1165" spans="1:7" x14ac:dyDescent="0.35">
      <c r="A1165" s="1">
        <v>40497</v>
      </c>
      <c r="B1165" s="3">
        <v>133.47</v>
      </c>
      <c r="C1165" s="3">
        <v>11201.969727</v>
      </c>
      <c r="E1165" s="2">
        <v>40497</v>
      </c>
      <c r="F1165" s="8">
        <f t="shared" si="36"/>
        <v>4.062288422477911E-3</v>
      </c>
      <c r="G1165" s="8">
        <f t="shared" si="37"/>
        <v>8.389172947222967E-4</v>
      </c>
    </row>
    <row r="1166" spans="1:7" x14ac:dyDescent="0.35">
      <c r="A1166" s="1">
        <v>40494</v>
      </c>
      <c r="B1166" s="3">
        <v>132.93</v>
      </c>
      <c r="C1166" s="3">
        <v>11192.580078000001</v>
      </c>
      <c r="E1166" s="2">
        <v>40494</v>
      </c>
      <c r="F1166" s="8">
        <f t="shared" si="36"/>
        <v>-7.0217375065362297E-3</v>
      </c>
      <c r="G1166" s="8">
        <f t="shared" si="37"/>
        <v>-8.0225766089839778E-3</v>
      </c>
    </row>
    <row r="1167" spans="1:7" x14ac:dyDescent="0.35">
      <c r="A1167" s="1">
        <v>40493</v>
      </c>
      <c r="B1167" s="3">
        <v>133.87</v>
      </c>
      <c r="C1167" s="3">
        <v>11283.099609000001</v>
      </c>
      <c r="E1167" s="2">
        <v>40493</v>
      </c>
      <c r="F1167" s="8">
        <f t="shared" si="36"/>
        <v>-2.6824658330910078E-2</v>
      </c>
      <c r="G1167" s="8">
        <f t="shared" si="37"/>
        <v>-6.5105370542049013E-3</v>
      </c>
    </row>
    <row r="1168" spans="1:7" x14ac:dyDescent="0.35">
      <c r="A1168" s="1">
        <v>40492</v>
      </c>
      <c r="B1168" s="3">
        <v>137.56</v>
      </c>
      <c r="C1168" s="3">
        <v>11357.040039</v>
      </c>
      <c r="E1168" s="2">
        <v>40492</v>
      </c>
      <c r="F1168" s="8">
        <f t="shared" si="36"/>
        <v>-1.784949307439665E-2</v>
      </c>
      <c r="G1168" s="8">
        <f t="shared" si="37"/>
        <v>9.0687104236897298E-4</v>
      </c>
    </row>
    <row r="1169" spans="1:7" x14ac:dyDescent="0.35">
      <c r="A1169" s="1">
        <v>40491</v>
      </c>
      <c r="B1169" s="3">
        <v>140.06</v>
      </c>
      <c r="C1169" s="3">
        <v>11346.75</v>
      </c>
      <c r="E1169" s="2">
        <v>40491</v>
      </c>
      <c r="F1169" s="8">
        <f t="shared" si="36"/>
        <v>-6.8779692264057113E-3</v>
      </c>
      <c r="G1169" s="8">
        <f t="shared" si="37"/>
        <v>-5.2678782924796552E-3</v>
      </c>
    </row>
    <row r="1170" spans="1:7" x14ac:dyDescent="0.35">
      <c r="A1170" s="1">
        <v>40490</v>
      </c>
      <c r="B1170" s="3">
        <v>141.03</v>
      </c>
      <c r="C1170" s="3">
        <v>11406.839844</v>
      </c>
      <c r="E1170" s="2">
        <v>40490</v>
      </c>
      <c r="F1170" s="8">
        <f t="shared" si="36"/>
        <v>-2.7379310344827545E-2</v>
      </c>
      <c r="G1170" s="8">
        <f t="shared" si="37"/>
        <v>-3.2541046328040668E-3</v>
      </c>
    </row>
    <row r="1171" spans="1:7" x14ac:dyDescent="0.35">
      <c r="A1171" s="1">
        <v>40487</v>
      </c>
      <c r="B1171" s="3">
        <v>145</v>
      </c>
      <c r="C1171" s="3">
        <v>11444.080078000001</v>
      </c>
      <c r="E1171" s="2">
        <v>40487</v>
      </c>
      <c r="F1171" s="8">
        <f t="shared" si="36"/>
        <v>1.2357746282203541E-2</v>
      </c>
      <c r="G1171" s="8">
        <f t="shared" si="37"/>
        <v>8.0807725565557043E-4</v>
      </c>
    </row>
    <row r="1172" spans="1:7" x14ac:dyDescent="0.35">
      <c r="A1172" s="1">
        <v>40486</v>
      </c>
      <c r="B1172" s="3">
        <v>143.22999999999999</v>
      </c>
      <c r="C1172" s="3">
        <v>11434.839844</v>
      </c>
      <c r="E1172" s="2">
        <v>40486</v>
      </c>
      <c r="F1172" s="8">
        <f t="shared" si="36"/>
        <v>2.2487150199885564E-2</v>
      </c>
      <c r="G1172" s="8">
        <f t="shared" si="37"/>
        <v>1.9590496346639563E-2</v>
      </c>
    </row>
    <row r="1173" spans="1:7" x14ac:dyDescent="0.35">
      <c r="A1173" s="1">
        <v>40485</v>
      </c>
      <c r="B1173" s="3">
        <v>140.08000000000001</v>
      </c>
      <c r="C1173" s="3">
        <v>11215.129883</v>
      </c>
      <c r="E1173" s="2">
        <v>40485</v>
      </c>
      <c r="F1173" s="8">
        <f t="shared" si="36"/>
        <v>-5.3255698359724324E-3</v>
      </c>
      <c r="G1173" s="8">
        <f t="shared" si="37"/>
        <v>2.3604269875729944E-3</v>
      </c>
    </row>
    <row r="1174" spans="1:7" x14ac:dyDescent="0.35">
      <c r="A1174" s="1">
        <v>40484</v>
      </c>
      <c r="B1174" s="3">
        <v>140.83000000000001</v>
      </c>
      <c r="C1174" s="3">
        <v>11188.719727</v>
      </c>
      <c r="E1174" s="2">
        <v>40484</v>
      </c>
      <c r="F1174" s="8">
        <f t="shared" si="36"/>
        <v>2.6682219144127828E-2</v>
      </c>
      <c r="G1174" s="8">
        <f t="shared" si="37"/>
        <v>5.7619594490283532E-3</v>
      </c>
    </row>
    <row r="1175" spans="1:7" x14ac:dyDescent="0.35">
      <c r="A1175" s="1">
        <v>40483</v>
      </c>
      <c r="B1175" s="3">
        <v>137.16999999999999</v>
      </c>
      <c r="C1175" s="3">
        <v>11124.620117</v>
      </c>
      <c r="E1175" s="2">
        <v>40483</v>
      </c>
      <c r="F1175" s="8">
        <f t="shared" si="36"/>
        <v>4.3198125640648843E-3</v>
      </c>
      <c r="G1175" s="8">
        <f t="shared" si="37"/>
        <v>5.5132332456930833E-4</v>
      </c>
    </row>
    <row r="1176" spans="1:7" x14ac:dyDescent="0.35">
      <c r="A1176" s="1">
        <v>40480</v>
      </c>
      <c r="B1176" s="3">
        <v>136.58000000000001</v>
      </c>
      <c r="C1176" s="3">
        <v>11118.490234000001</v>
      </c>
      <c r="E1176" s="2">
        <v>40480</v>
      </c>
      <c r="F1176" s="8">
        <f t="shared" si="36"/>
        <v>-6.474139812322588E-3</v>
      </c>
      <c r="G1176" s="8">
        <f t="shared" si="37"/>
        <v>4.0849913130291959E-4</v>
      </c>
    </row>
    <row r="1177" spans="1:7" x14ac:dyDescent="0.35">
      <c r="A1177" s="1">
        <v>40479</v>
      </c>
      <c r="B1177" s="3">
        <v>137.47</v>
      </c>
      <c r="C1177" s="3">
        <v>11113.950194999999</v>
      </c>
      <c r="E1177" s="2">
        <v>40479</v>
      </c>
      <c r="F1177" s="8">
        <f t="shared" si="36"/>
        <v>3.4306569343065529E-3</v>
      </c>
      <c r="G1177" s="8">
        <f t="shared" si="37"/>
        <v>-1.1081940862052164E-3</v>
      </c>
    </row>
    <row r="1178" spans="1:7" x14ac:dyDescent="0.35">
      <c r="A1178" s="1">
        <v>40478</v>
      </c>
      <c r="B1178" s="3">
        <v>137</v>
      </c>
      <c r="C1178" s="3">
        <v>11126.280273</v>
      </c>
      <c r="E1178" s="2">
        <v>40478</v>
      </c>
      <c r="F1178" s="8">
        <f t="shared" si="36"/>
        <v>7.3529411764705621E-3</v>
      </c>
      <c r="G1178" s="8">
        <f t="shared" si="37"/>
        <v>-3.8658707001743009E-3</v>
      </c>
    </row>
    <row r="1179" spans="1:7" x14ac:dyDescent="0.35">
      <c r="A1179" s="1">
        <v>40477</v>
      </c>
      <c r="B1179" s="3">
        <v>136</v>
      </c>
      <c r="C1179" s="3">
        <v>11169.459961</v>
      </c>
      <c r="E1179" s="2">
        <v>40477</v>
      </c>
      <c r="F1179" s="8">
        <f t="shared" si="36"/>
        <v>-1.5348971908485387E-2</v>
      </c>
      <c r="G1179" s="8">
        <f t="shared" si="37"/>
        <v>4.8460514728065895E-4</v>
      </c>
    </row>
    <row r="1180" spans="1:7" x14ac:dyDescent="0.35">
      <c r="A1180" s="1">
        <v>40476</v>
      </c>
      <c r="B1180" s="3">
        <v>138.12</v>
      </c>
      <c r="C1180" s="3">
        <v>11164.049805000001</v>
      </c>
      <c r="E1180" s="2">
        <v>40476</v>
      </c>
      <c r="F1180" s="8">
        <f t="shared" si="36"/>
        <v>-1.0034403669724856E-2</v>
      </c>
      <c r="G1180" s="8">
        <f t="shared" si="37"/>
        <v>2.828660812636663E-3</v>
      </c>
    </row>
    <row r="1181" spans="1:7" x14ac:dyDescent="0.35">
      <c r="A1181" s="1">
        <v>40473</v>
      </c>
      <c r="B1181" s="3">
        <v>139.52000000000001</v>
      </c>
      <c r="C1181" s="3">
        <v>11132.559569999999</v>
      </c>
      <c r="E1181" s="2">
        <v>40473</v>
      </c>
      <c r="F1181" s="8">
        <f t="shared" si="36"/>
        <v>3.1113738821964443E-2</v>
      </c>
      <c r="G1181" s="8">
        <f t="shared" si="37"/>
        <v>-1.2569555124647414E-3</v>
      </c>
    </row>
    <row r="1182" spans="1:7" x14ac:dyDescent="0.35">
      <c r="A1182" s="1">
        <v>40472</v>
      </c>
      <c r="B1182" s="3">
        <v>135.31</v>
      </c>
      <c r="C1182" s="3">
        <v>11146.570313</v>
      </c>
      <c r="E1182" s="2">
        <v>40472</v>
      </c>
      <c r="F1182" s="8">
        <f t="shared" si="36"/>
        <v>4.1166512773160857E-2</v>
      </c>
      <c r="G1182" s="8">
        <f t="shared" si="37"/>
        <v>3.475035217837652E-3</v>
      </c>
    </row>
    <row r="1183" spans="1:7" x14ac:dyDescent="0.35">
      <c r="A1183" s="1">
        <v>40471</v>
      </c>
      <c r="B1183" s="3">
        <v>129.96</v>
      </c>
      <c r="C1183" s="3">
        <v>11107.969727</v>
      </c>
      <c r="E1183" s="2">
        <v>40471</v>
      </c>
      <c r="F1183" s="8">
        <f t="shared" si="36"/>
        <v>1.3649481319709889E-2</v>
      </c>
      <c r="G1183" s="8">
        <f t="shared" si="37"/>
        <v>1.1781955165723001E-2</v>
      </c>
    </row>
    <row r="1184" spans="1:7" x14ac:dyDescent="0.35">
      <c r="A1184" s="1">
        <v>40470</v>
      </c>
      <c r="B1184" s="3">
        <v>128.21</v>
      </c>
      <c r="C1184" s="3">
        <v>10978.620117</v>
      </c>
      <c r="E1184" s="2">
        <v>40470</v>
      </c>
      <c r="F1184" s="8">
        <f t="shared" si="36"/>
        <v>-1.6869871942335579E-2</v>
      </c>
      <c r="G1184" s="8">
        <f t="shared" si="37"/>
        <v>-1.4812894708167157E-2</v>
      </c>
    </row>
    <row r="1185" spans="1:7" x14ac:dyDescent="0.35">
      <c r="A1185" s="1">
        <v>40469</v>
      </c>
      <c r="B1185" s="3">
        <v>130.41</v>
      </c>
      <c r="C1185" s="3">
        <v>11143.690430000001</v>
      </c>
      <c r="E1185" s="2">
        <v>40469</v>
      </c>
      <c r="F1185" s="8">
        <f t="shared" si="36"/>
        <v>-1.7553111345487538E-2</v>
      </c>
      <c r="G1185" s="8">
        <f t="shared" si="37"/>
        <v>7.3137272008800824E-3</v>
      </c>
    </row>
    <row r="1186" spans="1:7" x14ac:dyDescent="0.35">
      <c r="A1186" s="1">
        <v>40466</v>
      </c>
      <c r="B1186" s="3">
        <v>132.74</v>
      </c>
      <c r="C1186" s="3">
        <v>11062.780273</v>
      </c>
      <c r="E1186" s="2">
        <v>40466</v>
      </c>
      <c r="F1186" s="8">
        <f t="shared" si="36"/>
        <v>1.7632628028212194E-2</v>
      </c>
      <c r="G1186" s="8">
        <f t="shared" si="37"/>
        <v>-2.8653691944022786E-3</v>
      </c>
    </row>
    <row r="1187" spans="1:7" x14ac:dyDescent="0.35">
      <c r="A1187" s="1">
        <v>40465</v>
      </c>
      <c r="B1187" s="3">
        <v>130.44</v>
      </c>
      <c r="C1187" s="3">
        <v>11094.570313</v>
      </c>
      <c r="E1187" s="2">
        <v>40465</v>
      </c>
      <c r="F1187" s="8">
        <f t="shared" si="36"/>
        <v>-1.0768997421507831E-2</v>
      </c>
      <c r="G1187" s="8">
        <f t="shared" si="37"/>
        <v>-1.3606291495626976E-4</v>
      </c>
    </row>
    <row r="1188" spans="1:7" x14ac:dyDescent="0.35">
      <c r="A1188" s="1">
        <v>40464</v>
      </c>
      <c r="B1188" s="3">
        <v>131.86000000000001</v>
      </c>
      <c r="C1188" s="3">
        <v>11096.080078000001</v>
      </c>
      <c r="E1188" s="2">
        <v>40464</v>
      </c>
      <c r="F1188" s="8">
        <f t="shared" si="36"/>
        <v>1.4619883040935644E-2</v>
      </c>
      <c r="G1188" s="8">
        <f t="shared" si="37"/>
        <v>6.8672357006018814E-3</v>
      </c>
    </row>
    <row r="1189" spans="1:7" x14ac:dyDescent="0.35">
      <c r="A1189" s="1">
        <v>40463</v>
      </c>
      <c r="B1189" s="3">
        <v>129.96</v>
      </c>
      <c r="C1189" s="3">
        <v>11020.400390999999</v>
      </c>
      <c r="E1189" s="2">
        <v>40463</v>
      </c>
      <c r="F1189" s="8">
        <f t="shared" si="36"/>
        <v>-8.3931023958492279E-3</v>
      </c>
      <c r="G1189" s="8">
        <f t="shared" si="37"/>
        <v>9.13736282670774E-4</v>
      </c>
    </row>
    <row r="1190" spans="1:7" x14ac:dyDescent="0.35">
      <c r="A1190" s="1">
        <v>40462</v>
      </c>
      <c r="B1190" s="3">
        <v>131.06</v>
      </c>
      <c r="C1190" s="3">
        <v>11010.339844</v>
      </c>
      <c r="E1190" s="2">
        <v>40462</v>
      </c>
      <c r="F1190" s="8">
        <f t="shared" si="36"/>
        <v>-5.6145675265554251E-3</v>
      </c>
      <c r="G1190" s="8">
        <f t="shared" si="37"/>
        <v>3.5064569558551639E-4</v>
      </c>
    </row>
    <row r="1191" spans="1:7" x14ac:dyDescent="0.35">
      <c r="A1191" s="1">
        <v>40459</v>
      </c>
      <c r="B1191" s="3">
        <v>131.80000000000001</v>
      </c>
      <c r="C1191" s="3">
        <v>11006.480469</v>
      </c>
      <c r="E1191" s="2">
        <v>40459</v>
      </c>
      <c r="F1191" s="8">
        <f t="shared" si="36"/>
        <v>7.0293398533007867E-3</v>
      </c>
      <c r="G1191" s="8">
        <f t="shared" si="37"/>
        <v>5.2883927036659895E-3</v>
      </c>
    </row>
    <row r="1192" spans="1:7" x14ac:dyDescent="0.35">
      <c r="A1192" s="1">
        <v>40458</v>
      </c>
      <c r="B1192" s="3">
        <v>130.88</v>
      </c>
      <c r="C1192" s="3">
        <v>10948.580078000001</v>
      </c>
      <c r="E1192" s="2">
        <v>40458</v>
      </c>
      <c r="F1192" s="8">
        <f t="shared" si="36"/>
        <v>-1.1447760054950074E-3</v>
      </c>
      <c r="G1192" s="8">
        <f t="shared" si="37"/>
        <v>-1.7387783454191341E-3</v>
      </c>
    </row>
    <row r="1193" spans="1:7" x14ac:dyDescent="0.35">
      <c r="A1193" s="1">
        <v>40457</v>
      </c>
      <c r="B1193" s="3">
        <v>131.03</v>
      </c>
      <c r="C1193" s="3">
        <v>10967.650390999999</v>
      </c>
      <c r="E1193" s="2">
        <v>40457</v>
      </c>
      <c r="F1193" s="8">
        <f t="shared" si="36"/>
        <v>-2.1323585408574708E-3</v>
      </c>
      <c r="G1193" s="8">
        <f t="shared" si="37"/>
        <v>2.0951348752613619E-3</v>
      </c>
    </row>
    <row r="1194" spans="1:7" x14ac:dyDescent="0.35">
      <c r="A1194" s="1">
        <v>40456</v>
      </c>
      <c r="B1194" s="3">
        <v>131.31</v>
      </c>
      <c r="C1194" s="3">
        <v>10944.719727</v>
      </c>
      <c r="E1194" s="2">
        <v>40456</v>
      </c>
      <c r="F1194" s="8">
        <f t="shared" si="36"/>
        <v>3.0367231638418035E-2</v>
      </c>
      <c r="G1194" s="8">
        <f t="shared" si="37"/>
        <v>1.7993242141517207E-2</v>
      </c>
    </row>
    <row r="1195" spans="1:7" x14ac:dyDescent="0.35">
      <c r="A1195" s="1">
        <v>40455</v>
      </c>
      <c r="B1195" s="3">
        <v>127.44</v>
      </c>
      <c r="C1195" s="3">
        <v>10751.269531</v>
      </c>
      <c r="E1195" s="2">
        <v>40455</v>
      </c>
      <c r="F1195" s="8">
        <f t="shared" si="36"/>
        <v>-1.0405342444478993E-2</v>
      </c>
      <c r="G1195" s="8">
        <f t="shared" si="37"/>
        <v>-7.2403025074586624E-3</v>
      </c>
    </row>
    <row r="1196" spans="1:7" x14ac:dyDescent="0.35">
      <c r="A1196" s="1">
        <v>40452</v>
      </c>
      <c r="B1196" s="3">
        <v>128.78</v>
      </c>
      <c r="C1196" s="3">
        <v>10829.679688</v>
      </c>
      <c r="E1196" s="2">
        <v>40452</v>
      </c>
      <c r="F1196" s="8">
        <f t="shared" si="36"/>
        <v>1.1228896741264371E-2</v>
      </c>
      <c r="G1196" s="8">
        <f t="shared" si="37"/>
        <v>3.858888654806325E-3</v>
      </c>
    </row>
    <row r="1197" spans="1:7" x14ac:dyDescent="0.35">
      <c r="A1197" s="1">
        <v>40451</v>
      </c>
      <c r="B1197" s="3">
        <v>127.35</v>
      </c>
      <c r="C1197" s="3">
        <v>10788.049805000001</v>
      </c>
      <c r="E1197" s="2">
        <v>40451</v>
      </c>
      <c r="F1197" s="8">
        <f t="shared" si="36"/>
        <v>-1.7891570910773424E-2</v>
      </c>
      <c r="G1197" s="8">
        <f t="shared" si="37"/>
        <v>-4.3589521276797827E-3</v>
      </c>
    </row>
    <row r="1198" spans="1:7" x14ac:dyDescent="0.35">
      <c r="A1198" s="1">
        <v>40450</v>
      </c>
      <c r="B1198" s="3">
        <v>129.66999999999999</v>
      </c>
      <c r="C1198" s="3">
        <v>10835.280273</v>
      </c>
      <c r="E1198" s="2">
        <v>40450</v>
      </c>
      <c r="F1198" s="8">
        <f t="shared" si="36"/>
        <v>-3.688052247406981E-3</v>
      </c>
      <c r="G1198" s="8">
        <f t="shared" si="37"/>
        <v>-2.1052754653243522E-3</v>
      </c>
    </row>
    <row r="1199" spans="1:7" x14ac:dyDescent="0.35">
      <c r="A1199" s="1">
        <v>40449</v>
      </c>
      <c r="B1199" s="3">
        <v>130.15</v>
      </c>
      <c r="C1199" s="3">
        <v>10858.139648</v>
      </c>
      <c r="E1199" s="2">
        <v>40449</v>
      </c>
      <c r="F1199" s="8">
        <f t="shared" si="36"/>
        <v>6.3403695971544494E-3</v>
      </c>
      <c r="G1199" s="8">
        <f t="shared" si="37"/>
        <v>4.2637290311278164E-3</v>
      </c>
    </row>
    <row r="1200" spans="1:7" x14ac:dyDescent="0.35">
      <c r="A1200" s="1">
        <v>40448</v>
      </c>
      <c r="B1200" s="3">
        <v>129.33000000000001</v>
      </c>
      <c r="C1200" s="3">
        <v>10812.040039</v>
      </c>
      <c r="E1200" s="2">
        <v>40448</v>
      </c>
      <c r="F1200" s="8">
        <f t="shared" si="36"/>
        <v>-1.5603592632059571E-2</v>
      </c>
      <c r="G1200" s="8">
        <f t="shared" si="37"/>
        <v>-4.4400159884721013E-3</v>
      </c>
    </row>
    <row r="1201" spans="1:7" x14ac:dyDescent="0.35">
      <c r="A1201" s="1">
        <v>40445</v>
      </c>
      <c r="B1201" s="3">
        <v>131.38</v>
      </c>
      <c r="C1201" s="3">
        <v>10860.259765999999</v>
      </c>
      <c r="E1201" s="2">
        <v>40445</v>
      </c>
      <c r="F1201" s="8">
        <f t="shared" si="36"/>
        <v>3.661038346220602E-2</v>
      </c>
      <c r="G1201" s="8">
        <f t="shared" si="37"/>
        <v>1.8554872669364064E-2</v>
      </c>
    </row>
    <row r="1202" spans="1:7" x14ac:dyDescent="0.35">
      <c r="A1202" s="1">
        <v>40444</v>
      </c>
      <c r="B1202" s="3">
        <v>126.74</v>
      </c>
      <c r="C1202" s="3">
        <v>10662.419921999999</v>
      </c>
      <c r="E1202" s="2">
        <v>40444</v>
      </c>
      <c r="F1202" s="8">
        <f t="shared" si="36"/>
        <v>-1.9116167479297341E-2</v>
      </c>
      <c r="G1202" s="8">
        <f t="shared" si="37"/>
        <v>-7.1596453662896575E-3</v>
      </c>
    </row>
    <row r="1203" spans="1:7" x14ac:dyDescent="0.35">
      <c r="A1203" s="1">
        <v>40443</v>
      </c>
      <c r="B1203" s="3">
        <v>129.21</v>
      </c>
      <c r="C1203" s="3">
        <v>10739.309569999999</v>
      </c>
      <c r="E1203" s="2">
        <v>40443</v>
      </c>
      <c r="F1203" s="8">
        <f t="shared" si="36"/>
        <v>-7.5274598663490622E-3</v>
      </c>
      <c r="G1203" s="8">
        <f t="shared" si="37"/>
        <v>-2.0184594271144274E-3</v>
      </c>
    </row>
    <row r="1204" spans="1:7" x14ac:dyDescent="0.35">
      <c r="A1204" s="1">
        <v>40442</v>
      </c>
      <c r="B1204" s="3">
        <v>130.19</v>
      </c>
      <c r="C1204" s="3">
        <v>10761.030273</v>
      </c>
      <c r="E1204" s="2">
        <v>40442</v>
      </c>
      <c r="F1204" s="8">
        <f t="shared" si="36"/>
        <v>8.3649601115327599E-3</v>
      </c>
      <c r="G1204" s="8">
        <f t="shared" si="37"/>
        <v>6.890847844145398E-4</v>
      </c>
    </row>
    <row r="1205" spans="1:7" x14ac:dyDescent="0.35">
      <c r="A1205" s="1">
        <v>40441</v>
      </c>
      <c r="B1205" s="3">
        <v>129.11000000000001</v>
      </c>
      <c r="C1205" s="3">
        <v>10753.620117</v>
      </c>
      <c r="E1205" s="2">
        <v>40441</v>
      </c>
      <c r="F1205" s="8">
        <f t="shared" si="36"/>
        <v>1.9182191348279254E-2</v>
      </c>
      <c r="G1205" s="8">
        <f t="shared" si="37"/>
        <v>1.3741758544193905E-2</v>
      </c>
    </row>
    <row r="1206" spans="1:7" x14ac:dyDescent="0.35">
      <c r="A1206" s="1">
        <v>40438</v>
      </c>
      <c r="B1206" s="3">
        <v>126.68</v>
      </c>
      <c r="C1206" s="3">
        <v>10607.849609000001</v>
      </c>
      <c r="E1206" s="2">
        <v>40438</v>
      </c>
      <c r="F1206" s="8">
        <f t="shared" si="36"/>
        <v>1.8327974276527437E-2</v>
      </c>
      <c r="G1206" s="8">
        <f t="shared" si="37"/>
        <v>1.2288569900742452E-3</v>
      </c>
    </row>
    <row r="1207" spans="1:7" x14ac:dyDescent="0.35">
      <c r="A1207" s="1">
        <v>40437</v>
      </c>
      <c r="B1207" s="3">
        <v>124.4</v>
      </c>
      <c r="C1207" s="3">
        <v>10594.830078000001</v>
      </c>
      <c r="E1207" s="2">
        <v>40437</v>
      </c>
      <c r="F1207" s="8">
        <f t="shared" si="36"/>
        <v>9.8222258300186827E-3</v>
      </c>
      <c r="G1207" s="8">
        <f t="shared" si="37"/>
        <v>2.0902461350735813E-3</v>
      </c>
    </row>
    <row r="1208" spans="1:7" x14ac:dyDescent="0.35">
      <c r="A1208" s="1">
        <v>40436</v>
      </c>
      <c r="B1208" s="3">
        <v>123.19</v>
      </c>
      <c r="C1208" s="3">
        <v>10572.730469</v>
      </c>
      <c r="E1208" s="2">
        <v>40436</v>
      </c>
      <c r="F1208" s="8">
        <f t="shared" si="36"/>
        <v>-7.0127357730130901E-3</v>
      </c>
      <c r="G1208" s="8">
        <f t="shared" si="37"/>
        <v>4.392749527344364E-3</v>
      </c>
    </row>
    <row r="1209" spans="1:7" x14ac:dyDescent="0.35">
      <c r="A1209" s="1">
        <v>40435</v>
      </c>
      <c r="B1209" s="3">
        <v>124.06</v>
      </c>
      <c r="C1209" s="3">
        <v>10526.490234000001</v>
      </c>
      <c r="E1209" s="2">
        <v>40435</v>
      </c>
      <c r="F1209" s="8">
        <f t="shared" si="36"/>
        <v>-4.4936607286150121E-3</v>
      </c>
      <c r="G1209" s="8">
        <f t="shared" si="37"/>
        <v>-1.6729354812329289E-3</v>
      </c>
    </row>
    <row r="1210" spans="1:7" x14ac:dyDescent="0.35">
      <c r="A1210" s="1">
        <v>40434</v>
      </c>
      <c r="B1210" s="3">
        <v>124.62</v>
      </c>
      <c r="C1210" s="3">
        <v>10544.129883</v>
      </c>
      <c r="E1210" s="2">
        <v>40434</v>
      </c>
      <c r="F1210" s="8">
        <f t="shared" si="36"/>
        <v>1.3912618989504688E-2</v>
      </c>
      <c r="G1210" s="8">
        <f t="shared" si="37"/>
        <v>7.7761774030229436E-3</v>
      </c>
    </row>
    <row r="1211" spans="1:7" x14ac:dyDescent="0.35">
      <c r="A1211" s="1">
        <v>40431</v>
      </c>
      <c r="B1211" s="3">
        <v>122.91</v>
      </c>
      <c r="C1211" s="3">
        <v>10462.769531</v>
      </c>
      <c r="E1211" s="2">
        <v>40431</v>
      </c>
      <c r="F1211" s="8">
        <f t="shared" si="36"/>
        <v>2.2015655577298787E-3</v>
      </c>
      <c r="G1211" s="8">
        <f t="shared" si="37"/>
        <v>4.563437417875571E-3</v>
      </c>
    </row>
    <row r="1212" spans="1:7" x14ac:dyDescent="0.35">
      <c r="A1212" s="1">
        <v>40430</v>
      </c>
      <c r="B1212" s="3">
        <v>122.64</v>
      </c>
      <c r="C1212" s="3">
        <v>10415.240234000001</v>
      </c>
      <c r="E1212" s="2">
        <v>40430</v>
      </c>
      <c r="F1212" s="8">
        <f t="shared" si="36"/>
        <v>-8.8896072409890836E-3</v>
      </c>
      <c r="G1212" s="8">
        <f t="shared" si="37"/>
        <v>2.717862853312214E-3</v>
      </c>
    </row>
    <row r="1213" spans="1:7" x14ac:dyDescent="0.35">
      <c r="A1213" s="1">
        <v>40429</v>
      </c>
      <c r="B1213" s="3">
        <v>123.74</v>
      </c>
      <c r="C1213" s="3">
        <v>10387.009765999999</v>
      </c>
      <c r="E1213" s="2">
        <v>40429</v>
      </c>
      <c r="F1213" s="8">
        <f t="shared" si="36"/>
        <v>1.5594221930400387E-2</v>
      </c>
      <c r="G1213" s="8">
        <f t="shared" si="37"/>
        <v>4.4793272087151337E-3</v>
      </c>
    </row>
    <row r="1214" spans="1:7" x14ac:dyDescent="0.35">
      <c r="A1214" s="1">
        <v>40428</v>
      </c>
      <c r="B1214" s="3">
        <v>121.84</v>
      </c>
      <c r="C1214" s="3">
        <v>10340.690430000001</v>
      </c>
      <c r="E1214" s="2">
        <v>40428</v>
      </c>
      <c r="F1214" s="8">
        <f t="shared" si="36"/>
        <v>-1.8606524365686661E-2</v>
      </c>
      <c r="G1214" s="8">
        <f t="shared" si="37"/>
        <v>-1.0264163446962127E-2</v>
      </c>
    </row>
    <row r="1215" spans="1:7" x14ac:dyDescent="0.35">
      <c r="A1215" s="1">
        <v>40424</v>
      </c>
      <c r="B1215" s="3">
        <v>124.15</v>
      </c>
      <c r="C1215" s="3">
        <v>10447.929688</v>
      </c>
      <c r="E1215" s="2">
        <v>40424</v>
      </c>
      <c r="F1215" s="8">
        <f t="shared" si="36"/>
        <v>2.0886440259847205E-2</v>
      </c>
      <c r="G1215" s="8">
        <f t="shared" si="37"/>
        <v>1.2386516006930748E-2</v>
      </c>
    </row>
    <row r="1216" spans="1:7" x14ac:dyDescent="0.35">
      <c r="A1216" s="1">
        <v>40423</v>
      </c>
      <c r="B1216" s="3">
        <v>121.61</v>
      </c>
      <c r="C1216" s="3">
        <v>10320.099609000001</v>
      </c>
      <c r="E1216" s="2">
        <v>40423</v>
      </c>
      <c r="F1216" s="8">
        <f t="shared" si="36"/>
        <v>1.3839099624843643E-2</v>
      </c>
      <c r="G1216" s="8">
        <f t="shared" si="37"/>
        <v>4.9301359608555639E-3</v>
      </c>
    </row>
    <row r="1217" spans="1:7" x14ac:dyDescent="0.35">
      <c r="A1217" s="1">
        <v>40422</v>
      </c>
      <c r="B1217" s="3">
        <v>119.95</v>
      </c>
      <c r="C1217" s="3">
        <v>10269.469727</v>
      </c>
      <c r="E1217" s="2">
        <v>40422</v>
      </c>
      <c r="F1217" s="8">
        <f t="shared" si="36"/>
        <v>5.9816221947340376E-2</v>
      </c>
      <c r="G1217" s="8">
        <f t="shared" si="37"/>
        <v>2.5437556611113799E-2</v>
      </c>
    </row>
    <row r="1218" spans="1:7" x14ac:dyDescent="0.35">
      <c r="A1218" s="1">
        <v>40421</v>
      </c>
      <c r="B1218" s="3">
        <v>113.18</v>
      </c>
      <c r="C1218" s="3">
        <v>10014.719727</v>
      </c>
      <c r="E1218" s="2">
        <v>40421</v>
      </c>
      <c r="F1218" s="8">
        <f t="shared" si="36"/>
        <v>-6.4957865168538964E-3</v>
      </c>
      <c r="G1218" s="8">
        <f t="shared" si="37"/>
        <v>4.9844079373073669E-4</v>
      </c>
    </row>
    <row r="1219" spans="1:7" x14ac:dyDescent="0.35">
      <c r="A1219" s="1">
        <v>40420</v>
      </c>
      <c r="B1219" s="3">
        <v>113.92</v>
      </c>
      <c r="C1219" s="3">
        <v>10009.730469</v>
      </c>
      <c r="E1219" s="2">
        <v>40420</v>
      </c>
      <c r="F1219" s="8">
        <f t="shared" ref="F1219:F1262" si="38">B1219/B1220-1</f>
        <v>-1.9452573592701028E-2</v>
      </c>
      <c r="G1219" s="8">
        <f t="shared" ref="G1219:G1262" si="39">C1219/C1220-1</f>
        <v>-1.3882846573550101E-2</v>
      </c>
    </row>
    <row r="1220" spans="1:7" x14ac:dyDescent="0.35">
      <c r="A1220" s="1">
        <v>40417</v>
      </c>
      <c r="B1220" s="3">
        <v>116.18</v>
      </c>
      <c r="C1220" s="3">
        <v>10150.650390999999</v>
      </c>
      <c r="E1220" s="2">
        <v>40417</v>
      </c>
      <c r="F1220" s="8">
        <f t="shared" si="38"/>
        <v>2.217138835122312E-2</v>
      </c>
      <c r="G1220" s="8">
        <f t="shared" si="39"/>
        <v>1.6507506962202045E-2</v>
      </c>
    </row>
    <row r="1221" spans="1:7" x14ac:dyDescent="0.35">
      <c r="A1221" s="1">
        <v>40416</v>
      </c>
      <c r="B1221" s="3">
        <v>113.66</v>
      </c>
      <c r="C1221" s="3">
        <v>9985.8095699999994</v>
      </c>
      <c r="E1221" s="2">
        <v>40416</v>
      </c>
      <c r="F1221" s="8">
        <f t="shared" si="38"/>
        <v>1.1450717871928084E-3</v>
      </c>
      <c r="G1221" s="8">
        <f t="shared" si="39"/>
        <v>-7.3806720013289695E-3</v>
      </c>
    </row>
    <row r="1222" spans="1:7" x14ac:dyDescent="0.35">
      <c r="A1222" s="1">
        <v>40415</v>
      </c>
      <c r="B1222" s="3">
        <v>113.53</v>
      </c>
      <c r="C1222" s="3">
        <v>10060.059569999999</v>
      </c>
      <c r="E1222" s="2">
        <v>40415</v>
      </c>
      <c r="F1222" s="8">
        <f t="shared" si="38"/>
        <v>-4.1228070175438614E-3</v>
      </c>
      <c r="G1222" s="8">
        <f t="shared" si="39"/>
        <v>1.9530374255294358E-3</v>
      </c>
    </row>
    <row r="1223" spans="1:7" x14ac:dyDescent="0.35">
      <c r="A1223" s="1">
        <v>40414</v>
      </c>
      <c r="B1223" s="3">
        <v>114</v>
      </c>
      <c r="C1223" s="3">
        <v>10040.450194999999</v>
      </c>
      <c r="E1223" s="2">
        <v>40414</v>
      </c>
      <c r="F1223" s="8">
        <f t="shared" si="38"/>
        <v>-2.4974341430037628E-2</v>
      </c>
      <c r="G1223" s="8">
        <f t="shared" si="39"/>
        <v>-1.3166361385677172E-2</v>
      </c>
    </row>
    <row r="1224" spans="1:7" x14ac:dyDescent="0.35">
      <c r="A1224" s="1">
        <v>40413</v>
      </c>
      <c r="B1224" s="3">
        <v>116.92</v>
      </c>
      <c r="C1224" s="3">
        <v>10174.410156</v>
      </c>
      <c r="E1224" s="2">
        <v>40413</v>
      </c>
      <c r="F1224" s="8">
        <f t="shared" si="38"/>
        <v>-1.9456558201945584E-2</v>
      </c>
      <c r="G1224" s="8">
        <f t="shared" si="39"/>
        <v>-3.838987601931465E-3</v>
      </c>
    </row>
    <row r="1225" spans="1:7" x14ac:dyDescent="0.35">
      <c r="A1225" s="1">
        <v>40410</v>
      </c>
      <c r="B1225" s="3">
        <v>119.24</v>
      </c>
      <c r="C1225" s="3">
        <v>10213.620117</v>
      </c>
      <c r="E1225" s="2">
        <v>40410</v>
      </c>
      <c r="F1225" s="8">
        <f t="shared" si="38"/>
        <v>-6.4161319890010393E-3</v>
      </c>
      <c r="G1225" s="8">
        <f t="shared" si="39"/>
        <v>-5.6069191671350715E-3</v>
      </c>
    </row>
    <row r="1226" spans="1:7" x14ac:dyDescent="0.35">
      <c r="A1226" s="1">
        <v>40409</v>
      </c>
      <c r="B1226" s="3">
        <v>120.01</v>
      </c>
      <c r="C1226" s="3">
        <v>10271.209961</v>
      </c>
      <c r="E1226" s="2">
        <v>40409</v>
      </c>
      <c r="F1226" s="8">
        <f t="shared" si="38"/>
        <v>-1.8483683650936333E-2</v>
      </c>
      <c r="G1226" s="8">
        <f t="shared" si="39"/>
        <v>-1.3857186229381147E-2</v>
      </c>
    </row>
    <row r="1227" spans="1:7" x14ac:dyDescent="0.35">
      <c r="A1227" s="1">
        <v>40408</v>
      </c>
      <c r="B1227" s="3">
        <v>122.27</v>
      </c>
      <c r="C1227" s="3">
        <v>10415.540039</v>
      </c>
      <c r="E1227" s="2">
        <v>40408</v>
      </c>
      <c r="F1227" s="8">
        <f t="shared" si="38"/>
        <v>7.8305308275634644E-3</v>
      </c>
      <c r="G1227" s="8">
        <f t="shared" si="39"/>
        <v>9.3124832321400675E-4</v>
      </c>
    </row>
    <row r="1228" spans="1:7" x14ac:dyDescent="0.35">
      <c r="A1228" s="1">
        <v>40407</v>
      </c>
      <c r="B1228" s="3">
        <v>121.32</v>
      </c>
      <c r="C1228" s="3">
        <v>10405.849609000001</v>
      </c>
      <c r="E1228" s="2">
        <v>40407</v>
      </c>
      <c r="F1228" s="8">
        <f t="shared" si="38"/>
        <v>3.0143500042455695E-2</v>
      </c>
      <c r="G1228" s="8">
        <f t="shared" si="39"/>
        <v>1.0079571400010368E-2</v>
      </c>
    </row>
    <row r="1229" spans="1:7" x14ac:dyDescent="0.35">
      <c r="A1229" s="1">
        <v>40406</v>
      </c>
      <c r="B1229" s="3">
        <v>117.77</v>
      </c>
      <c r="C1229" s="3">
        <v>10302.009765999999</v>
      </c>
      <c r="E1229" s="2">
        <v>40406</v>
      </c>
      <c r="F1229" s="8">
        <f t="shared" si="38"/>
        <v>-9.3315235833046906E-4</v>
      </c>
      <c r="G1229" s="8">
        <f t="shared" si="39"/>
        <v>-1.1070643023869398E-4</v>
      </c>
    </row>
    <row r="1230" spans="1:7" x14ac:dyDescent="0.35">
      <c r="A1230" s="1">
        <v>40403</v>
      </c>
      <c r="B1230" s="3">
        <v>117.88</v>
      </c>
      <c r="C1230" s="3">
        <v>10303.150390999999</v>
      </c>
      <c r="E1230" s="2">
        <v>40403</v>
      </c>
      <c r="F1230" s="8">
        <f t="shared" si="38"/>
        <v>6.2313273580878459E-3</v>
      </c>
      <c r="G1230" s="8">
        <f t="shared" si="39"/>
        <v>-1.6278958408287858E-3</v>
      </c>
    </row>
    <row r="1231" spans="1:7" x14ac:dyDescent="0.35">
      <c r="A1231" s="1">
        <v>40402</v>
      </c>
      <c r="B1231" s="3">
        <v>117.15</v>
      </c>
      <c r="C1231" s="3">
        <v>10319.950194999999</v>
      </c>
      <c r="E1231" s="2">
        <v>40402</v>
      </c>
      <c r="F1231" s="8">
        <f t="shared" si="38"/>
        <v>-2.3843992165545336E-3</v>
      </c>
      <c r="G1231" s="8">
        <f t="shared" si="39"/>
        <v>-5.6730751498484944E-3</v>
      </c>
    </row>
    <row r="1232" spans="1:7" x14ac:dyDescent="0.35">
      <c r="A1232" s="1">
        <v>40401</v>
      </c>
      <c r="B1232" s="3">
        <v>117.43</v>
      </c>
      <c r="C1232" s="3">
        <v>10378.830078000001</v>
      </c>
      <c r="E1232" s="2">
        <v>40401</v>
      </c>
      <c r="F1232" s="8">
        <f t="shared" si="38"/>
        <v>-4.0369371578001134E-2</v>
      </c>
      <c r="G1232" s="8">
        <f t="shared" si="39"/>
        <v>-2.4935521243864001E-2</v>
      </c>
    </row>
    <row r="1233" spans="1:7" x14ac:dyDescent="0.35">
      <c r="A1233" s="1">
        <v>40400</v>
      </c>
      <c r="B1233" s="3">
        <v>122.37</v>
      </c>
      <c r="C1233" s="3">
        <v>10644.25</v>
      </c>
      <c r="E1233" s="2">
        <v>40400</v>
      </c>
      <c r="F1233" s="8">
        <f t="shared" si="38"/>
        <v>-1.3860907405915057E-2</v>
      </c>
      <c r="G1233" s="8">
        <f t="shared" si="39"/>
        <v>-5.0940530435799047E-3</v>
      </c>
    </row>
    <row r="1234" spans="1:7" x14ac:dyDescent="0.35">
      <c r="A1234" s="1">
        <v>40399</v>
      </c>
      <c r="B1234" s="3">
        <v>124.09</v>
      </c>
      <c r="C1234" s="3">
        <v>10698.75</v>
      </c>
      <c r="E1234" s="2">
        <v>40399</v>
      </c>
      <c r="F1234" s="8">
        <f t="shared" si="38"/>
        <v>9.6797612325572047E-4</v>
      </c>
      <c r="G1234" s="8">
        <f t="shared" si="39"/>
        <v>4.2418151138192695E-3</v>
      </c>
    </row>
    <row r="1235" spans="1:7" x14ac:dyDescent="0.35">
      <c r="A1235" s="1">
        <v>40396</v>
      </c>
      <c r="B1235" s="3">
        <v>123.97</v>
      </c>
      <c r="C1235" s="3">
        <v>10653.559569999999</v>
      </c>
      <c r="E1235" s="2">
        <v>40396</v>
      </c>
      <c r="F1235" s="8">
        <f t="shared" si="38"/>
        <v>-1.2348629700446145E-2</v>
      </c>
      <c r="G1235" s="8">
        <f t="shared" si="39"/>
        <v>-2.0066452638678456E-3</v>
      </c>
    </row>
    <row r="1236" spans="1:7" x14ac:dyDescent="0.35">
      <c r="A1236" s="1">
        <v>40395</v>
      </c>
      <c r="B1236" s="3">
        <v>125.52</v>
      </c>
      <c r="C1236" s="3">
        <v>10674.980469</v>
      </c>
      <c r="E1236" s="2">
        <v>40395</v>
      </c>
      <c r="F1236" s="8">
        <f t="shared" si="38"/>
        <v>1.3562026326285892E-3</v>
      </c>
      <c r="G1236" s="8">
        <f t="shared" si="39"/>
        <v>-5.1020597103157428E-4</v>
      </c>
    </row>
    <row r="1237" spans="1:7" x14ac:dyDescent="0.35">
      <c r="A1237" s="1">
        <v>40394</v>
      </c>
      <c r="B1237" s="3">
        <v>125.35</v>
      </c>
      <c r="C1237" s="3">
        <v>10680.429688</v>
      </c>
      <c r="E1237" s="2">
        <v>40394</v>
      </c>
      <c r="F1237" s="8">
        <f t="shared" si="38"/>
        <v>9.5844072164947836E-3</v>
      </c>
      <c r="G1237" s="8">
        <f t="shared" si="39"/>
        <v>4.1414283322471768E-3</v>
      </c>
    </row>
    <row r="1238" spans="1:7" x14ac:dyDescent="0.35">
      <c r="A1238" s="1">
        <v>40393</v>
      </c>
      <c r="B1238" s="3">
        <v>124.16</v>
      </c>
      <c r="C1238" s="3">
        <v>10636.379883</v>
      </c>
      <c r="E1238" s="2">
        <v>40393</v>
      </c>
      <c r="F1238" s="8">
        <f t="shared" si="38"/>
        <v>-5.9247397918334999E-3</v>
      </c>
      <c r="G1238" s="8">
        <f t="shared" si="39"/>
        <v>-3.5599257677271234E-3</v>
      </c>
    </row>
    <row r="1239" spans="1:7" x14ac:dyDescent="0.35">
      <c r="A1239" s="1">
        <v>40392</v>
      </c>
      <c r="B1239" s="3">
        <v>124.9</v>
      </c>
      <c r="C1239" s="3">
        <v>10674.379883</v>
      </c>
      <c r="E1239" s="2">
        <v>40392</v>
      </c>
      <c r="F1239" s="8">
        <f t="shared" si="38"/>
        <v>2.2178574351420011E-2</v>
      </c>
      <c r="G1239" s="8">
        <f t="shared" si="39"/>
        <v>1.9915979303925635E-2</v>
      </c>
    </row>
    <row r="1240" spans="1:7" x14ac:dyDescent="0.35">
      <c r="A1240" s="1">
        <v>40389</v>
      </c>
      <c r="B1240" s="3">
        <v>122.19</v>
      </c>
      <c r="C1240" s="3">
        <v>10465.940430000001</v>
      </c>
      <c r="E1240" s="2">
        <v>40389</v>
      </c>
      <c r="F1240" s="8">
        <f t="shared" si="38"/>
        <v>-3.7505095801060317E-3</v>
      </c>
      <c r="G1240" s="8">
        <f t="shared" si="39"/>
        <v>-1.1652883703128225E-4</v>
      </c>
    </row>
    <row r="1241" spans="1:7" x14ac:dyDescent="0.35">
      <c r="A1241" s="1">
        <v>40388</v>
      </c>
      <c r="B1241" s="3">
        <v>122.65</v>
      </c>
      <c r="C1241" s="3">
        <v>10467.160156</v>
      </c>
      <c r="E1241" s="2">
        <v>40388</v>
      </c>
      <c r="F1241" s="8">
        <f t="shared" si="38"/>
        <v>7.8060805258832744E-3</v>
      </c>
      <c r="G1241" s="8">
        <f t="shared" si="39"/>
        <v>-2.92627914801602E-3</v>
      </c>
    </row>
    <row r="1242" spans="1:7" x14ac:dyDescent="0.35">
      <c r="A1242" s="1">
        <v>40387</v>
      </c>
      <c r="B1242" s="3">
        <v>121.7</v>
      </c>
      <c r="C1242" s="3">
        <v>10497.879883</v>
      </c>
      <c r="E1242" s="2">
        <v>40387</v>
      </c>
      <c r="F1242" s="8">
        <f t="shared" si="38"/>
        <v>6.2841078220605695E-3</v>
      </c>
      <c r="G1242" s="8">
        <f t="shared" si="39"/>
        <v>-3.7779195796702192E-3</v>
      </c>
    </row>
    <row r="1243" spans="1:7" x14ac:dyDescent="0.35">
      <c r="A1243" s="1">
        <v>40386</v>
      </c>
      <c r="B1243" s="3">
        <v>120.94</v>
      </c>
      <c r="C1243" s="3">
        <v>10537.690430000001</v>
      </c>
      <c r="E1243" s="2">
        <v>40386</v>
      </c>
      <c r="F1243" s="8">
        <f t="shared" si="38"/>
        <v>-1.2976413939443376E-2</v>
      </c>
      <c r="G1243" s="8">
        <f t="shared" si="39"/>
        <v>1.16486854821507E-3</v>
      </c>
    </row>
    <row r="1244" spans="1:7" x14ac:dyDescent="0.35">
      <c r="A1244" s="1">
        <v>40385</v>
      </c>
      <c r="B1244" s="3">
        <v>122.53</v>
      </c>
      <c r="C1244" s="3">
        <v>10525.429688</v>
      </c>
      <c r="E1244" s="2">
        <v>40385</v>
      </c>
      <c r="F1244" s="8">
        <f t="shared" si="38"/>
        <v>2.8195015524041356E-2</v>
      </c>
      <c r="G1244" s="8">
        <f t="shared" si="39"/>
        <v>9.6703352130409481E-3</v>
      </c>
    </row>
    <row r="1245" spans="1:7" x14ac:dyDescent="0.35">
      <c r="A1245" s="1">
        <v>40382</v>
      </c>
      <c r="B1245" s="3">
        <v>119.17</v>
      </c>
      <c r="C1245" s="3">
        <v>10424.620117</v>
      </c>
      <c r="E1245" s="2">
        <v>40382</v>
      </c>
      <c r="F1245" s="8">
        <f t="shared" si="38"/>
        <v>2.7327586206896459E-2</v>
      </c>
      <c r="G1245" s="8">
        <f t="shared" si="39"/>
        <v>9.9125499097050263E-3</v>
      </c>
    </row>
    <row r="1246" spans="1:7" x14ac:dyDescent="0.35">
      <c r="A1246" s="1">
        <v>40381</v>
      </c>
      <c r="B1246" s="3">
        <v>116</v>
      </c>
      <c r="C1246" s="3">
        <v>10322.299805000001</v>
      </c>
      <c r="E1246" s="2">
        <v>40381</v>
      </c>
      <c r="F1246" s="8">
        <f t="shared" si="38"/>
        <v>4.2790363178712765E-2</v>
      </c>
      <c r="G1246" s="8">
        <f t="shared" si="39"/>
        <v>1.9936656139282638E-2</v>
      </c>
    </row>
    <row r="1247" spans="1:7" x14ac:dyDescent="0.35">
      <c r="A1247" s="1">
        <v>40380</v>
      </c>
      <c r="B1247" s="3">
        <v>111.24</v>
      </c>
      <c r="C1247" s="3">
        <v>10120.530273</v>
      </c>
      <c r="E1247" s="2">
        <v>40380</v>
      </c>
      <c r="F1247" s="8">
        <f t="shared" si="38"/>
        <v>1.376104984963078E-2</v>
      </c>
      <c r="G1247" s="8">
        <f t="shared" si="39"/>
        <v>-1.0696981065144162E-2</v>
      </c>
    </row>
    <row r="1248" spans="1:7" x14ac:dyDescent="0.35">
      <c r="A1248" s="1">
        <v>40379</v>
      </c>
      <c r="B1248" s="3">
        <v>109.73</v>
      </c>
      <c r="C1248" s="3">
        <v>10229.959961</v>
      </c>
      <c r="E1248" s="2">
        <v>40379</v>
      </c>
      <c r="F1248" s="8">
        <f t="shared" si="38"/>
        <v>1.5360414546127688E-2</v>
      </c>
      <c r="G1248" s="8">
        <f t="shared" si="39"/>
        <v>7.4381600267769965E-3</v>
      </c>
    </row>
    <row r="1249" spans="1:7" x14ac:dyDescent="0.35">
      <c r="A1249" s="1">
        <v>40378</v>
      </c>
      <c r="B1249" s="3">
        <v>108.07</v>
      </c>
      <c r="C1249" s="3">
        <v>10154.429688</v>
      </c>
      <c r="E1249" s="2">
        <v>40378</v>
      </c>
      <c r="F1249" s="8">
        <f t="shared" si="38"/>
        <v>8.4919746173945931E-3</v>
      </c>
      <c r="G1249" s="8">
        <f t="shared" si="39"/>
        <v>5.5981238486353391E-3</v>
      </c>
    </row>
    <row r="1250" spans="1:7" x14ac:dyDescent="0.35">
      <c r="A1250" s="1">
        <v>40375</v>
      </c>
      <c r="B1250" s="3">
        <v>107.16</v>
      </c>
      <c r="C1250" s="3">
        <v>10097.900390999999</v>
      </c>
      <c r="E1250" s="2">
        <v>40375</v>
      </c>
      <c r="F1250" s="8">
        <f t="shared" si="38"/>
        <v>-3.2590051457975999E-2</v>
      </c>
      <c r="G1250" s="8">
        <f t="shared" si="39"/>
        <v>-2.5234227940926446E-2</v>
      </c>
    </row>
    <row r="1251" spans="1:7" x14ac:dyDescent="0.35">
      <c r="A1251" s="1">
        <v>40374</v>
      </c>
      <c r="B1251" s="3">
        <v>110.77</v>
      </c>
      <c r="C1251" s="3">
        <v>10359.309569999999</v>
      </c>
      <c r="E1251" s="2">
        <v>40374</v>
      </c>
      <c r="F1251" s="8">
        <f t="shared" si="38"/>
        <v>-5.1194539249147519E-3</v>
      </c>
      <c r="G1251" s="8">
        <f t="shared" si="39"/>
        <v>-7.1480248286259762E-4</v>
      </c>
    </row>
    <row r="1252" spans="1:7" x14ac:dyDescent="0.35">
      <c r="A1252" s="1">
        <v>40373</v>
      </c>
      <c r="B1252" s="3">
        <v>111.34</v>
      </c>
      <c r="C1252" s="3">
        <v>10366.719727</v>
      </c>
      <c r="E1252" s="2">
        <v>40373</v>
      </c>
      <c r="F1252" s="8">
        <f t="shared" si="38"/>
        <v>2.0531622364803104E-2</v>
      </c>
      <c r="G1252" s="8">
        <f t="shared" si="39"/>
        <v>3.5705770783622803E-4</v>
      </c>
    </row>
    <row r="1253" spans="1:7" x14ac:dyDescent="0.35">
      <c r="A1253" s="1">
        <v>40372</v>
      </c>
      <c r="B1253" s="3">
        <v>109.1</v>
      </c>
      <c r="C1253" s="3">
        <v>10363.019531</v>
      </c>
      <c r="E1253" s="2">
        <v>40372</v>
      </c>
      <c r="F1253" s="8">
        <f t="shared" si="38"/>
        <v>-5.9225512528474633E-3</v>
      </c>
      <c r="G1253" s="8">
        <f t="shared" si="39"/>
        <v>1.4364343027041926E-2</v>
      </c>
    </row>
    <row r="1254" spans="1:7" x14ac:dyDescent="0.35">
      <c r="A1254" s="1">
        <v>40371</v>
      </c>
      <c r="B1254" s="3">
        <v>109.75</v>
      </c>
      <c r="C1254" s="3">
        <v>10216.269531</v>
      </c>
      <c r="E1254" s="2">
        <v>40371</v>
      </c>
      <c r="F1254" s="8">
        <f t="shared" si="38"/>
        <v>-2.6354053071611094E-3</v>
      </c>
      <c r="G1254" s="8">
        <f t="shared" si="39"/>
        <v>1.788507928662364E-3</v>
      </c>
    </row>
    <row r="1255" spans="1:7" x14ac:dyDescent="0.35">
      <c r="A1255" s="1">
        <v>40368</v>
      </c>
      <c r="B1255" s="3">
        <v>110.04</v>
      </c>
      <c r="C1255" s="3">
        <v>10198.030273</v>
      </c>
      <c r="E1255" s="2">
        <v>40368</v>
      </c>
      <c r="F1255" s="8">
        <f t="shared" si="38"/>
        <v>3.0993618960801772E-3</v>
      </c>
      <c r="G1255" s="8">
        <f t="shared" si="39"/>
        <v>5.8230689287002146E-3</v>
      </c>
    </row>
    <row r="1256" spans="1:7" x14ac:dyDescent="0.35">
      <c r="A1256" s="1">
        <v>40367</v>
      </c>
      <c r="B1256" s="3">
        <v>109.7</v>
      </c>
      <c r="C1256" s="3">
        <v>10138.990234000001</v>
      </c>
      <c r="E1256" s="2">
        <v>40367</v>
      </c>
      <c r="F1256" s="8">
        <f t="shared" si="38"/>
        <v>2.6480771030223726E-2</v>
      </c>
      <c r="G1256" s="8">
        <f t="shared" si="39"/>
        <v>1.2048970253439872E-2</v>
      </c>
    </row>
    <row r="1257" spans="1:7" x14ac:dyDescent="0.35">
      <c r="A1257" s="1">
        <v>40366</v>
      </c>
      <c r="B1257" s="3">
        <v>106.87</v>
      </c>
      <c r="C1257" s="3">
        <v>10018.280273</v>
      </c>
      <c r="E1257" s="2">
        <v>40366</v>
      </c>
      <c r="F1257" s="8">
        <f t="shared" si="38"/>
        <v>3.8884028385340663E-2</v>
      </c>
      <c r="G1257" s="8">
        <f t="shared" si="39"/>
        <v>2.8188717612336989E-2</v>
      </c>
    </row>
    <row r="1258" spans="1:7" x14ac:dyDescent="0.35">
      <c r="A1258" s="1">
        <v>40365</v>
      </c>
      <c r="B1258" s="3">
        <v>102.87</v>
      </c>
      <c r="C1258" s="3">
        <v>9743.6201170000004</v>
      </c>
      <c r="E1258" s="2">
        <v>40365</v>
      </c>
      <c r="F1258" s="8">
        <f t="shared" si="38"/>
        <v>3.413968006242829E-3</v>
      </c>
      <c r="G1258" s="8">
        <f t="shared" si="39"/>
        <v>5.898907057405145E-3</v>
      </c>
    </row>
    <row r="1259" spans="1:7" x14ac:dyDescent="0.35">
      <c r="A1259" s="1">
        <v>40361</v>
      </c>
      <c r="B1259" s="3">
        <v>102.52</v>
      </c>
      <c r="C1259" s="3">
        <v>9686.4804690000001</v>
      </c>
      <c r="E1259" s="2">
        <v>40361</v>
      </c>
      <c r="F1259" s="8">
        <f t="shared" si="38"/>
        <v>2.934846409704539E-3</v>
      </c>
      <c r="G1259" s="8">
        <f t="shared" si="39"/>
        <v>-4.7315346275111914E-3</v>
      </c>
    </row>
    <row r="1260" spans="1:7" x14ac:dyDescent="0.35">
      <c r="A1260" s="1">
        <v>40360</v>
      </c>
      <c r="B1260" s="3">
        <v>102.22</v>
      </c>
      <c r="C1260" s="3">
        <v>9732.5302730000003</v>
      </c>
      <c r="E1260" s="2">
        <v>40360</v>
      </c>
      <c r="F1260" s="8">
        <f t="shared" si="38"/>
        <v>-2.5370804059329233E-3</v>
      </c>
      <c r="G1260" s="8">
        <f t="shared" si="39"/>
        <v>-4.2448511452641835E-3</v>
      </c>
    </row>
    <row r="1261" spans="1:7" x14ac:dyDescent="0.35">
      <c r="A1261" s="1">
        <v>40359</v>
      </c>
      <c r="B1261" s="3">
        <v>102.48</v>
      </c>
      <c r="C1261" s="3">
        <v>9774.0195309999999</v>
      </c>
      <c r="E1261" s="2">
        <v>40359</v>
      </c>
      <c r="F1261" s="8">
        <f t="shared" si="38"/>
        <v>-2.9188558085230243E-3</v>
      </c>
      <c r="G1261" s="8">
        <f t="shared" si="39"/>
        <v>-9.7545440262338801E-3</v>
      </c>
    </row>
    <row r="1262" spans="1:7" x14ac:dyDescent="0.35">
      <c r="A1262" s="1">
        <v>40358</v>
      </c>
      <c r="B1262" s="3">
        <v>102.78</v>
      </c>
      <c r="C1262" s="3">
        <v>9870.2998050000006</v>
      </c>
      <c r="E1262" s="2">
        <v>40358</v>
      </c>
      <c r="F1262" s="8">
        <f t="shared" si="38"/>
        <v>-2.281802624073026E-2</v>
      </c>
      <c r="G1262" s="8">
        <f t="shared" si="39"/>
        <v>-2.6455512087329769E-2</v>
      </c>
    </row>
    <row r="1263" spans="1:7" x14ac:dyDescent="0.35">
      <c r="A1263" s="1">
        <v>40357</v>
      </c>
      <c r="B1263" s="3">
        <v>105.18</v>
      </c>
      <c r="C1263" s="3">
        <v>10138.519531</v>
      </c>
      <c r="E1263" s="2">
        <v>40357</v>
      </c>
      <c r="F1263" s="8" t="e">
        <f>B1263/#REF!-1</f>
        <v>#REF!</v>
      </c>
      <c r="G1263" s="8" t="e">
        <f>C1263/#REF!-1</f>
        <v>#REF!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F34A-C40D-4223-B221-49B0B6F40E39}">
  <sheetPr codeName="Hoja15"/>
  <dimension ref="A1:J1263"/>
  <sheetViews>
    <sheetView workbookViewId="0">
      <selection activeCell="J5" sqref="J5"/>
    </sheetView>
  </sheetViews>
  <sheetFormatPr baseColWidth="10" defaultRowHeight="14.5" x14ac:dyDescent="0.35"/>
  <cols>
    <col min="2" max="2" width="9.453125" style="3" customWidth="1"/>
    <col min="3" max="3" width="11" style="3"/>
    <col min="4" max="4" width="3.81640625" customWidth="1"/>
    <col min="8" max="8" width="6.08984375" customWidth="1"/>
  </cols>
  <sheetData>
    <row r="1" spans="1:10" ht="15.5" x14ac:dyDescent="0.35">
      <c r="F1" s="7" t="s">
        <v>2</v>
      </c>
      <c r="G1" s="7"/>
      <c r="I1" s="48" t="s">
        <v>52</v>
      </c>
    </row>
    <row r="2" spans="1:10" x14ac:dyDescent="0.35">
      <c r="A2" s="5" t="s">
        <v>0</v>
      </c>
      <c r="B2" s="6" t="s">
        <v>1</v>
      </c>
      <c r="C2" s="6" t="s">
        <v>39</v>
      </c>
      <c r="E2" s="5" t="s">
        <v>0</v>
      </c>
      <c r="F2" s="6" t="s">
        <v>1</v>
      </c>
      <c r="G2" s="6" t="s">
        <v>39</v>
      </c>
      <c r="I2" s="11" t="s">
        <v>51</v>
      </c>
    </row>
    <row r="3" spans="1:10" x14ac:dyDescent="0.35">
      <c r="A3" s="1">
        <v>42185</v>
      </c>
      <c r="B3" s="3">
        <v>199.87</v>
      </c>
      <c r="C3" s="3">
        <v>17619.509765999999</v>
      </c>
      <c r="E3" s="2">
        <v>42185</v>
      </c>
      <c r="F3" s="8">
        <f t="shared" ref="F3:F66" si="0">B3/B4-1</f>
        <v>-5.5229376057318591E-3</v>
      </c>
      <c r="G3" s="8">
        <f t="shared" ref="G3:G66" si="1">C3/C4-1</f>
        <v>1.3161910006693756E-3</v>
      </c>
      <c r="I3" s="9">
        <f>I4/I5</f>
        <v>0.3915636382301213</v>
      </c>
      <c r="J3" s="10" t="s">
        <v>7</v>
      </c>
    </row>
    <row r="4" spans="1:10" x14ac:dyDescent="0.35">
      <c r="A4" s="1">
        <v>42184</v>
      </c>
      <c r="B4" s="3">
        <v>200.98</v>
      </c>
      <c r="C4" s="3">
        <v>17596.349609000001</v>
      </c>
      <c r="E4" s="2">
        <v>42184</v>
      </c>
      <c r="F4" s="8">
        <f t="shared" si="0"/>
        <v>-1.0925196850393726E-2</v>
      </c>
      <c r="G4" s="8">
        <f t="shared" si="1"/>
        <v>-1.95206068805166E-2</v>
      </c>
      <c r="I4" s="12">
        <f>_xlfn.COVARIANCE.S(F3:F1260,G3:G1260)</f>
        <v>8.6433093124271915E-5</v>
      </c>
      <c r="J4" t="s">
        <v>41</v>
      </c>
    </row>
    <row r="5" spans="1:10" x14ac:dyDescent="0.35">
      <c r="A5" s="1">
        <v>42181</v>
      </c>
      <c r="B5" s="3">
        <v>203.2</v>
      </c>
      <c r="C5" s="3">
        <v>17946.679688</v>
      </c>
      <c r="E5" s="2">
        <v>42181</v>
      </c>
      <c r="F5" s="8">
        <f t="shared" si="0"/>
        <v>-4.8971596474045587E-3</v>
      </c>
      <c r="G5" s="8">
        <f t="shared" si="1"/>
        <v>3.14808170252312E-3</v>
      </c>
      <c r="I5" s="12">
        <f>_xlfn.VAR.S(F3:F1260)</f>
        <v>2.2073830326777005E-4</v>
      </c>
      <c r="J5" s="58" t="s">
        <v>3</v>
      </c>
    </row>
    <row r="6" spans="1:10" x14ac:dyDescent="0.35">
      <c r="A6" s="1">
        <v>42180</v>
      </c>
      <c r="B6" s="3">
        <v>204.2</v>
      </c>
      <c r="C6" s="3">
        <v>17890.359375</v>
      </c>
      <c r="E6" s="2">
        <v>42180</v>
      </c>
      <c r="F6" s="8">
        <f t="shared" si="0"/>
        <v>-1.0419190695420411E-2</v>
      </c>
      <c r="G6" s="8">
        <f t="shared" si="1"/>
        <v>-4.2141067401487708E-3</v>
      </c>
    </row>
    <row r="7" spans="1:10" x14ac:dyDescent="0.35">
      <c r="A7" s="1">
        <v>42179</v>
      </c>
      <c r="B7" s="3">
        <v>206.35</v>
      </c>
      <c r="C7" s="3">
        <v>17966.070313</v>
      </c>
      <c r="E7" s="2">
        <v>42179</v>
      </c>
      <c r="F7" s="8">
        <f t="shared" si="0"/>
        <v>-1.0169328920228371E-2</v>
      </c>
      <c r="G7" s="8">
        <f t="shared" si="1"/>
        <v>-9.8103676258609607E-3</v>
      </c>
      <c r="I7" s="11" t="s">
        <v>5</v>
      </c>
    </row>
    <row r="8" spans="1:10" x14ac:dyDescent="0.35">
      <c r="A8" s="1">
        <v>42178</v>
      </c>
      <c r="B8" s="3">
        <v>208.47</v>
      </c>
      <c r="C8" s="3">
        <v>18144.070313</v>
      </c>
      <c r="E8" s="2">
        <v>42178</v>
      </c>
      <c r="F8" s="8">
        <f t="shared" si="0"/>
        <v>-6.8600828926682622E-3</v>
      </c>
      <c r="G8" s="8">
        <f t="shared" si="1"/>
        <v>1.340580125279045E-3</v>
      </c>
      <c r="I8" s="9">
        <f>SLOPE(G3:G1260,F3:F1260)</f>
        <v>0.39156363823012091</v>
      </c>
      <c r="J8" s="10" t="s">
        <v>8</v>
      </c>
    </row>
    <row r="9" spans="1:10" x14ac:dyDescent="0.35">
      <c r="A9" s="1">
        <v>42177</v>
      </c>
      <c r="B9" s="3">
        <v>209.91</v>
      </c>
      <c r="C9" s="3">
        <v>18119.779297000001</v>
      </c>
      <c r="E9" s="2">
        <v>42177</v>
      </c>
      <c r="F9" s="8">
        <f t="shared" si="0"/>
        <v>-3.9385024200436769E-3</v>
      </c>
      <c r="G9" s="8">
        <f t="shared" si="1"/>
        <v>5.763231053654394E-3</v>
      </c>
      <c r="I9" s="13">
        <f>I8-I3</f>
        <v>0</v>
      </c>
      <c r="J9" s="14" t="s">
        <v>4</v>
      </c>
    </row>
    <row r="10" spans="1:10" x14ac:dyDescent="0.35">
      <c r="A10" s="1">
        <v>42174</v>
      </c>
      <c r="B10" s="3">
        <v>210.74</v>
      </c>
      <c r="C10" s="3">
        <v>18015.949218999998</v>
      </c>
      <c r="E10" s="2">
        <v>42174</v>
      </c>
      <c r="F10" s="8">
        <f t="shared" si="0"/>
        <v>-9.5873672337625226E-3</v>
      </c>
      <c r="G10" s="8">
        <f t="shared" si="1"/>
        <v>-5.5139936022940983E-3</v>
      </c>
    </row>
    <row r="11" spans="1:10" x14ac:dyDescent="0.35">
      <c r="A11" s="1">
        <v>42173</v>
      </c>
      <c r="B11" s="3">
        <v>212.78</v>
      </c>
      <c r="C11" s="3">
        <v>18115.839843999998</v>
      </c>
      <c r="E11" s="2">
        <v>42173</v>
      </c>
      <c r="F11" s="8">
        <f t="shared" si="0"/>
        <v>1.4736038914588301E-2</v>
      </c>
      <c r="G11" s="8">
        <f t="shared" si="1"/>
        <v>1.0041381490271117E-2</v>
      </c>
    </row>
    <row r="12" spans="1:10" x14ac:dyDescent="0.35">
      <c r="A12" s="1">
        <v>42172</v>
      </c>
      <c r="B12" s="3">
        <v>209.69</v>
      </c>
      <c r="C12" s="3">
        <v>17935.740234000001</v>
      </c>
      <c r="E12" s="2">
        <v>42172</v>
      </c>
      <c r="F12" s="8">
        <f t="shared" si="0"/>
        <v>-3.232400057042395E-3</v>
      </c>
      <c r="G12" s="8">
        <f t="shared" si="1"/>
        <v>1.7459185735171356E-3</v>
      </c>
    </row>
    <row r="13" spans="1:10" x14ac:dyDescent="0.35">
      <c r="A13" s="1">
        <v>42171</v>
      </c>
      <c r="B13" s="3">
        <v>210.37</v>
      </c>
      <c r="C13" s="3">
        <v>17904.480468999998</v>
      </c>
      <c r="E13" s="2">
        <v>42171</v>
      </c>
      <c r="F13" s="8">
        <f t="shared" si="0"/>
        <v>-4.8252045981360681E-3</v>
      </c>
      <c r="G13" s="8">
        <f t="shared" si="1"/>
        <v>6.3689205092622991E-3</v>
      </c>
    </row>
    <row r="14" spans="1:10" x14ac:dyDescent="0.35">
      <c r="A14" s="1">
        <v>42170</v>
      </c>
      <c r="B14" s="3">
        <v>211.39</v>
      </c>
      <c r="C14" s="3">
        <v>17791.169922000001</v>
      </c>
      <c r="E14" s="2">
        <v>42170</v>
      </c>
      <c r="F14" s="8">
        <f t="shared" si="0"/>
        <v>1.6786916786916795E-2</v>
      </c>
      <c r="G14" s="8">
        <f t="shared" si="1"/>
        <v>-6.0154693230628498E-3</v>
      </c>
    </row>
    <row r="15" spans="1:10" x14ac:dyDescent="0.35">
      <c r="A15" s="1">
        <v>42167</v>
      </c>
      <c r="B15" s="3">
        <v>207.9</v>
      </c>
      <c r="C15" s="3">
        <v>17898.839843999998</v>
      </c>
      <c r="E15" s="2">
        <v>42167</v>
      </c>
      <c r="F15" s="8">
        <f t="shared" si="0"/>
        <v>-1.4878695981804357E-2</v>
      </c>
      <c r="G15" s="8">
        <f t="shared" si="1"/>
        <v>-7.7901447606948393E-3</v>
      </c>
    </row>
    <row r="16" spans="1:10" x14ac:dyDescent="0.35">
      <c r="A16" s="1">
        <v>42166</v>
      </c>
      <c r="B16" s="3">
        <v>211.04</v>
      </c>
      <c r="C16" s="3">
        <v>18039.369140999999</v>
      </c>
      <c r="E16" s="2">
        <v>42166</v>
      </c>
      <c r="F16" s="8">
        <f t="shared" si="0"/>
        <v>1.0534380386898912E-2</v>
      </c>
      <c r="G16" s="8">
        <f t="shared" si="1"/>
        <v>2.1648824000317646E-3</v>
      </c>
    </row>
    <row r="17" spans="1:7" x14ac:dyDescent="0.35">
      <c r="A17" s="1">
        <v>42165</v>
      </c>
      <c r="B17" s="3">
        <v>208.84</v>
      </c>
      <c r="C17" s="3">
        <v>18000.400390999999</v>
      </c>
      <c r="E17" s="2">
        <v>42165</v>
      </c>
      <c r="F17" s="8">
        <f t="shared" si="0"/>
        <v>6.2638527512768327E-3</v>
      </c>
      <c r="G17" s="8">
        <f t="shared" si="1"/>
        <v>1.3305607309336942E-2</v>
      </c>
    </row>
    <row r="18" spans="1:7" x14ac:dyDescent="0.35">
      <c r="A18" s="1">
        <v>42164</v>
      </c>
      <c r="B18" s="3">
        <v>207.54</v>
      </c>
      <c r="C18" s="3">
        <v>17764.039063</v>
      </c>
      <c r="E18" s="2">
        <v>42164</v>
      </c>
      <c r="F18" s="8">
        <f t="shared" si="0"/>
        <v>-7.2706400076533173E-3</v>
      </c>
      <c r="G18" s="8">
        <f t="shared" si="1"/>
        <v>-1.4137341743836185E-4</v>
      </c>
    </row>
    <row r="19" spans="1:7" x14ac:dyDescent="0.35">
      <c r="A19" s="1">
        <v>42163</v>
      </c>
      <c r="B19" s="3">
        <v>209.06</v>
      </c>
      <c r="C19" s="3">
        <v>17766.550781000002</v>
      </c>
      <c r="E19" s="2">
        <v>42163</v>
      </c>
      <c r="F19" s="8">
        <f t="shared" si="0"/>
        <v>-9.2882191261491887E-3</v>
      </c>
      <c r="G19" s="8">
        <f t="shared" si="1"/>
        <v>-4.6449669986106112E-3</v>
      </c>
    </row>
    <row r="20" spans="1:7" x14ac:dyDescent="0.35">
      <c r="A20" s="1">
        <v>42160</v>
      </c>
      <c r="B20" s="3">
        <v>211.02</v>
      </c>
      <c r="C20" s="3">
        <v>17849.460938</v>
      </c>
      <c r="E20" s="2">
        <v>42160</v>
      </c>
      <c r="F20" s="8">
        <f t="shared" si="0"/>
        <v>3.5191173673199128E-3</v>
      </c>
      <c r="G20" s="8">
        <f t="shared" si="1"/>
        <v>-3.1341704516432145E-3</v>
      </c>
    </row>
    <row r="21" spans="1:7" x14ac:dyDescent="0.35">
      <c r="A21" s="1">
        <v>42159</v>
      </c>
      <c r="B21" s="3">
        <v>210.28</v>
      </c>
      <c r="C21" s="3">
        <v>17905.580077999999</v>
      </c>
      <c r="E21" s="2">
        <v>42159</v>
      </c>
      <c r="F21" s="8">
        <f t="shared" si="0"/>
        <v>-3.6429455161985036E-2</v>
      </c>
      <c r="G21" s="8">
        <f t="shared" si="1"/>
        <v>-9.4427366613049069E-3</v>
      </c>
    </row>
    <row r="22" spans="1:7" x14ac:dyDescent="0.35">
      <c r="A22" s="1">
        <v>42158</v>
      </c>
      <c r="B22" s="3">
        <v>218.23</v>
      </c>
      <c r="C22" s="3">
        <v>18076.269531000002</v>
      </c>
      <c r="E22" s="2">
        <v>42158</v>
      </c>
      <c r="F22" s="8">
        <f t="shared" si="0"/>
        <v>2.5227849290613502E-2</v>
      </c>
      <c r="G22" s="8">
        <f t="shared" si="1"/>
        <v>3.5715242196912023E-3</v>
      </c>
    </row>
    <row r="23" spans="1:7" x14ac:dyDescent="0.35">
      <c r="A23" s="1">
        <v>42157</v>
      </c>
      <c r="B23" s="3">
        <v>212.86</v>
      </c>
      <c r="C23" s="3">
        <v>18011.939452999999</v>
      </c>
      <c r="E23" s="2">
        <v>42157</v>
      </c>
      <c r="F23" s="8">
        <f t="shared" si="0"/>
        <v>8.463419221365065E-4</v>
      </c>
      <c r="G23" s="8">
        <f t="shared" si="1"/>
        <v>-1.5758928089442126E-3</v>
      </c>
    </row>
    <row r="24" spans="1:7" x14ac:dyDescent="0.35">
      <c r="A24" s="1">
        <v>42156</v>
      </c>
      <c r="B24" s="3">
        <v>212.68</v>
      </c>
      <c r="C24" s="3">
        <v>18040.369140999999</v>
      </c>
      <c r="E24" s="2">
        <v>42156</v>
      </c>
      <c r="F24" s="8">
        <f t="shared" si="0"/>
        <v>4.9614893918632497E-3</v>
      </c>
      <c r="G24" s="8">
        <f t="shared" si="1"/>
        <v>1.648436012094523E-3</v>
      </c>
    </row>
    <row r="25" spans="1:7" x14ac:dyDescent="0.35">
      <c r="A25" s="1">
        <v>42153</v>
      </c>
      <c r="B25" s="3">
        <v>211.63</v>
      </c>
      <c r="C25" s="3">
        <v>18010.679688</v>
      </c>
      <c r="E25" s="2">
        <v>42153</v>
      </c>
      <c r="F25" s="8">
        <f t="shared" si="0"/>
        <v>-1.9505189028910297E-2</v>
      </c>
      <c r="G25" s="8">
        <f t="shared" si="1"/>
        <v>-6.3686800302930058E-3</v>
      </c>
    </row>
    <row r="26" spans="1:7" x14ac:dyDescent="0.35">
      <c r="A26" s="1">
        <v>42152</v>
      </c>
      <c r="B26" s="3">
        <v>215.84</v>
      </c>
      <c r="C26" s="3">
        <v>18126.119140999999</v>
      </c>
      <c r="E26" s="2">
        <v>42152</v>
      </c>
      <c r="F26" s="8">
        <f t="shared" si="0"/>
        <v>-3.5547758644569605E-3</v>
      </c>
      <c r="G26" s="8">
        <f t="shared" si="1"/>
        <v>-2.0300122680780852E-3</v>
      </c>
    </row>
    <row r="27" spans="1:7" x14ac:dyDescent="0.35">
      <c r="A27" s="1">
        <v>42151</v>
      </c>
      <c r="B27" s="3">
        <v>216.61</v>
      </c>
      <c r="C27" s="3">
        <v>18162.990234000001</v>
      </c>
      <c r="E27" s="2">
        <v>42151</v>
      </c>
      <c r="F27" s="8">
        <f t="shared" si="0"/>
        <v>-5.4180632719591504E-3</v>
      </c>
      <c r="G27" s="8">
        <f t="shared" si="1"/>
        <v>6.7317522399779062E-3</v>
      </c>
    </row>
    <row r="28" spans="1:7" x14ac:dyDescent="0.35">
      <c r="A28" s="1">
        <v>42150</v>
      </c>
      <c r="B28" s="3">
        <v>217.79</v>
      </c>
      <c r="C28" s="3">
        <v>18041.539063</v>
      </c>
      <c r="E28" s="2">
        <v>42150</v>
      </c>
      <c r="F28" s="8">
        <f t="shared" si="0"/>
        <v>-8.6034231609615208E-3</v>
      </c>
      <c r="G28" s="8">
        <f t="shared" si="1"/>
        <v>-1.04475791985702E-2</v>
      </c>
    </row>
    <row r="29" spans="1:7" x14ac:dyDescent="0.35">
      <c r="A29" s="1">
        <v>42146</v>
      </c>
      <c r="B29" s="3">
        <v>219.68</v>
      </c>
      <c r="C29" s="3">
        <v>18232.019531000002</v>
      </c>
      <c r="E29" s="2">
        <v>42146</v>
      </c>
      <c r="F29" s="8">
        <f t="shared" si="0"/>
        <v>-1.1821405837955101E-3</v>
      </c>
      <c r="G29" s="8">
        <f t="shared" si="1"/>
        <v>-2.9378467763702121E-3</v>
      </c>
    </row>
    <row r="30" spans="1:7" x14ac:dyDescent="0.35">
      <c r="A30" s="1">
        <v>42145</v>
      </c>
      <c r="B30" s="3">
        <v>219.94</v>
      </c>
      <c r="C30" s="3">
        <v>18285.740234000001</v>
      </c>
      <c r="E30" s="2">
        <v>42145</v>
      </c>
      <c r="F30" s="8">
        <f t="shared" si="0"/>
        <v>3.9713333637649839E-3</v>
      </c>
      <c r="G30" s="8">
        <f t="shared" si="1"/>
        <v>1.8585483103183975E-5</v>
      </c>
    </row>
    <row r="31" spans="1:7" x14ac:dyDescent="0.35">
      <c r="A31" s="1">
        <v>42144</v>
      </c>
      <c r="B31" s="3">
        <v>219.07</v>
      </c>
      <c r="C31" s="3">
        <v>18285.400390999999</v>
      </c>
      <c r="E31" s="2">
        <v>42144</v>
      </c>
      <c r="F31" s="8">
        <f t="shared" si="0"/>
        <v>-5.2220506765962016E-3</v>
      </c>
      <c r="G31" s="8">
        <f t="shared" si="1"/>
        <v>-1.4738782364741576E-3</v>
      </c>
    </row>
    <row r="32" spans="1:7" x14ac:dyDescent="0.35">
      <c r="A32" s="1">
        <v>42143</v>
      </c>
      <c r="B32" s="3">
        <v>220.22</v>
      </c>
      <c r="C32" s="3">
        <v>18312.390625</v>
      </c>
      <c r="E32" s="2">
        <v>42143</v>
      </c>
      <c r="F32" s="8">
        <f t="shared" si="0"/>
        <v>5.4789516939091065E-3</v>
      </c>
      <c r="G32" s="8">
        <f t="shared" si="1"/>
        <v>7.3828372915785145E-4</v>
      </c>
    </row>
    <row r="33" spans="1:7" x14ac:dyDescent="0.35">
      <c r="A33" s="1">
        <v>42142</v>
      </c>
      <c r="B33" s="3">
        <v>219.02</v>
      </c>
      <c r="C33" s="3">
        <v>18298.880859000001</v>
      </c>
      <c r="E33" s="2">
        <v>42142</v>
      </c>
      <c r="F33" s="8">
        <f t="shared" si="0"/>
        <v>1.638127059260297E-2</v>
      </c>
      <c r="G33" s="8">
        <f t="shared" si="1"/>
        <v>1.4404282274671498E-3</v>
      </c>
    </row>
    <row r="34" spans="1:7" x14ac:dyDescent="0.35">
      <c r="A34" s="1">
        <v>42139</v>
      </c>
      <c r="B34" s="3">
        <v>215.49</v>
      </c>
      <c r="C34" s="3">
        <v>18272.560547000001</v>
      </c>
      <c r="E34" s="2">
        <v>42139</v>
      </c>
      <c r="F34" s="8">
        <f t="shared" si="0"/>
        <v>3.7955782476759348E-2</v>
      </c>
      <c r="G34" s="8">
        <f t="shared" si="1"/>
        <v>1.1133051471756694E-3</v>
      </c>
    </row>
    <row r="35" spans="1:7" x14ac:dyDescent="0.35">
      <c r="A35" s="1">
        <v>42138</v>
      </c>
      <c r="B35" s="3">
        <v>207.61</v>
      </c>
      <c r="C35" s="3">
        <v>18252.240234000001</v>
      </c>
      <c r="E35" s="2">
        <v>42138</v>
      </c>
      <c r="F35" s="8">
        <f t="shared" si="0"/>
        <v>-2.8338136407299874E-3</v>
      </c>
      <c r="G35" s="8">
        <f t="shared" si="1"/>
        <v>1.061709829110935E-2</v>
      </c>
    </row>
    <row r="36" spans="1:7" x14ac:dyDescent="0.35">
      <c r="A36" s="1">
        <v>42137</v>
      </c>
      <c r="B36" s="3">
        <v>208.2</v>
      </c>
      <c r="C36" s="3">
        <v>18060.490234000001</v>
      </c>
      <c r="E36" s="2">
        <v>42137</v>
      </c>
      <c r="F36" s="8">
        <f t="shared" si="0"/>
        <v>1.2985139229546583E-3</v>
      </c>
      <c r="G36" s="8">
        <f t="shared" si="1"/>
        <v>-4.2838921128873775E-4</v>
      </c>
    </row>
    <row r="37" spans="1:7" x14ac:dyDescent="0.35">
      <c r="A37" s="1">
        <v>42136</v>
      </c>
      <c r="B37" s="3">
        <v>207.93</v>
      </c>
      <c r="C37" s="3">
        <v>18068.230468999998</v>
      </c>
      <c r="E37" s="2">
        <v>42136</v>
      </c>
      <c r="F37" s="8">
        <f t="shared" si="0"/>
        <v>-6.2132581369783724E-3</v>
      </c>
      <c r="G37" s="8">
        <f t="shared" si="1"/>
        <v>-2.0402709921609752E-3</v>
      </c>
    </row>
    <row r="38" spans="1:7" x14ac:dyDescent="0.35">
      <c r="A38" s="1">
        <v>42135</v>
      </c>
      <c r="B38" s="3">
        <v>209.23</v>
      </c>
      <c r="C38" s="3">
        <v>18105.169922000001</v>
      </c>
      <c r="E38" s="2">
        <v>42135</v>
      </c>
      <c r="F38" s="8">
        <f t="shared" si="0"/>
        <v>1.3907734056987753E-2</v>
      </c>
      <c r="G38" s="8">
        <f t="shared" si="1"/>
        <v>-4.7242557464970414E-3</v>
      </c>
    </row>
    <row r="39" spans="1:7" x14ac:dyDescent="0.35">
      <c r="A39" s="1">
        <v>42132</v>
      </c>
      <c r="B39" s="3">
        <v>206.36</v>
      </c>
      <c r="C39" s="3">
        <v>18191.109375</v>
      </c>
      <c r="E39" s="2">
        <v>42132</v>
      </c>
      <c r="F39" s="8">
        <f t="shared" si="0"/>
        <v>1.553096486119232E-3</v>
      </c>
      <c r="G39" s="8">
        <f t="shared" si="1"/>
        <v>1.4898902360865662E-2</v>
      </c>
    </row>
    <row r="40" spans="1:7" x14ac:dyDescent="0.35">
      <c r="A40" s="1">
        <v>42131</v>
      </c>
      <c r="B40" s="3">
        <v>206.04</v>
      </c>
      <c r="C40" s="3">
        <v>17924.060547000001</v>
      </c>
      <c r="E40" s="2">
        <v>42131</v>
      </c>
      <c r="F40" s="8">
        <f t="shared" si="0"/>
        <v>-5.646445634863273E-3</v>
      </c>
      <c r="G40" s="8">
        <f t="shared" si="1"/>
        <v>4.6003905307829829E-3</v>
      </c>
    </row>
    <row r="41" spans="1:7" x14ac:dyDescent="0.35">
      <c r="A41" s="1">
        <v>42130</v>
      </c>
      <c r="B41" s="3">
        <v>207.21</v>
      </c>
      <c r="C41" s="3">
        <v>17841.980468999998</v>
      </c>
      <c r="E41" s="2">
        <v>42130</v>
      </c>
      <c r="F41" s="8">
        <f t="shared" si="0"/>
        <v>-4.324636009802485E-3</v>
      </c>
      <c r="G41" s="8">
        <f t="shared" si="1"/>
        <v>-4.8091137847591225E-3</v>
      </c>
    </row>
    <row r="42" spans="1:7" x14ac:dyDescent="0.35">
      <c r="A42" s="1">
        <v>42129</v>
      </c>
      <c r="B42" s="3">
        <v>208.11</v>
      </c>
      <c r="C42" s="3">
        <v>17928.199218999998</v>
      </c>
      <c r="E42" s="2">
        <v>42129</v>
      </c>
      <c r="F42" s="8">
        <f t="shared" si="0"/>
        <v>-3.3523298692590409E-3</v>
      </c>
      <c r="G42" s="8">
        <f t="shared" si="1"/>
        <v>-7.8692872832427652E-3</v>
      </c>
    </row>
    <row r="43" spans="1:7" x14ac:dyDescent="0.35">
      <c r="A43" s="1">
        <v>42128</v>
      </c>
      <c r="B43" s="3">
        <v>208.81</v>
      </c>
      <c r="C43" s="3">
        <v>18070.400390999999</v>
      </c>
      <c r="E43" s="2">
        <v>42128</v>
      </c>
      <c r="F43" s="8">
        <f t="shared" si="0"/>
        <v>1.4369192451391122E-4</v>
      </c>
      <c r="G43" s="8">
        <f t="shared" si="1"/>
        <v>2.5709991308096036E-3</v>
      </c>
    </row>
    <row r="44" spans="1:7" x14ac:dyDescent="0.35">
      <c r="A44" s="1">
        <v>42125</v>
      </c>
      <c r="B44" s="3">
        <v>208.78</v>
      </c>
      <c r="C44" s="3">
        <v>18024.060547000001</v>
      </c>
      <c r="E44" s="2">
        <v>42125</v>
      </c>
      <c r="F44" s="8">
        <f t="shared" si="0"/>
        <v>1.0111761575306133E-2</v>
      </c>
      <c r="G44" s="8">
        <f t="shared" si="1"/>
        <v>1.0287873942296022E-2</v>
      </c>
    </row>
    <row r="45" spans="1:7" x14ac:dyDescent="0.35">
      <c r="A45" s="1">
        <v>42124</v>
      </c>
      <c r="B45" s="3">
        <v>206.69</v>
      </c>
      <c r="C45" s="3">
        <v>17840.519531000002</v>
      </c>
      <c r="E45" s="2">
        <v>42124</v>
      </c>
      <c r="F45" s="8">
        <f t="shared" si="0"/>
        <v>-1.2563421116210671E-3</v>
      </c>
      <c r="G45" s="8">
        <f t="shared" si="1"/>
        <v>-1.0812533571301186E-2</v>
      </c>
    </row>
    <row r="46" spans="1:7" x14ac:dyDescent="0.35">
      <c r="A46" s="1">
        <v>42123</v>
      </c>
      <c r="B46" s="3">
        <v>206.95</v>
      </c>
      <c r="C46" s="3">
        <v>18035.529297000001</v>
      </c>
      <c r="E46" s="2">
        <v>42123</v>
      </c>
      <c r="F46" s="8">
        <f t="shared" si="0"/>
        <v>-4.8567032121562548E-3</v>
      </c>
      <c r="G46" s="8">
        <f t="shared" si="1"/>
        <v>-4.1198646407528683E-3</v>
      </c>
    </row>
    <row r="47" spans="1:7" x14ac:dyDescent="0.35">
      <c r="A47" s="1">
        <v>42122</v>
      </c>
      <c r="B47" s="3">
        <v>207.96</v>
      </c>
      <c r="C47" s="3">
        <v>18110.140625</v>
      </c>
      <c r="E47" s="2">
        <v>42122</v>
      </c>
      <c r="F47" s="8">
        <f t="shared" si="0"/>
        <v>1.4241123683183865E-2</v>
      </c>
      <c r="G47" s="8">
        <f t="shared" si="1"/>
        <v>4.0010000674852719E-3</v>
      </c>
    </row>
    <row r="48" spans="1:7" x14ac:dyDescent="0.35">
      <c r="A48" s="1">
        <v>42121</v>
      </c>
      <c r="B48" s="3">
        <v>205.04</v>
      </c>
      <c r="C48" s="3">
        <v>18037.970702999999</v>
      </c>
      <c r="E48" s="2">
        <v>42121</v>
      </c>
      <c r="F48" s="8">
        <f t="shared" si="0"/>
        <v>2.2592389407012137E-2</v>
      </c>
      <c r="G48" s="8">
        <f t="shared" si="1"/>
        <v>-2.3323890491034893E-3</v>
      </c>
    </row>
    <row r="49" spans="1:7" x14ac:dyDescent="0.35">
      <c r="A49" s="1">
        <v>42118</v>
      </c>
      <c r="B49" s="3">
        <v>200.51</v>
      </c>
      <c r="C49" s="3">
        <v>18080.140625</v>
      </c>
      <c r="E49" s="2">
        <v>42118</v>
      </c>
      <c r="F49" s="8">
        <f t="shared" si="0"/>
        <v>-2.266523688828237E-2</v>
      </c>
      <c r="G49" s="8">
        <f t="shared" si="1"/>
        <v>1.1878587344795744E-3</v>
      </c>
    </row>
    <row r="50" spans="1:7" x14ac:dyDescent="0.35">
      <c r="A50" s="1">
        <v>42117</v>
      </c>
      <c r="B50" s="3">
        <v>205.16</v>
      </c>
      <c r="C50" s="3">
        <v>18058.689452999999</v>
      </c>
      <c r="E50" s="2">
        <v>42117</v>
      </c>
      <c r="F50" s="8">
        <f t="shared" si="0"/>
        <v>1.5621948838118183E-3</v>
      </c>
      <c r="G50" s="8">
        <f t="shared" si="1"/>
        <v>1.132033312003955E-3</v>
      </c>
    </row>
    <row r="51" spans="1:7" x14ac:dyDescent="0.35">
      <c r="A51" s="1">
        <v>42116</v>
      </c>
      <c r="B51" s="3">
        <v>204.84</v>
      </c>
      <c r="C51" s="3">
        <v>18038.269531000002</v>
      </c>
      <c r="E51" s="2">
        <v>42116</v>
      </c>
      <c r="F51" s="8">
        <f t="shared" si="0"/>
        <v>4.8842434306917148E-4</v>
      </c>
      <c r="G51" s="8">
        <f t="shared" si="1"/>
        <v>4.9404854244983198E-3</v>
      </c>
    </row>
    <row r="52" spans="1:7" x14ac:dyDescent="0.35">
      <c r="A52" s="1">
        <v>42115</v>
      </c>
      <c r="B52" s="3">
        <v>204.74</v>
      </c>
      <c r="C52" s="3">
        <v>17949.589843999998</v>
      </c>
      <c r="E52" s="2">
        <v>42115</v>
      </c>
      <c r="F52" s="8">
        <f t="shared" si="0"/>
        <v>4.1196665031879576E-3</v>
      </c>
      <c r="G52" s="8">
        <f t="shared" si="1"/>
        <v>-4.7319199728727002E-3</v>
      </c>
    </row>
    <row r="53" spans="1:7" x14ac:dyDescent="0.35">
      <c r="A53" s="1">
        <v>42114</v>
      </c>
      <c r="B53" s="3">
        <v>203.9</v>
      </c>
      <c r="C53" s="3">
        <v>18034.929688</v>
      </c>
      <c r="E53" s="2">
        <v>42114</v>
      </c>
      <c r="F53" s="8">
        <f t="shared" si="0"/>
        <v>1.3671389510315768E-2</v>
      </c>
      <c r="G53" s="8">
        <f t="shared" si="1"/>
        <v>1.1703432448664008E-2</v>
      </c>
    </row>
    <row r="54" spans="1:7" x14ac:dyDescent="0.35">
      <c r="A54" s="1">
        <v>42111</v>
      </c>
      <c r="B54" s="3">
        <v>201.15</v>
      </c>
      <c r="C54" s="3">
        <v>17826.300781000002</v>
      </c>
      <c r="E54" s="2">
        <v>42111</v>
      </c>
      <c r="F54" s="8">
        <f t="shared" si="0"/>
        <v>-1.763039656182841E-2</v>
      </c>
      <c r="G54" s="8">
        <f t="shared" si="1"/>
        <v>-1.5435342282552722E-2</v>
      </c>
    </row>
    <row r="55" spans="1:7" x14ac:dyDescent="0.35">
      <c r="A55" s="1">
        <v>42110</v>
      </c>
      <c r="B55" s="3">
        <v>204.76</v>
      </c>
      <c r="C55" s="3">
        <v>18105.769531000002</v>
      </c>
      <c r="E55" s="2">
        <v>42110</v>
      </c>
      <c r="F55" s="8">
        <f t="shared" si="0"/>
        <v>-1.5955401768550703E-2</v>
      </c>
      <c r="G55" s="8">
        <f t="shared" si="1"/>
        <v>-3.7762885834879967E-4</v>
      </c>
    </row>
    <row r="56" spans="1:7" x14ac:dyDescent="0.35">
      <c r="A56" s="1">
        <v>42109</v>
      </c>
      <c r="B56" s="3">
        <v>208.08</v>
      </c>
      <c r="C56" s="3">
        <v>18112.609375</v>
      </c>
      <c r="E56" s="2">
        <v>42109</v>
      </c>
      <c r="F56" s="8">
        <f t="shared" si="0"/>
        <v>-3.6532851784970122E-2</v>
      </c>
      <c r="G56" s="8">
        <f t="shared" si="1"/>
        <v>4.2086501015683453E-3</v>
      </c>
    </row>
    <row r="57" spans="1:7" x14ac:dyDescent="0.35">
      <c r="A57" s="1">
        <v>42108</v>
      </c>
      <c r="B57" s="3">
        <v>215.97</v>
      </c>
      <c r="C57" s="3">
        <v>18036.699218999998</v>
      </c>
      <c r="E57" s="2">
        <v>42108</v>
      </c>
      <c r="F57" s="8">
        <f t="shared" si="0"/>
        <v>1.6855784170629606E-2</v>
      </c>
      <c r="G57" s="8">
        <f t="shared" si="1"/>
        <v>3.3186864528091942E-3</v>
      </c>
    </row>
    <row r="58" spans="1:7" x14ac:dyDescent="0.35">
      <c r="A58" s="1">
        <v>42107</v>
      </c>
      <c r="B58" s="3">
        <v>212.39</v>
      </c>
      <c r="C58" s="3">
        <v>17977.039063</v>
      </c>
      <c r="E58" s="2">
        <v>42107</v>
      </c>
      <c r="F58" s="8">
        <f t="shared" si="0"/>
        <v>-2.8638497652583306E-3</v>
      </c>
      <c r="G58" s="8">
        <f t="shared" si="1"/>
        <v>-4.4641094635532452E-3</v>
      </c>
    </row>
    <row r="59" spans="1:7" x14ac:dyDescent="0.35">
      <c r="A59" s="1">
        <v>42104</v>
      </c>
      <c r="B59" s="3">
        <v>213</v>
      </c>
      <c r="C59" s="3">
        <v>18057.650390999999</v>
      </c>
      <c r="E59" s="2">
        <v>42104</v>
      </c>
      <c r="F59" s="8">
        <f t="shared" si="0"/>
        <v>1.7872260370614956E-3</v>
      </c>
      <c r="G59" s="8">
        <f t="shared" si="1"/>
        <v>5.5081801116596552E-3</v>
      </c>
    </row>
    <row r="60" spans="1:7" x14ac:dyDescent="0.35">
      <c r="A60" s="1">
        <v>42103</v>
      </c>
      <c r="B60" s="3">
        <v>212.62</v>
      </c>
      <c r="C60" s="3">
        <v>17958.730468999998</v>
      </c>
      <c r="E60" s="2">
        <v>42103</v>
      </c>
      <c r="F60" s="8">
        <f t="shared" si="0"/>
        <v>-8.0709120597153294E-3</v>
      </c>
      <c r="G60" s="8">
        <f t="shared" si="1"/>
        <v>3.140381082588295E-3</v>
      </c>
    </row>
    <row r="61" spans="1:7" x14ac:dyDescent="0.35">
      <c r="A61" s="1">
        <v>42102</v>
      </c>
      <c r="B61" s="3">
        <v>214.35</v>
      </c>
      <c r="C61" s="3">
        <v>17902.509765999999</v>
      </c>
      <c r="E61" s="2">
        <v>42102</v>
      </c>
      <c r="F61" s="8">
        <f t="shared" si="0"/>
        <v>2.5724976613656914E-3</v>
      </c>
      <c r="G61" s="8">
        <f t="shared" si="1"/>
        <v>1.5154801463801437E-3</v>
      </c>
    </row>
    <row r="62" spans="1:7" x14ac:dyDescent="0.35">
      <c r="A62" s="1">
        <v>42101</v>
      </c>
      <c r="B62" s="3">
        <v>213.8</v>
      </c>
      <c r="C62" s="3">
        <v>17875.419922000001</v>
      </c>
      <c r="E62" s="2">
        <v>42101</v>
      </c>
      <c r="F62" s="8">
        <f t="shared" si="0"/>
        <v>2.8612974342137054E-3</v>
      </c>
      <c r="G62" s="8">
        <f t="shared" si="1"/>
        <v>-3.0365934050846644E-4</v>
      </c>
    </row>
    <row r="63" spans="1:7" x14ac:dyDescent="0.35">
      <c r="A63" s="1">
        <v>42100</v>
      </c>
      <c r="B63" s="3">
        <v>213.19</v>
      </c>
      <c r="C63" s="3">
        <v>17880.849609000001</v>
      </c>
      <c r="E63" s="2">
        <v>42100</v>
      </c>
      <c r="F63" s="8">
        <f t="shared" si="0"/>
        <v>1.1337760910815842E-2</v>
      </c>
      <c r="G63" s="8">
        <f t="shared" si="1"/>
        <v>6.6209415315392484E-3</v>
      </c>
    </row>
    <row r="64" spans="1:7" x14ac:dyDescent="0.35">
      <c r="A64" s="1">
        <v>42096</v>
      </c>
      <c r="B64" s="3">
        <v>210.8</v>
      </c>
      <c r="C64" s="3">
        <v>17763.240234000001</v>
      </c>
      <c r="E64" s="2">
        <v>42096</v>
      </c>
      <c r="F64" s="8">
        <f t="shared" si="0"/>
        <v>5.6772100567721306E-3</v>
      </c>
      <c r="G64" s="8">
        <f t="shared" si="1"/>
        <v>3.6761151229645073E-3</v>
      </c>
    </row>
    <row r="65" spans="1:7" x14ac:dyDescent="0.35">
      <c r="A65" s="1">
        <v>42095</v>
      </c>
      <c r="B65" s="3">
        <v>209.61</v>
      </c>
      <c r="C65" s="3">
        <v>17698.179688</v>
      </c>
      <c r="E65" s="2">
        <v>42095</v>
      </c>
      <c r="F65" s="8">
        <f t="shared" si="0"/>
        <v>-1.8571428571427795E-3</v>
      </c>
      <c r="G65" s="8">
        <f t="shared" si="1"/>
        <v>-4.3845032980361909E-3</v>
      </c>
    </row>
    <row r="66" spans="1:7" x14ac:dyDescent="0.35">
      <c r="A66" s="1">
        <v>42094</v>
      </c>
      <c r="B66" s="3">
        <v>210</v>
      </c>
      <c r="C66" s="3">
        <v>17776.119140999999</v>
      </c>
      <c r="E66" s="2">
        <v>42094</v>
      </c>
      <c r="F66" s="8">
        <f t="shared" si="0"/>
        <v>-7.4676245391814833E-3</v>
      </c>
      <c r="G66" s="8">
        <f t="shared" si="1"/>
        <v>-1.1136401180686706E-2</v>
      </c>
    </row>
    <row r="67" spans="1:7" x14ac:dyDescent="0.35">
      <c r="A67" s="1">
        <v>42093</v>
      </c>
      <c r="B67" s="3">
        <v>211.58</v>
      </c>
      <c r="C67" s="3">
        <v>17976.310547000001</v>
      </c>
      <c r="E67" s="2">
        <v>42093</v>
      </c>
      <c r="F67" s="8">
        <f t="shared" ref="F67:F130" si="2">B67/B68-1</f>
        <v>-2.8277877274012209E-3</v>
      </c>
      <c r="G67" s="8">
        <f t="shared" ref="G67:G130" si="3">C67/C68-1</f>
        <v>1.488485572906395E-2</v>
      </c>
    </row>
    <row r="68" spans="1:7" x14ac:dyDescent="0.35">
      <c r="A68" s="1">
        <v>42090</v>
      </c>
      <c r="B68" s="3">
        <v>212.18</v>
      </c>
      <c r="C68" s="3">
        <v>17712.660156000002</v>
      </c>
      <c r="E68" s="2">
        <v>42090</v>
      </c>
      <c r="F68" s="8">
        <f t="shared" si="2"/>
        <v>1.0044270957300094E-2</v>
      </c>
      <c r="G68" s="8">
        <f t="shared" si="3"/>
        <v>1.9475754126170308E-3</v>
      </c>
    </row>
    <row r="69" spans="1:7" x14ac:dyDescent="0.35">
      <c r="A69" s="1">
        <v>42089</v>
      </c>
      <c r="B69" s="3">
        <v>210.07</v>
      </c>
      <c r="C69" s="3">
        <v>17678.230468999998</v>
      </c>
      <c r="E69" s="2">
        <v>42089</v>
      </c>
      <c r="F69" s="8">
        <f t="shared" si="2"/>
        <v>3.0080213903742603E-3</v>
      </c>
      <c r="G69" s="8">
        <f t="shared" si="3"/>
        <v>-2.2749389132298292E-3</v>
      </c>
    </row>
    <row r="70" spans="1:7" x14ac:dyDescent="0.35">
      <c r="A70" s="1">
        <v>42088</v>
      </c>
      <c r="B70" s="3">
        <v>209.44</v>
      </c>
      <c r="C70" s="3">
        <v>17718.539063</v>
      </c>
      <c r="E70" s="2">
        <v>42088</v>
      </c>
      <c r="F70" s="8">
        <f t="shared" si="2"/>
        <v>-1.4779499404052876E-3</v>
      </c>
      <c r="G70" s="8">
        <f t="shared" si="3"/>
        <v>-1.6245587555618779E-2</v>
      </c>
    </row>
    <row r="71" spans="1:7" x14ac:dyDescent="0.35">
      <c r="A71" s="1">
        <v>42087</v>
      </c>
      <c r="B71" s="3">
        <v>209.75</v>
      </c>
      <c r="C71" s="3">
        <v>18011.140625</v>
      </c>
      <c r="E71" s="2">
        <v>42087</v>
      </c>
      <c r="F71" s="8">
        <f t="shared" si="2"/>
        <v>-3.1841079745270617E-3</v>
      </c>
      <c r="G71" s="8">
        <f t="shared" si="3"/>
        <v>-5.7903627628096421E-3</v>
      </c>
    </row>
    <row r="72" spans="1:7" x14ac:dyDescent="0.35">
      <c r="A72" s="1">
        <v>42086</v>
      </c>
      <c r="B72" s="3">
        <v>210.42</v>
      </c>
      <c r="C72" s="3">
        <v>18116.039063</v>
      </c>
      <c r="E72" s="2">
        <v>42086</v>
      </c>
      <c r="F72" s="8">
        <f t="shared" si="2"/>
        <v>1.2371526456032012E-3</v>
      </c>
      <c r="G72" s="8">
        <f t="shared" si="3"/>
        <v>-6.4053132918784339E-4</v>
      </c>
    </row>
    <row r="73" spans="1:7" x14ac:dyDescent="0.35">
      <c r="A73" s="1">
        <v>42083</v>
      </c>
      <c r="B73" s="3">
        <v>210.16</v>
      </c>
      <c r="C73" s="3">
        <v>18127.650390999999</v>
      </c>
      <c r="E73" s="2">
        <v>42083</v>
      </c>
      <c r="F73" s="8">
        <f t="shared" si="2"/>
        <v>1.0481777093951372E-2</v>
      </c>
      <c r="G73" s="8">
        <f t="shared" si="3"/>
        <v>9.3892098070225138E-3</v>
      </c>
    </row>
    <row r="74" spans="1:7" x14ac:dyDescent="0.35">
      <c r="A74" s="1">
        <v>42082</v>
      </c>
      <c r="B74" s="3">
        <v>207.98</v>
      </c>
      <c r="C74" s="3">
        <v>17959.029297000001</v>
      </c>
      <c r="E74" s="2">
        <v>42082</v>
      </c>
      <c r="F74" s="8">
        <f t="shared" si="2"/>
        <v>-1.7061297792901442E-2</v>
      </c>
      <c r="G74" s="8">
        <f t="shared" si="3"/>
        <v>-6.4814631592917671E-3</v>
      </c>
    </row>
    <row r="75" spans="1:7" x14ac:dyDescent="0.35">
      <c r="A75" s="1">
        <v>42081</v>
      </c>
      <c r="B75" s="3">
        <v>211.59</v>
      </c>
      <c r="C75" s="3">
        <v>18076.189452999999</v>
      </c>
      <c r="E75" s="2">
        <v>42081</v>
      </c>
      <c r="F75" s="8">
        <f t="shared" si="2"/>
        <v>1.6477709454266076E-2</v>
      </c>
      <c r="G75" s="8">
        <f t="shared" si="3"/>
        <v>1.2723870026216444E-2</v>
      </c>
    </row>
    <row r="76" spans="1:7" x14ac:dyDescent="0.35">
      <c r="A76" s="1">
        <v>42080</v>
      </c>
      <c r="B76" s="3">
        <v>208.16</v>
      </c>
      <c r="C76" s="3">
        <v>17849.080077999999</v>
      </c>
      <c r="E76" s="2">
        <v>42080</v>
      </c>
      <c r="F76" s="8">
        <f t="shared" si="2"/>
        <v>5.5552871841939577E-3</v>
      </c>
      <c r="G76" s="8">
        <f t="shared" si="3"/>
        <v>-7.138946776391708E-3</v>
      </c>
    </row>
    <row r="77" spans="1:7" x14ac:dyDescent="0.35">
      <c r="A77" s="1">
        <v>42079</v>
      </c>
      <c r="B77" s="3">
        <v>207.01</v>
      </c>
      <c r="C77" s="3">
        <v>17977.419922000001</v>
      </c>
      <c r="E77" s="2">
        <v>42079</v>
      </c>
      <c r="F77" s="8">
        <f t="shared" si="2"/>
        <v>1.182853511901838E-2</v>
      </c>
      <c r="G77" s="8">
        <f t="shared" si="3"/>
        <v>1.28517315867549E-2</v>
      </c>
    </row>
    <row r="78" spans="1:7" x14ac:dyDescent="0.35">
      <c r="A78" s="1">
        <v>42076</v>
      </c>
      <c r="B78" s="3">
        <v>204.59</v>
      </c>
      <c r="C78" s="3">
        <v>17749.310547000001</v>
      </c>
      <c r="E78" s="2">
        <v>42076</v>
      </c>
      <c r="F78" s="8">
        <f t="shared" si="2"/>
        <v>-2.5529888068587692E-2</v>
      </c>
      <c r="G78" s="8">
        <f t="shared" si="3"/>
        <v>-8.153582368254142E-3</v>
      </c>
    </row>
    <row r="79" spans="1:7" x14ac:dyDescent="0.35">
      <c r="A79" s="1">
        <v>42075</v>
      </c>
      <c r="B79" s="3">
        <v>209.95</v>
      </c>
      <c r="C79" s="3">
        <v>17895.220702999999</v>
      </c>
      <c r="E79" s="2">
        <v>42075</v>
      </c>
      <c r="F79" s="8">
        <f t="shared" si="2"/>
        <v>2.2436509451975173E-3</v>
      </c>
      <c r="G79" s="8">
        <f t="shared" si="3"/>
        <v>1.4733446143895712E-2</v>
      </c>
    </row>
    <row r="80" spans="1:7" x14ac:dyDescent="0.35">
      <c r="A80" s="1">
        <v>42074</v>
      </c>
      <c r="B80" s="3">
        <v>209.48</v>
      </c>
      <c r="C80" s="3">
        <v>17635.390625</v>
      </c>
      <c r="E80" s="2">
        <v>42074</v>
      </c>
      <c r="F80" s="8">
        <f t="shared" si="2"/>
        <v>-2.4761904761905207E-3</v>
      </c>
      <c r="G80" s="8">
        <f t="shared" si="3"/>
        <v>-1.5596966786476374E-3</v>
      </c>
    </row>
    <row r="81" spans="1:7" x14ac:dyDescent="0.35">
      <c r="A81" s="1">
        <v>42073</v>
      </c>
      <c r="B81" s="3">
        <v>210</v>
      </c>
      <c r="C81" s="3">
        <v>17662.939452999999</v>
      </c>
      <c r="E81" s="2">
        <v>42073</v>
      </c>
      <c r="F81" s="8">
        <f t="shared" si="2"/>
        <v>-1.0320938781280931E-2</v>
      </c>
      <c r="G81" s="8">
        <f t="shared" si="3"/>
        <v>-1.8492243544573572E-2</v>
      </c>
    </row>
    <row r="82" spans="1:7" x14ac:dyDescent="0.35">
      <c r="A82" s="1">
        <v>42072</v>
      </c>
      <c r="B82" s="3">
        <v>212.19</v>
      </c>
      <c r="C82" s="3">
        <v>17995.720702999999</v>
      </c>
      <c r="E82" s="2">
        <v>42072</v>
      </c>
      <c r="F82" s="8">
        <f t="shared" si="2"/>
        <v>-2.4446429410935888E-3</v>
      </c>
      <c r="G82" s="8">
        <f t="shared" si="3"/>
        <v>7.7808771497411833E-3</v>
      </c>
    </row>
    <row r="83" spans="1:7" x14ac:dyDescent="0.35">
      <c r="A83" s="1">
        <v>42069</v>
      </c>
      <c r="B83" s="3">
        <v>212.71</v>
      </c>
      <c r="C83" s="3">
        <v>17856.779297000001</v>
      </c>
      <c r="E83" s="2">
        <v>42069</v>
      </c>
      <c r="F83" s="8">
        <f t="shared" si="2"/>
        <v>-1.6779143940094277E-2</v>
      </c>
      <c r="G83" s="8">
        <f t="shared" si="3"/>
        <v>-1.5380773147540605E-2</v>
      </c>
    </row>
    <row r="84" spans="1:7" x14ac:dyDescent="0.35">
      <c r="A84" s="1">
        <v>42068</v>
      </c>
      <c r="B84" s="3">
        <v>216.34</v>
      </c>
      <c r="C84" s="3">
        <v>18135.720702999999</v>
      </c>
      <c r="E84" s="2">
        <v>42068</v>
      </c>
      <c r="F84" s="8">
        <f t="shared" si="2"/>
        <v>1.3207193705507603E-2</v>
      </c>
      <c r="G84" s="8">
        <f t="shared" si="3"/>
        <v>2.1451359714232954E-3</v>
      </c>
    </row>
    <row r="85" spans="1:7" x14ac:dyDescent="0.35">
      <c r="A85" s="1">
        <v>42067</v>
      </c>
      <c r="B85" s="3">
        <v>213.52</v>
      </c>
      <c r="C85" s="3">
        <v>18096.900390999999</v>
      </c>
      <c r="E85" s="2">
        <v>42067</v>
      </c>
      <c r="F85" s="8">
        <f t="shared" si="2"/>
        <v>-1.0198405340255845E-2</v>
      </c>
      <c r="G85" s="8">
        <f t="shared" si="3"/>
        <v>-5.8488485936484258E-3</v>
      </c>
    </row>
    <row r="86" spans="1:7" x14ac:dyDescent="0.35">
      <c r="A86" s="1">
        <v>42066</v>
      </c>
      <c r="B86" s="3">
        <v>215.72</v>
      </c>
      <c r="C86" s="3">
        <v>18203.369140999999</v>
      </c>
      <c r="E86" s="2">
        <v>42066</v>
      </c>
      <c r="F86" s="8">
        <f t="shared" si="2"/>
        <v>-7.5907438929014859E-3</v>
      </c>
      <c r="G86" s="8">
        <f t="shared" si="3"/>
        <v>-4.6620066125968584E-3</v>
      </c>
    </row>
    <row r="87" spans="1:7" x14ac:dyDescent="0.35">
      <c r="A87" s="1">
        <v>42065</v>
      </c>
      <c r="B87" s="3">
        <v>217.37</v>
      </c>
      <c r="C87" s="3">
        <v>18288.630859000001</v>
      </c>
      <c r="E87" s="2">
        <v>42065</v>
      </c>
      <c r="F87" s="8">
        <f t="shared" si="2"/>
        <v>4.9468331021729206E-3</v>
      </c>
      <c r="G87" s="8">
        <f t="shared" si="3"/>
        <v>8.5994720431148419E-3</v>
      </c>
    </row>
    <row r="88" spans="1:7" x14ac:dyDescent="0.35">
      <c r="A88" s="1">
        <v>42062</v>
      </c>
      <c r="B88" s="3">
        <v>216.3</v>
      </c>
      <c r="C88" s="3">
        <v>18132.699218999998</v>
      </c>
      <c r="E88" s="2">
        <v>42062</v>
      </c>
      <c r="F88" s="8">
        <f t="shared" si="2"/>
        <v>-3.6849378166742275E-3</v>
      </c>
      <c r="G88" s="8">
        <f t="shared" si="3"/>
        <v>-4.4865937729533512E-3</v>
      </c>
    </row>
    <row r="89" spans="1:7" x14ac:dyDescent="0.35">
      <c r="A89" s="1">
        <v>42061</v>
      </c>
      <c r="B89" s="3">
        <v>217.1</v>
      </c>
      <c r="C89" s="3">
        <v>18214.419922000001</v>
      </c>
      <c r="E89" s="2">
        <v>42061</v>
      </c>
      <c r="F89" s="8">
        <f t="shared" si="2"/>
        <v>2.5798525798525818E-2</v>
      </c>
      <c r="G89" s="8">
        <f t="shared" si="3"/>
        <v>-5.569618830880696E-4</v>
      </c>
    </row>
    <row r="90" spans="1:7" x14ac:dyDescent="0.35">
      <c r="A90" s="1">
        <v>42060</v>
      </c>
      <c r="B90" s="3">
        <v>211.64</v>
      </c>
      <c r="C90" s="3">
        <v>18224.570313</v>
      </c>
      <c r="E90" s="2">
        <v>42060</v>
      </c>
      <c r="F90" s="8">
        <f t="shared" si="2"/>
        <v>-1.6222749035466943E-2</v>
      </c>
      <c r="G90" s="8">
        <f t="shared" si="3"/>
        <v>8.4467570836688211E-4</v>
      </c>
    </row>
    <row r="91" spans="1:7" x14ac:dyDescent="0.35">
      <c r="A91" s="1">
        <v>42059</v>
      </c>
      <c r="B91" s="3">
        <v>215.13</v>
      </c>
      <c r="C91" s="3">
        <v>18209.189452999999</v>
      </c>
      <c r="E91" s="2">
        <v>42059</v>
      </c>
      <c r="F91" s="8">
        <f t="shared" si="2"/>
        <v>5.3743340499112779E-3</v>
      </c>
      <c r="G91" s="8">
        <f t="shared" si="3"/>
        <v>5.0974457905021975E-3</v>
      </c>
    </row>
    <row r="92" spans="1:7" x14ac:dyDescent="0.35">
      <c r="A92" s="1">
        <v>42058</v>
      </c>
      <c r="B92" s="3">
        <v>213.98</v>
      </c>
      <c r="C92" s="3">
        <v>18116.839843999998</v>
      </c>
      <c r="E92" s="2">
        <v>42058</v>
      </c>
      <c r="F92" s="8">
        <f t="shared" si="2"/>
        <v>-2.5636355357224305E-2</v>
      </c>
      <c r="G92" s="8">
        <f t="shared" si="3"/>
        <v>-1.3009392115965746E-3</v>
      </c>
    </row>
    <row r="93" spans="1:7" x14ac:dyDescent="0.35">
      <c r="A93" s="1">
        <v>42055</v>
      </c>
      <c r="B93" s="3">
        <v>219.61</v>
      </c>
      <c r="C93" s="3">
        <v>18140.439452999999</v>
      </c>
      <c r="E93" s="2">
        <v>42055</v>
      </c>
      <c r="F93" s="8">
        <f t="shared" si="2"/>
        <v>2.5256769374416566E-2</v>
      </c>
      <c r="G93" s="8">
        <f t="shared" si="3"/>
        <v>8.5995721080163179E-3</v>
      </c>
    </row>
    <row r="94" spans="1:7" x14ac:dyDescent="0.35">
      <c r="A94" s="1">
        <v>42054</v>
      </c>
      <c r="B94" s="3">
        <v>214.2</v>
      </c>
      <c r="C94" s="3">
        <v>17985.769531000002</v>
      </c>
      <c r="E94" s="2">
        <v>42054</v>
      </c>
      <c r="F94" s="8">
        <f t="shared" si="2"/>
        <v>1.5310233682514163E-2</v>
      </c>
      <c r="G94" s="8">
        <f t="shared" si="3"/>
        <v>-2.4448389174580587E-3</v>
      </c>
    </row>
    <row r="95" spans="1:7" x14ac:dyDescent="0.35">
      <c r="A95" s="1">
        <v>42053</v>
      </c>
      <c r="B95" s="3">
        <v>210.97</v>
      </c>
      <c r="C95" s="3">
        <v>18029.849609000001</v>
      </c>
      <c r="E95" s="2">
        <v>42053</v>
      </c>
      <c r="F95" s="8">
        <f t="shared" si="2"/>
        <v>2.5919081890682705E-2</v>
      </c>
      <c r="G95" s="8">
        <f t="shared" si="3"/>
        <v>-9.8242916354263077E-4</v>
      </c>
    </row>
    <row r="96" spans="1:7" x14ac:dyDescent="0.35">
      <c r="A96" s="1">
        <v>42052</v>
      </c>
      <c r="B96" s="3">
        <v>205.64</v>
      </c>
      <c r="C96" s="3">
        <v>18047.580077999999</v>
      </c>
      <c r="E96" s="2">
        <v>42052</v>
      </c>
      <c r="F96" s="8">
        <f t="shared" si="2"/>
        <v>4.8652330446619096E-4</v>
      </c>
      <c r="G96" s="8">
        <f t="shared" si="3"/>
        <v>1.5666752470298029E-3</v>
      </c>
    </row>
    <row r="97" spans="1:7" x14ac:dyDescent="0.35">
      <c r="A97" s="1">
        <v>42048</v>
      </c>
      <c r="B97" s="3">
        <v>205.54</v>
      </c>
      <c r="C97" s="3">
        <v>18019.349609000001</v>
      </c>
      <c r="E97" s="2">
        <v>42048</v>
      </c>
      <c r="F97" s="8">
        <f t="shared" si="2"/>
        <v>6.7100945290690106E-3</v>
      </c>
      <c r="G97" s="8">
        <f t="shared" si="3"/>
        <v>2.6133849693308342E-3</v>
      </c>
    </row>
    <row r="98" spans="1:7" x14ac:dyDescent="0.35">
      <c r="A98" s="1">
        <v>42047</v>
      </c>
      <c r="B98" s="3">
        <v>204.17</v>
      </c>
      <c r="C98" s="3">
        <v>17972.380859000001</v>
      </c>
      <c r="E98" s="2">
        <v>42047</v>
      </c>
      <c r="F98" s="8">
        <f t="shared" si="2"/>
        <v>5.1693580149665408E-3</v>
      </c>
      <c r="G98" s="8">
        <f t="shared" si="3"/>
        <v>6.1717257922440094E-3</v>
      </c>
    </row>
    <row r="99" spans="1:7" x14ac:dyDescent="0.35">
      <c r="A99" s="1">
        <v>42046</v>
      </c>
      <c r="B99" s="3">
        <v>203.12</v>
      </c>
      <c r="C99" s="3">
        <v>17862.140625</v>
      </c>
      <c r="E99" s="2">
        <v>42046</v>
      </c>
      <c r="F99" s="8">
        <f t="shared" si="2"/>
        <v>7.9896779316164235E-3</v>
      </c>
      <c r="G99" s="8">
        <f t="shared" si="3"/>
        <v>-3.704309133191197E-4</v>
      </c>
    </row>
    <row r="100" spans="1:7" x14ac:dyDescent="0.35">
      <c r="A100" s="1">
        <v>42045</v>
      </c>
      <c r="B100" s="3">
        <v>201.51</v>
      </c>
      <c r="C100" s="3">
        <v>17868.759765999999</v>
      </c>
      <c r="E100" s="2">
        <v>42045</v>
      </c>
      <c r="F100" s="8">
        <f t="shared" si="2"/>
        <v>-4.9622866216902928E-5</v>
      </c>
      <c r="G100" s="8">
        <f t="shared" si="3"/>
        <v>7.8711245801073026E-3</v>
      </c>
    </row>
    <row r="101" spans="1:7" x14ac:dyDescent="0.35">
      <c r="A101" s="1">
        <v>42044</v>
      </c>
      <c r="B101" s="3">
        <v>201.52</v>
      </c>
      <c r="C101" s="3">
        <v>17729.210938</v>
      </c>
      <c r="E101" s="2">
        <v>42044</v>
      </c>
      <c r="F101" s="8">
        <f t="shared" si="2"/>
        <v>-1.1235955056179692E-2</v>
      </c>
      <c r="G101" s="8">
        <f t="shared" si="3"/>
        <v>-5.3341889072796578E-3</v>
      </c>
    </row>
    <row r="102" spans="1:7" x14ac:dyDescent="0.35">
      <c r="A102" s="1">
        <v>42041</v>
      </c>
      <c r="B102" s="3">
        <v>203.81</v>
      </c>
      <c r="C102" s="3">
        <v>17824.289063</v>
      </c>
      <c r="E102" s="2">
        <v>42041</v>
      </c>
      <c r="F102" s="8">
        <f t="shared" si="2"/>
        <v>-5.5623322761648719E-3</v>
      </c>
      <c r="G102" s="8">
        <f t="shared" si="3"/>
        <v>-3.3878780897502736E-3</v>
      </c>
    </row>
    <row r="103" spans="1:7" x14ac:dyDescent="0.35">
      <c r="A103" s="1">
        <v>42040</v>
      </c>
      <c r="B103" s="3">
        <v>204.95</v>
      </c>
      <c r="C103" s="3">
        <v>17884.880859000001</v>
      </c>
      <c r="E103" s="2">
        <v>42040</v>
      </c>
      <c r="F103" s="8">
        <f t="shared" si="2"/>
        <v>1.0256911204453711E-3</v>
      </c>
      <c r="G103" s="8">
        <f t="shared" si="3"/>
        <v>1.1987839861115734E-2</v>
      </c>
    </row>
    <row r="104" spans="1:7" x14ac:dyDescent="0.35">
      <c r="A104" s="1">
        <v>42039</v>
      </c>
      <c r="B104" s="3">
        <v>204.74</v>
      </c>
      <c r="C104" s="3">
        <v>17673.019531000002</v>
      </c>
      <c r="E104" s="2">
        <v>42039</v>
      </c>
      <c r="F104" s="8">
        <f t="shared" si="2"/>
        <v>-1.7137919446978067E-2</v>
      </c>
      <c r="G104" s="8">
        <f t="shared" si="3"/>
        <v>3.7467394905044138E-4</v>
      </c>
    </row>
    <row r="105" spans="1:7" x14ac:dyDescent="0.35">
      <c r="A105" s="1">
        <v>42038</v>
      </c>
      <c r="B105" s="3">
        <v>208.31</v>
      </c>
      <c r="C105" s="3">
        <v>17666.400390999999</v>
      </c>
      <c r="E105" s="2">
        <v>42038</v>
      </c>
      <c r="F105" s="8">
        <f t="shared" si="2"/>
        <v>1.0919149762205205E-2</v>
      </c>
      <c r="G105" s="8">
        <f t="shared" si="3"/>
        <v>1.7588885486168104E-2</v>
      </c>
    </row>
    <row r="106" spans="1:7" x14ac:dyDescent="0.35">
      <c r="A106" s="1">
        <v>42037</v>
      </c>
      <c r="B106" s="3">
        <v>206.06</v>
      </c>
      <c r="C106" s="3">
        <v>17361.039063</v>
      </c>
      <c r="E106" s="2">
        <v>42037</v>
      </c>
      <c r="F106" s="8">
        <f t="shared" si="2"/>
        <v>2.9785107446276937E-2</v>
      </c>
      <c r="G106" s="8">
        <f t="shared" si="3"/>
        <v>1.1423852264179635E-2</v>
      </c>
    </row>
    <row r="107" spans="1:7" x14ac:dyDescent="0.35">
      <c r="A107" s="1">
        <v>42034</v>
      </c>
      <c r="B107" s="3">
        <v>200.1</v>
      </c>
      <c r="C107" s="3">
        <v>17164.949218999998</v>
      </c>
      <c r="E107" s="2">
        <v>42034</v>
      </c>
      <c r="F107" s="8">
        <f t="shared" si="2"/>
        <v>-1.2437074326325237E-2</v>
      </c>
      <c r="G107" s="8">
        <f t="shared" si="3"/>
        <v>-1.446302836936908E-2</v>
      </c>
    </row>
    <row r="108" spans="1:7" x14ac:dyDescent="0.35">
      <c r="A108" s="1">
        <v>42033</v>
      </c>
      <c r="B108" s="3">
        <v>202.62</v>
      </c>
      <c r="C108" s="3">
        <v>17416.849609000001</v>
      </c>
      <c r="E108" s="2">
        <v>42033</v>
      </c>
      <c r="F108" s="8">
        <f t="shared" si="2"/>
        <v>-1.183081928423535E-3</v>
      </c>
      <c r="G108" s="8">
        <f t="shared" si="3"/>
        <v>1.3115911022016702E-2</v>
      </c>
    </row>
    <row r="109" spans="1:7" x14ac:dyDescent="0.35">
      <c r="A109" s="1">
        <v>42032</v>
      </c>
      <c r="B109" s="3">
        <v>202.86</v>
      </c>
      <c r="C109" s="3">
        <v>17191.369140999999</v>
      </c>
      <c r="E109" s="2">
        <v>42032</v>
      </c>
      <c r="F109" s="8">
        <f t="shared" si="2"/>
        <v>-6.2215254984567814E-3</v>
      </c>
      <c r="G109" s="8">
        <f t="shared" si="3"/>
        <v>-1.1263554442304868E-2</v>
      </c>
    </row>
    <row r="110" spans="1:7" x14ac:dyDescent="0.35">
      <c r="A110" s="1">
        <v>42031</v>
      </c>
      <c r="B110" s="3">
        <v>204.13</v>
      </c>
      <c r="C110" s="3">
        <v>17387.210938</v>
      </c>
      <c r="E110" s="2">
        <v>42031</v>
      </c>
      <c r="F110" s="8">
        <f t="shared" si="2"/>
        <v>-9.029564541968127E-3</v>
      </c>
      <c r="G110" s="8">
        <f t="shared" si="3"/>
        <v>-1.6488106810863323E-2</v>
      </c>
    </row>
    <row r="111" spans="1:7" x14ac:dyDescent="0.35">
      <c r="A111" s="1">
        <v>42030</v>
      </c>
      <c r="B111" s="3">
        <v>205.99</v>
      </c>
      <c r="C111" s="3">
        <v>17678.699218999998</v>
      </c>
      <c r="E111" s="2">
        <v>42030</v>
      </c>
      <c r="F111" s="8">
        <f t="shared" si="2"/>
        <v>-8.9487611258117772E-3</v>
      </c>
      <c r="G111" s="8">
        <f t="shared" si="3"/>
        <v>3.4514503440075117E-4</v>
      </c>
    </row>
    <row r="112" spans="1:7" x14ac:dyDescent="0.35">
      <c r="A112" s="1">
        <v>42027</v>
      </c>
      <c r="B112" s="3">
        <v>207.85</v>
      </c>
      <c r="C112" s="3">
        <v>17672.599609000001</v>
      </c>
      <c r="E112" s="2">
        <v>42027</v>
      </c>
      <c r="F112" s="8">
        <f t="shared" si="2"/>
        <v>-5.0739552917524744E-3</v>
      </c>
      <c r="G112" s="8">
        <f t="shared" si="3"/>
        <v>-7.9365114521164903E-3</v>
      </c>
    </row>
    <row r="113" spans="1:7" x14ac:dyDescent="0.35">
      <c r="A113" s="1">
        <v>42026</v>
      </c>
      <c r="B113" s="3">
        <v>208.91</v>
      </c>
      <c r="C113" s="3">
        <v>17813.980468999998</v>
      </c>
      <c r="E113" s="2">
        <v>42026</v>
      </c>
      <c r="F113" s="8">
        <f t="shared" si="2"/>
        <v>7.664670658682482E-4</v>
      </c>
      <c r="G113" s="8">
        <f t="shared" si="3"/>
        <v>1.4794180245518707E-2</v>
      </c>
    </row>
    <row r="114" spans="1:7" x14ac:dyDescent="0.35">
      <c r="A114" s="1">
        <v>42025</v>
      </c>
      <c r="B114" s="3">
        <v>208.75</v>
      </c>
      <c r="C114" s="3">
        <v>17554.279297000001</v>
      </c>
      <c r="E114" s="2">
        <v>42025</v>
      </c>
      <c r="F114" s="8">
        <f t="shared" si="2"/>
        <v>1.7101929448450459E-2</v>
      </c>
      <c r="G114" s="8">
        <f t="shared" si="3"/>
        <v>2.2294213067373114E-3</v>
      </c>
    </row>
    <row r="115" spans="1:7" x14ac:dyDescent="0.35">
      <c r="A115" s="1">
        <v>42024</v>
      </c>
      <c r="B115" s="3">
        <v>205.24</v>
      </c>
      <c r="C115" s="3">
        <v>17515.230468999998</v>
      </c>
      <c r="E115" s="2">
        <v>42024</v>
      </c>
      <c r="F115" s="8">
        <f t="shared" si="2"/>
        <v>2.8101988679056333E-2</v>
      </c>
      <c r="G115" s="8">
        <f t="shared" si="3"/>
        <v>2.0901357985469993E-4</v>
      </c>
    </row>
    <row r="116" spans="1:7" x14ac:dyDescent="0.35">
      <c r="A116" s="1">
        <v>42020</v>
      </c>
      <c r="B116" s="3">
        <v>199.63</v>
      </c>
      <c r="C116" s="3">
        <v>17511.570313</v>
      </c>
      <c r="E116" s="2">
        <v>42020</v>
      </c>
      <c r="F116" s="8">
        <f t="shared" si="2"/>
        <v>-9.1434553067540558E-2</v>
      </c>
      <c r="G116" s="8">
        <f t="shared" si="3"/>
        <v>1.1019142094293111E-2</v>
      </c>
    </row>
    <row r="117" spans="1:7" x14ac:dyDescent="0.35">
      <c r="A117" s="1">
        <v>42019</v>
      </c>
      <c r="B117" s="3">
        <v>219.72</v>
      </c>
      <c r="C117" s="3">
        <v>17320.710938</v>
      </c>
      <c r="E117" s="2">
        <v>42019</v>
      </c>
      <c r="F117" s="8">
        <f t="shared" si="2"/>
        <v>-1.4531754574811706E-2</v>
      </c>
      <c r="G117" s="8">
        <f t="shared" si="3"/>
        <v>-6.1042266352131502E-3</v>
      </c>
    </row>
    <row r="118" spans="1:7" x14ac:dyDescent="0.35">
      <c r="A118" s="1">
        <v>42018</v>
      </c>
      <c r="B118" s="3">
        <v>222.96</v>
      </c>
      <c r="C118" s="3">
        <v>17427.089843999998</v>
      </c>
      <c r="E118" s="2">
        <v>42018</v>
      </c>
      <c r="F118" s="8">
        <f t="shared" si="2"/>
        <v>-1.7407782821382889E-2</v>
      </c>
      <c r="G118" s="8">
        <f t="shared" si="3"/>
        <v>-1.0593461860619824E-2</v>
      </c>
    </row>
    <row r="119" spans="1:7" x14ac:dyDescent="0.35">
      <c r="A119" s="1">
        <v>42017</v>
      </c>
      <c r="B119" s="3">
        <v>226.91</v>
      </c>
      <c r="C119" s="3">
        <v>17613.679688</v>
      </c>
      <c r="E119" s="2">
        <v>42017</v>
      </c>
      <c r="F119" s="8">
        <f t="shared" si="2"/>
        <v>5.1384274640089433E-3</v>
      </c>
      <c r="G119" s="8">
        <f t="shared" si="3"/>
        <v>-1.5396180816887872E-3</v>
      </c>
    </row>
    <row r="120" spans="1:7" x14ac:dyDescent="0.35">
      <c r="A120" s="1">
        <v>42016</v>
      </c>
      <c r="B120" s="3">
        <v>225.75</v>
      </c>
      <c r="C120" s="3">
        <v>17640.839843999998</v>
      </c>
      <c r="E120" s="2">
        <v>42016</v>
      </c>
      <c r="F120" s="8">
        <f t="shared" si="2"/>
        <v>-1.6554127641036809E-2</v>
      </c>
      <c r="G120" s="8">
        <f t="shared" si="3"/>
        <v>-5.4421428698168128E-3</v>
      </c>
    </row>
    <row r="121" spans="1:7" x14ac:dyDescent="0.35">
      <c r="A121" s="1">
        <v>42013</v>
      </c>
      <c r="B121" s="3">
        <v>229.55</v>
      </c>
      <c r="C121" s="3">
        <v>17737.369140999999</v>
      </c>
      <c r="E121" s="2">
        <v>42013</v>
      </c>
      <c r="F121" s="8">
        <f t="shared" si="2"/>
        <v>-5.5452064289737146E-3</v>
      </c>
      <c r="G121" s="8">
        <f t="shared" si="3"/>
        <v>-9.5209540932841286E-3</v>
      </c>
    </row>
    <row r="122" spans="1:7" x14ac:dyDescent="0.35">
      <c r="A122" s="1">
        <v>42012</v>
      </c>
      <c r="B122" s="3">
        <v>230.83</v>
      </c>
      <c r="C122" s="3">
        <v>17907.869140999999</v>
      </c>
      <c r="E122" s="2">
        <v>42012</v>
      </c>
      <c r="F122" s="8">
        <f t="shared" si="2"/>
        <v>4.7007616974972244E-3</v>
      </c>
      <c r="G122" s="8">
        <f t="shared" si="3"/>
        <v>1.8388310776985328E-2</v>
      </c>
    </row>
    <row r="123" spans="1:7" x14ac:dyDescent="0.35">
      <c r="A123" s="1">
        <v>42011</v>
      </c>
      <c r="B123" s="3">
        <v>229.75</v>
      </c>
      <c r="C123" s="3">
        <v>17584.519531000002</v>
      </c>
      <c r="E123" s="2">
        <v>42011</v>
      </c>
      <c r="F123" s="8">
        <f t="shared" si="2"/>
        <v>-5.3251363754437397E-3</v>
      </c>
      <c r="G123" s="8">
        <f t="shared" si="3"/>
        <v>1.2254392696429806E-2</v>
      </c>
    </row>
    <row r="124" spans="1:7" x14ac:dyDescent="0.35">
      <c r="A124" s="1">
        <v>42010</v>
      </c>
      <c r="B124" s="3">
        <v>230.98</v>
      </c>
      <c r="C124" s="3">
        <v>17371.640625</v>
      </c>
      <c r="E124" s="2">
        <v>42010</v>
      </c>
      <c r="F124" s="8">
        <f t="shared" si="2"/>
        <v>-1.0198834418923663E-2</v>
      </c>
      <c r="G124" s="8">
        <f t="shared" si="3"/>
        <v>-7.4284289250147184E-3</v>
      </c>
    </row>
    <row r="125" spans="1:7" x14ac:dyDescent="0.35">
      <c r="A125" s="1">
        <v>42009</v>
      </c>
      <c r="B125" s="3">
        <v>233.36</v>
      </c>
      <c r="C125" s="3">
        <v>17501.650390999999</v>
      </c>
      <c r="E125" s="2">
        <v>42009</v>
      </c>
      <c r="F125" s="8">
        <f t="shared" si="2"/>
        <v>-2.1305150142593487E-2</v>
      </c>
      <c r="G125" s="8">
        <f t="shared" si="3"/>
        <v>-1.8580161748099622E-2</v>
      </c>
    </row>
    <row r="126" spans="1:7" x14ac:dyDescent="0.35">
      <c r="A126" s="1">
        <v>42006</v>
      </c>
      <c r="B126" s="3">
        <v>238.44</v>
      </c>
      <c r="C126" s="3">
        <v>17832.990234000001</v>
      </c>
      <c r="E126" s="2">
        <v>42006</v>
      </c>
      <c r="F126" s="8">
        <f t="shared" si="2"/>
        <v>-1.0129525074725976E-2</v>
      </c>
      <c r="G126" s="8">
        <f t="shared" si="3"/>
        <v>5.5657756075655485E-4</v>
      </c>
    </row>
    <row r="127" spans="1:7" x14ac:dyDescent="0.35">
      <c r="A127" s="1">
        <v>42004</v>
      </c>
      <c r="B127" s="3">
        <v>240.88</v>
      </c>
      <c r="C127" s="3">
        <v>17823.070313</v>
      </c>
      <c r="E127" s="2">
        <v>42004</v>
      </c>
      <c r="F127" s="8">
        <f t="shared" si="2"/>
        <v>-3.7223922574241008E-3</v>
      </c>
      <c r="G127" s="8">
        <f t="shared" si="3"/>
        <v>-8.8972570987688737E-3</v>
      </c>
    </row>
    <row r="128" spans="1:7" x14ac:dyDescent="0.35">
      <c r="A128" s="1">
        <v>42003</v>
      </c>
      <c r="B128" s="3">
        <v>241.78</v>
      </c>
      <c r="C128" s="3">
        <v>17983.070313</v>
      </c>
      <c r="E128" s="2">
        <v>42003</v>
      </c>
      <c r="F128" s="8">
        <f t="shared" si="2"/>
        <v>-4.9607275733776213E-4</v>
      </c>
      <c r="G128" s="8">
        <f t="shared" si="3"/>
        <v>-3.0579582678464945E-3</v>
      </c>
    </row>
    <row r="129" spans="1:7" x14ac:dyDescent="0.35">
      <c r="A129" s="1">
        <v>42002</v>
      </c>
      <c r="B129" s="3">
        <v>241.9</v>
      </c>
      <c r="C129" s="3">
        <v>18038.230468999998</v>
      </c>
      <c r="E129" s="2">
        <v>42002</v>
      </c>
      <c r="F129" s="8">
        <f t="shared" si="2"/>
        <v>2.6527397828068899E-3</v>
      </c>
      <c r="G129" s="8">
        <f t="shared" si="3"/>
        <v>-8.5746742335490733E-4</v>
      </c>
    </row>
    <row r="130" spans="1:7" x14ac:dyDescent="0.35">
      <c r="A130" s="1">
        <v>41999</v>
      </c>
      <c r="B130" s="3">
        <v>241.26</v>
      </c>
      <c r="C130" s="3">
        <v>18053.710938</v>
      </c>
      <c r="E130" s="2">
        <v>41999</v>
      </c>
      <c r="F130" s="8">
        <f t="shared" si="2"/>
        <v>-1.2433171702097567E-4</v>
      </c>
      <c r="G130" s="8">
        <f t="shared" si="3"/>
        <v>1.3033680016727445E-3</v>
      </c>
    </row>
    <row r="131" spans="1:7" x14ac:dyDescent="0.35">
      <c r="A131" s="1">
        <v>41997</v>
      </c>
      <c r="B131" s="3">
        <v>241.29</v>
      </c>
      <c r="C131" s="3">
        <v>18030.210938</v>
      </c>
      <c r="E131" s="2">
        <v>41997</v>
      </c>
      <c r="F131" s="8">
        <f t="shared" ref="F131:F194" si="4">B131/B132-1</f>
        <v>1.2033195020746401E-3</v>
      </c>
      <c r="G131" s="8">
        <f t="shared" ref="G131:G194" si="5">C131/C132-1</f>
        <v>3.3516195342930821E-4</v>
      </c>
    </row>
    <row r="132" spans="1:7" x14ac:dyDescent="0.35">
      <c r="A132" s="1">
        <v>41996</v>
      </c>
      <c r="B132" s="3">
        <v>241</v>
      </c>
      <c r="C132" s="3">
        <v>18024.169922000001</v>
      </c>
      <c r="E132" s="2">
        <v>41996</v>
      </c>
      <c r="F132" s="8">
        <f t="shared" si="4"/>
        <v>6.4311367242964046E-3</v>
      </c>
      <c r="G132" s="8">
        <f t="shared" si="5"/>
        <v>3.6042588728564251E-3</v>
      </c>
    </row>
    <row r="133" spans="1:7" x14ac:dyDescent="0.35">
      <c r="A133" s="1">
        <v>41995</v>
      </c>
      <c r="B133" s="3">
        <v>239.46</v>
      </c>
      <c r="C133" s="3">
        <v>17959.439452999999</v>
      </c>
      <c r="E133" s="2">
        <v>41995</v>
      </c>
      <c r="F133" s="8">
        <f t="shared" si="4"/>
        <v>1.0379746835443182E-2</v>
      </c>
      <c r="G133" s="8">
        <f t="shared" si="5"/>
        <v>8.6852233789111999E-3</v>
      </c>
    </row>
    <row r="134" spans="1:7" x14ac:dyDescent="0.35">
      <c r="A134" s="1">
        <v>41992</v>
      </c>
      <c r="B134" s="3">
        <v>237</v>
      </c>
      <c r="C134" s="3">
        <v>17804.800781000002</v>
      </c>
      <c r="E134" s="2">
        <v>41992</v>
      </c>
      <c r="F134" s="8">
        <f t="shared" si="4"/>
        <v>2.1141649048626032E-3</v>
      </c>
      <c r="G134" s="8">
        <f t="shared" si="5"/>
        <v>1.499053018107821E-3</v>
      </c>
    </row>
    <row r="135" spans="1:7" x14ac:dyDescent="0.35">
      <c r="A135" s="1">
        <v>41991</v>
      </c>
      <c r="B135" s="3">
        <v>236.5</v>
      </c>
      <c r="C135" s="3">
        <v>17778.150390999999</v>
      </c>
      <c r="E135" s="2">
        <v>41991</v>
      </c>
      <c r="F135" s="8">
        <f t="shared" si="4"/>
        <v>1.1981172443303434E-2</v>
      </c>
      <c r="G135" s="8">
        <f t="shared" si="5"/>
        <v>2.4271730493425236E-2</v>
      </c>
    </row>
    <row r="136" spans="1:7" x14ac:dyDescent="0.35">
      <c r="A136" s="1">
        <v>41990</v>
      </c>
      <c r="B136" s="3">
        <v>233.7</v>
      </c>
      <c r="C136" s="3">
        <v>17356.869140999999</v>
      </c>
      <c r="E136" s="2">
        <v>41990</v>
      </c>
      <c r="F136" s="8">
        <f t="shared" si="4"/>
        <v>1.7990155508123884E-2</v>
      </c>
      <c r="G136" s="8">
        <f t="shared" si="5"/>
        <v>1.6872822541489585E-2</v>
      </c>
    </row>
    <row r="137" spans="1:7" x14ac:dyDescent="0.35">
      <c r="A137" s="1">
        <v>41989</v>
      </c>
      <c r="B137" s="3">
        <v>229.57</v>
      </c>
      <c r="C137" s="3">
        <v>17068.869140999999</v>
      </c>
      <c r="E137" s="2">
        <v>41989</v>
      </c>
      <c r="F137" s="8">
        <f t="shared" si="4"/>
        <v>-4.9412682588532153E-3</v>
      </c>
      <c r="G137" s="8">
        <f t="shared" si="5"/>
        <v>-6.5171844925323574E-3</v>
      </c>
    </row>
    <row r="138" spans="1:7" x14ac:dyDescent="0.35">
      <c r="A138" s="1">
        <v>41988</v>
      </c>
      <c r="B138" s="3">
        <v>230.71</v>
      </c>
      <c r="C138" s="3">
        <v>17180.839843999998</v>
      </c>
      <c r="E138" s="2">
        <v>41988</v>
      </c>
      <c r="F138" s="8">
        <f t="shared" si="4"/>
        <v>2.2154648132060029E-3</v>
      </c>
      <c r="G138" s="8">
        <f t="shared" si="5"/>
        <v>-5.7861939240578808E-3</v>
      </c>
    </row>
    <row r="139" spans="1:7" x14ac:dyDescent="0.35">
      <c r="A139" s="1">
        <v>41985</v>
      </c>
      <c r="B139" s="3">
        <v>230.2</v>
      </c>
      <c r="C139" s="3">
        <v>17280.830077999999</v>
      </c>
      <c r="E139" s="2">
        <v>41985</v>
      </c>
      <c r="F139" s="8">
        <f t="shared" si="4"/>
        <v>-1.1508072827207227E-2</v>
      </c>
      <c r="G139" s="8">
        <f t="shared" si="5"/>
        <v>-1.7930420121294866E-2</v>
      </c>
    </row>
    <row r="140" spans="1:7" x14ac:dyDescent="0.35">
      <c r="A140" s="1">
        <v>41984</v>
      </c>
      <c r="B140" s="3">
        <v>232.88</v>
      </c>
      <c r="C140" s="3">
        <v>17596.339843999998</v>
      </c>
      <c r="E140" s="2">
        <v>41984</v>
      </c>
      <c r="F140" s="8">
        <f t="shared" si="4"/>
        <v>-8.5994040017028928E-3</v>
      </c>
      <c r="G140" s="8">
        <f t="shared" si="5"/>
        <v>3.6039988017462221E-3</v>
      </c>
    </row>
    <row r="141" spans="1:7" x14ac:dyDescent="0.35">
      <c r="A141" s="1">
        <v>41983</v>
      </c>
      <c r="B141" s="3">
        <v>234.9</v>
      </c>
      <c r="C141" s="3">
        <v>17533.150390999999</v>
      </c>
      <c r="E141" s="2">
        <v>41983</v>
      </c>
      <c r="F141" s="8">
        <f t="shared" si="4"/>
        <v>-2.8897432717350791E-2</v>
      </c>
      <c r="G141" s="8">
        <f t="shared" si="5"/>
        <v>-1.5057908442140167E-2</v>
      </c>
    </row>
    <row r="142" spans="1:7" x14ac:dyDescent="0.35">
      <c r="A142" s="1">
        <v>41982</v>
      </c>
      <c r="B142" s="3">
        <v>241.89</v>
      </c>
      <c r="C142" s="3">
        <v>17801.199218999998</v>
      </c>
      <c r="E142" s="2">
        <v>41982</v>
      </c>
      <c r="F142" s="8">
        <f t="shared" si="4"/>
        <v>-3.460635273760948E-3</v>
      </c>
      <c r="G142" s="8">
        <f t="shared" si="5"/>
        <v>-2.8724999917545402E-3</v>
      </c>
    </row>
    <row r="143" spans="1:7" x14ac:dyDescent="0.35">
      <c r="A143" s="1">
        <v>41981</v>
      </c>
      <c r="B143" s="3">
        <v>242.73</v>
      </c>
      <c r="C143" s="3">
        <v>17852.480468999998</v>
      </c>
      <c r="E143" s="2">
        <v>41981</v>
      </c>
      <c r="F143" s="8">
        <f t="shared" si="4"/>
        <v>1.2360939431399487E-4</v>
      </c>
      <c r="G143" s="8">
        <f t="shared" si="5"/>
        <v>-5.9195858711335037E-3</v>
      </c>
    </row>
    <row r="144" spans="1:7" x14ac:dyDescent="0.35">
      <c r="A144" s="1">
        <v>41978</v>
      </c>
      <c r="B144" s="3">
        <v>242.7</v>
      </c>
      <c r="C144" s="3">
        <v>17958.789063</v>
      </c>
      <c r="E144" s="2">
        <v>41978</v>
      </c>
      <c r="F144" s="8">
        <f t="shared" si="4"/>
        <v>1.8989431968294834E-3</v>
      </c>
      <c r="G144" s="8">
        <f t="shared" si="5"/>
        <v>3.2787222016625872E-3</v>
      </c>
    </row>
    <row r="145" spans="1:7" x14ac:dyDescent="0.35">
      <c r="A145" s="1">
        <v>41977</v>
      </c>
      <c r="B145" s="3">
        <v>242.24</v>
      </c>
      <c r="C145" s="3">
        <v>17900.099609000001</v>
      </c>
      <c r="E145" s="2">
        <v>41977</v>
      </c>
      <c r="F145" s="8">
        <f t="shared" si="4"/>
        <v>8.1991093353310784E-3</v>
      </c>
      <c r="G145" s="8">
        <f t="shared" si="5"/>
        <v>-6.9892246920733037E-4</v>
      </c>
    </row>
    <row r="146" spans="1:7" x14ac:dyDescent="0.35">
      <c r="A146" s="1">
        <v>41976</v>
      </c>
      <c r="B146" s="3">
        <v>240.27</v>
      </c>
      <c r="C146" s="3">
        <v>17912.619140999999</v>
      </c>
      <c r="E146" s="2">
        <v>41976</v>
      </c>
      <c r="F146" s="8">
        <f t="shared" si="4"/>
        <v>1.8481624348268388E-2</v>
      </c>
      <c r="G146" s="8">
        <f t="shared" si="5"/>
        <v>1.8495073173279142E-3</v>
      </c>
    </row>
    <row r="147" spans="1:7" x14ac:dyDescent="0.35">
      <c r="A147" s="1">
        <v>41975</v>
      </c>
      <c r="B147" s="3">
        <v>235.91</v>
      </c>
      <c r="C147" s="3">
        <v>17879.550781000002</v>
      </c>
      <c r="E147" s="2">
        <v>41975</v>
      </c>
      <c r="F147" s="8">
        <f t="shared" si="4"/>
        <v>-2.5426961054375585E-4</v>
      </c>
      <c r="G147" s="8">
        <f t="shared" si="5"/>
        <v>5.7800051463601232E-3</v>
      </c>
    </row>
    <row r="148" spans="1:7" x14ac:dyDescent="0.35">
      <c r="A148" s="1">
        <v>41974</v>
      </c>
      <c r="B148" s="3">
        <v>235.97</v>
      </c>
      <c r="C148" s="3">
        <v>17776.800781000002</v>
      </c>
      <c r="E148" s="2">
        <v>41974</v>
      </c>
      <c r="F148" s="8">
        <f t="shared" si="4"/>
        <v>-8.1126523749475155E-3</v>
      </c>
      <c r="G148" s="8">
        <f t="shared" si="5"/>
        <v>-2.8852793279001698E-3</v>
      </c>
    </row>
    <row r="149" spans="1:7" x14ac:dyDescent="0.35">
      <c r="A149" s="1">
        <v>41971</v>
      </c>
      <c r="B149" s="3">
        <v>237.9</v>
      </c>
      <c r="C149" s="3">
        <v>17828.240234000001</v>
      </c>
      <c r="E149" s="2">
        <v>41971</v>
      </c>
      <c r="F149" s="8">
        <f t="shared" si="4"/>
        <v>-4.8939641109297938E-3</v>
      </c>
      <c r="G149" s="8">
        <f t="shared" si="5"/>
        <v>2.7498366310885203E-5</v>
      </c>
    </row>
    <row r="150" spans="1:7" x14ac:dyDescent="0.35">
      <c r="A150" s="1">
        <v>41969</v>
      </c>
      <c r="B150" s="3">
        <v>239.07</v>
      </c>
      <c r="C150" s="3">
        <v>17827.75</v>
      </c>
      <c r="E150" s="2">
        <v>41969</v>
      </c>
      <c r="F150" s="8">
        <f t="shared" si="4"/>
        <v>5.0870259816697683E-3</v>
      </c>
      <c r="G150" s="8">
        <f t="shared" si="5"/>
        <v>7.1909012285997775E-4</v>
      </c>
    </row>
    <row r="151" spans="1:7" x14ac:dyDescent="0.35">
      <c r="A151" s="1">
        <v>41968</v>
      </c>
      <c r="B151" s="3">
        <v>237.86</v>
      </c>
      <c r="C151" s="3">
        <v>17814.939452999999</v>
      </c>
      <c r="E151" s="2">
        <v>41968</v>
      </c>
      <c r="F151" s="8">
        <f t="shared" si="4"/>
        <v>-2.1395309812476393E-3</v>
      </c>
      <c r="G151" s="8">
        <f t="shared" si="5"/>
        <v>-1.661777165111733E-4</v>
      </c>
    </row>
    <row r="152" spans="1:7" x14ac:dyDescent="0.35">
      <c r="A152" s="1">
        <v>41967</v>
      </c>
      <c r="B152" s="3">
        <v>238.37</v>
      </c>
      <c r="C152" s="3">
        <v>17817.900390999999</v>
      </c>
      <c r="E152" s="2">
        <v>41967</v>
      </c>
      <c r="F152" s="8">
        <f t="shared" si="4"/>
        <v>5.8230305076163447E-3</v>
      </c>
      <c r="G152" s="8">
        <f t="shared" si="5"/>
        <v>4.4019187802923909E-4</v>
      </c>
    </row>
    <row r="153" spans="1:7" x14ac:dyDescent="0.35">
      <c r="A153" s="1">
        <v>41964</v>
      </c>
      <c r="B153" s="3">
        <v>236.99</v>
      </c>
      <c r="C153" s="3">
        <v>17810.060547000001</v>
      </c>
      <c r="E153" s="2">
        <v>41964</v>
      </c>
      <c r="F153" s="8">
        <f t="shared" si="4"/>
        <v>1.9180320818819041E-2</v>
      </c>
      <c r="G153" s="8">
        <f t="shared" si="5"/>
        <v>5.1391470737627287E-3</v>
      </c>
    </row>
    <row r="154" spans="1:7" x14ac:dyDescent="0.35">
      <c r="A154" s="1">
        <v>41963</v>
      </c>
      <c r="B154" s="3">
        <v>232.53</v>
      </c>
      <c r="C154" s="3">
        <v>17719</v>
      </c>
      <c r="E154" s="2">
        <v>41963</v>
      </c>
      <c r="F154" s="8">
        <f t="shared" si="4"/>
        <v>-1.5457941517453833E-3</v>
      </c>
      <c r="G154" s="8">
        <f t="shared" si="5"/>
        <v>1.8811510815635035E-3</v>
      </c>
    </row>
    <row r="155" spans="1:7" x14ac:dyDescent="0.35">
      <c r="A155" s="1">
        <v>41962</v>
      </c>
      <c r="B155" s="3">
        <v>232.89</v>
      </c>
      <c r="C155" s="3">
        <v>17685.730468999998</v>
      </c>
      <c r="E155" s="2">
        <v>41962</v>
      </c>
      <c r="F155" s="8">
        <f t="shared" si="4"/>
        <v>8.356425355039665E-3</v>
      </c>
      <c r="G155" s="8">
        <f t="shared" si="5"/>
        <v>-1.1815158470751541E-4</v>
      </c>
    </row>
    <row r="156" spans="1:7" x14ac:dyDescent="0.35">
      <c r="A156" s="1">
        <v>41961</v>
      </c>
      <c r="B156" s="3">
        <v>230.96</v>
      </c>
      <c r="C156" s="3">
        <v>17687.820313</v>
      </c>
      <c r="E156" s="2">
        <v>41961</v>
      </c>
      <c r="F156" s="8">
        <f t="shared" si="4"/>
        <v>1.8342151675484919E-2</v>
      </c>
      <c r="G156" s="8">
        <f t="shared" si="5"/>
        <v>2.2705621396494902E-3</v>
      </c>
    </row>
    <row r="157" spans="1:7" x14ac:dyDescent="0.35">
      <c r="A157" s="1">
        <v>41960</v>
      </c>
      <c r="B157" s="3">
        <v>226.8</v>
      </c>
      <c r="C157" s="3">
        <v>17647.75</v>
      </c>
      <c r="E157" s="2">
        <v>41960</v>
      </c>
      <c r="F157" s="8">
        <f t="shared" si="4"/>
        <v>2.6081959241412989E-3</v>
      </c>
      <c r="G157" s="8">
        <f t="shared" si="5"/>
        <v>7.3773505179941523E-4</v>
      </c>
    </row>
    <row r="158" spans="1:7" x14ac:dyDescent="0.35">
      <c r="A158" s="1">
        <v>41957</v>
      </c>
      <c r="B158" s="3">
        <v>226.21</v>
      </c>
      <c r="C158" s="3">
        <v>17634.740234000001</v>
      </c>
      <c r="E158" s="2">
        <v>41957</v>
      </c>
      <c r="F158" s="8">
        <f t="shared" si="4"/>
        <v>-2.3814773980154191E-3</v>
      </c>
      <c r="G158" s="8">
        <f t="shared" si="5"/>
        <v>-1.0224349781547959E-3</v>
      </c>
    </row>
    <row r="159" spans="1:7" x14ac:dyDescent="0.35">
      <c r="A159" s="1">
        <v>41956</v>
      </c>
      <c r="B159" s="3">
        <v>226.75</v>
      </c>
      <c r="C159" s="3">
        <v>17652.789063</v>
      </c>
      <c r="E159" s="2">
        <v>41956</v>
      </c>
      <c r="F159" s="8">
        <f t="shared" si="4"/>
        <v>3.096660030966536E-3</v>
      </c>
      <c r="G159" s="8">
        <f t="shared" si="5"/>
        <v>2.3046437015210586E-3</v>
      </c>
    </row>
    <row r="160" spans="1:7" x14ac:dyDescent="0.35">
      <c r="A160" s="1">
        <v>41955</v>
      </c>
      <c r="B160" s="3">
        <v>226.05</v>
      </c>
      <c r="C160" s="3">
        <v>17612.199218999998</v>
      </c>
      <c r="E160" s="2">
        <v>41955</v>
      </c>
      <c r="F160" s="8">
        <f t="shared" si="4"/>
        <v>2.794783071599749E-3</v>
      </c>
      <c r="G160" s="8">
        <f t="shared" si="5"/>
        <v>-1.5334585720283567E-4</v>
      </c>
    </row>
    <row r="161" spans="1:7" x14ac:dyDescent="0.35">
      <c r="A161" s="1">
        <v>41954</v>
      </c>
      <c r="B161" s="3">
        <v>225.42</v>
      </c>
      <c r="C161" s="3">
        <v>17614.900390999999</v>
      </c>
      <c r="E161" s="2">
        <v>41954</v>
      </c>
      <c r="F161" s="8">
        <f t="shared" si="4"/>
        <v>-3.0075187969924588E-3</v>
      </c>
      <c r="G161" s="8">
        <f t="shared" si="5"/>
        <v>6.5866589638918782E-5</v>
      </c>
    </row>
    <row r="162" spans="1:7" x14ac:dyDescent="0.35">
      <c r="A162" s="1">
        <v>41953</v>
      </c>
      <c r="B162" s="3">
        <v>226.1</v>
      </c>
      <c r="C162" s="3">
        <v>17613.740234000001</v>
      </c>
      <c r="E162" s="2">
        <v>41953</v>
      </c>
      <c r="F162" s="8">
        <f t="shared" si="4"/>
        <v>-6.6298342541437627E-4</v>
      </c>
      <c r="G162" s="8">
        <f t="shared" si="5"/>
        <v>2.2653183839231872E-3</v>
      </c>
    </row>
    <row r="163" spans="1:7" x14ac:dyDescent="0.35">
      <c r="A163" s="1">
        <v>41950</v>
      </c>
      <c r="B163" s="3">
        <v>226.25</v>
      </c>
      <c r="C163" s="3">
        <v>17573.929688</v>
      </c>
      <c r="E163" s="2">
        <v>41950</v>
      </c>
      <c r="F163" s="8">
        <f t="shared" si="4"/>
        <v>4.3057528409091717E-3</v>
      </c>
      <c r="G163" s="8">
        <f t="shared" si="5"/>
        <v>1.1084916958890023E-3</v>
      </c>
    </row>
    <row r="164" spans="1:7" x14ac:dyDescent="0.35">
      <c r="A164" s="1">
        <v>41949</v>
      </c>
      <c r="B164" s="3">
        <v>225.28</v>
      </c>
      <c r="C164" s="3">
        <v>17554.470702999999</v>
      </c>
      <c r="E164" s="2">
        <v>41949</v>
      </c>
      <c r="F164" s="8">
        <f t="shared" si="4"/>
        <v>9.7261440545022282E-3</v>
      </c>
      <c r="G164" s="8">
        <f t="shared" si="5"/>
        <v>4.0001880984006366E-3</v>
      </c>
    </row>
    <row r="165" spans="1:7" x14ac:dyDescent="0.35">
      <c r="A165" s="1">
        <v>41948</v>
      </c>
      <c r="B165" s="3">
        <v>223.11</v>
      </c>
      <c r="C165" s="3">
        <v>17484.529297000001</v>
      </c>
      <c r="E165" s="2">
        <v>41948</v>
      </c>
      <c r="F165" s="8">
        <f t="shared" si="4"/>
        <v>-4.2399357315003883E-3</v>
      </c>
      <c r="G165" s="8">
        <f t="shared" si="5"/>
        <v>5.7921295814720164E-3</v>
      </c>
    </row>
    <row r="166" spans="1:7" x14ac:dyDescent="0.35">
      <c r="A166" s="1">
        <v>41947</v>
      </c>
      <c r="B166" s="3">
        <v>224.06</v>
      </c>
      <c r="C166" s="3">
        <v>17383.839843999998</v>
      </c>
      <c r="E166" s="2">
        <v>41947</v>
      </c>
      <c r="F166" s="8">
        <f t="shared" si="4"/>
        <v>-1.203584005705971E-3</v>
      </c>
      <c r="G166" s="8">
        <f t="shared" si="5"/>
        <v>1.0134381283946059E-3</v>
      </c>
    </row>
    <row r="167" spans="1:7" x14ac:dyDescent="0.35">
      <c r="A167" s="1">
        <v>41946</v>
      </c>
      <c r="B167" s="3">
        <v>224.33</v>
      </c>
      <c r="C167" s="3">
        <v>17366.240234000001</v>
      </c>
      <c r="E167" s="2">
        <v>41946</v>
      </c>
      <c r="F167" s="8">
        <f t="shared" si="4"/>
        <v>1.644766651563212E-2</v>
      </c>
      <c r="G167" s="8">
        <f t="shared" si="5"/>
        <v>-1.396122580278325E-3</v>
      </c>
    </row>
    <row r="168" spans="1:7" x14ac:dyDescent="0.35">
      <c r="A168" s="1">
        <v>41943</v>
      </c>
      <c r="B168" s="3">
        <v>220.7</v>
      </c>
      <c r="C168" s="3">
        <v>17390.519531000002</v>
      </c>
      <c r="E168" s="2">
        <v>41943</v>
      </c>
      <c r="F168" s="8">
        <f t="shared" si="4"/>
        <v>-2.7563146717275444E-3</v>
      </c>
      <c r="G168" s="8">
        <f t="shared" si="5"/>
        <v>1.1346021782834725E-2</v>
      </c>
    </row>
    <row r="169" spans="1:7" x14ac:dyDescent="0.35">
      <c r="A169" s="1">
        <v>41942</v>
      </c>
      <c r="B169" s="3">
        <v>221.31</v>
      </c>
      <c r="C169" s="3">
        <v>17195.419922000001</v>
      </c>
      <c r="E169" s="2">
        <v>41942</v>
      </c>
      <c r="F169" s="8">
        <f t="shared" si="4"/>
        <v>-1.6240357287859997E-3</v>
      </c>
      <c r="G169" s="8">
        <f t="shared" si="5"/>
        <v>1.3026118167672962E-2</v>
      </c>
    </row>
    <row r="170" spans="1:7" x14ac:dyDescent="0.35">
      <c r="A170" s="1">
        <v>41941</v>
      </c>
      <c r="B170" s="3">
        <v>221.67</v>
      </c>
      <c r="C170" s="3">
        <v>16974.310547000001</v>
      </c>
      <c r="E170" s="2">
        <v>41941</v>
      </c>
      <c r="F170" s="8">
        <f t="shared" si="4"/>
        <v>-4.0884176475874945E-3</v>
      </c>
      <c r="G170" s="8">
        <f t="shared" si="5"/>
        <v>-1.8487542742895435E-3</v>
      </c>
    </row>
    <row r="171" spans="1:7" x14ac:dyDescent="0.35">
      <c r="A171" s="1">
        <v>41940</v>
      </c>
      <c r="B171" s="3">
        <v>222.58</v>
      </c>
      <c r="C171" s="3">
        <v>17005.75</v>
      </c>
      <c r="E171" s="2">
        <v>41940</v>
      </c>
      <c r="F171" s="8">
        <f t="shared" si="4"/>
        <v>4.6944118443623672E-3</v>
      </c>
      <c r="G171" s="8">
        <f t="shared" si="5"/>
        <v>1.1167274535912153E-2</v>
      </c>
    </row>
    <row r="172" spans="1:7" x14ac:dyDescent="0.35">
      <c r="A172" s="1">
        <v>41939</v>
      </c>
      <c r="B172" s="3">
        <v>221.54</v>
      </c>
      <c r="C172" s="3">
        <v>16817.939452999999</v>
      </c>
      <c r="E172" s="2">
        <v>41939</v>
      </c>
      <c r="F172" s="8">
        <f t="shared" si="4"/>
        <v>-8.6365060187050258E-3</v>
      </c>
      <c r="G172" s="8">
        <f t="shared" si="5"/>
        <v>7.4555139587140218E-4</v>
      </c>
    </row>
    <row r="173" spans="1:7" x14ac:dyDescent="0.35">
      <c r="A173" s="1">
        <v>41936</v>
      </c>
      <c r="B173" s="3">
        <v>223.47</v>
      </c>
      <c r="C173" s="3">
        <v>16805.410156000002</v>
      </c>
      <c r="E173" s="2">
        <v>41936</v>
      </c>
      <c r="F173" s="8">
        <f t="shared" si="4"/>
        <v>-2.6332232437740188E-3</v>
      </c>
      <c r="G173" s="8">
        <f t="shared" si="5"/>
        <v>7.6454326989991994E-3</v>
      </c>
    </row>
    <row r="174" spans="1:7" x14ac:dyDescent="0.35">
      <c r="A174" s="1">
        <v>41935</v>
      </c>
      <c r="B174" s="3">
        <v>224.06</v>
      </c>
      <c r="C174" s="3">
        <v>16677.900390999999</v>
      </c>
      <c r="E174" s="2">
        <v>41935</v>
      </c>
      <c r="F174" s="8">
        <f t="shared" si="4"/>
        <v>-9.4606542882403888E-3</v>
      </c>
      <c r="G174" s="8">
        <f t="shared" si="5"/>
        <v>1.3156908065810491E-2</v>
      </c>
    </row>
    <row r="175" spans="1:7" x14ac:dyDescent="0.35">
      <c r="A175" s="1">
        <v>41934</v>
      </c>
      <c r="B175" s="3">
        <v>226.2</v>
      </c>
      <c r="C175" s="3">
        <v>16461.320313</v>
      </c>
      <c r="E175" s="2">
        <v>41934</v>
      </c>
      <c r="F175" s="8">
        <f t="shared" si="4"/>
        <v>-2.0524811639386908E-2</v>
      </c>
      <c r="G175" s="8">
        <f t="shared" si="5"/>
        <v>-9.2381573395500238E-3</v>
      </c>
    </row>
    <row r="176" spans="1:7" x14ac:dyDescent="0.35">
      <c r="A176" s="1">
        <v>41933</v>
      </c>
      <c r="B176" s="3">
        <v>230.94</v>
      </c>
      <c r="C176" s="3">
        <v>16614.810547000001</v>
      </c>
      <c r="E176" s="2">
        <v>41933</v>
      </c>
      <c r="F176" s="8">
        <f t="shared" si="4"/>
        <v>2.1858407079645925E-2</v>
      </c>
      <c r="G176" s="8">
        <f t="shared" si="5"/>
        <v>1.3118594826801333E-2</v>
      </c>
    </row>
    <row r="177" spans="1:7" x14ac:dyDescent="0.35">
      <c r="A177" s="1">
        <v>41932</v>
      </c>
      <c r="B177" s="3">
        <v>226</v>
      </c>
      <c r="C177" s="3">
        <v>16399.669922000001</v>
      </c>
      <c r="E177" s="2">
        <v>41932</v>
      </c>
      <c r="F177" s="8">
        <f t="shared" si="4"/>
        <v>-1.4139271827500188E-3</v>
      </c>
      <c r="G177" s="8">
        <f t="shared" si="5"/>
        <v>1.1757804485101886E-3</v>
      </c>
    </row>
    <row r="178" spans="1:7" x14ac:dyDescent="0.35">
      <c r="A178" s="1">
        <v>41929</v>
      </c>
      <c r="B178" s="3">
        <v>226.32</v>
      </c>
      <c r="C178" s="3">
        <v>16380.410156</v>
      </c>
      <c r="E178" s="2">
        <v>41929</v>
      </c>
      <c r="F178" s="8">
        <f t="shared" si="4"/>
        <v>1.5935718454010761E-2</v>
      </c>
      <c r="G178" s="8">
        <f t="shared" si="5"/>
        <v>1.6328473000286392E-2</v>
      </c>
    </row>
    <row r="179" spans="1:7" x14ac:dyDescent="0.35">
      <c r="A179" s="1">
        <v>41928</v>
      </c>
      <c r="B179" s="3">
        <v>222.77</v>
      </c>
      <c r="C179" s="3">
        <v>16117.240234000001</v>
      </c>
      <c r="E179" s="2">
        <v>41928</v>
      </c>
      <c r="F179" s="8">
        <f t="shared" si="4"/>
        <v>-1.5239119716732308E-3</v>
      </c>
      <c r="G179" s="8">
        <f t="shared" si="5"/>
        <v>-1.5178041304614309E-3</v>
      </c>
    </row>
    <row r="180" spans="1:7" x14ac:dyDescent="0.35">
      <c r="A180" s="1">
        <v>41927</v>
      </c>
      <c r="B180" s="3">
        <v>223.11</v>
      </c>
      <c r="C180" s="3">
        <v>16141.740234000001</v>
      </c>
      <c r="E180" s="2">
        <v>41927</v>
      </c>
      <c r="F180" s="8">
        <f t="shared" si="4"/>
        <v>-2.9048981051125189E-3</v>
      </c>
      <c r="G180" s="8">
        <f t="shared" si="5"/>
        <v>-1.0631208795520042E-2</v>
      </c>
    </row>
    <row r="181" spans="1:7" x14ac:dyDescent="0.35">
      <c r="A181" s="1">
        <v>41926</v>
      </c>
      <c r="B181" s="3">
        <v>223.76</v>
      </c>
      <c r="C181" s="3">
        <v>16315.190430000001</v>
      </c>
      <c r="E181" s="2">
        <v>41926</v>
      </c>
      <c r="F181" s="8">
        <f t="shared" si="4"/>
        <v>2.5387223902483713E-2</v>
      </c>
      <c r="G181" s="8">
        <f t="shared" si="5"/>
        <v>-3.602633214143669E-4</v>
      </c>
    </row>
    <row r="182" spans="1:7" x14ac:dyDescent="0.35">
      <c r="A182" s="1">
        <v>41925</v>
      </c>
      <c r="B182" s="3">
        <v>218.22</v>
      </c>
      <c r="C182" s="3">
        <v>16321.070313</v>
      </c>
      <c r="E182" s="2">
        <v>41925</v>
      </c>
      <c r="F182" s="8">
        <f t="shared" si="4"/>
        <v>-2.4148108398175494E-2</v>
      </c>
      <c r="G182" s="8">
        <f t="shared" si="5"/>
        <v>-1.3480896589783131E-2</v>
      </c>
    </row>
    <row r="183" spans="1:7" x14ac:dyDescent="0.35">
      <c r="A183" s="1">
        <v>41922</v>
      </c>
      <c r="B183" s="3">
        <v>223.62</v>
      </c>
      <c r="C183" s="3">
        <v>16544.099609000001</v>
      </c>
      <c r="E183" s="2">
        <v>41922</v>
      </c>
      <c r="F183" s="8">
        <f t="shared" si="4"/>
        <v>6.7123103772326331E-4</v>
      </c>
      <c r="G183" s="8">
        <f t="shared" si="5"/>
        <v>-6.9120993442081113E-3</v>
      </c>
    </row>
    <row r="184" spans="1:7" x14ac:dyDescent="0.35">
      <c r="A184" s="1">
        <v>41921</v>
      </c>
      <c r="B184" s="3">
        <v>223.47</v>
      </c>
      <c r="C184" s="3">
        <v>16659.25</v>
      </c>
      <c r="E184" s="2">
        <v>41921</v>
      </c>
      <c r="F184" s="8">
        <f t="shared" si="4"/>
        <v>-2.3892722984187986E-2</v>
      </c>
      <c r="G184" s="8">
        <f t="shared" si="5"/>
        <v>-1.9710859877256182E-2</v>
      </c>
    </row>
    <row r="185" spans="1:7" x14ac:dyDescent="0.35">
      <c r="A185" s="1">
        <v>41920</v>
      </c>
      <c r="B185" s="3">
        <v>228.94</v>
      </c>
      <c r="C185" s="3">
        <v>16994.220702999999</v>
      </c>
      <c r="E185" s="2">
        <v>41920</v>
      </c>
      <c r="F185" s="8">
        <f t="shared" si="4"/>
        <v>2.237306301076214E-2</v>
      </c>
      <c r="G185" s="8">
        <f t="shared" si="5"/>
        <v>1.6437804712155835E-2</v>
      </c>
    </row>
    <row r="186" spans="1:7" x14ac:dyDescent="0.35">
      <c r="A186" s="1">
        <v>41919</v>
      </c>
      <c r="B186" s="3">
        <v>223.93</v>
      </c>
      <c r="C186" s="3">
        <v>16719.390625</v>
      </c>
      <c r="E186" s="2">
        <v>41919</v>
      </c>
      <c r="F186" s="8">
        <f t="shared" si="4"/>
        <v>-2.5331882480957524E-2</v>
      </c>
      <c r="G186" s="8">
        <f t="shared" si="5"/>
        <v>-1.6038192792808048E-2</v>
      </c>
    </row>
    <row r="187" spans="1:7" x14ac:dyDescent="0.35">
      <c r="A187" s="1">
        <v>41918</v>
      </c>
      <c r="B187" s="3">
        <v>229.75</v>
      </c>
      <c r="C187" s="3">
        <v>16991.910156000002</v>
      </c>
      <c r="E187" s="2">
        <v>41918</v>
      </c>
      <c r="F187" s="8">
        <f t="shared" si="4"/>
        <v>-8.0735687764441622E-3</v>
      </c>
      <c r="G187" s="8">
        <f t="shared" si="5"/>
        <v>-1.0452452438431958E-3</v>
      </c>
    </row>
    <row r="188" spans="1:7" x14ac:dyDescent="0.35">
      <c r="A188" s="1">
        <v>41915</v>
      </c>
      <c r="B188" s="3">
        <v>231.62</v>
      </c>
      <c r="C188" s="3">
        <v>17009.689452999999</v>
      </c>
      <c r="E188" s="2">
        <v>41915</v>
      </c>
      <c r="F188" s="8">
        <f t="shared" si="4"/>
        <v>1.9903126376045854E-2</v>
      </c>
      <c r="G188" s="8">
        <f t="shared" si="5"/>
        <v>1.2418191857139327E-2</v>
      </c>
    </row>
    <row r="189" spans="1:7" x14ac:dyDescent="0.35">
      <c r="A189" s="1">
        <v>41914</v>
      </c>
      <c r="B189" s="3">
        <v>227.1</v>
      </c>
      <c r="C189" s="3">
        <v>16801.050781000002</v>
      </c>
      <c r="E189" s="2">
        <v>41914</v>
      </c>
      <c r="F189" s="8">
        <f t="shared" si="4"/>
        <v>-1.0802334698144511E-2</v>
      </c>
      <c r="G189" s="8">
        <f t="shared" si="5"/>
        <v>-2.1780541263116682E-4</v>
      </c>
    </row>
    <row r="190" spans="1:7" x14ac:dyDescent="0.35">
      <c r="A190" s="1">
        <v>41913</v>
      </c>
      <c r="B190" s="3">
        <v>229.58</v>
      </c>
      <c r="C190" s="3">
        <v>16804.710938</v>
      </c>
      <c r="E190" s="2">
        <v>41913</v>
      </c>
      <c r="F190" s="8">
        <f t="shared" si="4"/>
        <v>-3.0817291455589202E-2</v>
      </c>
      <c r="G190" s="8">
        <f t="shared" si="5"/>
        <v>-1.3975875439944607E-2</v>
      </c>
    </row>
    <row r="191" spans="1:7" x14ac:dyDescent="0.35">
      <c r="A191" s="1">
        <v>41912</v>
      </c>
      <c r="B191" s="3">
        <v>236.88</v>
      </c>
      <c r="C191" s="3">
        <v>17042.900390999999</v>
      </c>
      <c r="E191" s="2">
        <v>41912</v>
      </c>
      <c r="F191" s="8">
        <f t="shared" si="4"/>
        <v>-1.5595363540569229E-3</v>
      </c>
      <c r="G191" s="8">
        <f t="shared" si="5"/>
        <v>-1.6589506100769258E-3</v>
      </c>
    </row>
    <row r="192" spans="1:7" x14ac:dyDescent="0.35">
      <c r="A192" s="1">
        <v>41911</v>
      </c>
      <c r="B192" s="3">
        <v>237.25</v>
      </c>
      <c r="C192" s="3">
        <v>17071.220702999999</v>
      </c>
      <c r="E192" s="2">
        <v>41911</v>
      </c>
      <c r="F192" s="8">
        <f t="shared" si="4"/>
        <v>-9.394572025052228E-3</v>
      </c>
      <c r="G192" s="8">
        <f t="shared" si="5"/>
        <v>-2.4501443066877737E-3</v>
      </c>
    </row>
    <row r="193" spans="1:7" x14ac:dyDescent="0.35">
      <c r="A193" s="1">
        <v>41908</v>
      </c>
      <c r="B193" s="3">
        <v>239.5</v>
      </c>
      <c r="C193" s="3">
        <v>17113.150390999999</v>
      </c>
      <c r="E193" s="2">
        <v>41908</v>
      </c>
      <c r="F193" s="8">
        <f t="shared" si="4"/>
        <v>9.6113312536885154E-3</v>
      </c>
      <c r="G193" s="8">
        <f t="shared" si="5"/>
        <v>9.8755799246521558E-3</v>
      </c>
    </row>
    <row r="194" spans="1:7" x14ac:dyDescent="0.35">
      <c r="A194" s="1">
        <v>41907</v>
      </c>
      <c r="B194" s="3">
        <v>237.22</v>
      </c>
      <c r="C194" s="3">
        <v>16945.800781000002</v>
      </c>
      <c r="E194" s="2">
        <v>41907</v>
      </c>
      <c r="F194" s="8">
        <f t="shared" si="4"/>
        <v>-1.1953850639343622E-2</v>
      </c>
      <c r="G194" s="8">
        <f t="shared" si="5"/>
        <v>-1.5354958530117702E-2</v>
      </c>
    </row>
    <row r="195" spans="1:7" x14ac:dyDescent="0.35">
      <c r="A195" s="1">
        <v>41906</v>
      </c>
      <c r="B195" s="3">
        <v>240.09</v>
      </c>
      <c r="C195" s="3">
        <v>17210.060547000001</v>
      </c>
      <c r="E195" s="2">
        <v>41906</v>
      </c>
      <c r="F195" s="8">
        <f t="shared" ref="F195:F258" si="6">B195/B196-1</f>
        <v>3.6787759709042689E-3</v>
      </c>
      <c r="G195" s="8">
        <f t="shared" ref="G195:G258" si="7">C195/C196-1</f>
        <v>9.040372245196604E-3</v>
      </c>
    </row>
    <row r="196" spans="1:7" x14ac:dyDescent="0.35">
      <c r="A196" s="1">
        <v>41905</v>
      </c>
      <c r="B196" s="3">
        <v>239.21</v>
      </c>
      <c r="C196" s="3">
        <v>17055.869140999999</v>
      </c>
      <c r="E196" s="2">
        <v>41905</v>
      </c>
      <c r="F196" s="8">
        <f t="shared" si="6"/>
        <v>-1.377035662749948E-2</v>
      </c>
      <c r="G196" s="8">
        <f t="shared" si="7"/>
        <v>-6.8021152855733957E-3</v>
      </c>
    </row>
    <row r="197" spans="1:7" x14ac:dyDescent="0.35">
      <c r="A197" s="1">
        <v>41904</v>
      </c>
      <c r="B197" s="3">
        <v>242.55</v>
      </c>
      <c r="C197" s="3">
        <v>17172.679688</v>
      </c>
      <c r="E197" s="2">
        <v>41904</v>
      </c>
      <c r="F197" s="8">
        <f t="shared" si="6"/>
        <v>-1.2740149788342592E-2</v>
      </c>
      <c r="G197" s="8">
        <f t="shared" si="7"/>
        <v>-6.1957265879116763E-3</v>
      </c>
    </row>
    <row r="198" spans="1:7" x14ac:dyDescent="0.35">
      <c r="A198" s="1">
        <v>41901</v>
      </c>
      <c r="B198" s="3">
        <v>245.68</v>
      </c>
      <c r="C198" s="3">
        <v>17279.740234000001</v>
      </c>
      <c r="E198" s="2">
        <v>41901</v>
      </c>
      <c r="F198" s="8">
        <f t="shared" si="6"/>
        <v>-5.5051813471501676E-3</v>
      </c>
      <c r="G198" s="8">
        <f t="shared" si="7"/>
        <v>7.9636324436949124E-4</v>
      </c>
    </row>
    <row r="199" spans="1:7" x14ac:dyDescent="0.35">
      <c r="A199" s="1">
        <v>41900</v>
      </c>
      <c r="B199" s="3">
        <v>247.04</v>
      </c>
      <c r="C199" s="3">
        <v>17265.990234000001</v>
      </c>
      <c r="E199" s="2">
        <v>41900</v>
      </c>
      <c r="F199" s="8">
        <f t="shared" si="6"/>
        <v>1.1546965850462776E-2</v>
      </c>
      <c r="G199" s="8">
        <f t="shared" si="7"/>
        <v>6.3613441562575535E-3</v>
      </c>
    </row>
    <row r="200" spans="1:7" x14ac:dyDescent="0.35">
      <c r="A200" s="1">
        <v>41899</v>
      </c>
      <c r="B200" s="3">
        <v>244.22</v>
      </c>
      <c r="C200" s="3">
        <v>17156.849609000001</v>
      </c>
      <c r="E200" s="2">
        <v>41899</v>
      </c>
      <c r="F200" s="8">
        <f t="shared" si="6"/>
        <v>7.6329578743243864E-3</v>
      </c>
      <c r="G200" s="8">
        <f t="shared" si="7"/>
        <v>1.4521917198728751E-3</v>
      </c>
    </row>
    <row r="201" spans="1:7" x14ac:dyDescent="0.35">
      <c r="A201" s="1">
        <v>41898</v>
      </c>
      <c r="B201" s="3">
        <v>242.37</v>
      </c>
      <c r="C201" s="3">
        <v>17131.970702999999</v>
      </c>
      <c r="E201" s="2">
        <v>41898</v>
      </c>
      <c r="F201" s="8">
        <f t="shared" si="6"/>
        <v>0</v>
      </c>
      <c r="G201" s="8">
        <f t="shared" si="7"/>
        <v>5.9203361783057851E-3</v>
      </c>
    </row>
    <row r="202" spans="1:7" x14ac:dyDescent="0.35">
      <c r="A202" s="1">
        <v>41897</v>
      </c>
      <c r="B202" s="3">
        <v>242.37</v>
      </c>
      <c r="C202" s="3">
        <v>17031.140625</v>
      </c>
      <c r="E202" s="2">
        <v>41897</v>
      </c>
      <c r="F202" s="8">
        <f t="shared" si="6"/>
        <v>1.0043340556759484E-2</v>
      </c>
      <c r="G202" s="8">
        <f t="shared" si="7"/>
        <v>2.5684081775969592E-3</v>
      </c>
    </row>
    <row r="203" spans="1:7" x14ac:dyDescent="0.35">
      <c r="A203" s="1">
        <v>41894</v>
      </c>
      <c r="B203" s="3">
        <v>239.96</v>
      </c>
      <c r="C203" s="3">
        <v>16987.509765999999</v>
      </c>
      <c r="E203" s="2">
        <v>41894</v>
      </c>
      <c r="F203" s="8">
        <f t="shared" si="6"/>
        <v>-7.0757644722141411E-3</v>
      </c>
      <c r="G203" s="8">
        <f t="shared" si="7"/>
        <v>-3.6066768725439013E-3</v>
      </c>
    </row>
    <row r="204" spans="1:7" x14ac:dyDescent="0.35">
      <c r="A204" s="1">
        <v>41893</v>
      </c>
      <c r="B204" s="3">
        <v>241.67</v>
      </c>
      <c r="C204" s="3">
        <v>17049</v>
      </c>
      <c r="E204" s="2">
        <v>41893</v>
      </c>
      <c r="F204" s="8">
        <f t="shared" si="6"/>
        <v>-2.4765757213027761E-3</v>
      </c>
      <c r="G204" s="8">
        <f t="shared" si="7"/>
        <v>-1.1547994498001257E-3</v>
      </c>
    </row>
    <row r="205" spans="1:7" x14ac:dyDescent="0.35">
      <c r="A205" s="1">
        <v>41892</v>
      </c>
      <c r="B205" s="3">
        <v>242.27</v>
      </c>
      <c r="C205" s="3">
        <v>17068.710938</v>
      </c>
      <c r="E205" s="2">
        <v>41892</v>
      </c>
      <c r="F205" s="8">
        <f t="shared" si="6"/>
        <v>4.1863549697422897E-3</v>
      </c>
      <c r="G205" s="8">
        <f t="shared" si="7"/>
        <v>3.2233583405107957E-3</v>
      </c>
    </row>
    <row r="206" spans="1:7" x14ac:dyDescent="0.35">
      <c r="A206" s="1">
        <v>41891</v>
      </c>
      <c r="B206" s="3">
        <v>241.26</v>
      </c>
      <c r="C206" s="3">
        <v>17013.869140999999</v>
      </c>
      <c r="E206" s="2">
        <v>41891</v>
      </c>
      <c r="F206" s="8">
        <f t="shared" si="6"/>
        <v>-2.0681667769688605E-3</v>
      </c>
      <c r="G206" s="8">
        <f t="shared" si="7"/>
        <v>-5.7009167821649998E-3</v>
      </c>
    </row>
    <row r="207" spans="1:7" x14ac:dyDescent="0.35">
      <c r="A207" s="1">
        <v>41890</v>
      </c>
      <c r="B207" s="3">
        <v>241.76</v>
      </c>
      <c r="C207" s="3">
        <v>17111.419922000001</v>
      </c>
      <c r="E207" s="2">
        <v>41890</v>
      </c>
      <c r="F207" s="8">
        <f t="shared" si="6"/>
        <v>2.4048428559582113E-3</v>
      </c>
      <c r="G207" s="8">
        <f t="shared" si="7"/>
        <v>-1.5136201810553862E-3</v>
      </c>
    </row>
    <row r="208" spans="1:7" x14ac:dyDescent="0.35">
      <c r="A208" s="1">
        <v>41887</v>
      </c>
      <c r="B208" s="3">
        <v>241.18</v>
      </c>
      <c r="C208" s="3">
        <v>17137.359375</v>
      </c>
      <c r="E208" s="2">
        <v>41887</v>
      </c>
      <c r="F208" s="8">
        <f t="shared" si="6"/>
        <v>8.2354416621379656E-3</v>
      </c>
      <c r="G208" s="8">
        <f t="shared" si="7"/>
        <v>3.9707653433933565E-3</v>
      </c>
    </row>
    <row r="209" spans="1:7" x14ac:dyDescent="0.35">
      <c r="A209" s="1">
        <v>41886</v>
      </c>
      <c r="B209" s="3">
        <v>239.21</v>
      </c>
      <c r="C209" s="3">
        <v>17069.580077999999</v>
      </c>
      <c r="E209" s="2">
        <v>41886</v>
      </c>
      <c r="F209" s="8">
        <f t="shared" si="6"/>
        <v>-7.3861985974521538E-3</v>
      </c>
      <c r="G209" s="8">
        <f t="shared" si="7"/>
        <v>-5.0937327166966639E-4</v>
      </c>
    </row>
    <row r="210" spans="1:7" x14ac:dyDescent="0.35">
      <c r="A210" s="1">
        <v>41885</v>
      </c>
      <c r="B210" s="3">
        <v>240.99</v>
      </c>
      <c r="C210" s="3">
        <v>17078.279297000001</v>
      </c>
      <c r="E210" s="2">
        <v>41885</v>
      </c>
      <c r="F210" s="8">
        <f t="shared" si="6"/>
        <v>-1.4502361813208964E-3</v>
      </c>
      <c r="G210" s="8">
        <f t="shared" si="7"/>
        <v>6.2801886482155567E-4</v>
      </c>
    </row>
    <row r="211" spans="1:7" x14ac:dyDescent="0.35">
      <c r="A211" s="1">
        <v>41884</v>
      </c>
      <c r="B211" s="3">
        <v>241.34</v>
      </c>
      <c r="C211" s="3">
        <v>17067.560547000001</v>
      </c>
      <c r="E211" s="2">
        <v>41884</v>
      </c>
      <c r="F211" s="8">
        <f t="shared" si="6"/>
        <v>-1.1144800458903537E-2</v>
      </c>
      <c r="G211" s="8">
        <f t="shared" si="7"/>
        <v>-1.8065189190182851E-3</v>
      </c>
    </row>
    <row r="212" spans="1:7" x14ac:dyDescent="0.35">
      <c r="A212" s="1">
        <v>41880</v>
      </c>
      <c r="B212" s="3">
        <v>244.06</v>
      </c>
      <c r="C212" s="3">
        <v>17098.449218999998</v>
      </c>
      <c r="E212" s="2">
        <v>41880</v>
      </c>
      <c r="F212" s="8">
        <f t="shared" si="6"/>
        <v>3.9076961046440317E-3</v>
      </c>
      <c r="G212" s="8">
        <f t="shared" si="7"/>
        <v>1.1053501729858528E-3</v>
      </c>
    </row>
    <row r="213" spans="1:7" x14ac:dyDescent="0.35">
      <c r="A213" s="1">
        <v>41879</v>
      </c>
      <c r="B213" s="3">
        <v>243.11</v>
      </c>
      <c r="C213" s="3">
        <v>17079.570313</v>
      </c>
      <c r="E213" s="2">
        <v>41879</v>
      </c>
      <c r="F213" s="8">
        <f t="shared" si="6"/>
        <v>2.4327890483260006E-3</v>
      </c>
      <c r="G213" s="8">
        <f t="shared" si="7"/>
        <v>-2.4786490359486324E-3</v>
      </c>
    </row>
    <row r="214" spans="1:7" x14ac:dyDescent="0.35">
      <c r="A214" s="1">
        <v>41878</v>
      </c>
      <c r="B214" s="3">
        <v>242.52</v>
      </c>
      <c r="C214" s="3">
        <v>17122.009765999999</v>
      </c>
      <c r="E214" s="2">
        <v>41878</v>
      </c>
      <c r="F214" s="8">
        <f t="shared" si="6"/>
        <v>-5.2910052910052352E-3</v>
      </c>
      <c r="G214" s="8">
        <f t="shared" si="7"/>
        <v>8.9500299292089025E-4</v>
      </c>
    </row>
    <row r="215" spans="1:7" x14ac:dyDescent="0.35">
      <c r="A215" s="1">
        <v>41877</v>
      </c>
      <c r="B215" s="3">
        <v>243.81</v>
      </c>
      <c r="C215" s="3">
        <v>17106.699218999998</v>
      </c>
      <c r="E215" s="2">
        <v>41877</v>
      </c>
      <c r="F215" s="8">
        <f t="shared" si="6"/>
        <v>1.1497556769186623E-3</v>
      </c>
      <c r="G215" s="8">
        <f t="shared" si="7"/>
        <v>1.7468118865173743E-3</v>
      </c>
    </row>
    <row r="216" spans="1:7" x14ac:dyDescent="0.35">
      <c r="A216" s="1">
        <v>41876</v>
      </c>
      <c r="B216" s="3">
        <v>243.53</v>
      </c>
      <c r="C216" s="3">
        <v>17076.869140999999</v>
      </c>
      <c r="E216" s="2">
        <v>41876</v>
      </c>
      <c r="F216" s="8">
        <f t="shared" si="6"/>
        <v>2.2635607868961571E-3</v>
      </c>
      <c r="G216" s="8">
        <f t="shared" si="7"/>
        <v>4.4495886102255966E-3</v>
      </c>
    </row>
    <row r="217" spans="1:7" x14ac:dyDescent="0.35">
      <c r="A217" s="1">
        <v>41873</v>
      </c>
      <c r="B217" s="3">
        <v>242.98</v>
      </c>
      <c r="C217" s="3">
        <v>17001.220702999999</v>
      </c>
      <c r="E217" s="2">
        <v>41873</v>
      </c>
      <c r="F217" s="8">
        <f t="shared" si="6"/>
        <v>-3.5677670699200137E-3</v>
      </c>
      <c r="G217" s="8">
        <f t="shared" si="7"/>
        <v>-2.2459316842495802E-3</v>
      </c>
    </row>
    <row r="218" spans="1:7" x14ac:dyDescent="0.35">
      <c r="A218" s="1">
        <v>41872</v>
      </c>
      <c r="B218" s="3">
        <v>243.85</v>
      </c>
      <c r="C218" s="3">
        <v>17039.490234000001</v>
      </c>
      <c r="E218" s="2">
        <v>41872</v>
      </c>
      <c r="F218" s="8">
        <f t="shared" si="6"/>
        <v>5.7445324360916317E-4</v>
      </c>
      <c r="G218" s="8">
        <f t="shared" si="7"/>
        <v>3.5549154724845433E-3</v>
      </c>
    </row>
    <row r="219" spans="1:7" x14ac:dyDescent="0.35">
      <c r="A219" s="1">
        <v>41871</v>
      </c>
      <c r="B219" s="3">
        <v>243.71</v>
      </c>
      <c r="C219" s="3">
        <v>16979.130859000001</v>
      </c>
      <c r="E219" s="2">
        <v>41871</v>
      </c>
      <c r="F219" s="8">
        <f t="shared" si="6"/>
        <v>5.8192323565826598E-3</v>
      </c>
      <c r="G219" s="8">
        <f t="shared" si="7"/>
        <v>3.5190578228536662E-3</v>
      </c>
    </row>
    <row r="220" spans="1:7" x14ac:dyDescent="0.35">
      <c r="A220" s="1">
        <v>41870</v>
      </c>
      <c r="B220" s="3">
        <v>242.3</v>
      </c>
      <c r="C220" s="3">
        <v>16919.589843999998</v>
      </c>
      <c r="E220" s="2">
        <v>41870</v>
      </c>
      <c r="F220" s="8">
        <f t="shared" si="6"/>
        <v>2.8143365615429516E-3</v>
      </c>
      <c r="G220" s="8">
        <f t="shared" si="7"/>
        <v>4.8014049077584886E-3</v>
      </c>
    </row>
    <row r="221" spans="1:7" x14ac:dyDescent="0.35">
      <c r="A221" s="1">
        <v>41869</v>
      </c>
      <c r="B221" s="3">
        <v>241.62</v>
      </c>
      <c r="C221" s="3">
        <v>16838.740234000001</v>
      </c>
      <c r="E221" s="2">
        <v>41869</v>
      </c>
      <c r="F221" s="8">
        <f t="shared" si="6"/>
        <v>8.1361872574789995E-3</v>
      </c>
      <c r="G221" s="8">
        <f t="shared" si="7"/>
        <v>1.0552183043289531E-2</v>
      </c>
    </row>
    <row r="222" spans="1:7" x14ac:dyDescent="0.35">
      <c r="A222" s="1">
        <v>41866</v>
      </c>
      <c r="B222" s="3">
        <v>239.67</v>
      </c>
      <c r="C222" s="3">
        <v>16662.910156000002</v>
      </c>
      <c r="E222" s="2">
        <v>41866</v>
      </c>
      <c r="F222" s="8">
        <f t="shared" si="6"/>
        <v>-2.9121770603653951E-3</v>
      </c>
      <c r="G222" s="8">
        <f t="shared" si="7"/>
        <v>-3.0316617842214288E-3</v>
      </c>
    </row>
    <row r="223" spans="1:7" x14ac:dyDescent="0.35">
      <c r="A223" s="1">
        <v>41865</v>
      </c>
      <c r="B223" s="3">
        <v>240.37</v>
      </c>
      <c r="C223" s="3">
        <v>16713.580077999999</v>
      </c>
      <c r="E223" s="2">
        <v>41865</v>
      </c>
      <c r="F223" s="8">
        <f t="shared" si="6"/>
        <v>2.0462746762895279E-2</v>
      </c>
      <c r="G223" s="8">
        <f t="shared" si="7"/>
        <v>3.7100670259331281E-3</v>
      </c>
    </row>
    <row r="224" spans="1:7" x14ac:dyDescent="0.35">
      <c r="A224" s="1">
        <v>41864</v>
      </c>
      <c r="B224" s="3">
        <v>235.55</v>
      </c>
      <c r="C224" s="3">
        <v>16651.800781000002</v>
      </c>
      <c r="E224" s="2">
        <v>41864</v>
      </c>
      <c r="F224" s="8">
        <f t="shared" si="6"/>
        <v>1.2769799638833845E-2</v>
      </c>
      <c r="G224" s="8">
        <f t="shared" si="7"/>
        <v>5.5107939211895829E-3</v>
      </c>
    </row>
    <row r="225" spans="1:7" x14ac:dyDescent="0.35">
      <c r="A225" s="1">
        <v>41863</v>
      </c>
      <c r="B225" s="3">
        <v>232.58</v>
      </c>
      <c r="C225" s="3">
        <v>16560.539063</v>
      </c>
      <c r="E225" s="2">
        <v>41863</v>
      </c>
      <c r="F225" s="8">
        <f t="shared" si="6"/>
        <v>-5.1330310548378666E-3</v>
      </c>
      <c r="G225" s="8">
        <f t="shared" si="7"/>
        <v>-5.6978980860367123E-4</v>
      </c>
    </row>
    <row r="226" spans="1:7" x14ac:dyDescent="0.35">
      <c r="A226" s="1">
        <v>41862</v>
      </c>
      <c r="B226" s="3">
        <v>233.78</v>
      </c>
      <c r="C226" s="3">
        <v>16569.980468999998</v>
      </c>
      <c r="E226" s="2">
        <v>41862</v>
      </c>
      <c r="F226" s="8">
        <f t="shared" si="6"/>
        <v>-2.1383056066381911E-4</v>
      </c>
      <c r="G226" s="8">
        <f t="shared" si="7"/>
        <v>9.6960548356284093E-4</v>
      </c>
    </row>
    <row r="227" spans="1:7" x14ac:dyDescent="0.35">
      <c r="A227" s="1">
        <v>41859</v>
      </c>
      <c r="B227" s="3">
        <v>233.83</v>
      </c>
      <c r="C227" s="3">
        <v>16553.929688</v>
      </c>
      <c r="E227" s="2">
        <v>41859</v>
      </c>
      <c r="F227" s="8">
        <f t="shared" si="6"/>
        <v>1.8689553019081817E-2</v>
      </c>
      <c r="G227" s="8">
        <f t="shared" si="7"/>
        <v>1.1342686937576119E-2</v>
      </c>
    </row>
    <row r="228" spans="1:7" x14ac:dyDescent="0.35">
      <c r="A228" s="1">
        <v>41858</v>
      </c>
      <c r="B228" s="3">
        <v>229.54</v>
      </c>
      <c r="C228" s="3">
        <v>16368.269531</v>
      </c>
      <c r="E228" s="2">
        <v>41858</v>
      </c>
      <c r="F228" s="8">
        <f t="shared" si="6"/>
        <v>4.5514223194746961E-3</v>
      </c>
      <c r="G228" s="8">
        <f t="shared" si="7"/>
        <v>-4.5653932663436425E-3</v>
      </c>
    </row>
    <row r="229" spans="1:7" x14ac:dyDescent="0.35">
      <c r="A229" s="1">
        <v>41857</v>
      </c>
      <c r="B229" s="3">
        <v>228.5</v>
      </c>
      <c r="C229" s="3">
        <v>16443.339843999998</v>
      </c>
      <c r="E229" s="2">
        <v>41857</v>
      </c>
      <c r="F229" s="8">
        <f t="shared" si="6"/>
        <v>-3.5757892900749599E-3</v>
      </c>
      <c r="G229" s="8">
        <f t="shared" si="7"/>
        <v>8.4416237447415554E-4</v>
      </c>
    </row>
    <row r="230" spans="1:7" x14ac:dyDescent="0.35">
      <c r="A230" s="1">
        <v>41856</v>
      </c>
      <c r="B230" s="3">
        <v>229.32</v>
      </c>
      <c r="C230" s="3">
        <v>16429.470702999999</v>
      </c>
      <c r="E230" s="2">
        <v>41856</v>
      </c>
      <c r="F230" s="8">
        <f t="shared" si="6"/>
        <v>6.1087354917521708E-4</v>
      </c>
      <c r="G230" s="8">
        <f t="shared" si="7"/>
        <v>-8.4378198649421865E-3</v>
      </c>
    </row>
    <row r="231" spans="1:7" x14ac:dyDescent="0.35">
      <c r="A231" s="1">
        <v>41855</v>
      </c>
      <c r="B231" s="3">
        <v>229.18</v>
      </c>
      <c r="C231" s="3">
        <v>16569.279297000001</v>
      </c>
      <c r="E231" s="2">
        <v>41855</v>
      </c>
      <c r="F231" s="8">
        <f t="shared" si="6"/>
        <v>-3.0534351145039551E-4</v>
      </c>
      <c r="G231" s="8">
        <f t="shared" si="7"/>
        <v>4.6024651089207058E-3</v>
      </c>
    </row>
    <row r="232" spans="1:7" x14ac:dyDescent="0.35">
      <c r="A232" s="1">
        <v>41852</v>
      </c>
      <c r="B232" s="3">
        <v>229.25</v>
      </c>
      <c r="C232" s="3">
        <v>16493.369140999999</v>
      </c>
      <c r="E232" s="2">
        <v>41852</v>
      </c>
      <c r="F232" s="8">
        <f t="shared" si="6"/>
        <v>1.966783216783119E-3</v>
      </c>
      <c r="G232" s="8">
        <f t="shared" si="7"/>
        <v>-4.2220835644198873E-3</v>
      </c>
    </row>
    <row r="233" spans="1:7" x14ac:dyDescent="0.35">
      <c r="A233" s="1">
        <v>41851</v>
      </c>
      <c r="B233" s="3">
        <v>228.8</v>
      </c>
      <c r="C233" s="3">
        <v>16563.300781000002</v>
      </c>
      <c r="E233" s="2">
        <v>41851</v>
      </c>
      <c r="F233" s="8">
        <f t="shared" si="6"/>
        <v>-1.815216924859453E-2</v>
      </c>
      <c r="G233" s="8">
        <f t="shared" si="7"/>
        <v>-1.8782692178317295E-2</v>
      </c>
    </row>
    <row r="234" spans="1:7" x14ac:dyDescent="0.35">
      <c r="A234" s="1">
        <v>41850</v>
      </c>
      <c r="B234" s="3">
        <v>233.03</v>
      </c>
      <c r="C234" s="3">
        <v>16880.359375</v>
      </c>
      <c r="E234" s="2">
        <v>41850</v>
      </c>
      <c r="F234" s="8">
        <f t="shared" si="6"/>
        <v>7.0005617734756331E-3</v>
      </c>
      <c r="G234" s="8">
        <f t="shared" si="7"/>
        <v>-1.8773530430765684E-3</v>
      </c>
    </row>
    <row r="235" spans="1:7" x14ac:dyDescent="0.35">
      <c r="A235" s="1">
        <v>41849</v>
      </c>
      <c r="B235" s="3">
        <v>231.41</v>
      </c>
      <c r="C235" s="3">
        <v>16912.109375</v>
      </c>
      <c r="E235" s="2">
        <v>41849</v>
      </c>
      <c r="F235" s="8">
        <f t="shared" si="6"/>
        <v>-9.2901789536775636E-3</v>
      </c>
      <c r="G235" s="8">
        <f t="shared" si="7"/>
        <v>-4.1501602315915376E-3</v>
      </c>
    </row>
    <row r="236" spans="1:7" x14ac:dyDescent="0.35">
      <c r="A236" s="1">
        <v>41848</v>
      </c>
      <c r="B236" s="3">
        <v>233.58</v>
      </c>
      <c r="C236" s="3">
        <v>16982.589843999998</v>
      </c>
      <c r="E236" s="2">
        <v>41848</v>
      </c>
      <c r="F236" s="8">
        <f t="shared" si="6"/>
        <v>3.0919866013914277E-3</v>
      </c>
      <c r="G236" s="8">
        <f t="shared" si="7"/>
        <v>1.2982777461865158E-3</v>
      </c>
    </row>
    <row r="237" spans="1:7" x14ac:dyDescent="0.35">
      <c r="A237" s="1">
        <v>41845</v>
      </c>
      <c r="B237" s="3">
        <v>232.86</v>
      </c>
      <c r="C237" s="3">
        <v>16960.570313</v>
      </c>
      <c r="E237" s="2">
        <v>41845</v>
      </c>
      <c r="F237" s="8">
        <f t="shared" si="6"/>
        <v>-1.4182295415096746E-2</v>
      </c>
      <c r="G237" s="8">
        <f t="shared" si="7"/>
        <v>-7.2132934339209642E-3</v>
      </c>
    </row>
    <row r="238" spans="1:7" x14ac:dyDescent="0.35">
      <c r="A238" s="1">
        <v>41844</v>
      </c>
      <c r="B238" s="3">
        <v>236.21</v>
      </c>
      <c r="C238" s="3">
        <v>17083.800781000002</v>
      </c>
      <c r="E238" s="2">
        <v>41844</v>
      </c>
      <c r="F238" s="8">
        <f t="shared" si="6"/>
        <v>-5.5273367195936451E-2</v>
      </c>
      <c r="G238" s="8">
        <f t="shared" si="7"/>
        <v>-1.6563113134193674E-4</v>
      </c>
    </row>
    <row r="239" spans="1:7" x14ac:dyDescent="0.35">
      <c r="A239" s="1">
        <v>41843</v>
      </c>
      <c r="B239" s="3">
        <v>250.03</v>
      </c>
      <c r="C239" s="3">
        <v>17086.630859000001</v>
      </c>
      <c r="E239" s="2">
        <v>41843</v>
      </c>
      <c r="F239" s="8">
        <f t="shared" si="6"/>
        <v>-2.5983638488507932E-2</v>
      </c>
      <c r="G239" s="8">
        <f t="shared" si="7"/>
        <v>-1.5723342729369039E-3</v>
      </c>
    </row>
    <row r="240" spans="1:7" x14ac:dyDescent="0.35">
      <c r="A240" s="1">
        <v>41842</v>
      </c>
      <c r="B240" s="3">
        <v>256.7</v>
      </c>
      <c r="C240" s="3">
        <v>17113.539063</v>
      </c>
      <c r="E240" s="2">
        <v>41842</v>
      </c>
      <c r="F240" s="8">
        <f t="shared" si="6"/>
        <v>4.286994816633527E-4</v>
      </c>
      <c r="G240" s="8">
        <f t="shared" si="7"/>
        <v>3.6247695864282115E-3</v>
      </c>
    </row>
    <row r="241" spans="1:7" x14ac:dyDescent="0.35">
      <c r="A241" s="1">
        <v>41841</v>
      </c>
      <c r="B241" s="3">
        <v>256.58999999999997</v>
      </c>
      <c r="C241" s="3">
        <v>17051.730468999998</v>
      </c>
      <c r="E241" s="2">
        <v>41841</v>
      </c>
      <c r="F241" s="8">
        <f t="shared" si="6"/>
        <v>-3.1081238587358229E-3</v>
      </c>
      <c r="G241" s="8">
        <f t="shared" si="7"/>
        <v>-2.8332578887461102E-3</v>
      </c>
    </row>
    <row r="242" spans="1:7" x14ac:dyDescent="0.35">
      <c r="A242" s="1">
        <v>41838</v>
      </c>
      <c r="B242" s="3">
        <v>257.39</v>
      </c>
      <c r="C242" s="3">
        <v>17100.179688</v>
      </c>
      <c r="E242" s="2">
        <v>41838</v>
      </c>
      <c r="F242" s="8">
        <f t="shared" si="6"/>
        <v>1.0521769855914576E-2</v>
      </c>
      <c r="G242" s="8">
        <f t="shared" si="7"/>
        <v>7.2669209954634439E-3</v>
      </c>
    </row>
    <row r="243" spans="1:7" x14ac:dyDescent="0.35">
      <c r="A243" s="1">
        <v>41837</v>
      </c>
      <c r="B243" s="3">
        <v>254.71</v>
      </c>
      <c r="C243" s="3">
        <v>16976.810547000001</v>
      </c>
      <c r="E243" s="2">
        <v>41837</v>
      </c>
      <c r="F243" s="8">
        <f t="shared" si="6"/>
        <v>-1.1679341921465247E-2</v>
      </c>
      <c r="G243" s="8">
        <f t="shared" si="7"/>
        <v>-9.4168978862770869E-3</v>
      </c>
    </row>
    <row r="244" spans="1:7" x14ac:dyDescent="0.35">
      <c r="A244" s="1">
        <v>41836</v>
      </c>
      <c r="B244" s="3">
        <v>257.72000000000003</v>
      </c>
      <c r="C244" s="3">
        <v>17138.199218999998</v>
      </c>
      <c r="E244" s="2">
        <v>41836</v>
      </c>
      <c r="F244" s="8">
        <f t="shared" si="6"/>
        <v>-6.8976147354627981E-3</v>
      </c>
      <c r="G244" s="8">
        <f t="shared" si="7"/>
        <v>4.5437539662926962E-3</v>
      </c>
    </row>
    <row r="245" spans="1:7" x14ac:dyDescent="0.35">
      <c r="A245" s="1">
        <v>41835</v>
      </c>
      <c r="B245" s="3">
        <v>259.51</v>
      </c>
      <c r="C245" s="3">
        <v>17060.679688</v>
      </c>
      <c r="E245" s="2">
        <v>41835</v>
      </c>
      <c r="F245" s="8">
        <f t="shared" si="6"/>
        <v>8.8707189139158871E-4</v>
      </c>
      <c r="G245" s="8">
        <f t="shared" si="7"/>
        <v>3.0839264140403166E-4</v>
      </c>
    </row>
    <row r="246" spans="1:7" x14ac:dyDescent="0.35">
      <c r="A246" s="1">
        <v>41834</v>
      </c>
      <c r="B246" s="3">
        <v>259.27999999999997</v>
      </c>
      <c r="C246" s="3">
        <v>17055.419922000001</v>
      </c>
      <c r="E246" s="2">
        <v>41834</v>
      </c>
      <c r="F246" s="8">
        <f t="shared" si="6"/>
        <v>1.3604378420640995E-2</v>
      </c>
      <c r="G246" s="8">
        <f t="shared" si="7"/>
        <v>6.5870292098939576E-3</v>
      </c>
    </row>
    <row r="247" spans="1:7" x14ac:dyDescent="0.35">
      <c r="A247" s="1">
        <v>41831</v>
      </c>
      <c r="B247" s="3">
        <v>255.8</v>
      </c>
      <c r="C247" s="3">
        <v>16943.810547000001</v>
      </c>
      <c r="E247" s="2">
        <v>41831</v>
      </c>
      <c r="F247" s="8">
        <f t="shared" si="6"/>
        <v>7.284898602087031E-3</v>
      </c>
      <c r="G247" s="8">
        <f t="shared" si="7"/>
        <v>1.699090424585048E-3</v>
      </c>
    </row>
    <row r="248" spans="1:7" x14ac:dyDescent="0.35">
      <c r="A248" s="1">
        <v>41830</v>
      </c>
      <c r="B248" s="3">
        <v>253.95</v>
      </c>
      <c r="C248" s="3">
        <v>16915.070313</v>
      </c>
      <c r="E248" s="2">
        <v>41830</v>
      </c>
      <c r="F248" s="8">
        <f t="shared" si="6"/>
        <v>-2.4746641527222391E-3</v>
      </c>
      <c r="G248" s="8">
        <f t="shared" si="7"/>
        <v>-4.1528720249401907E-3</v>
      </c>
    </row>
    <row r="249" spans="1:7" x14ac:dyDescent="0.35">
      <c r="A249" s="1">
        <v>41829</v>
      </c>
      <c r="B249" s="3">
        <v>254.58</v>
      </c>
      <c r="C249" s="3">
        <v>16985.609375</v>
      </c>
      <c r="E249" s="2">
        <v>41829</v>
      </c>
      <c r="F249" s="8">
        <f t="shared" si="6"/>
        <v>2.1256495040151702E-3</v>
      </c>
      <c r="G249" s="8">
        <f t="shared" si="7"/>
        <v>4.6721484254910184E-3</v>
      </c>
    </row>
    <row r="250" spans="1:7" x14ac:dyDescent="0.35">
      <c r="A250" s="1">
        <v>41828</v>
      </c>
      <c r="B250" s="3">
        <v>254.04</v>
      </c>
      <c r="C250" s="3">
        <v>16906.619140999999</v>
      </c>
      <c r="E250" s="2">
        <v>41828</v>
      </c>
      <c r="F250" s="8">
        <f t="shared" si="6"/>
        <v>-4.974344914026152E-3</v>
      </c>
      <c r="G250" s="8">
        <f t="shared" si="7"/>
        <v>-6.9073273015857195E-3</v>
      </c>
    </row>
    <row r="251" spans="1:7" x14ac:dyDescent="0.35">
      <c r="A251" s="1">
        <v>41827</v>
      </c>
      <c r="B251" s="3">
        <v>255.31</v>
      </c>
      <c r="C251" s="3">
        <v>17024.210938</v>
      </c>
      <c r="E251" s="2">
        <v>41827</v>
      </c>
      <c r="F251" s="8">
        <f t="shared" si="6"/>
        <v>1.647769626113238E-3</v>
      </c>
      <c r="G251" s="8">
        <f t="shared" si="7"/>
        <v>-2.5807451142584314E-3</v>
      </c>
    </row>
    <row r="252" spans="1:7" x14ac:dyDescent="0.35">
      <c r="A252" s="1">
        <v>41823</v>
      </c>
      <c r="B252" s="3">
        <v>254.89</v>
      </c>
      <c r="C252" s="3">
        <v>17068.259765999999</v>
      </c>
      <c r="E252" s="2">
        <v>41823</v>
      </c>
      <c r="F252" s="8">
        <f t="shared" si="6"/>
        <v>3.8991729027175737E-3</v>
      </c>
      <c r="G252" s="8">
        <f t="shared" si="7"/>
        <v>5.4204895036593648E-3</v>
      </c>
    </row>
    <row r="253" spans="1:7" x14ac:dyDescent="0.35">
      <c r="A253" s="1">
        <v>41822</v>
      </c>
      <c r="B253" s="3">
        <v>253.9</v>
      </c>
      <c r="C253" s="3">
        <v>16976.240234000001</v>
      </c>
      <c r="E253" s="2">
        <v>41822</v>
      </c>
      <c r="F253" s="8">
        <f t="shared" si="6"/>
        <v>-4.6650201889528731E-3</v>
      </c>
      <c r="G253" s="8">
        <f t="shared" si="7"/>
        <v>1.1895398301420279E-3</v>
      </c>
    </row>
    <row r="254" spans="1:7" x14ac:dyDescent="0.35">
      <c r="A254" s="1">
        <v>41821</v>
      </c>
      <c r="B254" s="3">
        <v>255.09</v>
      </c>
      <c r="C254" s="3">
        <v>16956.070313</v>
      </c>
      <c r="E254" s="2">
        <v>41821</v>
      </c>
      <c r="F254" s="8">
        <f t="shared" si="6"/>
        <v>1.0657686212361295E-2</v>
      </c>
      <c r="G254" s="8">
        <f t="shared" si="7"/>
        <v>7.6944068919753139E-3</v>
      </c>
    </row>
    <row r="255" spans="1:7" x14ac:dyDescent="0.35">
      <c r="A255" s="1">
        <v>41820</v>
      </c>
      <c r="B255" s="3">
        <v>252.4</v>
      </c>
      <c r="C255" s="3">
        <v>16826.599609000001</v>
      </c>
      <c r="E255" s="2">
        <v>41820</v>
      </c>
      <c r="F255" s="8">
        <f t="shared" si="6"/>
        <v>-7.7056140902658221E-3</v>
      </c>
      <c r="G255" s="8">
        <f t="shared" si="7"/>
        <v>-1.4977732540570887E-3</v>
      </c>
    </row>
    <row r="256" spans="1:7" x14ac:dyDescent="0.35">
      <c r="A256" s="1">
        <v>41817</v>
      </c>
      <c r="B256" s="3">
        <v>254.36</v>
      </c>
      <c r="C256" s="3">
        <v>16851.839843999998</v>
      </c>
      <c r="E256" s="2">
        <v>41817</v>
      </c>
      <c r="F256" s="8">
        <f t="shared" si="6"/>
        <v>7.6456839519867259E-3</v>
      </c>
      <c r="G256" s="8">
        <f t="shared" si="7"/>
        <v>3.3888998297482154E-4</v>
      </c>
    </row>
    <row r="257" spans="1:7" x14ac:dyDescent="0.35">
      <c r="A257" s="1">
        <v>41816</v>
      </c>
      <c r="B257" s="3">
        <v>252.43</v>
      </c>
      <c r="C257" s="3">
        <v>16846.130859000001</v>
      </c>
      <c r="E257" s="2">
        <v>41816</v>
      </c>
      <c r="F257" s="8">
        <f t="shared" si="6"/>
        <v>-1.0854231974921524E-2</v>
      </c>
      <c r="G257" s="8">
        <f t="shared" si="7"/>
        <v>-1.2674607749800781E-3</v>
      </c>
    </row>
    <row r="258" spans="1:7" x14ac:dyDescent="0.35">
      <c r="A258" s="1">
        <v>41815</v>
      </c>
      <c r="B258" s="3">
        <v>255.2</v>
      </c>
      <c r="C258" s="3">
        <v>16867.509765999999</v>
      </c>
      <c r="E258" s="2">
        <v>41815</v>
      </c>
      <c r="F258" s="8">
        <f t="shared" si="6"/>
        <v>6.6658824452026089E-4</v>
      </c>
      <c r="G258" s="8">
        <f t="shared" si="7"/>
        <v>2.9360520151722191E-3</v>
      </c>
    </row>
    <row r="259" spans="1:7" x14ac:dyDescent="0.35">
      <c r="A259" s="1">
        <v>41814</v>
      </c>
      <c r="B259" s="3">
        <v>255.03</v>
      </c>
      <c r="C259" s="3">
        <v>16818.130859000001</v>
      </c>
      <c r="E259" s="2">
        <v>41814</v>
      </c>
      <c r="F259" s="8">
        <f t="shared" ref="F259:F322" si="8">B259/B260-1</f>
        <v>-2.8457142857142848E-2</v>
      </c>
      <c r="G259" s="8">
        <f t="shared" ref="G259:G322" si="9">C259/C260-1</f>
        <v>-7.033540764317614E-3</v>
      </c>
    </row>
    <row r="260" spans="1:7" x14ac:dyDescent="0.35">
      <c r="A260" s="1">
        <v>41813</v>
      </c>
      <c r="B260" s="3">
        <v>262.5</v>
      </c>
      <c r="C260" s="3">
        <v>16937.259765999999</v>
      </c>
      <c r="E260" s="2">
        <v>41813</v>
      </c>
      <c r="F260" s="8">
        <f t="shared" si="8"/>
        <v>-1.170889650239082E-2</v>
      </c>
      <c r="G260" s="8">
        <f t="shared" si="9"/>
        <v>-5.7946926283469757E-4</v>
      </c>
    </row>
    <row r="261" spans="1:7" x14ac:dyDescent="0.35">
      <c r="A261" s="1">
        <v>41810</v>
      </c>
      <c r="B261" s="3">
        <v>265.61</v>
      </c>
      <c r="C261" s="3">
        <v>16947.080077999999</v>
      </c>
      <c r="E261" s="2">
        <v>41810</v>
      </c>
      <c r="F261" s="8">
        <f t="shared" si="8"/>
        <v>2.2594614950111058E-4</v>
      </c>
      <c r="G261" s="8">
        <f t="shared" si="9"/>
        <v>1.5140028449001086E-3</v>
      </c>
    </row>
    <row r="262" spans="1:7" x14ac:dyDescent="0.35">
      <c r="A262" s="1">
        <v>41809</v>
      </c>
      <c r="B262" s="3">
        <v>265.55</v>
      </c>
      <c r="C262" s="3">
        <v>16921.460938</v>
      </c>
      <c r="E262" s="2">
        <v>41809</v>
      </c>
      <c r="F262" s="8">
        <f t="shared" si="8"/>
        <v>3.1353883348443912E-3</v>
      </c>
      <c r="G262" s="8">
        <f t="shared" si="9"/>
        <v>8.7786900954123226E-4</v>
      </c>
    </row>
    <row r="263" spans="1:7" x14ac:dyDescent="0.35">
      <c r="A263" s="1">
        <v>41808</v>
      </c>
      <c r="B263" s="3">
        <v>264.72000000000003</v>
      </c>
      <c r="C263" s="3">
        <v>16906.619140999999</v>
      </c>
      <c r="E263" s="2">
        <v>41808</v>
      </c>
      <c r="F263" s="8">
        <f t="shared" si="8"/>
        <v>-2.9002975629967009E-3</v>
      </c>
      <c r="G263" s="8">
        <f t="shared" si="9"/>
        <v>5.8380559844395385E-3</v>
      </c>
    </row>
    <row r="264" spans="1:7" x14ac:dyDescent="0.35">
      <c r="A264" s="1">
        <v>41807</v>
      </c>
      <c r="B264" s="3">
        <v>265.49</v>
      </c>
      <c r="C264" s="3">
        <v>16808.490234000001</v>
      </c>
      <c r="E264" s="2">
        <v>41807</v>
      </c>
      <c r="F264" s="8">
        <f t="shared" si="8"/>
        <v>2.6057401812689118E-3</v>
      </c>
      <c r="G264" s="8">
        <f t="shared" si="9"/>
        <v>1.637593230872092E-3</v>
      </c>
    </row>
    <row r="265" spans="1:7" x14ac:dyDescent="0.35">
      <c r="A265" s="1">
        <v>41806</v>
      </c>
      <c r="B265" s="3">
        <v>264.8</v>
      </c>
      <c r="C265" s="3">
        <v>16781.009765999999</v>
      </c>
      <c r="E265" s="2">
        <v>41806</v>
      </c>
      <c r="F265" s="8">
        <f t="shared" si="8"/>
        <v>-3.1621743713294848E-3</v>
      </c>
      <c r="G265" s="8">
        <f t="shared" si="9"/>
        <v>3.1411621344257235E-4</v>
      </c>
    </row>
    <row r="266" spans="1:7" x14ac:dyDescent="0.35">
      <c r="A266" s="1">
        <v>41803</v>
      </c>
      <c r="B266" s="3">
        <v>265.64</v>
      </c>
      <c r="C266" s="3">
        <v>16775.740234000001</v>
      </c>
      <c r="E266" s="2">
        <v>41803</v>
      </c>
      <c r="F266" s="8">
        <f t="shared" si="8"/>
        <v>1.923584656583488E-3</v>
      </c>
      <c r="G266" s="8">
        <f t="shared" si="9"/>
        <v>2.4829873664751201E-3</v>
      </c>
    </row>
    <row r="267" spans="1:7" x14ac:dyDescent="0.35">
      <c r="A267" s="1">
        <v>41802</v>
      </c>
      <c r="B267" s="3">
        <v>265.13</v>
      </c>
      <c r="C267" s="3">
        <v>16734.189452999999</v>
      </c>
      <c r="E267" s="2">
        <v>41802</v>
      </c>
      <c r="F267" s="8">
        <f t="shared" si="8"/>
        <v>-1.2624757932369945E-2</v>
      </c>
      <c r="G267" s="8">
        <f t="shared" si="9"/>
        <v>-6.5122406717447179E-3</v>
      </c>
    </row>
    <row r="268" spans="1:7" x14ac:dyDescent="0.35">
      <c r="A268" s="1">
        <v>41801</v>
      </c>
      <c r="B268" s="3">
        <v>268.52</v>
      </c>
      <c r="C268" s="3">
        <v>16843.880859000001</v>
      </c>
      <c r="E268" s="2">
        <v>41801</v>
      </c>
      <c r="F268" s="8">
        <f t="shared" si="8"/>
        <v>-1.9964232271250881E-2</v>
      </c>
      <c r="G268" s="8">
        <f t="shared" si="9"/>
        <v>-6.0214531562566842E-3</v>
      </c>
    </row>
    <row r="269" spans="1:7" x14ac:dyDescent="0.35">
      <c r="A269" s="1">
        <v>41800</v>
      </c>
      <c r="B269" s="3">
        <v>273.99</v>
      </c>
      <c r="C269" s="3">
        <v>16945.919922000001</v>
      </c>
      <c r="E269" s="2">
        <v>41800</v>
      </c>
      <c r="F269" s="8">
        <f t="shared" si="8"/>
        <v>1.0961306587746744E-3</v>
      </c>
      <c r="G269" s="8">
        <f t="shared" si="9"/>
        <v>1.6645791296077128E-4</v>
      </c>
    </row>
    <row r="270" spans="1:7" x14ac:dyDescent="0.35">
      <c r="A270" s="1">
        <v>41799</v>
      </c>
      <c r="B270" s="3">
        <v>273.69</v>
      </c>
      <c r="C270" s="3">
        <v>16943.099609000001</v>
      </c>
      <c r="E270" s="2">
        <v>41799</v>
      </c>
      <c r="F270" s="8">
        <f t="shared" si="8"/>
        <v>3.4463794683776694E-3</v>
      </c>
      <c r="G270" s="8">
        <f t="shared" si="9"/>
        <v>1.1120303364018369E-3</v>
      </c>
    </row>
    <row r="271" spans="1:7" x14ac:dyDescent="0.35">
      <c r="A271" s="1">
        <v>41796</v>
      </c>
      <c r="B271" s="3">
        <v>272.75</v>
      </c>
      <c r="C271" s="3">
        <v>16924.279297000001</v>
      </c>
      <c r="E271" s="2">
        <v>41796</v>
      </c>
      <c r="F271" s="8">
        <f t="shared" si="8"/>
        <v>1.0222600837068052E-2</v>
      </c>
      <c r="G271" s="8">
        <f t="shared" si="9"/>
        <v>5.2369535048830684E-3</v>
      </c>
    </row>
    <row r="272" spans="1:7" x14ac:dyDescent="0.35">
      <c r="A272" s="1">
        <v>41795</v>
      </c>
      <c r="B272" s="3">
        <v>269.99</v>
      </c>
      <c r="C272" s="3">
        <v>16836.109375</v>
      </c>
      <c r="E272" s="2">
        <v>41795</v>
      </c>
      <c r="F272" s="8">
        <f t="shared" si="8"/>
        <v>2.5914807918835603E-2</v>
      </c>
      <c r="G272" s="8">
        <f t="shared" si="9"/>
        <v>5.8897628348091313E-3</v>
      </c>
    </row>
    <row r="273" spans="1:7" x14ac:dyDescent="0.35">
      <c r="A273" s="1">
        <v>41794</v>
      </c>
      <c r="B273" s="3">
        <v>263.17</v>
      </c>
      <c r="C273" s="3">
        <v>16737.529297000001</v>
      </c>
      <c r="E273" s="2">
        <v>41794</v>
      </c>
      <c r="F273" s="8">
        <f t="shared" si="8"/>
        <v>1.1453168838156724E-2</v>
      </c>
      <c r="G273" s="8">
        <f t="shared" si="9"/>
        <v>9.0833299297243819E-4</v>
      </c>
    </row>
    <row r="274" spans="1:7" x14ac:dyDescent="0.35">
      <c r="A274" s="1">
        <v>41793</v>
      </c>
      <c r="B274" s="3">
        <v>260.19</v>
      </c>
      <c r="C274" s="3">
        <v>16722.339843999998</v>
      </c>
      <c r="E274" s="2">
        <v>41793</v>
      </c>
      <c r="F274" s="8">
        <f t="shared" si="8"/>
        <v>8.6056518199788545E-3</v>
      </c>
      <c r="G274" s="8">
        <f t="shared" si="9"/>
        <v>-1.2715888912803175E-3</v>
      </c>
    </row>
    <row r="275" spans="1:7" x14ac:dyDescent="0.35">
      <c r="A275" s="1">
        <v>41792</v>
      </c>
      <c r="B275" s="3">
        <v>257.97000000000003</v>
      </c>
      <c r="C275" s="3">
        <v>16743.630859000001</v>
      </c>
      <c r="E275" s="2">
        <v>41792</v>
      </c>
      <c r="F275" s="8">
        <f t="shared" si="8"/>
        <v>1.9724879437109877E-2</v>
      </c>
      <c r="G275" s="8">
        <f t="shared" si="9"/>
        <v>1.5828598455038811E-3</v>
      </c>
    </row>
    <row r="276" spans="1:7" x14ac:dyDescent="0.35">
      <c r="A276" s="1">
        <v>41789</v>
      </c>
      <c r="B276" s="3">
        <v>252.98</v>
      </c>
      <c r="C276" s="3">
        <v>16717.169922000001</v>
      </c>
      <c r="E276" s="2">
        <v>41789</v>
      </c>
      <c r="F276" s="8">
        <f t="shared" si="8"/>
        <v>3.1633056544078109E-4</v>
      </c>
      <c r="G276" s="8">
        <f t="shared" si="9"/>
        <v>1.1036573862306387E-3</v>
      </c>
    </row>
    <row r="277" spans="1:7" x14ac:dyDescent="0.35">
      <c r="A277" s="1">
        <v>41788</v>
      </c>
      <c r="B277" s="3">
        <v>252.9</v>
      </c>
      <c r="C277" s="3">
        <v>16698.740234000001</v>
      </c>
      <c r="E277" s="2">
        <v>41788</v>
      </c>
      <c r="F277" s="8">
        <f t="shared" si="8"/>
        <v>7.5697211155378863E-3</v>
      </c>
      <c r="G277" s="8">
        <f t="shared" si="9"/>
        <v>3.9415522004671022E-3</v>
      </c>
    </row>
    <row r="278" spans="1:7" x14ac:dyDescent="0.35">
      <c r="A278" s="1">
        <v>41787</v>
      </c>
      <c r="B278" s="3">
        <v>251</v>
      </c>
      <c r="C278" s="3">
        <v>16633.179688</v>
      </c>
      <c r="E278" s="2">
        <v>41787</v>
      </c>
      <c r="F278" s="8">
        <f t="shared" si="8"/>
        <v>-4.7186644989888338E-3</v>
      </c>
      <c r="G278" s="8">
        <f t="shared" si="9"/>
        <v>-2.5378736469671148E-3</v>
      </c>
    </row>
    <row r="279" spans="1:7" x14ac:dyDescent="0.35">
      <c r="A279" s="1">
        <v>41786</v>
      </c>
      <c r="B279" s="3">
        <v>252.19</v>
      </c>
      <c r="C279" s="3">
        <v>16675.5</v>
      </c>
      <c r="E279" s="2">
        <v>41786</v>
      </c>
      <c r="F279" s="8">
        <f t="shared" si="8"/>
        <v>1.2729901212753969E-2</v>
      </c>
      <c r="G279" s="8">
        <f t="shared" si="9"/>
        <v>4.1689356463088245E-3</v>
      </c>
    </row>
    <row r="280" spans="1:7" x14ac:dyDescent="0.35">
      <c r="A280" s="1">
        <v>41782</v>
      </c>
      <c r="B280" s="3">
        <v>249.02</v>
      </c>
      <c r="C280" s="3">
        <v>16606.269531000002</v>
      </c>
      <c r="E280" s="2">
        <v>41782</v>
      </c>
      <c r="F280" s="8">
        <f t="shared" si="8"/>
        <v>1.0018251875887341E-2</v>
      </c>
      <c r="G280" s="8">
        <f t="shared" si="9"/>
        <v>3.8196909343404251E-3</v>
      </c>
    </row>
    <row r="281" spans="1:7" x14ac:dyDescent="0.35">
      <c r="A281" s="1">
        <v>41781</v>
      </c>
      <c r="B281" s="3">
        <v>246.55</v>
      </c>
      <c r="C281" s="3">
        <v>16543.080077999999</v>
      </c>
      <c r="E281" s="2">
        <v>41781</v>
      </c>
      <c r="F281" s="8">
        <f t="shared" si="8"/>
        <v>4.3588072348053064E-3</v>
      </c>
      <c r="G281" s="8">
        <f t="shared" si="9"/>
        <v>6.0603001915549015E-4</v>
      </c>
    </row>
    <row r="282" spans="1:7" x14ac:dyDescent="0.35">
      <c r="A282" s="1">
        <v>41780</v>
      </c>
      <c r="B282" s="3">
        <v>245.48</v>
      </c>
      <c r="C282" s="3">
        <v>16533.060547000001</v>
      </c>
      <c r="E282" s="2">
        <v>41780</v>
      </c>
      <c r="F282" s="8">
        <f t="shared" si="8"/>
        <v>9.5410429346931558E-3</v>
      </c>
      <c r="G282" s="8">
        <f t="shared" si="9"/>
        <v>9.6951249346632906E-3</v>
      </c>
    </row>
    <row r="283" spans="1:7" x14ac:dyDescent="0.35">
      <c r="A283" s="1">
        <v>41779</v>
      </c>
      <c r="B283" s="3">
        <v>243.16</v>
      </c>
      <c r="C283" s="3">
        <v>16374.309569999999</v>
      </c>
      <c r="E283" s="2">
        <v>41779</v>
      </c>
      <c r="F283" s="8">
        <f t="shared" si="8"/>
        <v>-3.279226102639865E-3</v>
      </c>
      <c r="G283" s="8">
        <f t="shared" si="9"/>
        <v>-8.3303643687917539E-3</v>
      </c>
    </row>
    <row r="284" spans="1:7" x14ac:dyDescent="0.35">
      <c r="A284" s="1">
        <v>41778</v>
      </c>
      <c r="B284" s="3">
        <v>243.96</v>
      </c>
      <c r="C284" s="3">
        <v>16511.859375</v>
      </c>
      <c r="E284" s="2">
        <v>41778</v>
      </c>
      <c r="F284" s="8">
        <f t="shared" si="8"/>
        <v>1.5611340077432256E-2</v>
      </c>
      <c r="G284" s="8">
        <f t="shared" si="9"/>
        <v>1.2460397214300034E-3</v>
      </c>
    </row>
    <row r="285" spans="1:7" x14ac:dyDescent="0.35">
      <c r="A285" s="1">
        <v>41775</v>
      </c>
      <c r="B285" s="3">
        <v>240.21</v>
      </c>
      <c r="C285" s="3">
        <v>16491.310547000001</v>
      </c>
      <c r="E285" s="2">
        <v>41775</v>
      </c>
      <c r="F285" s="8">
        <f t="shared" si="8"/>
        <v>-1.1440800032923137E-2</v>
      </c>
      <c r="G285" s="8">
        <f t="shared" si="9"/>
        <v>2.705691773662311E-3</v>
      </c>
    </row>
    <row r="286" spans="1:7" x14ac:dyDescent="0.35">
      <c r="A286" s="1">
        <v>41774</v>
      </c>
      <c r="B286" s="3">
        <v>242.99</v>
      </c>
      <c r="C286" s="3">
        <v>16446.810547000001</v>
      </c>
      <c r="E286" s="2">
        <v>41774</v>
      </c>
      <c r="F286" s="8">
        <f t="shared" si="8"/>
        <v>-2.3862129916040642E-2</v>
      </c>
      <c r="G286" s="8">
        <f t="shared" si="9"/>
        <v>-1.0061421136959958E-2</v>
      </c>
    </row>
    <row r="287" spans="1:7" x14ac:dyDescent="0.35">
      <c r="A287" s="1">
        <v>41773</v>
      </c>
      <c r="B287" s="3">
        <v>248.93</v>
      </c>
      <c r="C287" s="3">
        <v>16613.970702999999</v>
      </c>
      <c r="E287" s="2">
        <v>41773</v>
      </c>
      <c r="F287" s="8">
        <f t="shared" si="8"/>
        <v>-1.8569626241917603E-2</v>
      </c>
      <c r="G287" s="8">
        <f t="shared" si="9"/>
        <v>-6.0703608951058197E-3</v>
      </c>
    </row>
    <row r="288" spans="1:7" x14ac:dyDescent="0.35">
      <c r="A288" s="1">
        <v>41772</v>
      </c>
      <c r="B288" s="3">
        <v>253.64</v>
      </c>
      <c r="C288" s="3">
        <v>16715.439452999999</v>
      </c>
      <c r="E288" s="2">
        <v>41772</v>
      </c>
      <c r="F288" s="8">
        <f t="shared" si="8"/>
        <v>-8.0951077392359405E-3</v>
      </c>
      <c r="G288" s="8">
        <f t="shared" si="9"/>
        <v>1.196057922248972E-3</v>
      </c>
    </row>
    <row r="289" spans="1:7" x14ac:dyDescent="0.35">
      <c r="A289" s="1">
        <v>41771</v>
      </c>
      <c r="B289" s="3">
        <v>255.71</v>
      </c>
      <c r="C289" s="3">
        <v>16695.470702999999</v>
      </c>
      <c r="E289" s="2">
        <v>41771</v>
      </c>
      <c r="F289" s="8">
        <f t="shared" si="8"/>
        <v>1.6844249451581916E-3</v>
      </c>
      <c r="G289" s="8">
        <f t="shared" si="9"/>
        <v>6.7616571845490192E-3</v>
      </c>
    </row>
    <row r="290" spans="1:7" x14ac:dyDescent="0.35">
      <c r="A290" s="1">
        <v>41768</v>
      </c>
      <c r="B290" s="3">
        <v>255.28</v>
      </c>
      <c r="C290" s="3">
        <v>16583.339843999998</v>
      </c>
      <c r="E290" s="2">
        <v>41768</v>
      </c>
      <c r="F290" s="8">
        <f t="shared" si="8"/>
        <v>4.6043052221478309E-3</v>
      </c>
      <c r="G290" s="8">
        <f t="shared" si="9"/>
        <v>1.9557246267212225E-3</v>
      </c>
    </row>
    <row r="291" spans="1:7" x14ac:dyDescent="0.35">
      <c r="A291" s="1">
        <v>41767</v>
      </c>
      <c r="B291" s="3">
        <v>254.11</v>
      </c>
      <c r="C291" s="3">
        <v>16550.970702999999</v>
      </c>
      <c r="E291" s="2">
        <v>41767</v>
      </c>
      <c r="F291" s="8">
        <f t="shared" si="8"/>
        <v>-3.4901960784313735E-3</v>
      </c>
      <c r="G291" s="8">
        <f t="shared" si="9"/>
        <v>1.9633479617240379E-3</v>
      </c>
    </row>
    <row r="292" spans="1:7" x14ac:dyDescent="0.35">
      <c r="A292" s="1">
        <v>41766</v>
      </c>
      <c r="B292" s="3">
        <v>255</v>
      </c>
      <c r="C292" s="3">
        <v>16518.539063</v>
      </c>
      <c r="E292" s="2">
        <v>41766</v>
      </c>
      <c r="F292" s="8">
        <f t="shared" si="8"/>
        <v>2.353494939986156E-4</v>
      </c>
      <c r="G292" s="8">
        <f t="shared" si="9"/>
        <v>7.1653796752007004E-3</v>
      </c>
    </row>
    <row r="293" spans="1:7" x14ac:dyDescent="0.35">
      <c r="A293" s="1">
        <v>41765</v>
      </c>
      <c r="B293" s="3">
        <v>254.94</v>
      </c>
      <c r="C293" s="3">
        <v>16401.019531000002</v>
      </c>
      <c r="E293" s="2">
        <v>41765</v>
      </c>
      <c r="F293" s="8">
        <f t="shared" si="8"/>
        <v>-2.0328171233140013E-2</v>
      </c>
      <c r="G293" s="8">
        <f t="shared" si="9"/>
        <v>-7.8358701846088508E-3</v>
      </c>
    </row>
    <row r="294" spans="1:7" x14ac:dyDescent="0.35">
      <c r="A294" s="1">
        <v>41764</v>
      </c>
      <c r="B294" s="3">
        <v>260.23</v>
      </c>
      <c r="C294" s="3">
        <v>16530.550781000002</v>
      </c>
      <c r="E294" s="2">
        <v>41764</v>
      </c>
      <c r="F294" s="8">
        <f t="shared" si="8"/>
        <v>2.3198207053827691E-2</v>
      </c>
      <c r="G294" s="8">
        <f t="shared" si="9"/>
        <v>1.0694769559767003E-3</v>
      </c>
    </row>
    <row r="295" spans="1:7" x14ac:dyDescent="0.35">
      <c r="A295" s="1">
        <v>41761</v>
      </c>
      <c r="B295" s="3">
        <v>254.33</v>
      </c>
      <c r="C295" s="3">
        <v>16512.890625</v>
      </c>
      <c r="E295" s="2">
        <v>41761</v>
      </c>
      <c r="F295" s="8">
        <f t="shared" si="8"/>
        <v>1.417490254754572E-3</v>
      </c>
      <c r="G295" s="8">
        <f t="shared" si="9"/>
        <v>-2.7766700496566488E-3</v>
      </c>
    </row>
    <row r="296" spans="1:7" x14ac:dyDescent="0.35">
      <c r="A296" s="1">
        <v>41760</v>
      </c>
      <c r="B296" s="3">
        <v>253.97</v>
      </c>
      <c r="C296" s="3">
        <v>16558.869140999999</v>
      </c>
      <c r="E296" s="2">
        <v>41760</v>
      </c>
      <c r="F296" s="8">
        <f t="shared" si="8"/>
        <v>3.4770239835630878E-3</v>
      </c>
      <c r="G296" s="8">
        <f t="shared" si="9"/>
        <v>-1.3250657509938923E-3</v>
      </c>
    </row>
    <row r="297" spans="1:7" x14ac:dyDescent="0.35">
      <c r="A297" s="1">
        <v>41759</v>
      </c>
      <c r="B297" s="3">
        <v>253.09</v>
      </c>
      <c r="C297" s="3">
        <v>16580.839843999998</v>
      </c>
      <c r="E297" s="2">
        <v>41759</v>
      </c>
      <c r="F297" s="8">
        <f t="shared" si="8"/>
        <v>1.0679534846926853E-3</v>
      </c>
      <c r="G297" s="8">
        <f t="shared" si="9"/>
        <v>2.749905527494656E-3</v>
      </c>
    </row>
    <row r="298" spans="1:7" x14ac:dyDescent="0.35">
      <c r="A298" s="1">
        <v>41758</v>
      </c>
      <c r="B298" s="3">
        <v>252.82</v>
      </c>
      <c r="C298" s="3">
        <v>16535.369140999999</v>
      </c>
      <c r="E298" s="2">
        <v>41758</v>
      </c>
      <c r="F298" s="8">
        <f t="shared" si="8"/>
        <v>1.9558817598902989E-2</v>
      </c>
      <c r="G298" s="8">
        <f t="shared" si="9"/>
        <v>5.266598278507395E-3</v>
      </c>
    </row>
    <row r="299" spans="1:7" x14ac:dyDescent="0.35">
      <c r="A299" s="1">
        <v>41757</v>
      </c>
      <c r="B299" s="3">
        <v>247.97</v>
      </c>
      <c r="C299" s="3">
        <v>16448.740234000001</v>
      </c>
      <c r="E299" s="2">
        <v>41757</v>
      </c>
      <c r="F299" s="8">
        <f t="shared" si="8"/>
        <v>-1.4819229241160081E-2</v>
      </c>
      <c r="G299" s="8">
        <f t="shared" si="9"/>
        <v>5.3345039628520663E-3</v>
      </c>
    </row>
    <row r="300" spans="1:7" x14ac:dyDescent="0.35">
      <c r="A300" s="1">
        <v>41754</v>
      </c>
      <c r="B300" s="3">
        <v>251.7</v>
      </c>
      <c r="C300" s="3">
        <v>16361.459961</v>
      </c>
      <c r="E300" s="2">
        <v>41754</v>
      </c>
      <c r="F300" s="8">
        <f t="shared" si="8"/>
        <v>-1.7487703958154466E-2</v>
      </c>
      <c r="G300" s="8">
        <f t="shared" si="9"/>
        <v>-8.49553994165686E-3</v>
      </c>
    </row>
    <row r="301" spans="1:7" x14ac:dyDescent="0.35">
      <c r="A301" s="1">
        <v>41753</v>
      </c>
      <c r="B301" s="3">
        <v>256.18</v>
      </c>
      <c r="C301" s="3">
        <v>16501.650390999999</v>
      </c>
      <c r="E301" s="2">
        <v>41753</v>
      </c>
      <c r="F301" s="8">
        <f t="shared" si="8"/>
        <v>-1.3592083477725003E-2</v>
      </c>
      <c r="G301" s="8">
        <f t="shared" si="9"/>
        <v>0</v>
      </c>
    </row>
    <row r="302" spans="1:7" x14ac:dyDescent="0.35">
      <c r="A302" s="1">
        <v>41752</v>
      </c>
      <c r="B302" s="3">
        <v>259.70999999999998</v>
      </c>
      <c r="C302" s="3">
        <v>16501.650390999999</v>
      </c>
      <c r="E302" s="2">
        <v>41752</v>
      </c>
      <c r="F302" s="8">
        <f t="shared" si="8"/>
        <v>9.8374679213002469E-3</v>
      </c>
      <c r="G302" s="8">
        <f t="shared" si="9"/>
        <v>-7.7016263179097155E-4</v>
      </c>
    </row>
    <row r="303" spans="1:7" x14ac:dyDescent="0.35">
      <c r="A303" s="1">
        <v>41751</v>
      </c>
      <c r="B303" s="3">
        <v>257.18</v>
      </c>
      <c r="C303" s="3">
        <v>16514.369140999999</v>
      </c>
      <c r="E303" s="2">
        <v>41751</v>
      </c>
      <c r="F303" s="8">
        <f t="shared" si="8"/>
        <v>-2.6757668592701789E-3</v>
      </c>
      <c r="G303" s="8">
        <f t="shared" si="9"/>
        <v>3.9587908871223654E-3</v>
      </c>
    </row>
    <row r="304" spans="1:7" x14ac:dyDescent="0.35">
      <c r="A304" s="1">
        <v>41750</v>
      </c>
      <c r="B304" s="3">
        <v>257.87</v>
      </c>
      <c r="C304" s="3">
        <v>16449.25</v>
      </c>
      <c r="E304" s="2">
        <v>41750</v>
      </c>
      <c r="F304" s="8">
        <f t="shared" si="8"/>
        <v>2.6829457967183501E-3</v>
      </c>
      <c r="G304" s="8">
        <f t="shared" si="9"/>
        <v>2.4810823708125707E-3</v>
      </c>
    </row>
    <row r="305" spans="1:7" x14ac:dyDescent="0.35">
      <c r="A305" s="1">
        <v>41746</v>
      </c>
      <c r="B305" s="3">
        <v>257.18</v>
      </c>
      <c r="C305" s="3">
        <v>16408.539063</v>
      </c>
      <c r="E305" s="2">
        <v>41746</v>
      </c>
      <c r="F305" s="8">
        <f t="shared" si="8"/>
        <v>1.3357500295519964E-2</v>
      </c>
      <c r="G305" s="8">
        <f t="shared" si="9"/>
        <v>-9.9304081244455666E-4</v>
      </c>
    </row>
    <row r="306" spans="1:7" x14ac:dyDescent="0.35">
      <c r="A306" s="1">
        <v>41745</v>
      </c>
      <c r="B306" s="3">
        <v>253.79</v>
      </c>
      <c r="C306" s="3">
        <v>16424.849609000001</v>
      </c>
      <c r="E306" s="2">
        <v>41745</v>
      </c>
      <c r="F306" s="8">
        <f t="shared" si="8"/>
        <v>2.9114796642471852E-2</v>
      </c>
      <c r="G306" s="8">
        <f t="shared" si="9"/>
        <v>9.9793663046363612E-3</v>
      </c>
    </row>
    <row r="307" spans="1:7" x14ac:dyDescent="0.35">
      <c r="A307" s="1">
        <v>41744</v>
      </c>
      <c r="B307" s="3">
        <v>246.61</v>
      </c>
      <c r="C307" s="3">
        <v>16262.559569999999</v>
      </c>
      <c r="E307" s="2">
        <v>41744</v>
      </c>
      <c r="F307" s="8">
        <f t="shared" si="8"/>
        <v>4.4804692273228142E-3</v>
      </c>
      <c r="G307" s="8">
        <f t="shared" si="9"/>
        <v>5.5226617986066096E-3</v>
      </c>
    </row>
    <row r="308" spans="1:7" x14ac:dyDescent="0.35">
      <c r="A308" s="1">
        <v>41743</v>
      </c>
      <c r="B308" s="3">
        <v>245.51</v>
      </c>
      <c r="C308" s="3">
        <v>16173.240234000001</v>
      </c>
      <c r="E308" s="2">
        <v>41743</v>
      </c>
      <c r="F308" s="8">
        <f t="shared" si="8"/>
        <v>4.5006341802709127E-3</v>
      </c>
      <c r="G308" s="8">
        <f t="shared" si="9"/>
        <v>9.1403580888202995E-3</v>
      </c>
    </row>
    <row r="309" spans="1:7" x14ac:dyDescent="0.35">
      <c r="A309" s="1">
        <v>41740</v>
      </c>
      <c r="B309" s="3">
        <v>244.41</v>
      </c>
      <c r="C309" s="3">
        <v>16026.75</v>
      </c>
      <c r="E309" s="2">
        <v>41740</v>
      </c>
      <c r="F309" s="8">
        <f t="shared" si="8"/>
        <v>-1.3043127120012876E-2</v>
      </c>
      <c r="G309" s="8">
        <f t="shared" si="9"/>
        <v>-8.8724661397422411E-3</v>
      </c>
    </row>
    <row r="310" spans="1:7" x14ac:dyDescent="0.35">
      <c r="A310" s="1">
        <v>41739</v>
      </c>
      <c r="B310" s="3">
        <v>247.64</v>
      </c>
      <c r="C310" s="3">
        <v>16170.219727</v>
      </c>
      <c r="E310" s="2">
        <v>41739</v>
      </c>
      <c r="F310" s="8">
        <f t="shared" si="8"/>
        <v>-2.4386400346688819E-2</v>
      </c>
      <c r="G310" s="8">
        <f t="shared" si="9"/>
        <v>-1.6241226662192854E-2</v>
      </c>
    </row>
    <row r="311" spans="1:7" x14ac:dyDescent="0.35">
      <c r="A311" s="1">
        <v>41738</v>
      </c>
      <c r="B311" s="3">
        <v>253.83</v>
      </c>
      <c r="C311" s="3">
        <v>16437.179688</v>
      </c>
      <c r="E311" s="2">
        <v>41738</v>
      </c>
      <c r="F311" s="8">
        <f t="shared" si="8"/>
        <v>2.7735039274435325E-2</v>
      </c>
      <c r="G311" s="8">
        <f t="shared" si="9"/>
        <v>1.1136717813707619E-2</v>
      </c>
    </row>
    <row r="312" spans="1:7" x14ac:dyDescent="0.35">
      <c r="A312" s="1">
        <v>41737</v>
      </c>
      <c r="B312" s="3">
        <v>246.98</v>
      </c>
      <c r="C312" s="3">
        <v>16256.139648</v>
      </c>
      <c r="E312" s="2">
        <v>41737</v>
      </c>
      <c r="F312" s="8">
        <f t="shared" si="8"/>
        <v>-1.2317043909461756E-2</v>
      </c>
      <c r="G312" s="8">
        <f t="shared" si="9"/>
        <v>6.3213179263654773E-4</v>
      </c>
    </row>
    <row r="313" spans="1:7" x14ac:dyDescent="0.35">
      <c r="A313" s="1">
        <v>41736</v>
      </c>
      <c r="B313" s="3">
        <v>250.06</v>
      </c>
      <c r="C313" s="3">
        <v>16245.870117</v>
      </c>
      <c r="E313" s="2">
        <v>41736</v>
      </c>
      <c r="F313" s="8">
        <f t="shared" si="8"/>
        <v>-1.4891270091396125E-2</v>
      </c>
      <c r="G313" s="8">
        <f t="shared" si="9"/>
        <v>-1.0165342071169814E-2</v>
      </c>
    </row>
    <row r="314" spans="1:7" x14ac:dyDescent="0.35">
      <c r="A314" s="1">
        <v>41733</v>
      </c>
      <c r="B314" s="3">
        <v>253.84</v>
      </c>
      <c r="C314" s="3">
        <v>16412.710938</v>
      </c>
      <c r="E314" s="2">
        <v>41733</v>
      </c>
      <c r="F314" s="8">
        <f t="shared" si="8"/>
        <v>-1.3370646766169059E-2</v>
      </c>
      <c r="G314" s="8">
        <f t="shared" si="9"/>
        <v>-9.6448546220931908E-3</v>
      </c>
    </row>
    <row r="315" spans="1:7" x14ac:dyDescent="0.35">
      <c r="A315" s="1">
        <v>41732</v>
      </c>
      <c r="B315" s="3">
        <v>257.27999999999997</v>
      </c>
      <c r="C315" s="3">
        <v>16572.550781000002</v>
      </c>
      <c r="E315" s="2">
        <v>41732</v>
      </c>
      <c r="F315" s="8">
        <f t="shared" si="8"/>
        <v>-4.1031199194859758E-3</v>
      </c>
      <c r="G315" s="8">
        <f t="shared" si="9"/>
        <v>-2.7105472756749904E-5</v>
      </c>
    </row>
    <row r="316" spans="1:7" x14ac:dyDescent="0.35">
      <c r="A316" s="1">
        <v>41731</v>
      </c>
      <c r="B316" s="3">
        <v>258.33999999999997</v>
      </c>
      <c r="C316" s="3">
        <v>16573</v>
      </c>
      <c r="E316" s="2">
        <v>41731</v>
      </c>
      <c r="F316" s="8">
        <f t="shared" si="8"/>
        <v>-4.6619148526296783E-3</v>
      </c>
      <c r="G316" s="8">
        <f t="shared" si="9"/>
        <v>2.4430883282755556E-3</v>
      </c>
    </row>
    <row r="317" spans="1:7" x14ac:dyDescent="0.35">
      <c r="A317" s="1">
        <v>41730</v>
      </c>
      <c r="B317" s="3">
        <v>259.55</v>
      </c>
      <c r="C317" s="3">
        <v>16532.609375</v>
      </c>
      <c r="E317" s="2">
        <v>41730</v>
      </c>
      <c r="F317" s="8">
        <f t="shared" si="8"/>
        <v>2.6863427757556568E-2</v>
      </c>
      <c r="G317" s="8">
        <f t="shared" si="9"/>
        <v>4.5540628673557126E-3</v>
      </c>
    </row>
    <row r="318" spans="1:7" x14ac:dyDescent="0.35">
      <c r="A318" s="1">
        <v>41729</v>
      </c>
      <c r="B318" s="3">
        <v>252.76</v>
      </c>
      <c r="C318" s="3">
        <v>16457.660156000002</v>
      </c>
      <c r="E318" s="2">
        <v>41729</v>
      </c>
      <c r="F318" s="8">
        <f t="shared" si="8"/>
        <v>2.0922530091283642E-2</v>
      </c>
      <c r="G318" s="8">
        <f t="shared" si="9"/>
        <v>8.2460390114229565E-3</v>
      </c>
    </row>
    <row r="319" spans="1:7" x14ac:dyDescent="0.35">
      <c r="A319" s="1">
        <v>41726</v>
      </c>
      <c r="B319" s="3">
        <v>247.58</v>
      </c>
      <c r="C319" s="3">
        <v>16323.059569999999</v>
      </c>
      <c r="E319" s="2">
        <v>41726</v>
      </c>
      <c r="F319" s="8">
        <f t="shared" si="8"/>
        <v>1.2141776705776541E-2</v>
      </c>
      <c r="G319" s="8">
        <f t="shared" si="9"/>
        <v>3.6170848114904786E-3</v>
      </c>
    </row>
    <row r="320" spans="1:7" x14ac:dyDescent="0.35">
      <c r="A320" s="1">
        <v>41725</v>
      </c>
      <c r="B320" s="3">
        <v>244.61</v>
      </c>
      <c r="C320" s="3">
        <v>16264.230469</v>
      </c>
      <c r="E320" s="2">
        <v>41725</v>
      </c>
      <c r="F320" s="8">
        <f t="shared" si="8"/>
        <v>-9.2750101255568707E-3</v>
      </c>
      <c r="G320" s="8">
        <f t="shared" si="9"/>
        <v>-2.9256671320965211E-4</v>
      </c>
    </row>
    <row r="321" spans="1:7" x14ac:dyDescent="0.35">
      <c r="A321" s="1">
        <v>41724</v>
      </c>
      <c r="B321" s="3">
        <v>246.9</v>
      </c>
      <c r="C321" s="3">
        <v>16268.990234000001</v>
      </c>
      <c r="E321" s="2">
        <v>41724</v>
      </c>
      <c r="F321" s="8">
        <f t="shared" si="8"/>
        <v>-1.315000599544347E-2</v>
      </c>
      <c r="G321" s="8">
        <f t="shared" si="9"/>
        <v>-6.0416895594833653E-3</v>
      </c>
    </row>
    <row r="322" spans="1:7" x14ac:dyDescent="0.35">
      <c r="A322" s="1">
        <v>41723</v>
      </c>
      <c r="B322" s="3">
        <v>250.19</v>
      </c>
      <c r="C322" s="3">
        <v>16367.879883</v>
      </c>
      <c r="E322" s="2">
        <v>41723</v>
      </c>
      <c r="F322" s="8">
        <f t="shared" si="8"/>
        <v>5.5988802239537172E-4</v>
      </c>
      <c r="G322" s="8">
        <f t="shared" si="9"/>
        <v>5.6024566782890695E-3</v>
      </c>
    </row>
    <row r="323" spans="1:7" x14ac:dyDescent="0.35">
      <c r="A323" s="1">
        <v>41722</v>
      </c>
      <c r="B323" s="3">
        <v>250.05</v>
      </c>
      <c r="C323" s="3">
        <v>16276.690430000001</v>
      </c>
      <c r="E323" s="2">
        <v>41722</v>
      </c>
      <c r="F323" s="8">
        <f t="shared" ref="F323:F386" si="10">B323/B324-1</f>
        <v>-1.0878164556962E-2</v>
      </c>
      <c r="G323" s="8">
        <f t="shared" ref="G323:G386" si="11">C323/C324-1</f>
        <v>-1.59967304637465E-3</v>
      </c>
    </row>
    <row r="324" spans="1:7" x14ac:dyDescent="0.35">
      <c r="A324" s="1">
        <v>41719</v>
      </c>
      <c r="B324" s="3">
        <v>252.8</v>
      </c>
      <c r="C324" s="3">
        <v>16302.769531</v>
      </c>
      <c r="E324" s="2">
        <v>41719</v>
      </c>
      <c r="F324" s="8">
        <f t="shared" si="10"/>
        <v>-1.3155326540968959E-2</v>
      </c>
      <c r="G324" s="8">
        <f t="shared" si="11"/>
        <v>-1.731687450450492E-3</v>
      </c>
    </row>
    <row r="325" spans="1:7" x14ac:dyDescent="0.35">
      <c r="A325" s="1">
        <v>41718</v>
      </c>
      <c r="B325" s="3">
        <v>256.17</v>
      </c>
      <c r="C325" s="3">
        <v>16331.049805000001</v>
      </c>
      <c r="E325" s="2">
        <v>41718</v>
      </c>
      <c r="F325" s="8">
        <f t="shared" si="10"/>
        <v>2.3370086289549397E-2</v>
      </c>
      <c r="G325" s="8">
        <f t="shared" si="11"/>
        <v>6.7117952483251031E-3</v>
      </c>
    </row>
    <row r="326" spans="1:7" x14ac:dyDescent="0.35">
      <c r="A326" s="1">
        <v>41717</v>
      </c>
      <c r="B326" s="3">
        <v>250.32</v>
      </c>
      <c r="C326" s="3">
        <v>16222.169921999999</v>
      </c>
      <c r="E326" s="2">
        <v>41717</v>
      </c>
      <c r="F326" s="8">
        <f t="shared" si="10"/>
        <v>-1.8853133696546842E-2</v>
      </c>
      <c r="G326" s="8">
        <f t="shared" si="11"/>
        <v>-6.9796265223874832E-3</v>
      </c>
    </row>
    <row r="327" spans="1:7" x14ac:dyDescent="0.35">
      <c r="A327" s="1">
        <v>41716</v>
      </c>
      <c r="B327" s="3">
        <v>255.13</v>
      </c>
      <c r="C327" s="3">
        <v>16336.190430000001</v>
      </c>
      <c r="E327" s="2">
        <v>41716</v>
      </c>
      <c r="F327" s="8">
        <f t="shared" si="10"/>
        <v>3.5288582183179429E-4</v>
      </c>
      <c r="G327" s="8">
        <f t="shared" si="11"/>
        <v>5.4760571036129857E-3</v>
      </c>
    </row>
    <row r="328" spans="1:7" x14ac:dyDescent="0.35">
      <c r="A328" s="1">
        <v>41715</v>
      </c>
      <c r="B328" s="3">
        <v>255.04</v>
      </c>
      <c r="C328" s="3">
        <v>16247.219727</v>
      </c>
      <c r="E328" s="2">
        <v>41715</v>
      </c>
      <c r="F328" s="8">
        <f t="shared" si="10"/>
        <v>1.1782441385329578E-2</v>
      </c>
      <c r="G328" s="8">
        <f t="shared" si="11"/>
        <v>1.1300481454022071E-2</v>
      </c>
    </row>
    <row r="329" spans="1:7" x14ac:dyDescent="0.35">
      <c r="A329" s="1">
        <v>41712</v>
      </c>
      <c r="B329" s="3">
        <v>252.07</v>
      </c>
      <c r="C329" s="3">
        <v>16065.669921999999</v>
      </c>
      <c r="E329" s="2">
        <v>41712</v>
      </c>
      <c r="F329" s="8">
        <f t="shared" si="10"/>
        <v>-7.2857592942658922E-3</v>
      </c>
      <c r="G329" s="8">
        <f t="shared" si="11"/>
        <v>-2.6829736216714695E-3</v>
      </c>
    </row>
    <row r="330" spans="1:7" x14ac:dyDescent="0.35">
      <c r="A330" s="1">
        <v>41711</v>
      </c>
      <c r="B330" s="3">
        <v>253.92</v>
      </c>
      <c r="C330" s="3">
        <v>16108.889648</v>
      </c>
      <c r="E330" s="2">
        <v>41711</v>
      </c>
      <c r="F330" s="8">
        <f t="shared" si="10"/>
        <v>-2.116340927489313E-2</v>
      </c>
      <c r="G330" s="8">
        <f t="shared" si="11"/>
        <v>-1.4148671787188594E-2</v>
      </c>
    </row>
    <row r="331" spans="1:7" x14ac:dyDescent="0.35">
      <c r="A331" s="1">
        <v>41710</v>
      </c>
      <c r="B331" s="3">
        <v>259.41000000000003</v>
      </c>
      <c r="C331" s="3">
        <v>16340.080078000001</v>
      </c>
      <c r="E331" s="2">
        <v>41710</v>
      </c>
      <c r="F331" s="8">
        <f t="shared" si="10"/>
        <v>4.958741719288895E-3</v>
      </c>
      <c r="G331" s="8">
        <f t="shared" si="11"/>
        <v>-6.8312343093035466E-4</v>
      </c>
    </row>
    <row r="332" spans="1:7" x14ac:dyDescent="0.35">
      <c r="A332" s="1">
        <v>41709</v>
      </c>
      <c r="B332" s="3">
        <v>258.13</v>
      </c>
      <c r="C332" s="3">
        <v>16351.25</v>
      </c>
      <c r="E332" s="2">
        <v>41709</v>
      </c>
      <c r="F332" s="8">
        <f t="shared" si="10"/>
        <v>-1.0275679613511723E-2</v>
      </c>
      <c r="G332" s="8">
        <f t="shared" si="11"/>
        <v>-4.1068885733414051E-3</v>
      </c>
    </row>
    <row r="333" spans="1:7" x14ac:dyDescent="0.35">
      <c r="A333" s="1">
        <v>41708</v>
      </c>
      <c r="B333" s="3">
        <v>260.81</v>
      </c>
      <c r="C333" s="3">
        <v>16418.679688</v>
      </c>
      <c r="E333" s="2">
        <v>41708</v>
      </c>
      <c r="F333" s="8">
        <f t="shared" si="10"/>
        <v>-8.1761484636445614E-3</v>
      </c>
      <c r="G333" s="8">
        <f t="shared" si="11"/>
        <v>-2.0690204139788282E-3</v>
      </c>
    </row>
    <row r="334" spans="1:7" x14ac:dyDescent="0.35">
      <c r="A334" s="1">
        <v>41705</v>
      </c>
      <c r="B334" s="3">
        <v>262.95999999999998</v>
      </c>
      <c r="C334" s="3">
        <v>16452.720702999999</v>
      </c>
      <c r="E334" s="2">
        <v>41705</v>
      </c>
      <c r="F334" s="8">
        <f t="shared" si="10"/>
        <v>5.6216298902442841E-3</v>
      </c>
      <c r="G334" s="8">
        <f t="shared" si="11"/>
        <v>1.8773768930762103E-3</v>
      </c>
    </row>
    <row r="335" spans="1:7" x14ac:dyDescent="0.35">
      <c r="A335" s="1">
        <v>41704</v>
      </c>
      <c r="B335" s="3">
        <v>261.49</v>
      </c>
      <c r="C335" s="3">
        <v>16421.890625</v>
      </c>
      <c r="E335" s="2">
        <v>41704</v>
      </c>
      <c r="F335" s="8">
        <f t="shared" si="10"/>
        <v>4.9191038007763144E-3</v>
      </c>
      <c r="G335" s="8">
        <f t="shared" si="11"/>
        <v>3.7720207342994971E-3</v>
      </c>
    </row>
    <row r="336" spans="1:7" x14ac:dyDescent="0.35">
      <c r="A336" s="1">
        <v>41703</v>
      </c>
      <c r="B336" s="3">
        <v>260.20999999999998</v>
      </c>
      <c r="C336" s="3">
        <v>16360.179688</v>
      </c>
      <c r="E336" s="2">
        <v>41703</v>
      </c>
      <c r="F336" s="8">
        <f t="shared" si="10"/>
        <v>-1.0748973089179659E-3</v>
      </c>
      <c r="G336" s="8">
        <f t="shared" si="11"/>
        <v>-2.1774475739986254E-3</v>
      </c>
    </row>
    <row r="337" spans="1:7" x14ac:dyDescent="0.35">
      <c r="A337" s="1">
        <v>41702</v>
      </c>
      <c r="B337" s="3">
        <v>260.49</v>
      </c>
      <c r="C337" s="3">
        <v>16395.880859000001</v>
      </c>
      <c r="E337" s="2">
        <v>41702</v>
      </c>
      <c r="F337" s="8">
        <f t="shared" si="10"/>
        <v>1.7380096859865635E-2</v>
      </c>
      <c r="G337" s="8">
        <f t="shared" si="11"/>
        <v>1.4092662009700829E-2</v>
      </c>
    </row>
    <row r="338" spans="1:7" x14ac:dyDescent="0.35">
      <c r="A338" s="1">
        <v>41701</v>
      </c>
      <c r="B338" s="3">
        <v>256.04000000000002</v>
      </c>
      <c r="C338" s="3">
        <v>16168.030273</v>
      </c>
      <c r="E338" s="2">
        <v>41701</v>
      </c>
      <c r="F338" s="8">
        <f t="shared" si="10"/>
        <v>-7.1351015976421905E-3</v>
      </c>
      <c r="G338" s="8">
        <f t="shared" si="11"/>
        <v>-9.415661004098852E-3</v>
      </c>
    </row>
    <row r="339" spans="1:7" x14ac:dyDescent="0.35">
      <c r="A339" s="1">
        <v>41698</v>
      </c>
      <c r="B339" s="3">
        <v>257.88</v>
      </c>
      <c r="C339" s="3">
        <v>16321.709961</v>
      </c>
      <c r="E339" s="2">
        <v>41698</v>
      </c>
      <c r="F339" s="8">
        <f t="shared" si="10"/>
        <v>-1.9351342983202624E-3</v>
      </c>
      <c r="G339" s="8">
        <f t="shared" si="11"/>
        <v>3.0148481544920447E-3</v>
      </c>
    </row>
    <row r="340" spans="1:7" x14ac:dyDescent="0.35">
      <c r="A340" s="1">
        <v>41697</v>
      </c>
      <c r="B340" s="3">
        <v>258.38</v>
      </c>
      <c r="C340" s="3">
        <v>16272.650390999999</v>
      </c>
      <c r="E340" s="2">
        <v>41697</v>
      </c>
      <c r="F340" s="8">
        <f t="shared" si="10"/>
        <v>2.0458135860979443E-2</v>
      </c>
      <c r="G340" s="8">
        <f t="shared" si="11"/>
        <v>4.5831803420843809E-3</v>
      </c>
    </row>
    <row r="341" spans="1:7" x14ac:dyDescent="0.35">
      <c r="A341" s="1">
        <v>41696</v>
      </c>
      <c r="B341" s="3">
        <v>253.2</v>
      </c>
      <c r="C341" s="3">
        <v>16198.410156</v>
      </c>
      <c r="E341" s="2">
        <v>41696</v>
      </c>
      <c r="F341" s="8">
        <f t="shared" si="10"/>
        <v>-6.0453796027323259E-3</v>
      </c>
      <c r="G341" s="8">
        <f t="shared" si="11"/>
        <v>1.1588624123879399E-3</v>
      </c>
    </row>
    <row r="342" spans="1:7" x14ac:dyDescent="0.35">
      <c r="A342" s="1">
        <v>41695</v>
      </c>
      <c r="B342" s="3">
        <v>254.74</v>
      </c>
      <c r="C342" s="3">
        <v>16179.660156</v>
      </c>
      <c r="E342" s="2">
        <v>41695</v>
      </c>
      <c r="F342" s="8">
        <f t="shared" si="10"/>
        <v>-9.1022249883303541E-3</v>
      </c>
      <c r="G342" s="8">
        <f t="shared" si="11"/>
        <v>-1.6955176913893144E-3</v>
      </c>
    </row>
    <row r="343" spans="1:7" x14ac:dyDescent="0.35">
      <c r="A343" s="1">
        <v>41694</v>
      </c>
      <c r="B343" s="3">
        <v>257.08</v>
      </c>
      <c r="C343" s="3">
        <v>16207.139648</v>
      </c>
      <c r="E343" s="2">
        <v>41694</v>
      </c>
      <c r="F343" s="8">
        <f t="shared" si="10"/>
        <v>2.6521060842434885E-3</v>
      </c>
      <c r="G343" s="8">
        <f t="shared" si="11"/>
        <v>6.4483580544005825E-3</v>
      </c>
    </row>
    <row r="344" spans="1:7" x14ac:dyDescent="0.35">
      <c r="A344" s="1">
        <v>41691</v>
      </c>
      <c r="B344" s="3">
        <v>256.39999999999998</v>
      </c>
      <c r="C344" s="3">
        <v>16103.299805000001</v>
      </c>
      <c r="E344" s="2">
        <v>41691</v>
      </c>
      <c r="F344" s="8">
        <f t="shared" si="10"/>
        <v>-8.0086663829459503E-3</v>
      </c>
      <c r="G344" s="8">
        <f t="shared" si="11"/>
        <v>-1.8552182749457247E-3</v>
      </c>
    </row>
    <row r="345" spans="1:7" x14ac:dyDescent="0.35">
      <c r="A345" s="1">
        <v>41690</v>
      </c>
      <c r="B345" s="3">
        <v>258.47000000000003</v>
      </c>
      <c r="C345" s="3">
        <v>16133.230469</v>
      </c>
      <c r="E345" s="2">
        <v>41690</v>
      </c>
      <c r="F345" s="8">
        <f t="shared" si="10"/>
        <v>1.305165791330265E-2</v>
      </c>
      <c r="G345" s="8">
        <f t="shared" si="11"/>
        <v>5.7772859229499041E-3</v>
      </c>
    </row>
    <row r="346" spans="1:7" x14ac:dyDescent="0.35">
      <c r="A346" s="1">
        <v>41689</v>
      </c>
      <c r="B346" s="3">
        <v>255.14</v>
      </c>
      <c r="C346" s="3">
        <v>16040.559569999999</v>
      </c>
      <c r="E346" s="2">
        <v>41689</v>
      </c>
      <c r="F346" s="8">
        <f t="shared" si="10"/>
        <v>-1.379923466429589E-2</v>
      </c>
      <c r="G346" s="8">
        <f t="shared" si="11"/>
        <v>-5.5696584599429499E-3</v>
      </c>
    </row>
    <row r="347" spans="1:7" x14ac:dyDescent="0.35">
      <c r="A347" s="1">
        <v>41688</v>
      </c>
      <c r="B347" s="3">
        <v>258.70999999999998</v>
      </c>
      <c r="C347" s="3">
        <v>16130.400390999999</v>
      </c>
      <c r="E347" s="2">
        <v>41688</v>
      </c>
      <c r="F347" s="8">
        <f t="shared" si="10"/>
        <v>-6.6426048226079226E-3</v>
      </c>
      <c r="G347" s="8">
        <f t="shared" si="11"/>
        <v>-1.4849992802402623E-3</v>
      </c>
    </row>
    <row r="348" spans="1:7" x14ac:dyDescent="0.35">
      <c r="A348" s="1">
        <v>41684</v>
      </c>
      <c r="B348" s="3">
        <v>260.44</v>
      </c>
      <c r="C348" s="3">
        <v>16154.389648</v>
      </c>
      <c r="E348" s="2">
        <v>41684</v>
      </c>
      <c r="F348" s="8">
        <f t="shared" si="10"/>
        <v>-1.2998825179065476E-2</v>
      </c>
      <c r="G348" s="8">
        <f t="shared" si="11"/>
        <v>7.911345700393424E-3</v>
      </c>
    </row>
    <row r="349" spans="1:7" x14ac:dyDescent="0.35">
      <c r="A349" s="1">
        <v>41683</v>
      </c>
      <c r="B349" s="3">
        <v>263.87</v>
      </c>
      <c r="C349" s="3">
        <v>16027.589844</v>
      </c>
      <c r="E349" s="2">
        <v>41683</v>
      </c>
      <c r="F349" s="8">
        <f t="shared" si="10"/>
        <v>5.6787864928729004E-3</v>
      </c>
      <c r="G349" s="8">
        <f t="shared" si="11"/>
        <v>3.9870741361818229E-3</v>
      </c>
    </row>
    <row r="350" spans="1:7" x14ac:dyDescent="0.35">
      <c r="A350" s="1">
        <v>41682</v>
      </c>
      <c r="B350" s="3">
        <v>262.38</v>
      </c>
      <c r="C350" s="3">
        <v>15963.940430000001</v>
      </c>
      <c r="E350" s="2">
        <v>41682</v>
      </c>
      <c r="F350" s="8">
        <f t="shared" si="10"/>
        <v>1.182890067539244E-3</v>
      </c>
      <c r="G350" s="8">
        <f t="shared" si="11"/>
        <v>-1.9274489038587639E-3</v>
      </c>
    </row>
    <row r="351" spans="1:7" x14ac:dyDescent="0.35">
      <c r="A351" s="1">
        <v>41681</v>
      </c>
      <c r="B351" s="3">
        <v>262.07</v>
      </c>
      <c r="C351" s="3">
        <v>15994.769531</v>
      </c>
      <c r="E351" s="2">
        <v>41681</v>
      </c>
      <c r="F351" s="8">
        <f t="shared" si="10"/>
        <v>1.6681537805020019E-2</v>
      </c>
      <c r="G351" s="8">
        <f t="shared" si="11"/>
        <v>1.221250829961118E-2</v>
      </c>
    </row>
    <row r="352" spans="1:7" x14ac:dyDescent="0.35">
      <c r="A352" s="1">
        <v>41680</v>
      </c>
      <c r="B352" s="3">
        <v>257.77</v>
      </c>
      <c r="C352" s="3">
        <v>15801.790039</v>
      </c>
      <c r="E352" s="2">
        <v>41680</v>
      </c>
      <c r="F352" s="8">
        <f t="shared" si="10"/>
        <v>-9.3389700230591677E-3</v>
      </c>
      <c r="G352" s="8">
        <f t="shared" si="11"/>
        <v>4.8815511646904675E-4</v>
      </c>
    </row>
    <row r="353" spans="1:7" x14ac:dyDescent="0.35">
      <c r="A353" s="1">
        <v>41677</v>
      </c>
      <c r="B353" s="3">
        <v>260.2</v>
      </c>
      <c r="C353" s="3">
        <v>15794.080078000001</v>
      </c>
      <c r="E353" s="2">
        <v>41677</v>
      </c>
      <c r="F353" s="8">
        <f t="shared" si="10"/>
        <v>2.485328291779898E-2</v>
      </c>
      <c r="G353" s="8">
        <f t="shared" si="11"/>
        <v>1.0592794210854573E-2</v>
      </c>
    </row>
    <row r="354" spans="1:7" x14ac:dyDescent="0.35">
      <c r="A354" s="1">
        <v>41676</v>
      </c>
      <c r="B354" s="3">
        <v>253.89</v>
      </c>
      <c r="C354" s="3">
        <v>15628.530273</v>
      </c>
      <c r="E354" s="2">
        <v>41676</v>
      </c>
      <c r="F354" s="8">
        <f t="shared" si="10"/>
        <v>1.7106001121705017E-2</v>
      </c>
      <c r="G354" s="8">
        <f t="shared" si="11"/>
        <v>1.2195401122933935E-2</v>
      </c>
    </row>
    <row r="355" spans="1:7" x14ac:dyDescent="0.35">
      <c r="A355" s="1">
        <v>41675</v>
      </c>
      <c r="B355" s="3">
        <v>249.62</v>
      </c>
      <c r="C355" s="3">
        <v>15440.230469</v>
      </c>
      <c r="E355" s="2">
        <v>41675</v>
      </c>
      <c r="F355" s="8">
        <f t="shared" si="10"/>
        <v>1.1057555996597745E-2</v>
      </c>
      <c r="G355" s="8">
        <f t="shared" si="11"/>
        <v>-3.2435656060381124E-4</v>
      </c>
    </row>
    <row r="356" spans="1:7" x14ac:dyDescent="0.35">
      <c r="A356" s="1">
        <v>41674</v>
      </c>
      <c r="B356" s="3">
        <v>246.89</v>
      </c>
      <c r="C356" s="3">
        <v>15445.240234000001</v>
      </c>
      <c r="E356" s="2">
        <v>41674</v>
      </c>
      <c r="F356" s="8">
        <f t="shared" si="10"/>
        <v>-3.7527237511096878E-3</v>
      </c>
      <c r="G356" s="8">
        <f t="shared" si="11"/>
        <v>4.7122469503857456E-3</v>
      </c>
    </row>
    <row r="357" spans="1:7" x14ac:dyDescent="0.35">
      <c r="A357" s="1">
        <v>41673</v>
      </c>
      <c r="B357" s="3">
        <v>247.82</v>
      </c>
      <c r="C357" s="3">
        <v>15372.799805000001</v>
      </c>
      <c r="E357" s="2">
        <v>41673</v>
      </c>
      <c r="F357" s="8">
        <f t="shared" si="10"/>
        <v>-2.7203140333660447E-2</v>
      </c>
      <c r="G357" s="8">
        <f t="shared" si="11"/>
        <v>-2.0769025254759987E-2</v>
      </c>
    </row>
    <row r="358" spans="1:7" x14ac:dyDescent="0.35">
      <c r="A358" s="1">
        <v>41670</v>
      </c>
      <c r="B358" s="3">
        <v>254.75</v>
      </c>
      <c r="C358" s="3">
        <v>15698.849609000001</v>
      </c>
      <c r="E358" s="2">
        <v>41670</v>
      </c>
      <c r="F358" s="8">
        <f t="shared" si="10"/>
        <v>4.2970905937080861E-3</v>
      </c>
      <c r="G358" s="8">
        <f t="shared" si="11"/>
        <v>-9.4494557992019779E-3</v>
      </c>
    </row>
    <row r="359" spans="1:7" x14ac:dyDescent="0.35">
      <c r="A359" s="1">
        <v>41669</v>
      </c>
      <c r="B359" s="3">
        <v>253.66</v>
      </c>
      <c r="C359" s="3">
        <v>15848.610352</v>
      </c>
      <c r="E359" s="2">
        <v>41669</v>
      </c>
      <c r="F359" s="8">
        <f t="shared" si="10"/>
        <v>2.7672359266286417E-3</v>
      </c>
      <c r="G359" s="8">
        <f t="shared" si="11"/>
        <v>6.9776846077664878E-3</v>
      </c>
    </row>
    <row r="360" spans="1:7" x14ac:dyDescent="0.35">
      <c r="A360" s="1">
        <v>41668</v>
      </c>
      <c r="B360" s="3">
        <v>252.96</v>
      </c>
      <c r="C360" s="3">
        <v>15738.790039</v>
      </c>
      <c r="E360" s="2">
        <v>41668</v>
      </c>
      <c r="F360" s="8">
        <f t="shared" si="10"/>
        <v>-1.06769916695999E-2</v>
      </c>
      <c r="G360" s="8">
        <f t="shared" si="11"/>
        <v>-1.1913791084877112E-2</v>
      </c>
    </row>
    <row r="361" spans="1:7" x14ac:dyDescent="0.35">
      <c r="A361" s="1">
        <v>41667</v>
      </c>
      <c r="B361" s="3">
        <v>255.69</v>
      </c>
      <c r="C361" s="3">
        <v>15928.559569999999</v>
      </c>
      <c r="E361" s="2">
        <v>41667</v>
      </c>
      <c r="F361" s="8">
        <f t="shared" si="10"/>
        <v>-2.4189458078108794E-3</v>
      </c>
      <c r="G361" s="8">
        <f t="shared" si="11"/>
        <v>5.7254940478070893E-3</v>
      </c>
    </row>
    <row r="362" spans="1:7" x14ac:dyDescent="0.35">
      <c r="A362" s="1">
        <v>41666</v>
      </c>
      <c r="B362" s="3">
        <v>256.31</v>
      </c>
      <c r="C362" s="3">
        <v>15837.879883</v>
      </c>
      <c r="E362" s="2">
        <v>41666</v>
      </c>
      <c r="F362" s="8">
        <f t="shared" si="10"/>
        <v>3.3273310890158392E-3</v>
      </c>
      <c r="G362" s="8">
        <f t="shared" si="11"/>
        <v>-2.5965226064952329E-3</v>
      </c>
    </row>
    <row r="363" spans="1:7" x14ac:dyDescent="0.35">
      <c r="A363" s="1">
        <v>41663</v>
      </c>
      <c r="B363" s="3">
        <v>255.46</v>
      </c>
      <c r="C363" s="3">
        <v>15879.110352</v>
      </c>
      <c r="E363" s="2">
        <v>41663</v>
      </c>
      <c r="F363" s="8">
        <f t="shared" si="10"/>
        <v>-2.1600919188050627E-2</v>
      </c>
      <c r="G363" s="8">
        <f t="shared" si="11"/>
        <v>-1.9647613015846277E-2</v>
      </c>
    </row>
    <row r="364" spans="1:7" x14ac:dyDescent="0.35">
      <c r="A364" s="1">
        <v>41662</v>
      </c>
      <c r="B364" s="3">
        <v>261.10000000000002</v>
      </c>
      <c r="C364" s="3">
        <v>16197.349609000001</v>
      </c>
      <c r="E364" s="2">
        <v>41662</v>
      </c>
      <c r="F364" s="8">
        <f t="shared" si="10"/>
        <v>-3.5427980346521726E-2</v>
      </c>
      <c r="G364" s="8">
        <f t="shared" si="11"/>
        <v>-1.0748584997122057E-2</v>
      </c>
    </row>
    <row r="365" spans="1:7" x14ac:dyDescent="0.35">
      <c r="A365" s="1">
        <v>41661</v>
      </c>
      <c r="B365" s="3">
        <v>270.69</v>
      </c>
      <c r="C365" s="3">
        <v>16373.339844</v>
      </c>
      <c r="E365" s="2">
        <v>41661</v>
      </c>
      <c r="F365" s="8">
        <f t="shared" si="10"/>
        <v>1.4057933483777596E-3</v>
      </c>
      <c r="G365" s="8">
        <f t="shared" si="11"/>
        <v>-2.503869176750162E-3</v>
      </c>
    </row>
    <row r="366" spans="1:7" x14ac:dyDescent="0.35">
      <c r="A366" s="1">
        <v>41660</v>
      </c>
      <c r="B366" s="3">
        <v>270.31</v>
      </c>
      <c r="C366" s="3">
        <v>16414.439452999999</v>
      </c>
      <c r="E366" s="2">
        <v>41660</v>
      </c>
      <c r="F366" s="8">
        <f t="shared" si="10"/>
        <v>-1.145517700096077E-3</v>
      </c>
      <c r="G366" s="8">
        <f t="shared" si="11"/>
        <v>-2.6807383230147419E-3</v>
      </c>
    </row>
    <row r="367" spans="1:7" x14ac:dyDescent="0.35">
      <c r="A367" s="1">
        <v>41656</v>
      </c>
      <c r="B367" s="3">
        <v>270.62</v>
      </c>
      <c r="C367" s="3">
        <v>16458.560547000001</v>
      </c>
      <c r="E367" s="2">
        <v>41656</v>
      </c>
      <c r="F367" s="8">
        <f t="shared" si="10"/>
        <v>-5.3295107876648595E-3</v>
      </c>
      <c r="G367" s="8">
        <f t="shared" si="11"/>
        <v>2.5309591449507174E-3</v>
      </c>
    </row>
    <row r="368" spans="1:7" x14ac:dyDescent="0.35">
      <c r="A368" s="1">
        <v>41655</v>
      </c>
      <c r="B368" s="3">
        <v>272.07</v>
      </c>
      <c r="C368" s="3">
        <v>16417.009765999999</v>
      </c>
      <c r="E368" s="2">
        <v>41655</v>
      </c>
      <c r="F368" s="8">
        <f t="shared" si="10"/>
        <v>-6.2444901557456856E-4</v>
      </c>
      <c r="G368" s="8">
        <f t="shared" si="11"/>
        <v>-3.9394445772085174E-3</v>
      </c>
    </row>
    <row r="369" spans="1:7" x14ac:dyDescent="0.35">
      <c r="A369" s="1">
        <v>41654</v>
      </c>
      <c r="B369" s="3">
        <v>272.24</v>
      </c>
      <c r="C369" s="3">
        <v>16481.939452999999</v>
      </c>
      <c r="E369" s="2">
        <v>41654</v>
      </c>
      <c r="F369" s="8">
        <f t="shared" si="10"/>
        <v>5.2804549315017546E-3</v>
      </c>
      <c r="G369" s="8">
        <f t="shared" si="11"/>
        <v>6.6007098311913204E-3</v>
      </c>
    </row>
    <row r="370" spans="1:7" x14ac:dyDescent="0.35">
      <c r="A370" s="1">
        <v>41653</v>
      </c>
      <c r="B370" s="3">
        <v>270.81</v>
      </c>
      <c r="C370" s="3">
        <v>16373.860352</v>
      </c>
      <c r="E370" s="2">
        <v>41653</v>
      </c>
      <c r="F370" s="8">
        <f t="shared" si="10"/>
        <v>6.7286245353159746E-3</v>
      </c>
      <c r="G370" s="8">
        <f t="shared" si="11"/>
        <v>7.130049620928558E-3</v>
      </c>
    </row>
    <row r="371" spans="1:7" x14ac:dyDescent="0.35">
      <c r="A371" s="1">
        <v>41652</v>
      </c>
      <c r="B371" s="3">
        <v>269</v>
      </c>
      <c r="C371" s="3">
        <v>16257.940430000001</v>
      </c>
      <c r="E371" s="2">
        <v>41652</v>
      </c>
      <c r="F371" s="8">
        <f t="shared" si="10"/>
        <v>-8.1852370769118776E-3</v>
      </c>
      <c r="G371" s="8">
        <f t="shared" si="11"/>
        <v>-1.0896745005316899E-2</v>
      </c>
    </row>
    <row r="372" spans="1:7" x14ac:dyDescent="0.35">
      <c r="A372" s="1">
        <v>41649</v>
      </c>
      <c r="B372" s="3">
        <v>271.22000000000003</v>
      </c>
      <c r="C372" s="3">
        <v>16437.050781000002</v>
      </c>
      <c r="E372" s="2">
        <v>41649</v>
      </c>
      <c r="F372" s="8">
        <f t="shared" si="10"/>
        <v>-3.1608350485149428E-3</v>
      </c>
      <c r="G372" s="8">
        <f t="shared" si="11"/>
        <v>-4.687806395284877E-4</v>
      </c>
    </row>
    <row r="373" spans="1:7" x14ac:dyDescent="0.35">
      <c r="A373" s="1">
        <v>41648</v>
      </c>
      <c r="B373" s="3">
        <v>272.08</v>
      </c>
      <c r="C373" s="3">
        <v>16444.759765999999</v>
      </c>
      <c r="E373" s="2">
        <v>41648</v>
      </c>
      <c r="F373" s="8">
        <f t="shared" si="10"/>
        <v>8.3385835526073038E-3</v>
      </c>
      <c r="G373" s="8">
        <f t="shared" si="11"/>
        <v>-1.092191685249766E-3</v>
      </c>
    </row>
    <row r="374" spans="1:7" x14ac:dyDescent="0.35">
      <c r="A374" s="1">
        <v>41647</v>
      </c>
      <c r="B374" s="3">
        <v>269.83</v>
      </c>
      <c r="C374" s="3">
        <v>16462.740234000001</v>
      </c>
      <c r="E374" s="2">
        <v>41647</v>
      </c>
      <c r="F374" s="8">
        <f t="shared" si="10"/>
        <v>6.452816113390325E-3</v>
      </c>
      <c r="G374" s="8">
        <f t="shared" si="11"/>
        <v>-4.1255501052374077E-3</v>
      </c>
    </row>
    <row r="375" spans="1:7" x14ac:dyDescent="0.35">
      <c r="A375" s="1">
        <v>41646</v>
      </c>
      <c r="B375" s="3">
        <v>268.10000000000002</v>
      </c>
      <c r="C375" s="3">
        <v>16530.939452999999</v>
      </c>
      <c r="E375" s="2">
        <v>41646</v>
      </c>
      <c r="F375" s="8">
        <f t="shared" si="10"/>
        <v>1.043982964610124E-2</v>
      </c>
      <c r="G375" s="8">
        <f t="shared" si="11"/>
        <v>6.4437870405367192E-3</v>
      </c>
    </row>
    <row r="376" spans="1:7" x14ac:dyDescent="0.35">
      <c r="A376" s="1">
        <v>41645</v>
      </c>
      <c r="B376" s="3">
        <v>265.33</v>
      </c>
      <c r="C376" s="3">
        <v>16425.099609000001</v>
      </c>
      <c r="E376" s="2">
        <v>41645</v>
      </c>
      <c r="F376" s="8">
        <f t="shared" si="10"/>
        <v>-9.1863026998768582E-3</v>
      </c>
      <c r="G376" s="8">
        <f t="shared" si="11"/>
        <v>-2.7256011911488409E-3</v>
      </c>
    </row>
    <row r="377" spans="1:7" x14ac:dyDescent="0.35">
      <c r="A377" s="1">
        <v>41642</v>
      </c>
      <c r="B377" s="3">
        <v>267.79000000000002</v>
      </c>
      <c r="C377" s="3">
        <v>16469.990234000001</v>
      </c>
      <c r="E377" s="2">
        <v>41642</v>
      </c>
      <c r="F377" s="8">
        <f t="shared" si="10"/>
        <v>9.0813173562440674E-3</v>
      </c>
      <c r="G377" s="8">
        <f t="shared" si="11"/>
        <v>1.7419874694668547E-3</v>
      </c>
    </row>
    <row r="378" spans="1:7" x14ac:dyDescent="0.35">
      <c r="A378" s="1">
        <v>41641</v>
      </c>
      <c r="B378" s="3">
        <v>265.38</v>
      </c>
      <c r="C378" s="3">
        <v>16441.349609000001</v>
      </c>
      <c r="E378" s="2">
        <v>41641</v>
      </c>
      <c r="F378" s="8">
        <f t="shared" si="10"/>
        <v>-1.4556256962495406E-2</v>
      </c>
      <c r="G378" s="8">
        <f t="shared" si="11"/>
        <v>-8.1627146678895368E-3</v>
      </c>
    </row>
    <row r="379" spans="1:7" x14ac:dyDescent="0.35">
      <c r="A379" s="1">
        <v>41639</v>
      </c>
      <c r="B379" s="3">
        <v>269.3</v>
      </c>
      <c r="C379" s="3">
        <v>16576.660156000002</v>
      </c>
      <c r="E379" s="2">
        <v>41639</v>
      </c>
      <c r="F379" s="8">
        <f t="shared" si="10"/>
        <v>3.2410684349737373E-3</v>
      </c>
      <c r="G379" s="8">
        <f t="shared" si="11"/>
        <v>4.3849870008787484E-3</v>
      </c>
    </row>
    <row r="380" spans="1:7" x14ac:dyDescent="0.35">
      <c r="A380" s="1">
        <v>41638</v>
      </c>
      <c r="B380" s="3">
        <v>268.43</v>
      </c>
      <c r="C380" s="3">
        <v>16504.289063</v>
      </c>
      <c r="E380" s="2">
        <v>41638</v>
      </c>
      <c r="F380" s="8">
        <f t="shared" si="10"/>
        <v>-1.0791902351890981E-3</v>
      </c>
      <c r="G380" s="8">
        <f t="shared" si="11"/>
        <v>1.5704735320341001E-3</v>
      </c>
    </row>
    <row r="381" spans="1:7" x14ac:dyDescent="0.35">
      <c r="A381" s="1">
        <v>41635</v>
      </c>
      <c r="B381" s="3">
        <v>268.72000000000003</v>
      </c>
      <c r="C381" s="3">
        <v>16478.410156000002</v>
      </c>
      <c r="E381" s="2">
        <v>41635</v>
      </c>
      <c r="F381" s="8">
        <f t="shared" si="10"/>
        <v>-7.5710012187463205E-3</v>
      </c>
      <c r="G381" s="8">
        <f t="shared" si="11"/>
        <v>-8.9242332064309871E-5</v>
      </c>
    </row>
    <row r="382" spans="1:7" x14ac:dyDescent="0.35">
      <c r="A382" s="1">
        <v>41634</v>
      </c>
      <c r="B382" s="3">
        <v>270.77</v>
      </c>
      <c r="C382" s="3">
        <v>16479.880859000001</v>
      </c>
      <c r="E382" s="2">
        <v>41634</v>
      </c>
      <c r="F382" s="8">
        <f t="shared" si="10"/>
        <v>-7.7496494206230615E-4</v>
      </c>
      <c r="G382" s="8">
        <f t="shared" si="11"/>
        <v>7.4785683343974174E-3</v>
      </c>
    </row>
    <row r="383" spans="1:7" x14ac:dyDescent="0.35">
      <c r="A383" s="1">
        <v>41632</v>
      </c>
      <c r="B383" s="3">
        <v>270.98</v>
      </c>
      <c r="C383" s="3">
        <v>16357.549805000001</v>
      </c>
      <c r="E383" s="2">
        <v>41632</v>
      </c>
      <c r="F383" s="8">
        <f t="shared" si="10"/>
        <v>8.4477689702655567E-3</v>
      </c>
      <c r="G383" s="8">
        <f t="shared" si="11"/>
        <v>3.862593314007956E-3</v>
      </c>
    </row>
    <row r="384" spans="1:7" x14ac:dyDescent="0.35">
      <c r="A384" s="1">
        <v>41631</v>
      </c>
      <c r="B384" s="3">
        <v>268.70999999999998</v>
      </c>
      <c r="C384" s="3">
        <v>16294.610352</v>
      </c>
      <c r="E384" s="2">
        <v>41631</v>
      </c>
      <c r="F384" s="8">
        <f t="shared" si="10"/>
        <v>3.210752286727514E-3</v>
      </c>
      <c r="G384" s="8">
        <f t="shared" si="11"/>
        <v>4.5293182596488624E-3</v>
      </c>
    </row>
    <row r="385" spans="1:7" x14ac:dyDescent="0.35">
      <c r="A385" s="1">
        <v>41628</v>
      </c>
      <c r="B385" s="3">
        <v>267.85000000000002</v>
      </c>
      <c r="C385" s="3">
        <v>16221.139648</v>
      </c>
      <c r="E385" s="2">
        <v>41628</v>
      </c>
      <c r="F385" s="8">
        <f t="shared" si="10"/>
        <v>1.5006252605252346E-2</v>
      </c>
      <c r="G385" s="8">
        <f t="shared" si="11"/>
        <v>2.599626789485443E-3</v>
      </c>
    </row>
    <row r="386" spans="1:7" x14ac:dyDescent="0.35">
      <c r="A386" s="1">
        <v>41627</v>
      </c>
      <c r="B386" s="3">
        <v>263.89</v>
      </c>
      <c r="C386" s="3">
        <v>16179.080078000001</v>
      </c>
      <c r="E386" s="2">
        <v>41627</v>
      </c>
      <c r="F386" s="8">
        <f t="shared" si="10"/>
        <v>-3.3612810635244017E-3</v>
      </c>
      <c r="G386" s="8">
        <f t="shared" si="11"/>
        <v>6.8718281810276061E-4</v>
      </c>
    </row>
    <row r="387" spans="1:7" x14ac:dyDescent="0.35">
      <c r="A387" s="1">
        <v>41626</v>
      </c>
      <c r="B387" s="3">
        <v>264.77999999999997</v>
      </c>
      <c r="C387" s="3">
        <v>16167.969727</v>
      </c>
      <c r="E387" s="2">
        <v>41626</v>
      </c>
      <c r="F387" s="8">
        <f t="shared" ref="F387:F450" si="12">B387/B388-1</f>
        <v>1.2272049546966368E-2</v>
      </c>
      <c r="G387" s="8">
        <f t="shared" ref="G387:G450" si="13">C387/C388-1</f>
        <v>1.8438121033263144E-2</v>
      </c>
    </row>
    <row r="388" spans="1:7" x14ac:dyDescent="0.35">
      <c r="A388" s="1">
        <v>41625</v>
      </c>
      <c r="B388" s="3">
        <v>261.57</v>
      </c>
      <c r="C388" s="3">
        <v>15875.259765999999</v>
      </c>
      <c r="E388" s="2">
        <v>41625</v>
      </c>
      <c r="F388" s="8">
        <f t="shared" si="12"/>
        <v>1.6200466200466224E-2</v>
      </c>
      <c r="G388" s="8">
        <f t="shared" si="13"/>
        <v>-5.8613779388050347E-4</v>
      </c>
    </row>
    <row r="389" spans="1:7" x14ac:dyDescent="0.35">
      <c r="A389" s="1">
        <v>41624</v>
      </c>
      <c r="B389" s="3">
        <v>257.39999999999998</v>
      </c>
      <c r="C389" s="3">
        <v>15884.570313</v>
      </c>
      <c r="E389" s="2">
        <v>41624</v>
      </c>
      <c r="F389" s="8">
        <f t="shared" si="12"/>
        <v>1.6949152542372836E-2</v>
      </c>
      <c r="G389" s="8">
        <f t="shared" si="13"/>
        <v>8.2010159154244366E-3</v>
      </c>
    </row>
    <row r="390" spans="1:7" x14ac:dyDescent="0.35">
      <c r="A390" s="1">
        <v>41621</v>
      </c>
      <c r="B390" s="3">
        <v>253.11</v>
      </c>
      <c r="C390" s="3">
        <v>15755.360352</v>
      </c>
      <c r="E390" s="2">
        <v>41621</v>
      </c>
      <c r="F390" s="8">
        <f t="shared" si="12"/>
        <v>-2.010882422521898E-3</v>
      </c>
      <c r="G390" s="8">
        <f t="shared" si="13"/>
        <v>1.0121500153303931E-3</v>
      </c>
    </row>
    <row r="391" spans="1:7" x14ac:dyDescent="0.35">
      <c r="A391" s="1">
        <v>41620</v>
      </c>
      <c r="B391" s="3">
        <v>253.62</v>
      </c>
      <c r="C391" s="3">
        <v>15739.429688</v>
      </c>
      <c r="E391" s="2">
        <v>41620</v>
      </c>
      <c r="F391" s="8">
        <f t="shared" si="12"/>
        <v>7.0679796696315744E-3</v>
      </c>
      <c r="G391" s="8">
        <f t="shared" si="13"/>
        <v>-6.5705422469766184E-3</v>
      </c>
    </row>
    <row r="392" spans="1:7" x14ac:dyDescent="0.35">
      <c r="A392" s="1">
        <v>41619</v>
      </c>
      <c r="B392" s="3">
        <v>251.84</v>
      </c>
      <c r="C392" s="3">
        <v>15843.530273</v>
      </c>
      <c r="E392" s="2">
        <v>41619</v>
      </c>
      <c r="F392" s="8">
        <f t="shared" si="12"/>
        <v>-5.6461483792000777E-3</v>
      </c>
      <c r="G392" s="8">
        <f t="shared" si="13"/>
        <v>-8.113601463788922E-3</v>
      </c>
    </row>
    <row r="393" spans="1:7" x14ac:dyDescent="0.35">
      <c r="A393" s="1">
        <v>41618</v>
      </c>
      <c r="B393" s="3">
        <v>253.27</v>
      </c>
      <c r="C393" s="3">
        <v>15973.129883</v>
      </c>
      <c r="E393" s="2">
        <v>41618</v>
      </c>
      <c r="F393" s="8">
        <f t="shared" si="12"/>
        <v>-1.4587604478787375E-3</v>
      </c>
      <c r="G393" s="8">
        <f t="shared" si="13"/>
        <v>-3.2698069335206359E-3</v>
      </c>
    </row>
    <row r="394" spans="1:7" x14ac:dyDescent="0.35">
      <c r="A394" s="1">
        <v>41617</v>
      </c>
      <c r="B394" s="3">
        <v>253.64</v>
      </c>
      <c r="C394" s="3">
        <v>16025.530273</v>
      </c>
      <c r="E394" s="2">
        <v>41617</v>
      </c>
      <c r="F394" s="8">
        <f t="shared" si="12"/>
        <v>-2.7130106554477118E-3</v>
      </c>
      <c r="G394" s="8">
        <f t="shared" si="13"/>
        <v>3.3270982479138844E-4</v>
      </c>
    </row>
    <row r="395" spans="1:7" x14ac:dyDescent="0.35">
      <c r="A395" s="1">
        <v>41614</v>
      </c>
      <c r="B395" s="3">
        <v>254.33</v>
      </c>
      <c r="C395" s="3">
        <v>16020.200194999999</v>
      </c>
      <c r="E395" s="2">
        <v>41614</v>
      </c>
      <c r="F395" s="8">
        <f t="shared" si="12"/>
        <v>7.5667538229935438E-3</v>
      </c>
      <c r="G395" s="8">
        <f t="shared" si="13"/>
        <v>1.2558247091372987E-2</v>
      </c>
    </row>
    <row r="396" spans="1:7" x14ac:dyDescent="0.35">
      <c r="A396" s="1">
        <v>41613</v>
      </c>
      <c r="B396" s="3">
        <v>252.42</v>
      </c>
      <c r="C396" s="3">
        <v>15821.509765999999</v>
      </c>
      <c r="E396" s="2">
        <v>41613</v>
      </c>
      <c r="F396" s="8">
        <f t="shared" si="12"/>
        <v>-5.5548989481150057E-3</v>
      </c>
      <c r="G396" s="8">
        <f t="shared" si="13"/>
        <v>-4.2958310293191859E-3</v>
      </c>
    </row>
    <row r="397" spans="1:7" x14ac:dyDescent="0.35">
      <c r="A397" s="1">
        <v>41612</v>
      </c>
      <c r="B397" s="3">
        <v>253.83</v>
      </c>
      <c r="C397" s="3">
        <v>15889.769531</v>
      </c>
      <c r="E397" s="2">
        <v>41612</v>
      </c>
      <c r="F397" s="8">
        <f t="shared" si="12"/>
        <v>-9.8689343111250105E-3</v>
      </c>
      <c r="G397" s="8">
        <f t="shared" si="13"/>
        <v>-1.5614941366683954E-3</v>
      </c>
    </row>
    <row r="398" spans="1:7" x14ac:dyDescent="0.35">
      <c r="A398" s="1">
        <v>41611</v>
      </c>
      <c r="B398" s="3">
        <v>256.36</v>
      </c>
      <c r="C398" s="3">
        <v>15914.620117</v>
      </c>
      <c r="E398" s="2">
        <v>41611</v>
      </c>
      <c r="F398" s="8">
        <f t="shared" si="12"/>
        <v>-5.5085732019549694E-3</v>
      </c>
      <c r="G398" s="8">
        <f t="shared" si="13"/>
        <v>-5.8811149612519875E-3</v>
      </c>
    </row>
    <row r="399" spans="1:7" x14ac:dyDescent="0.35">
      <c r="A399" s="1">
        <v>41610</v>
      </c>
      <c r="B399" s="3">
        <v>257.77999999999997</v>
      </c>
      <c r="C399" s="3">
        <v>16008.769531</v>
      </c>
      <c r="E399" s="2">
        <v>41610</v>
      </c>
      <c r="F399" s="8">
        <f t="shared" si="12"/>
        <v>-2.5923776359064732E-3</v>
      </c>
      <c r="G399" s="8">
        <f t="shared" si="13"/>
        <v>-4.8264730444561588E-3</v>
      </c>
    </row>
    <row r="400" spans="1:7" x14ac:dyDescent="0.35">
      <c r="A400" s="1">
        <v>41607</v>
      </c>
      <c r="B400" s="3">
        <v>258.45</v>
      </c>
      <c r="C400" s="3">
        <v>16086.410156</v>
      </c>
      <c r="E400" s="2">
        <v>41607</v>
      </c>
      <c r="F400" s="8">
        <f t="shared" si="12"/>
        <v>-5.8085859362978498E-3</v>
      </c>
      <c r="G400" s="8">
        <f t="shared" si="13"/>
        <v>-6.7836852118263735E-4</v>
      </c>
    </row>
    <row r="401" spans="1:7" x14ac:dyDescent="0.35">
      <c r="A401" s="1">
        <v>41605</v>
      </c>
      <c r="B401" s="3">
        <v>259.95999999999998</v>
      </c>
      <c r="C401" s="3">
        <v>16097.330078000001</v>
      </c>
      <c r="E401" s="2">
        <v>41605</v>
      </c>
      <c r="F401" s="8">
        <f t="shared" si="12"/>
        <v>3.9003668661903301E-3</v>
      </c>
      <c r="G401" s="8">
        <f t="shared" si="13"/>
        <v>1.526197880743263E-3</v>
      </c>
    </row>
    <row r="402" spans="1:7" x14ac:dyDescent="0.35">
      <c r="A402" s="1">
        <v>41604</v>
      </c>
      <c r="B402" s="3">
        <v>258.95</v>
      </c>
      <c r="C402" s="3">
        <v>16072.799805000001</v>
      </c>
      <c r="E402" s="2">
        <v>41604</v>
      </c>
      <c r="F402" s="8">
        <f t="shared" si="12"/>
        <v>4.6946535268099776E-3</v>
      </c>
      <c r="G402" s="8">
        <f t="shared" si="13"/>
        <v>1.6162100039629479E-5</v>
      </c>
    </row>
    <row r="403" spans="1:7" x14ac:dyDescent="0.35">
      <c r="A403" s="1">
        <v>41603</v>
      </c>
      <c r="B403" s="3">
        <v>257.74</v>
      </c>
      <c r="C403" s="3">
        <v>16072.540039</v>
      </c>
      <c r="E403" s="2">
        <v>41603</v>
      </c>
      <c r="F403" s="8">
        <f t="shared" si="12"/>
        <v>-2.0134747928443053E-3</v>
      </c>
      <c r="G403" s="8">
        <f t="shared" si="13"/>
        <v>4.8369869141318134E-4</v>
      </c>
    </row>
    <row r="404" spans="1:7" x14ac:dyDescent="0.35">
      <c r="A404" s="1">
        <v>41600</v>
      </c>
      <c r="B404" s="3">
        <v>258.26</v>
      </c>
      <c r="C404" s="3">
        <v>16064.769531</v>
      </c>
      <c r="E404" s="2">
        <v>41600</v>
      </c>
      <c r="F404" s="8">
        <f t="shared" si="12"/>
        <v>1.8616391890825978E-2</v>
      </c>
      <c r="G404" s="8">
        <f t="shared" si="13"/>
        <v>3.4215696698969289E-3</v>
      </c>
    </row>
    <row r="405" spans="1:7" x14ac:dyDescent="0.35">
      <c r="A405" s="1">
        <v>41599</v>
      </c>
      <c r="B405" s="3">
        <v>253.54</v>
      </c>
      <c r="C405" s="3">
        <v>16009.990234000001</v>
      </c>
      <c r="E405" s="2">
        <v>41599</v>
      </c>
      <c r="F405" s="8">
        <f t="shared" si="12"/>
        <v>1.2176134775839342E-2</v>
      </c>
      <c r="G405" s="8">
        <f t="shared" si="13"/>
        <v>6.8656785531213682E-3</v>
      </c>
    </row>
    <row r="406" spans="1:7" x14ac:dyDescent="0.35">
      <c r="A406" s="1">
        <v>41598</v>
      </c>
      <c r="B406" s="3">
        <v>250.49</v>
      </c>
      <c r="C406" s="3">
        <v>15900.820313</v>
      </c>
      <c r="E406" s="2">
        <v>41598</v>
      </c>
      <c r="F406" s="8">
        <f t="shared" si="12"/>
        <v>-1.4284589957500371E-2</v>
      </c>
      <c r="G406" s="8">
        <f t="shared" si="13"/>
        <v>-4.1466671552542467E-3</v>
      </c>
    </row>
    <row r="407" spans="1:7" x14ac:dyDescent="0.35">
      <c r="A407" s="1">
        <v>41597</v>
      </c>
      <c r="B407" s="3">
        <v>254.12</v>
      </c>
      <c r="C407" s="3">
        <v>15967.030273</v>
      </c>
      <c r="E407" s="2">
        <v>41597</v>
      </c>
      <c r="F407" s="8">
        <f t="shared" si="12"/>
        <v>-6.8394106382146935E-3</v>
      </c>
      <c r="G407" s="8">
        <f t="shared" si="13"/>
        <v>-5.626719460725127E-4</v>
      </c>
    </row>
    <row r="408" spans="1:7" x14ac:dyDescent="0.35">
      <c r="A408" s="1">
        <v>41596</v>
      </c>
      <c r="B408" s="3">
        <v>255.87</v>
      </c>
      <c r="C408" s="3">
        <v>15976.019531</v>
      </c>
      <c r="E408" s="2">
        <v>41596</v>
      </c>
      <c r="F408" s="8">
        <f t="shared" si="12"/>
        <v>2.2661870503597248E-2</v>
      </c>
      <c r="G408" s="8">
        <f t="shared" si="13"/>
        <v>8.9710593640179859E-4</v>
      </c>
    </row>
    <row r="409" spans="1:7" x14ac:dyDescent="0.35">
      <c r="A409" s="1">
        <v>41593</v>
      </c>
      <c r="B409" s="3">
        <v>250.2</v>
      </c>
      <c r="C409" s="3">
        <v>15961.700194999999</v>
      </c>
      <c r="E409" s="2">
        <v>41593</v>
      </c>
      <c r="F409" s="8">
        <f t="shared" si="12"/>
        <v>5.3441555832360876E-3</v>
      </c>
      <c r="G409" s="8">
        <f t="shared" si="13"/>
        <v>5.384182725477471E-3</v>
      </c>
    </row>
    <row r="410" spans="1:7" x14ac:dyDescent="0.35">
      <c r="A410" s="1">
        <v>41592</v>
      </c>
      <c r="B410" s="3">
        <v>248.87</v>
      </c>
      <c r="C410" s="3">
        <v>15876.219727</v>
      </c>
      <c r="E410" s="2">
        <v>41592</v>
      </c>
      <c r="F410" s="8">
        <f t="shared" si="12"/>
        <v>2.6994359387590983E-3</v>
      </c>
      <c r="G410" s="8">
        <f t="shared" si="13"/>
        <v>3.4503299851966762E-3</v>
      </c>
    </row>
    <row r="411" spans="1:7" x14ac:dyDescent="0.35">
      <c r="A411" s="1">
        <v>41591</v>
      </c>
      <c r="B411" s="3">
        <v>248.2</v>
      </c>
      <c r="C411" s="3">
        <v>15821.629883</v>
      </c>
      <c r="E411" s="2">
        <v>41591</v>
      </c>
      <c r="F411" s="8">
        <f t="shared" si="12"/>
        <v>-6.0470145368628492E-3</v>
      </c>
      <c r="G411" s="8">
        <f t="shared" si="13"/>
        <v>4.5052027216243573E-3</v>
      </c>
    </row>
    <row r="412" spans="1:7" x14ac:dyDescent="0.35">
      <c r="A412" s="1">
        <v>41590</v>
      </c>
      <c r="B412" s="3">
        <v>249.71</v>
      </c>
      <c r="C412" s="3">
        <v>15750.669921999999</v>
      </c>
      <c r="E412" s="2">
        <v>41590</v>
      </c>
      <c r="F412" s="8">
        <f t="shared" si="12"/>
        <v>6.2865202498489925E-3</v>
      </c>
      <c r="G412" s="8">
        <f t="shared" si="13"/>
        <v>-2.0547096453417124E-3</v>
      </c>
    </row>
    <row r="413" spans="1:7" x14ac:dyDescent="0.35">
      <c r="A413" s="1">
        <v>41589</v>
      </c>
      <c r="B413" s="3">
        <v>248.15</v>
      </c>
      <c r="C413" s="3">
        <v>15783.099609000001</v>
      </c>
      <c r="E413" s="2">
        <v>41589</v>
      </c>
      <c r="F413" s="8">
        <f t="shared" si="12"/>
        <v>-1.1787662777268948E-2</v>
      </c>
      <c r="G413" s="8">
        <f t="shared" si="13"/>
        <v>1.3525969548326966E-3</v>
      </c>
    </row>
    <row r="414" spans="1:7" x14ac:dyDescent="0.35">
      <c r="A414" s="1">
        <v>41586</v>
      </c>
      <c r="B414" s="3">
        <v>251.11</v>
      </c>
      <c r="C414" s="3">
        <v>15761.780273</v>
      </c>
      <c r="E414" s="2">
        <v>41586</v>
      </c>
      <c r="F414" s="8">
        <f t="shared" si="12"/>
        <v>1.5324276241306833E-2</v>
      </c>
      <c r="G414" s="8">
        <f t="shared" si="13"/>
        <v>1.0760549837392608E-2</v>
      </c>
    </row>
    <row r="415" spans="1:7" x14ac:dyDescent="0.35">
      <c r="A415" s="1">
        <v>41585</v>
      </c>
      <c r="B415" s="3">
        <v>247.32</v>
      </c>
      <c r="C415" s="3">
        <v>15593.980469</v>
      </c>
      <c r="E415" s="2">
        <v>41585</v>
      </c>
      <c r="F415" s="8">
        <f t="shared" si="12"/>
        <v>-2.1135122298741371E-2</v>
      </c>
      <c r="G415" s="8">
        <f t="shared" si="13"/>
        <v>-9.7098228433853961E-3</v>
      </c>
    </row>
    <row r="416" spans="1:7" x14ac:dyDescent="0.35">
      <c r="A416" s="1">
        <v>41584</v>
      </c>
      <c r="B416" s="3">
        <v>252.66</v>
      </c>
      <c r="C416" s="3">
        <v>15746.879883</v>
      </c>
      <c r="E416" s="2">
        <v>41584</v>
      </c>
      <c r="F416" s="8">
        <f t="shared" si="12"/>
        <v>1.5459626590557107E-3</v>
      </c>
      <c r="G416" s="8">
        <f t="shared" si="13"/>
        <v>8.2378246848184844E-3</v>
      </c>
    </row>
    <row r="417" spans="1:7" x14ac:dyDescent="0.35">
      <c r="A417" s="1">
        <v>41583</v>
      </c>
      <c r="B417" s="3">
        <v>252.27</v>
      </c>
      <c r="C417" s="3">
        <v>15618.219727</v>
      </c>
      <c r="E417" s="2">
        <v>41583</v>
      </c>
      <c r="F417" s="8">
        <f t="shared" si="12"/>
        <v>-1.7806267806267373E-3</v>
      </c>
      <c r="G417" s="8">
        <f t="shared" si="13"/>
        <v>-1.3364172564466203E-3</v>
      </c>
    </row>
    <row r="418" spans="1:7" x14ac:dyDescent="0.35">
      <c r="A418" s="1">
        <v>41582</v>
      </c>
      <c r="B418" s="3">
        <v>252.72</v>
      </c>
      <c r="C418" s="3">
        <v>15639.120117</v>
      </c>
      <c r="E418" s="2">
        <v>41582</v>
      </c>
      <c r="F418" s="8">
        <f t="shared" si="12"/>
        <v>-1.4224751066856944E-3</v>
      </c>
      <c r="G418" s="8">
        <f t="shared" si="13"/>
        <v>1.5094128797470407E-3</v>
      </c>
    </row>
    <row r="419" spans="1:7" x14ac:dyDescent="0.35">
      <c r="A419" s="1">
        <v>41579</v>
      </c>
      <c r="B419" s="3">
        <v>253.08</v>
      </c>
      <c r="C419" s="3">
        <v>15615.549805000001</v>
      </c>
      <c r="E419" s="2">
        <v>41579</v>
      </c>
      <c r="F419" s="8">
        <f t="shared" si="12"/>
        <v>-1.4598540145984717E-3</v>
      </c>
      <c r="G419" s="8">
        <f t="shared" si="13"/>
        <v>4.4899606001640446E-3</v>
      </c>
    </row>
    <row r="420" spans="1:7" x14ac:dyDescent="0.35">
      <c r="A420" s="1">
        <v>41578</v>
      </c>
      <c r="B420" s="3">
        <v>253.45</v>
      </c>
      <c r="C420" s="3">
        <v>15545.75</v>
      </c>
      <c r="E420" s="2">
        <v>41578</v>
      </c>
      <c r="F420" s="8">
        <f t="shared" si="12"/>
        <v>5.5145600253907467E-3</v>
      </c>
      <c r="G420" s="8">
        <f t="shared" si="13"/>
        <v>-4.674491899089972E-3</v>
      </c>
    </row>
    <row r="421" spans="1:7" x14ac:dyDescent="0.35">
      <c r="A421" s="1">
        <v>41577</v>
      </c>
      <c r="B421" s="3">
        <v>252.06</v>
      </c>
      <c r="C421" s="3">
        <v>15618.759765999999</v>
      </c>
      <c r="E421" s="2">
        <v>41577</v>
      </c>
      <c r="F421" s="8">
        <f t="shared" si="12"/>
        <v>-1.1413107424402824E-2</v>
      </c>
      <c r="G421" s="8">
        <f t="shared" si="13"/>
        <v>-3.9278360837472492E-3</v>
      </c>
    </row>
    <row r="422" spans="1:7" x14ac:dyDescent="0.35">
      <c r="A422" s="1">
        <v>41576</v>
      </c>
      <c r="B422" s="3">
        <v>254.97</v>
      </c>
      <c r="C422" s="3">
        <v>15680.349609000001</v>
      </c>
      <c r="E422" s="2">
        <v>41576</v>
      </c>
      <c r="F422" s="8">
        <f t="shared" si="12"/>
        <v>5.0455280066221686E-3</v>
      </c>
      <c r="G422" s="8">
        <f t="shared" si="13"/>
        <v>7.1565562458593135E-3</v>
      </c>
    </row>
    <row r="423" spans="1:7" x14ac:dyDescent="0.35">
      <c r="A423" s="1">
        <v>41575</v>
      </c>
      <c r="B423" s="3">
        <v>253.69</v>
      </c>
      <c r="C423" s="3">
        <v>15568.929688</v>
      </c>
      <c r="E423" s="2">
        <v>41575</v>
      </c>
      <c r="F423" s="8">
        <f t="shared" si="12"/>
        <v>-4.3954318904281253E-3</v>
      </c>
      <c r="G423" s="8">
        <f t="shared" si="13"/>
        <v>-8.6741213152219387E-5</v>
      </c>
    </row>
    <row r="424" spans="1:7" x14ac:dyDescent="0.35">
      <c r="A424" s="1">
        <v>41572</v>
      </c>
      <c r="B424" s="3">
        <v>254.81</v>
      </c>
      <c r="C424" s="3">
        <v>15570.280273</v>
      </c>
      <c r="E424" s="2">
        <v>41572</v>
      </c>
      <c r="F424" s="8">
        <f t="shared" si="12"/>
        <v>-6.3175135514565994E-3</v>
      </c>
      <c r="G424" s="8">
        <f t="shared" si="13"/>
        <v>3.9376803946538086E-3</v>
      </c>
    </row>
    <row r="425" spans="1:7" x14ac:dyDescent="0.35">
      <c r="A425" s="1">
        <v>41571</v>
      </c>
      <c r="B425" s="3">
        <v>256.43</v>
      </c>
      <c r="C425" s="3">
        <v>15509.209961</v>
      </c>
      <c r="E425" s="2">
        <v>41571</v>
      </c>
      <c r="F425" s="8">
        <f t="shared" si="12"/>
        <v>4.1720831979200623E-2</v>
      </c>
      <c r="G425" s="8">
        <f t="shared" si="13"/>
        <v>6.2205819582656918E-3</v>
      </c>
    </row>
    <row r="426" spans="1:7" x14ac:dyDescent="0.35">
      <c r="A426" s="1">
        <v>41570</v>
      </c>
      <c r="B426" s="3">
        <v>246.16</v>
      </c>
      <c r="C426" s="3">
        <v>15413.330078000001</v>
      </c>
      <c r="E426" s="2">
        <v>41570</v>
      </c>
      <c r="F426" s="8">
        <f t="shared" si="12"/>
        <v>1.546965884245699E-2</v>
      </c>
      <c r="G426" s="8">
        <f t="shared" si="13"/>
        <v>-3.5124949379576886E-3</v>
      </c>
    </row>
    <row r="427" spans="1:7" x14ac:dyDescent="0.35">
      <c r="A427" s="1">
        <v>41569</v>
      </c>
      <c r="B427" s="3">
        <v>242.41</v>
      </c>
      <c r="C427" s="3">
        <v>15467.660156</v>
      </c>
      <c r="E427" s="2">
        <v>41569</v>
      </c>
      <c r="F427" s="8">
        <f t="shared" si="12"/>
        <v>2.1083092186853225E-3</v>
      </c>
      <c r="G427" s="8">
        <f t="shared" si="13"/>
        <v>4.9024804799844279E-3</v>
      </c>
    </row>
    <row r="428" spans="1:7" x14ac:dyDescent="0.35">
      <c r="A428" s="1">
        <v>41568</v>
      </c>
      <c r="B428" s="3">
        <v>241.9</v>
      </c>
      <c r="C428" s="3">
        <v>15392.200194999999</v>
      </c>
      <c r="E428" s="2">
        <v>41568</v>
      </c>
      <c r="F428" s="8">
        <f t="shared" si="12"/>
        <v>-5.9176460918878293E-3</v>
      </c>
      <c r="G428" s="8">
        <f t="shared" si="13"/>
        <v>-4.8378994398168285E-4</v>
      </c>
    </row>
    <row r="429" spans="1:7" x14ac:dyDescent="0.35">
      <c r="A429" s="1">
        <v>41565</v>
      </c>
      <c r="B429" s="3">
        <v>243.34</v>
      </c>
      <c r="C429" s="3">
        <v>15399.650390999999</v>
      </c>
      <c r="E429" s="2">
        <v>41565</v>
      </c>
      <c r="F429" s="8">
        <f t="shared" si="12"/>
        <v>7.2853713055716085E-3</v>
      </c>
      <c r="G429" s="8">
        <f t="shared" si="13"/>
        <v>1.8215350523711482E-3</v>
      </c>
    </row>
    <row r="430" spans="1:7" x14ac:dyDescent="0.35">
      <c r="A430" s="1">
        <v>41564</v>
      </c>
      <c r="B430" s="3">
        <v>241.58</v>
      </c>
      <c r="C430" s="3">
        <v>15371.650390999999</v>
      </c>
      <c r="E430" s="2">
        <v>41564</v>
      </c>
      <c r="F430" s="8">
        <f t="shared" si="12"/>
        <v>7.4228523769808152E-3</v>
      </c>
      <c r="G430" s="8">
        <f t="shared" si="13"/>
        <v>-1.4177904848322598E-4</v>
      </c>
    </row>
    <row r="431" spans="1:7" x14ac:dyDescent="0.35">
      <c r="A431" s="1">
        <v>41563</v>
      </c>
      <c r="B431" s="3">
        <v>239.8</v>
      </c>
      <c r="C431" s="3">
        <v>15373.830078000001</v>
      </c>
      <c r="E431" s="2">
        <v>41563</v>
      </c>
      <c r="F431" s="8">
        <f t="shared" si="12"/>
        <v>7.3513967653853207E-3</v>
      </c>
      <c r="G431" s="8">
        <f t="shared" si="13"/>
        <v>1.3569368372992496E-2</v>
      </c>
    </row>
    <row r="432" spans="1:7" x14ac:dyDescent="0.35">
      <c r="A432" s="1">
        <v>41562</v>
      </c>
      <c r="B432" s="3">
        <v>238.05</v>
      </c>
      <c r="C432" s="3">
        <v>15168.009765999999</v>
      </c>
      <c r="E432" s="2">
        <v>41562</v>
      </c>
      <c r="F432" s="8">
        <f t="shared" si="12"/>
        <v>-1.4326528922197768E-2</v>
      </c>
      <c r="G432" s="8">
        <f t="shared" si="13"/>
        <v>-8.7084332948903498E-3</v>
      </c>
    </row>
    <row r="433" spans="1:7" x14ac:dyDescent="0.35">
      <c r="A433" s="1">
        <v>41561</v>
      </c>
      <c r="B433" s="3">
        <v>241.51</v>
      </c>
      <c r="C433" s="3">
        <v>15301.259765999999</v>
      </c>
      <c r="E433" s="2">
        <v>41561</v>
      </c>
      <c r="F433" s="8">
        <f t="shared" si="12"/>
        <v>6.3335972332179136E-3</v>
      </c>
      <c r="G433" s="8">
        <f t="shared" si="13"/>
        <v>4.2100774043143385E-3</v>
      </c>
    </row>
    <row r="434" spans="1:7" x14ac:dyDescent="0.35">
      <c r="A434" s="1">
        <v>41558</v>
      </c>
      <c r="B434" s="3">
        <v>239.99</v>
      </c>
      <c r="C434" s="3">
        <v>15237.110352</v>
      </c>
      <c r="E434" s="2">
        <v>41558</v>
      </c>
      <c r="F434" s="8">
        <f t="shared" si="12"/>
        <v>5.7413460732544941E-3</v>
      </c>
      <c r="G434" s="8">
        <f t="shared" si="13"/>
        <v>7.3409707017273451E-3</v>
      </c>
    </row>
    <row r="435" spans="1:7" x14ac:dyDescent="0.35">
      <c r="A435" s="1">
        <v>41557</v>
      </c>
      <c r="B435" s="3">
        <v>238.62</v>
      </c>
      <c r="C435" s="3">
        <v>15126.070313</v>
      </c>
      <c r="E435" s="2">
        <v>41557</v>
      </c>
      <c r="F435" s="8">
        <f t="shared" si="12"/>
        <v>3.7884389543734631E-2</v>
      </c>
      <c r="G435" s="8">
        <f t="shared" si="13"/>
        <v>2.1825999478727098E-2</v>
      </c>
    </row>
    <row r="436" spans="1:7" x14ac:dyDescent="0.35">
      <c r="A436" s="1">
        <v>41556</v>
      </c>
      <c r="B436" s="3">
        <v>229.91</v>
      </c>
      <c r="C436" s="3">
        <v>14802.980469</v>
      </c>
      <c r="E436" s="2">
        <v>41556</v>
      </c>
      <c r="F436" s="8">
        <f t="shared" si="12"/>
        <v>-1.2456509600103138E-2</v>
      </c>
      <c r="G436" s="8">
        <f t="shared" si="13"/>
        <v>1.7900139959330374E-3</v>
      </c>
    </row>
    <row r="437" spans="1:7" x14ac:dyDescent="0.35">
      <c r="A437" s="1">
        <v>41555</v>
      </c>
      <c r="B437" s="3">
        <v>232.81</v>
      </c>
      <c r="C437" s="3">
        <v>14776.530273</v>
      </c>
      <c r="E437" s="2">
        <v>41555</v>
      </c>
      <c r="F437" s="8">
        <f t="shared" si="12"/>
        <v>-6.316957616628871E-3</v>
      </c>
      <c r="G437" s="8">
        <f t="shared" si="13"/>
        <v>-1.0692782018626446E-2</v>
      </c>
    </row>
    <row r="438" spans="1:7" x14ac:dyDescent="0.35">
      <c r="A438" s="1">
        <v>41554</v>
      </c>
      <c r="B438" s="3">
        <v>234.29</v>
      </c>
      <c r="C438" s="3">
        <v>14936.240234000001</v>
      </c>
      <c r="E438" s="2">
        <v>41554</v>
      </c>
      <c r="F438" s="8">
        <f t="shared" si="12"/>
        <v>1.7102056522297904E-3</v>
      </c>
      <c r="G438" s="8">
        <f t="shared" si="13"/>
        <v>-9.0455544634326923E-3</v>
      </c>
    </row>
    <row r="439" spans="1:7" x14ac:dyDescent="0.35">
      <c r="A439" s="1">
        <v>41551</v>
      </c>
      <c r="B439" s="3">
        <v>233.89</v>
      </c>
      <c r="C439" s="3">
        <v>15072.580078000001</v>
      </c>
      <c r="E439" s="2">
        <v>41551</v>
      </c>
      <c r="F439" s="8">
        <f t="shared" si="12"/>
        <v>1.1110150440947653E-2</v>
      </c>
      <c r="G439" s="8">
        <f t="shared" si="13"/>
        <v>5.0744979235168852E-3</v>
      </c>
    </row>
    <row r="440" spans="1:7" x14ac:dyDescent="0.35">
      <c r="A440" s="1">
        <v>41550</v>
      </c>
      <c r="B440" s="3">
        <v>231.32</v>
      </c>
      <c r="C440" s="3">
        <v>14996.480469</v>
      </c>
      <c r="E440" s="2">
        <v>41550</v>
      </c>
      <c r="F440" s="8">
        <f t="shared" si="12"/>
        <v>5.0836411036279117E-3</v>
      </c>
      <c r="G440" s="8">
        <f t="shared" si="13"/>
        <v>-9.0304578017993409E-3</v>
      </c>
    </row>
    <row r="441" spans="1:7" x14ac:dyDescent="0.35">
      <c r="A441" s="1">
        <v>41549</v>
      </c>
      <c r="B441" s="3">
        <v>230.15</v>
      </c>
      <c r="C441" s="3">
        <v>15133.139648</v>
      </c>
      <c r="E441" s="2">
        <v>41549</v>
      </c>
      <c r="F441" s="8">
        <f t="shared" si="12"/>
        <v>-8.8712803066189894E-3</v>
      </c>
      <c r="G441" s="8">
        <f t="shared" si="13"/>
        <v>-3.8547724249635706E-3</v>
      </c>
    </row>
    <row r="442" spans="1:7" x14ac:dyDescent="0.35">
      <c r="A442" s="1">
        <v>41548</v>
      </c>
      <c r="B442" s="3">
        <v>232.21</v>
      </c>
      <c r="C442" s="3">
        <v>15191.700194999999</v>
      </c>
      <c r="E442" s="2">
        <v>41548</v>
      </c>
      <c r="F442" s="8">
        <f t="shared" si="12"/>
        <v>2.1871149445520155E-2</v>
      </c>
      <c r="G442" s="8">
        <f t="shared" si="13"/>
        <v>4.099909206201735E-3</v>
      </c>
    </row>
    <row r="443" spans="1:7" x14ac:dyDescent="0.35">
      <c r="A443" s="1">
        <v>41547</v>
      </c>
      <c r="B443" s="3">
        <v>227.24</v>
      </c>
      <c r="C443" s="3">
        <v>15129.669921999999</v>
      </c>
      <c r="E443" s="2">
        <v>41547</v>
      </c>
      <c r="F443" s="8">
        <f t="shared" si="12"/>
        <v>-3.7265991494584982E-3</v>
      </c>
      <c r="G443" s="8">
        <f t="shared" si="13"/>
        <v>-8.4262870441316196E-3</v>
      </c>
    </row>
    <row r="444" spans="1:7" x14ac:dyDescent="0.35">
      <c r="A444" s="1">
        <v>41544</v>
      </c>
      <c r="B444" s="3">
        <v>228.09</v>
      </c>
      <c r="C444" s="3">
        <v>15258.240234000001</v>
      </c>
      <c r="E444" s="2">
        <v>41544</v>
      </c>
      <c r="F444" s="8">
        <f t="shared" si="12"/>
        <v>-8.2181059222540265E-3</v>
      </c>
      <c r="G444" s="8">
        <f t="shared" si="13"/>
        <v>-4.5706028647186647E-3</v>
      </c>
    </row>
    <row r="445" spans="1:7" x14ac:dyDescent="0.35">
      <c r="A445" s="1">
        <v>41543</v>
      </c>
      <c r="B445" s="3">
        <v>229.98</v>
      </c>
      <c r="C445" s="3">
        <v>15328.299805000001</v>
      </c>
      <c r="E445" s="2">
        <v>41543</v>
      </c>
      <c r="F445" s="8">
        <f t="shared" si="12"/>
        <v>8.639971931055701E-3</v>
      </c>
      <c r="G445" s="8">
        <f t="shared" si="13"/>
        <v>3.6036864325799112E-3</v>
      </c>
    </row>
    <row r="446" spans="1:7" x14ac:dyDescent="0.35">
      <c r="A446" s="1">
        <v>41542</v>
      </c>
      <c r="B446" s="3">
        <v>228.01</v>
      </c>
      <c r="C446" s="3">
        <v>15273.259765999999</v>
      </c>
      <c r="E446" s="2">
        <v>41542</v>
      </c>
      <c r="F446" s="8">
        <f t="shared" si="12"/>
        <v>-8.6090699595635645E-3</v>
      </c>
      <c r="G446" s="8">
        <f t="shared" si="13"/>
        <v>-3.9994599545156717E-3</v>
      </c>
    </row>
    <row r="447" spans="1:7" x14ac:dyDescent="0.35">
      <c r="A447" s="1">
        <v>41541</v>
      </c>
      <c r="B447" s="3">
        <v>229.99</v>
      </c>
      <c r="C447" s="3">
        <v>15334.589844</v>
      </c>
      <c r="E447" s="2">
        <v>41541</v>
      </c>
      <c r="F447" s="8">
        <f t="shared" si="12"/>
        <v>6.0364813437732145E-3</v>
      </c>
      <c r="G447" s="8">
        <f t="shared" si="13"/>
        <v>-4.3366269455974438E-3</v>
      </c>
    </row>
    <row r="448" spans="1:7" x14ac:dyDescent="0.35">
      <c r="A448" s="1">
        <v>41540</v>
      </c>
      <c r="B448" s="3">
        <v>228.61</v>
      </c>
      <c r="C448" s="3">
        <v>15401.379883</v>
      </c>
      <c r="E448" s="2">
        <v>41540</v>
      </c>
      <c r="F448" s="8">
        <f t="shared" si="12"/>
        <v>-1.5418407338817275E-2</v>
      </c>
      <c r="G448" s="8">
        <f t="shared" si="13"/>
        <v>-3.217246259124118E-3</v>
      </c>
    </row>
    <row r="449" spans="1:7" x14ac:dyDescent="0.35">
      <c r="A449" s="1">
        <v>41537</v>
      </c>
      <c r="B449" s="3">
        <v>232.19</v>
      </c>
      <c r="C449" s="3">
        <v>15451.089844</v>
      </c>
      <c r="E449" s="2">
        <v>41537</v>
      </c>
      <c r="F449" s="8">
        <f t="shared" si="12"/>
        <v>-1.3678263455248252E-2</v>
      </c>
      <c r="G449" s="8">
        <f t="shared" si="13"/>
        <v>-1.1860670244576377E-2</v>
      </c>
    </row>
    <row r="450" spans="1:7" x14ac:dyDescent="0.35">
      <c r="A450" s="1">
        <v>41536</v>
      </c>
      <c r="B450" s="3">
        <v>235.41</v>
      </c>
      <c r="C450" s="3">
        <v>15636.549805000001</v>
      </c>
      <c r="E450" s="2">
        <v>41536</v>
      </c>
      <c r="F450" s="8">
        <f t="shared" si="12"/>
        <v>-7.2952686176941395E-3</v>
      </c>
      <c r="G450" s="8">
        <f t="shared" si="13"/>
        <v>-2.576435445446168E-3</v>
      </c>
    </row>
    <row r="451" spans="1:7" x14ac:dyDescent="0.35">
      <c r="A451" s="1">
        <v>41535</v>
      </c>
      <c r="B451" s="3">
        <v>237.14</v>
      </c>
      <c r="C451" s="3">
        <v>15676.940430000001</v>
      </c>
      <c r="E451" s="2">
        <v>41535</v>
      </c>
      <c r="F451" s="8">
        <f t="shared" ref="F451:F514" si="14">B451/B452-1</f>
        <v>2.108903791808725E-4</v>
      </c>
      <c r="G451" s="8">
        <f t="shared" ref="G451:G514" si="15">C451/C452-1</f>
        <v>9.479234768037692E-3</v>
      </c>
    </row>
    <row r="452" spans="1:7" x14ac:dyDescent="0.35">
      <c r="A452" s="1">
        <v>41534</v>
      </c>
      <c r="B452" s="3">
        <v>237.09</v>
      </c>
      <c r="C452" s="3">
        <v>15529.730469</v>
      </c>
      <c r="E452" s="2">
        <v>41534</v>
      </c>
      <c r="F452" s="8">
        <f t="shared" si="14"/>
        <v>1.1691913804139142E-2</v>
      </c>
      <c r="G452" s="8">
        <f t="shared" si="15"/>
        <v>2.2556109466682628E-3</v>
      </c>
    </row>
    <row r="453" spans="1:7" x14ac:dyDescent="0.35">
      <c r="A453" s="1">
        <v>41533</v>
      </c>
      <c r="B453" s="3">
        <v>234.35</v>
      </c>
      <c r="C453" s="3">
        <v>15494.780273</v>
      </c>
      <c r="E453" s="2">
        <v>41533</v>
      </c>
      <c r="F453" s="8">
        <f t="shared" si="14"/>
        <v>9.1288808508807051E-3</v>
      </c>
      <c r="G453" s="8">
        <f t="shared" si="15"/>
        <v>7.7211396365577389E-3</v>
      </c>
    </row>
    <row r="454" spans="1:7" x14ac:dyDescent="0.35">
      <c r="A454" s="1">
        <v>41530</v>
      </c>
      <c r="B454" s="3">
        <v>232.23</v>
      </c>
      <c r="C454" s="3">
        <v>15376.059569999999</v>
      </c>
      <c r="E454" s="2">
        <v>41530</v>
      </c>
      <c r="F454" s="8">
        <f t="shared" si="14"/>
        <v>9.4323220029557397E-3</v>
      </c>
      <c r="G454" s="8">
        <f t="shared" si="15"/>
        <v>4.9292005912875414E-3</v>
      </c>
    </row>
    <row r="455" spans="1:7" x14ac:dyDescent="0.35">
      <c r="A455" s="1">
        <v>41529</v>
      </c>
      <c r="B455" s="3">
        <v>230.06</v>
      </c>
      <c r="C455" s="3">
        <v>15300.639648</v>
      </c>
      <c r="E455" s="2">
        <v>41529</v>
      </c>
      <c r="F455" s="8">
        <f t="shared" si="14"/>
        <v>6.2546472466431524E-3</v>
      </c>
      <c r="G455" s="8">
        <f t="shared" si="15"/>
        <v>-1.6937847704168174E-3</v>
      </c>
    </row>
    <row r="456" spans="1:7" x14ac:dyDescent="0.35">
      <c r="A456" s="1">
        <v>41528</v>
      </c>
      <c r="B456" s="3">
        <v>228.63</v>
      </c>
      <c r="C456" s="3">
        <v>15326.599609000001</v>
      </c>
      <c r="E456" s="2">
        <v>41528</v>
      </c>
      <c r="F456" s="8">
        <f t="shared" si="14"/>
        <v>1.953177257525085E-2</v>
      </c>
      <c r="G456" s="8">
        <f t="shared" si="15"/>
        <v>8.9223558353803689E-3</v>
      </c>
    </row>
    <row r="457" spans="1:7" x14ac:dyDescent="0.35">
      <c r="A457" s="1">
        <v>41527</v>
      </c>
      <c r="B457" s="3">
        <v>224.25</v>
      </c>
      <c r="C457" s="3">
        <v>15191.059569999999</v>
      </c>
      <c r="E457" s="2">
        <v>41527</v>
      </c>
      <c r="F457" s="8">
        <f t="shared" si="14"/>
        <v>7.4576575767104636E-3</v>
      </c>
      <c r="G457" s="8">
        <f t="shared" si="15"/>
        <v>8.4935559171175345E-3</v>
      </c>
    </row>
    <row r="458" spans="1:7" x14ac:dyDescent="0.35">
      <c r="A458" s="1">
        <v>41526</v>
      </c>
      <c r="B458" s="3">
        <v>222.59</v>
      </c>
      <c r="C458" s="3">
        <v>15063.120117</v>
      </c>
      <c r="E458" s="2">
        <v>41526</v>
      </c>
      <c r="F458" s="8">
        <f t="shared" si="14"/>
        <v>1.2693357597816091E-2</v>
      </c>
      <c r="G458" s="8">
        <f t="shared" si="15"/>
        <v>9.4233618361534432E-3</v>
      </c>
    </row>
    <row r="459" spans="1:7" x14ac:dyDescent="0.35">
      <c r="A459" s="1">
        <v>41523</v>
      </c>
      <c r="B459" s="3">
        <v>219.8</v>
      </c>
      <c r="C459" s="3">
        <v>14922.5</v>
      </c>
      <c r="E459" s="2">
        <v>41523</v>
      </c>
      <c r="F459" s="8">
        <f t="shared" si="14"/>
        <v>1.2949905525600158E-2</v>
      </c>
      <c r="G459" s="8">
        <f t="shared" si="15"/>
        <v>-1.0028778970515573E-3</v>
      </c>
    </row>
    <row r="460" spans="1:7" x14ac:dyDescent="0.35">
      <c r="A460" s="1">
        <v>41522</v>
      </c>
      <c r="B460" s="3">
        <v>216.99</v>
      </c>
      <c r="C460" s="3">
        <v>14937.480469</v>
      </c>
      <c r="E460" s="2">
        <v>41522</v>
      </c>
      <c r="F460" s="8">
        <f t="shared" si="14"/>
        <v>-3.627514004959087E-3</v>
      </c>
      <c r="G460" s="8">
        <f t="shared" si="15"/>
        <v>4.4273052730359197E-4</v>
      </c>
    </row>
    <row r="461" spans="1:7" x14ac:dyDescent="0.35">
      <c r="A461" s="1">
        <v>41521</v>
      </c>
      <c r="B461" s="3">
        <v>217.78</v>
      </c>
      <c r="C461" s="3">
        <v>14930.870117</v>
      </c>
      <c r="E461" s="2">
        <v>41521</v>
      </c>
      <c r="F461" s="8">
        <f t="shared" si="14"/>
        <v>1.8329748433554505E-2</v>
      </c>
      <c r="G461" s="8">
        <f t="shared" si="15"/>
        <v>6.5329929603954451E-3</v>
      </c>
    </row>
    <row r="462" spans="1:7" x14ac:dyDescent="0.35">
      <c r="A462" s="1">
        <v>41520</v>
      </c>
      <c r="B462" s="3">
        <v>213.86</v>
      </c>
      <c r="C462" s="3">
        <v>14833.959961</v>
      </c>
      <c r="E462" s="2">
        <v>41520</v>
      </c>
      <c r="F462" s="8">
        <f t="shared" si="14"/>
        <v>1.2402953985987564E-2</v>
      </c>
      <c r="G462" s="8">
        <f t="shared" si="15"/>
        <v>1.5968870122680112E-3</v>
      </c>
    </row>
    <row r="463" spans="1:7" x14ac:dyDescent="0.35">
      <c r="A463" s="1">
        <v>41516</v>
      </c>
      <c r="B463" s="3">
        <v>211.24</v>
      </c>
      <c r="C463" s="3">
        <v>14810.309569999999</v>
      </c>
      <c r="E463" s="2">
        <v>41516</v>
      </c>
      <c r="F463" s="8">
        <f t="shared" si="14"/>
        <v>-1.0909771971718829E-2</v>
      </c>
      <c r="G463" s="8">
        <f t="shared" si="15"/>
        <v>-2.0645999479415034E-3</v>
      </c>
    </row>
    <row r="464" spans="1:7" x14ac:dyDescent="0.35">
      <c r="A464" s="1">
        <v>41515</v>
      </c>
      <c r="B464" s="3">
        <v>213.57</v>
      </c>
      <c r="C464" s="3">
        <v>14840.950194999999</v>
      </c>
      <c r="E464" s="2">
        <v>41515</v>
      </c>
      <c r="F464" s="8">
        <f t="shared" si="14"/>
        <v>5.555817128866769E-3</v>
      </c>
      <c r="G464" s="8">
        <f t="shared" si="15"/>
        <v>1.1090032155873786E-3</v>
      </c>
    </row>
    <row r="465" spans="1:7" x14ac:dyDescent="0.35">
      <c r="A465" s="1">
        <v>41514</v>
      </c>
      <c r="B465" s="3">
        <v>212.39</v>
      </c>
      <c r="C465" s="3">
        <v>14824.509765999999</v>
      </c>
      <c r="E465" s="2">
        <v>41514</v>
      </c>
      <c r="F465" s="8">
        <f t="shared" si="14"/>
        <v>1.3200697751165613E-3</v>
      </c>
      <c r="G465" s="8">
        <f t="shared" si="15"/>
        <v>3.2741917797880493E-3</v>
      </c>
    </row>
    <row r="466" spans="1:7" x14ac:dyDescent="0.35">
      <c r="A466" s="1">
        <v>41513</v>
      </c>
      <c r="B466" s="3">
        <v>212.11</v>
      </c>
      <c r="C466" s="3">
        <v>14776.129883</v>
      </c>
      <c r="E466" s="2">
        <v>41513</v>
      </c>
      <c r="F466" s="8">
        <f t="shared" si="14"/>
        <v>-1.9144508670520199E-2</v>
      </c>
      <c r="G466" s="8">
        <f t="shared" si="15"/>
        <v>-1.1396014738235372E-2</v>
      </c>
    </row>
    <row r="467" spans="1:7" x14ac:dyDescent="0.35">
      <c r="A467" s="1">
        <v>41512</v>
      </c>
      <c r="B467" s="3">
        <v>216.25</v>
      </c>
      <c r="C467" s="3">
        <v>14946.459961</v>
      </c>
      <c r="E467" s="2">
        <v>41512</v>
      </c>
      <c r="F467" s="8">
        <f t="shared" si="14"/>
        <v>-8.7550421708837423E-3</v>
      </c>
      <c r="G467" s="8">
        <f t="shared" si="15"/>
        <v>-4.2669973237735581E-3</v>
      </c>
    </row>
    <row r="468" spans="1:7" x14ac:dyDescent="0.35">
      <c r="A468" s="1">
        <v>41509</v>
      </c>
      <c r="B468" s="3">
        <v>218.16</v>
      </c>
      <c r="C468" s="3">
        <v>15010.509765999999</v>
      </c>
      <c r="E468" s="2">
        <v>41509</v>
      </c>
      <c r="F468" s="8">
        <f t="shared" si="14"/>
        <v>-5.5611268119245549E-3</v>
      </c>
      <c r="G468" s="8">
        <f t="shared" si="15"/>
        <v>3.1255241850383086E-3</v>
      </c>
    </row>
    <row r="469" spans="1:7" x14ac:dyDescent="0.35">
      <c r="A469" s="1">
        <v>41508</v>
      </c>
      <c r="B469" s="3">
        <v>219.38</v>
      </c>
      <c r="C469" s="3">
        <v>14963.740234000001</v>
      </c>
      <c r="E469" s="2">
        <v>41508</v>
      </c>
      <c r="F469" s="8">
        <f t="shared" si="14"/>
        <v>1.999256090756929E-2</v>
      </c>
      <c r="G469" s="8">
        <f t="shared" si="15"/>
        <v>4.4430412964810984E-3</v>
      </c>
    </row>
    <row r="470" spans="1:7" x14ac:dyDescent="0.35">
      <c r="A470" s="1">
        <v>41507</v>
      </c>
      <c r="B470" s="3">
        <v>215.08</v>
      </c>
      <c r="C470" s="3">
        <v>14897.549805000001</v>
      </c>
      <c r="E470" s="2">
        <v>41507</v>
      </c>
      <c r="F470" s="8">
        <f t="shared" si="14"/>
        <v>-3.9364608901032438E-3</v>
      </c>
      <c r="G470" s="8">
        <f t="shared" si="15"/>
        <v>-7.0279609168211188E-3</v>
      </c>
    </row>
    <row r="471" spans="1:7" x14ac:dyDescent="0.35">
      <c r="A471" s="1">
        <v>41506</v>
      </c>
      <c r="B471" s="3">
        <v>215.93</v>
      </c>
      <c r="C471" s="3">
        <v>15002.990234000001</v>
      </c>
      <c r="E471" s="2">
        <v>41506</v>
      </c>
      <c r="F471" s="8">
        <f t="shared" si="14"/>
        <v>-6.716040296241732E-3</v>
      </c>
      <c r="G471" s="8">
        <f t="shared" si="15"/>
        <v>-5.1629698996757956E-4</v>
      </c>
    </row>
    <row r="472" spans="1:7" x14ac:dyDescent="0.35">
      <c r="A472" s="1">
        <v>41505</v>
      </c>
      <c r="B472" s="3">
        <v>217.39</v>
      </c>
      <c r="C472" s="3">
        <v>15010.740234000001</v>
      </c>
      <c r="E472" s="2">
        <v>41505</v>
      </c>
      <c r="F472" s="8">
        <f t="shared" si="14"/>
        <v>2.0743062597952111E-3</v>
      </c>
      <c r="G472" s="8">
        <f t="shared" si="15"/>
        <v>-4.6898276017073304E-3</v>
      </c>
    </row>
    <row r="473" spans="1:7" x14ac:dyDescent="0.35">
      <c r="A473" s="1">
        <v>41502</v>
      </c>
      <c r="B473" s="3">
        <v>216.94</v>
      </c>
      <c r="C473" s="3">
        <v>15081.469727</v>
      </c>
      <c r="E473" s="2">
        <v>41502</v>
      </c>
      <c r="F473" s="8">
        <f t="shared" si="14"/>
        <v>-2.941446824156646E-3</v>
      </c>
      <c r="G473" s="8">
        <f t="shared" si="15"/>
        <v>-2.0328425017074325E-3</v>
      </c>
    </row>
    <row r="474" spans="1:7" x14ac:dyDescent="0.35">
      <c r="A474" s="1">
        <v>41501</v>
      </c>
      <c r="B474" s="3">
        <v>217.58</v>
      </c>
      <c r="C474" s="3">
        <v>15112.190430000001</v>
      </c>
      <c r="E474" s="2">
        <v>41501</v>
      </c>
      <c r="F474" s="8">
        <f t="shared" si="14"/>
        <v>-8.7923101453235564E-3</v>
      </c>
      <c r="G474" s="8">
        <f t="shared" si="15"/>
        <v>-1.4700399129119912E-2</v>
      </c>
    </row>
    <row r="475" spans="1:7" x14ac:dyDescent="0.35">
      <c r="A475" s="1">
        <v>41500</v>
      </c>
      <c r="B475" s="3">
        <v>219.51</v>
      </c>
      <c r="C475" s="3">
        <v>15337.660156</v>
      </c>
      <c r="E475" s="2">
        <v>41500</v>
      </c>
      <c r="F475" s="8">
        <f t="shared" si="14"/>
        <v>-2.4086529721868422E-3</v>
      </c>
      <c r="G475" s="8">
        <f t="shared" si="15"/>
        <v>-7.3360648732114786E-3</v>
      </c>
    </row>
    <row r="476" spans="1:7" x14ac:dyDescent="0.35">
      <c r="A476" s="1">
        <v>41499</v>
      </c>
      <c r="B476" s="3">
        <v>220.04</v>
      </c>
      <c r="C476" s="3">
        <v>15451.009765999999</v>
      </c>
      <c r="E476" s="2">
        <v>41499</v>
      </c>
      <c r="F476" s="8">
        <f t="shared" si="14"/>
        <v>1.785549079470794E-2</v>
      </c>
      <c r="G476" s="8">
        <f t="shared" si="15"/>
        <v>2.0318241775398871E-3</v>
      </c>
    </row>
    <row r="477" spans="1:7" x14ac:dyDescent="0.35">
      <c r="A477" s="1">
        <v>41498</v>
      </c>
      <c r="B477" s="3">
        <v>216.18</v>
      </c>
      <c r="C477" s="3">
        <v>15419.679688</v>
      </c>
      <c r="E477" s="2">
        <v>41498</v>
      </c>
      <c r="F477" s="8">
        <f t="shared" si="14"/>
        <v>-1.0798938409444458E-2</v>
      </c>
      <c r="G477" s="8">
        <f t="shared" si="15"/>
        <v>-3.7795042682153834E-4</v>
      </c>
    </row>
    <row r="478" spans="1:7" x14ac:dyDescent="0.35">
      <c r="A478" s="1">
        <v>41495</v>
      </c>
      <c r="B478" s="3">
        <v>218.54</v>
      </c>
      <c r="C478" s="3">
        <v>15425.509765999999</v>
      </c>
      <c r="E478" s="2">
        <v>41495</v>
      </c>
      <c r="F478" s="8">
        <f t="shared" si="14"/>
        <v>-1.0325151707272884E-2</v>
      </c>
      <c r="G478" s="8">
        <f t="shared" si="15"/>
        <v>-4.6979637489442672E-3</v>
      </c>
    </row>
    <row r="479" spans="1:7" x14ac:dyDescent="0.35">
      <c r="A479" s="1">
        <v>41494</v>
      </c>
      <c r="B479" s="3">
        <v>220.82</v>
      </c>
      <c r="C479" s="3">
        <v>15498.320313</v>
      </c>
      <c r="E479" s="2">
        <v>41494</v>
      </c>
      <c r="F479" s="8">
        <f t="shared" si="14"/>
        <v>-6.3359884141933609E-4</v>
      </c>
      <c r="G479" s="8">
        <f t="shared" si="15"/>
        <v>1.7872781941188354E-3</v>
      </c>
    </row>
    <row r="480" spans="1:7" x14ac:dyDescent="0.35">
      <c r="A480" s="1">
        <v>41493</v>
      </c>
      <c r="B480" s="3">
        <v>220.96</v>
      </c>
      <c r="C480" s="3">
        <v>15470.669921999999</v>
      </c>
      <c r="E480" s="2">
        <v>41493</v>
      </c>
      <c r="F480" s="8">
        <f t="shared" si="14"/>
        <v>-4.3707475330059253E-3</v>
      </c>
      <c r="G480" s="8">
        <f t="shared" si="15"/>
        <v>-3.0975653484220933E-3</v>
      </c>
    </row>
    <row r="481" spans="1:7" x14ac:dyDescent="0.35">
      <c r="A481" s="1">
        <v>41492</v>
      </c>
      <c r="B481" s="3">
        <v>221.93</v>
      </c>
      <c r="C481" s="3">
        <v>15518.740234000001</v>
      </c>
      <c r="E481" s="2">
        <v>41492</v>
      </c>
      <c r="F481" s="8">
        <f t="shared" si="14"/>
        <v>-1.2722985897949179E-2</v>
      </c>
      <c r="G481" s="8">
        <f t="shared" si="15"/>
        <v>-5.9818647231272282E-3</v>
      </c>
    </row>
    <row r="482" spans="1:7" x14ac:dyDescent="0.35">
      <c r="A482" s="1">
        <v>41491</v>
      </c>
      <c r="B482" s="3">
        <v>224.79</v>
      </c>
      <c r="C482" s="3">
        <v>15612.129883</v>
      </c>
      <c r="E482" s="2">
        <v>41491</v>
      </c>
      <c r="F482" s="8">
        <f t="shared" si="14"/>
        <v>3.5267857142857739E-3</v>
      </c>
      <c r="G482" s="8">
        <f t="shared" si="15"/>
        <v>-2.9524463584141847E-3</v>
      </c>
    </row>
    <row r="483" spans="1:7" x14ac:dyDescent="0.35">
      <c r="A483" s="1">
        <v>41488</v>
      </c>
      <c r="B483" s="3">
        <v>224</v>
      </c>
      <c r="C483" s="3">
        <v>15658.360352</v>
      </c>
      <c r="E483" s="2">
        <v>41488</v>
      </c>
      <c r="F483" s="8">
        <f t="shared" si="14"/>
        <v>-2.4937655860348684E-3</v>
      </c>
      <c r="G483" s="8">
        <f t="shared" si="15"/>
        <v>1.9414373612609559E-3</v>
      </c>
    </row>
    <row r="484" spans="1:7" x14ac:dyDescent="0.35">
      <c r="A484" s="1">
        <v>41487</v>
      </c>
      <c r="B484" s="3">
        <v>224.56</v>
      </c>
      <c r="C484" s="3">
        <v>15628.019531</v>
      </c>
      <c r="E484" s="2">
        <v>41487</v>
      </c>
      <c r="F484" s="8">
        <f t="shared" si="14"/>
        <v>1.2808948222984062E-2</v>
      </c>
      <c r="G484" s="8">
        <f t="shared" si="15"/>
        <v>8.2892454664280635E-3</v>
      </c>
    </row>
    <row r="485" spans="1:7" x14ac:dyDescent="0.35">
      <c r="A485" s="1">
        <v>41486</v>
      </c>
      <c r="B485" s="3">
        <v>221.72</v>
      </c>
      <c r="C485" s="3">
        <v>15499.540039</v>
      </c>
      <c r="E485" s="2">
        <v>41486</v>
      </c>
      <c r="F485" s="8">
        <f t="shared" si="14"/>
        <v>1.3532410122252259E-4</v>
      </c>
      <c r="G485" s="8">
        <f t="shared" si="15"/>
        <v>-1.3562503237039003E-3</v>
      </c>
    </row>
    <row r="486" spans="1:7" x14ac:dyDescent="0.35">
      <c r="A486" s="1">
        <v>41485</v>
      </c>
      <c r="B486" s="3">
        <v>221.69</v>
      </c>
      <c r="C486" s="3">
        <v>15520.589844</v>
      </c>
      <c r="E486" s="2">
        <v>41485</v>
      </c>
      <c r="F486" s="8">
        <f t="shared" si="14"/>
        <v>-1.2296725328580949E-2</v>
      </c>
      <c r="G486" s="8">
        <f t="shared" si="15"/>
        <v>-8.8898704498796555E-5</v>
      </c>
    </row>
    <row r="487" spans="1:7" x14ac:dyDescent="0.35">
      <c r="A487" s="1">
        <v>41484</v>
      </c>
      <c r="B487" s="3">
        <v>224.45</v>
      </c>
      <c r="C487" s="3">
        <v>15521.969727</v>
      </c>
      <c r="E487" s="2">
        <v>41484</v>
      </c>
      <c r="F487" s="8">
        <f t="shared" si="14"/>
        <v>-2.4444444444444713E-3</v>
      </c>
      <c r="G487" s="8">
        <f t="shared" si="15"/>
        <v>-2.3690952864201531E-3</v>
      </c>
    </row>
    <row r="488" spans="1:7" x14ac:dyDescent="0.35">
      <c r="A488" s="1">
        <v>41481</v>
      </c>
      <c r="B488" s="3">
        <v>225</v>
      </c>
      <c r="C488" s="3">
        <v>15558.830078000001</v>
      </c>
      <c r="E488" s="2">
        <v>41481</v>
      </c>
      <c r="F488" s="8">
        <f t="shared" si="14"/>
        <v>-2.4707412223667014E-2</v>
      </c>
      <c r="G488" s="8">
        <f t="shared" si="15"/>
        <v>2.0698165659482903E-4</v>
      </c>
    </row>
    <row r="489" spans="1:7" x14ac:dyDescent="0.35">
      <c r="A489" s="1">
        <v>41480</v>
      </c>
      <c r="B489" s="3">
        <v>230.7</v>
      </c>
      <c r="C489" s="3">
        <v>15555.610352</v>
      </c>
      <c r="E489" s="2">
        <v>41480</v>
      </c>
      <c r="F489" s="8">
        <f t="shared" si="14"/>
        <v>-1.0974877818743067E-2</v>
      </c>
      <c r="G489" s="8">
        <f t="shared" si="15"/>
        <v>8.6024394158767947E-4</v>
      </c>
    </row>
    <row r="490" spans="1:7" x14ac:dyDescent="0.35">
      <c r="A490" s="1">
        <v>41479</v>
      </c>
      <c r="B490" s="3">
        <v>233.26</v>
      </c>
      <c r="C490" s="3">
        <v>15542.240234000001</v>
      </c>
      <c r="E490" s="2">
        <v>41479</v>
      </c>
      <c r="F490" s="8">
        <f t="shared" si="14"/>
        <v>-1.0520064477814617E-2</v>
      </c>
      <c r="G490" s="8">
        <f t="shared" si="15"/>
        <v>-1.6380026655575808E-3</v>
      </c>
    </row>
    <row r="491" spans="1:7" x14ac:dyDescent="0.35">
      <c r="A491" s="1">
        <v>41478</v>
      </c>
      <c r="B491" s="3">
        <v>235.74</v>
      </c>
      <c r="C491" s="3">
        <v>15567.740234000001</v>
      </c>
      <c r="E491" s="2">
        <v>41478</v>
      </c>
      <c r="F491" s="8">
        <f t="shared" si="14"/>
        <v>3.1062507978385501E-3</v>
      </c>
      <c r="G491" s="8">
        <f t="shared" si="15"/>
        <v>1.4274457499638959E-3</v>
      </c>
    </row>
    <row r="492" spans="1:7" x14ac:dyDescent="0.35">
      <c r="A492" s="1">
        <v>41477</v>
      </c>
      <c r="B492" s="3">
        <v>235.01</v>
      </c>
      <c r="C492" s="3">
        <v>15545.549805000001</v>
      </c>
      <c r="E492" s="2">
        <v>41477</v>
      </c>
      <c r="F492" s="8">
        <f t="shared" si="14"/>
        <v>2.3030664903824771E-3</v>
      </c>
      <c r="G492" s="8">
        <f t="shared" si="15"/>
        <v>1.164179903136997E-4</v>
      </c>
    </row>
    <row r="493" spans="1:7" x14ac:dyDescent="0.35">
      <c r="A493" s="1">
        <v>41474</v>
      </c>
      <c r="B493" s="3">
        <v>234.47</v>
      </c>
      <c r="C493" s="3">
        <v>15543.740234000001</v>
      </c>
      <c r="E493" s="2">
        <v>41474</v>
      </c>
      <c r="F493" s="8">
        <f t="shared" si="14"/>
        <v>5.834155548882336E-3</v>
      </c>
      <c r="G493" s="8">
        <f t="shared" si="15"/>
        <v>-3.0869811493294819E-4</v>
      </c>
    </row>
    <row r="494" spans="1:7" x14ac:dyDescent="0.35">
      <c r="A494" s="1">
        <v>41473</v>
      </c>
      <c r="B494" s="3">
        <v>233.11</v>
      </c>
      <c r="C494" s="3">
        <v>15548.540039</v>
      </c>
      <c r="E494" s="2">
        <v>41473</v>
      </c>
      <c r="F494" s="8">
        <f t="shared" si="14"/>
        <v>5.1504356410148056E-4</v>
      </c>
      <c r="G494" s="8">
        <f t="shared" si="15"/>
        <v>5.0431731037643424E-3</v>
      </c>
    </row>
    <row r="495" spans="1:7" x14ac:dyDescent="0.35">
      <c r="A495" s="1">
        <v>41472</v>
      </c>
      <c r="B495" s="3">
        <v>232.99</v>
      </c>
      <c r="C495" s="3">
        <v>15470.519531</v>
      </c>
      <c r="E495" s="2">
        <v>41472</v>
      </c>
      <c r="F495" s="8">
        <f t="shared" si="14"/>
        <v>5.6977597444642925E-3</v>
      </c>
      <c r="G495" s="8">
        <f t="shared" si="15"/>
        <v>1.2082645425908201E-3</v>
      </c>
    </row>
    <row r="496" spans="1:7" x14ac:dyDescent="0.35">
      <c r="A496" s="1">
        <v>41471</v>
      </c>
      <c r="B496" s="3">
        <v>231.67</v>
      </c>
      <c r="C496" s="3">
        <v>15451.849609000001</v>
      </c>
      <c r="E496" s="2">
        <v>41471</v>
      </c>
      <c r="F496" s="8">
        <f t="shared" si="14"/>
        <v>-1.1688921121112639E-2</v>
      </c>
      <c r="G496" s="8">
        <f t="shared" si="15"/>
        <v>-2.0931034153253147E-3</v>
      </c>
    </row>
    <row r="497" spans="1:7" x14ac:dyDescent="0.35">
      <c r="A497" s="1">
        <v>41470</v>
      </c>
      <c r="B497" s="3">
        <v>234.41</v>
      </c>
      <c r="C497" s="3">
        <v>15484.259765999999</v>
      </c>
      <c r="E497" s="2">
        <v>41470</v>
      </c>
      <c r="F497" s="8">
        <f t="shared" si="14"/>
        <v>-1.1930631897396626E-3</v>
      </c>
      <c r="G497" s="8">
        <f t="shared" si="15"/>
        <v>1.2907122373264635E-3</v>
      </c>
    </row>
    <row r="498" spans="1:7" x14ac:dyDescent="0.35">
      <c r="A498" s="1">
        <v>41467</v>
      </c>
      <c r="B498" s="3">
        <v>234.69</v>
      </c>
      <c r="C498" s="3">
        <v>15464.299805000001</v>
      </c>
      <c r="E498" s="2">
        <v>41467</v>
      </c>
      <c r="F498" s="8">
        <f t="shared" si="14"/>
        <v>-1.0873688203312692E-2</v>
      </c>
      <c r="G498" s="8">
        <f t="shared" si="15"/>
        <v>2.1860814343854784E-4</v>
      </c>
    </row>
    <row r="499" spans="1:7" x14ac:dyDescent="0.35">
      <c r="A499" s="1">
        <v>41466</v>
      </c>
      <c r="B499" s="3">
        <v>237.27</v>
      </c>
      <c r="C499" s="3">
        <v>15460.919921999999</v>
      </c>
      <c r="E499" s="2">
        <v>41466</v>
      </c>
      <c r="F499" s="8">
        <f t="shared" si="14"/>
        <v>1.2589621031068754E-2</v>
      </c>
      <c r="G499" s="8">
        <f t="shared" si="15"/>
        <v>1.1068763252208846E-2</v>
      </c>
    </row>
    <row r="500" spans="1:7" x14ac:dyDescent="0.35">
      <c r="A500" s="1">
        <v>41465</v>
      </c>
      <c r="B500" s="3">
        <v>234.32</v>
      </c>
      <c r="C500" s="3">
        <v>15291.660156</v>
      </c>
      <c r="E500" s="2">
        <v>41465</v>
      </c>
      <c r="F500" s="8">
        <f t="shared" si="14"/>
        <v>1.6671653913562512E-3</v>
      </c>
      <c r="G500" s="8">
        <f t="shared" si="15"/>
        <v>-5.6728726868138235E-4</v>
      </c>
    </row>
    <row r="501" spans="1:7" x14ac:dyDescent="0.35">
      <c r="A501" s="1">
        <v>41464</v>
      </c>
      <c r="B501" s="3">
        <v>233.93</v>
      </c>
      <c r="C501" s="3">
        <v>15300.339844</v>
      </c>
      <c r="E501" s="2">
        <v>41464</v>
      </c>
      <c r="F501" s="8">
        <f t="shared" si="14"/>
        <v>1.0496760259179228E-2</v>
      </c>
      <c r="G501" s="8">
        <f t="shared" si="15"/>
        <v>4.9688638562352949E-3</v>
      </c>
    </row>
    <row r="502" spans="1:7" x14ac:dyDescent="0.35">
      <c r="A502" s="1">
        <v>41463</v>
      </c>
      <c r="B502" s="3">
        <v>231.5</v>
      </c>
      <c r="C502" s="3">
        <v>15224.690430000001</v>
      </c>
      <c r="E502" s="2">
        <v>41463</v>
      </c>
      <c r="F502" s="8">
        <f t="shared" si="14"/>
        <v>-1.4935534658099603E-2</v>
      </c>
      <c r="G502" s="8">
        <f t="shared" si="15"/>
        <v>5.8702118227831335E-3</v>
      </c>
    </row>
    <row r="503" spans="1:7" x14ac:dyDescent="0.35">
      <c r="A503" s="1">
        <v>41460</v>
      </c>
      <c r="B503" s="3">
        <v>235.01</v>
      </c>
      <c r="C503" s="3">
        <v>15135.839844</v>
      </c>
      <c r="E503" s="2">
        <v>41460</v>
      </c>
      <c r="F503" s="8">
        <f t="shared" si="14"/>
        <v>2.0939224119205901E-2</v>
      </c>
      <c r="G503" s="8">
        <f t="shared" si="15"/>
        <v>9.8389435174635054E-3</v>
      </c>
    </row>
    <row r="504" spans="1:7" x14ac:dyDescent="0.35">
      <c r="A504" s="1">
        <v>41458</v>
      </c>
      <c r="B504" s="3">
        <v>230.19</v>
      </c>
      <c r="C504" s="3">
        <v>14988.370117</v>
      </c>
      <c r="E504" s="2">
        <v>41458</v>
      </c>
      <c r="F504" s="8">
        <f t="shared" si="14"/>
        <v>1.7459335219236261E-2</v>
      </c>
      <c r="G504" s="8">
        <f t="shared" si="15"/>
        <v>3.7475504902009238E-3</v>
      </c>
    </row>
    <row r="505" spans="1:7" x14ac:dyDescent="0.35">
      <c r="A505" s="1">
        <v>41457</v>
      </c>
      <c r="B505" s="3">
        <v>226.24</v>
      </c>
      <c r="C505" s="3">
        <v>14932.410156</v>
      </c>
      <c r="E505" s="2">
        <v>41457</v>
      </c>
      <c r="F505" s="8">
        <f t="shared" si="14"/>
        <v>-1.6390591713403735E-2</v>
      </c>
      <c r="G505" s="8">
        <f t="shared" si="15"/>
        <v>-2.8413969126338534E-3</v>
      </c>
    </row>
    <row r="506" spans="1:7" x14ac:dyDescent="0.35">
      <c r="A506" s="1">
        <v>41456</v>
      </c>
      <c r="B506" s="3">
        <v>230.01</v>
      </c>
      <c r="C506" s="3">
        <v>14974.959961</v>
      </c>
      <c r="E506" s="2">
        <v>41456</v>
      </c>
      <c r="F506" s="8">
        <f t="shared" si="14"/>
        <v>1.7698331932215483E-2</v>
      </c>
      <c r="G506" s="8">
        <f t="shared" si="15"/>
        <v>4.3837764738192675E-3</v>
      </c>
    </row>
    <row r="507" spans="1:7" x14ac:dyDescent="0.35">
      <c r="A507" s="1">
        <v>41453</v>
      </c>
      <c r="B507" s="3">
        <v>226.01</v>
      </c>
      <c r="C507" s="3">
        <v>14909.599609000001</v>
      </c>
      <c r="E507" s="2">
        <v>41453</v>
      </c>
      <c r="F507" s="8">
        <f t="shared" si="14"/>
        <v>1.639780180819006E-3</v>
      </c>
      <c r="G507" s="8">
        <f t="shared" si="15"/>
        <v>-7.6468900582068455E-3</v>
      </c>
    </row>
    <row r="508" spans="1:7" x14ac:dyDescent="0.35">
      <c r="A508" s="1">
        <v>41452</v>
      </c>
      <c r="B508" s="3">
        <v>225.64</v>
      </c>
      <c r="C508" s="3">
        <v>15024.490234000001</v>
      </c>
      <c r="E508" s="2">
        <v>41452</v>
      </c>
      <c r="F508" s="8">
        <f t="shared" si="14"/>
        <v>2.7083617825117257E-2</v>
      </c>
      <c r="G508" s="8">
        <f t="shared" si="15"/>
        <v>7.6693169010888518E-3</v>
      </c>
    </row>
    <row r="509" spans="1:7" x14ac:dyDescent="0.35">
      <c r="A509" s="1">
        <v>41451</v>
      </c>
      <c r="B509" s="3">
        <v>219.69</v>
      </c>
      <c r="C509" s="3">
        <v>14910.139648</v>
      </c>
      <c r="E509" s="2">
        <v>41451</v>
      </c>
      <c r="F509" s="8">
        <f t="shared" si="14"/>
        <v>3.4468145218251145E-2</v>
      </c>
      <c r="G509" s="8">
        <f t="shared" si="15"/>
        <v>1.0150876395202957E-2</v>
      </c>
    </row>
    <row r="510" spans="1:7" x14ac:dyDescent="0.35">
      <c r="A510" s="1">
        <v>41450</v>
      </c>
      <c r="B510" s="3">
        <v>212.37</v>
      </c>
      <c r="C510" s="3">
        <v>14760.309569999999</v>
      </c>
      <c r="E510" s="2">
        <v>41450</v>
      </c>
      <c r="F510" s="8">
        <f t="shared" si="14"/>
        <v>1.2780771615241493E-2</v>
      </c>
      <c r="G510" s="8">
        <f t="shared" si="15"/>
        <v>6.8726484939001242E-3</v>
      </c>
    </row>
    <row r="511" spans="1:7" x14ac:dyDescent="0.35">
      <c r="A511" s="1">
        <v>41449</v>
      </c>
      <c r="B511" s="3">
        <v>209.69</v>
      </c>
      <c r="C511" s="3">
        <v>14659.559569999999</v>
      </c>
      <c r="E511" s="2">
        <v>41449</v>
      </c>
      <c r="F511" s="8">
        <f t="shared" si="14"/>
        <v>-9.6816850854822833E-3</v>
      </c>
      <c r="G511" s="8">
        <f t="shared" si="15"/>
        <v>-9.4490869430792213E-3</v>
      </c>
    </row>
    <row r="512" spans="1:7" x14ac:dyDescent="0.35">
      <c r="A512" s="1">
        <v>41446</v>
      </c>
      <c r="B512" s="3">
        <v>211.74</v>
      </c>
      <c r="C512" s="3">
        <v>14799.400390999999</v>
      </c>
      <c r="E512" s="2">
        <v>41446</v>
      </c>
      <c r="F512" s="8">
        <f t="shared" si="14"/>
        <v>-8.150646430578834E-3</v>
      </c>
      <c r="G512" s="8">
        <f t="shared" si="15"/>
        <v>2.7835198809049722E-3</v>
      </c>
    </row>
    <row r="513" spans="1:7" x14ac:dyDescent="0.35">
      <c r="A513" s="1">
        <v>41445</v>
      </c>
      <c r="B513" s="3">
        <v>213.48</v>
      </c>
      <c r="C513" s="3">
        <v>14758.320313</v>
      </c>
      <c r="E513" s="2">
        <v>41445</v>
      </c>
      <c r="F513" s="8">
        <f t="shared" si="14"/>
        <v>-1.4677374688451983E-2</v>
      </c>
      <c r="G513" s="8">
        <f t="shared" si="15"/>
        <v>-2.3416202875363057E-2</v>
      </c>
    </row>
    <row r="514" spans="1:7" x14ac:dyDescent="0.35">
      <c r="A514" s="1">
        <v>41444</v>
      </c>
      <c r="B514" s="3">
        <v>216.66</v>
      </c>
      <c r="C514" s="3">
        <v>15112.190430000001</v>
      </c>
      <c r="E514" s="2">
        <v>41444</v>
      </c>
      <c r="F514" s="8">
        <f t="shared" si="14"/>
        <v>-2.255706938554547E-2</v>
      </c>
      <c r="G514" s="8">
        <f t="shared" si="15"/>
        <v>-1.3450642319096207E-2</v>
      </c>
    </row>
    <row r="515" spans="1:7" x14ac:dyDescent="0.35">
      <c r="A515" s="1">
        <v>41443</v>
      </c>
      <c r="B515" s="3">
        <v>221.66</v>
      </c>
      <c r="C515" s="3">
        <v>15318.230469</v>
      </c>
      <c r="E515" s="2">
        <v>41443</v>
      </c>
      <c r="F515" s="8">
        <f t="shared" ref="F515:F578" si="16">B515/B516-1</f>
        <v>1.2377255081068794E-2</v>
      </c>
      <c r="G515" s="8">
        <f t="shared" ref="G515:G578" si="17">C515/C516-1</f>
        <v>9.1160889972159431E-3</v>
      </c>
    </row>
    <row r="516" spans="1:7" x14ac:dyDescent="0.35">
      <c r="A516" s="1">
        <v>41442</v>
      </c>
      <c r="B516" s="3">
        <v>218.95</v>
      </c>
      <c r="C516" s="3">
        <v>15179.849609000001</v>
      </c>
      <c r="E516" s="2">
        <v>41442</v>
      </c>
      <c r="F516" s="8">
        <f t="shared" si="16"/>
        <v>-4.4559632610376987E-3</v>
      </c>
      <c r="G516" s="8">
        <f t="shared" si="17"/>
        <v>7.2772802495066902E-3</v>
      </c>
    </row>
    <row r="517" spans="1:7" x14ac:dyDescent="0.35">
      <c r="A517" s="1">
        <v>41439</v>
      </c>
      <c r="B517" s="3">
        <v>219.93</v>
      </c>
      <c r="C517" s="3">
        <v>15070.179688</v>
      </c>
      <c r="E517" s="2">
        <v>41439</v>
      </c>
      <c r="F517" s="8">
        <f t="shared" si="16"/>
        <v>-1.3168649532285803E-3</v>
      </c>
      <c r="G517" s="8">
        <f t="shared" si="17"/>
        <v>-6.9781122302799981E-3</v>
      </c>
    </row>
    <row r="518" spans="1:7" x14ac:dyDescent="0.35">
      <c r="A518" s="1">
        <v>41438</v>
      </c>
      <c r="B518" s="3">
        <v>220.22</v>
      </c>
      <c r="C518" s="3">
        <v>15176.080078000001</v>
      </c>
      <c r="E518" s="2">
        <v>41438</v>
      </c>
      <c r="F518" s="8">
        <f t="shared" si="16"/>
        <v>1.8170049470618288E-2</v>
      </c>
      <c r="G518" s="8">
        <f t="shared" si="17"/>
        <v>1.2060475454103603E-2</v>
      </c>
    </row>
    <row r="519" spans="1:7" x14ac:dyDescent="0.35">
      <c r="A519" s="1">
        <v>41437</v>
      </c>
      <c r="B519" s="3">
        <v>216.29</v>
      </c>
      <c r="C519" s="3">
        <v>14995.230469</v>
      </c>
      <c r="E519" s="2">
        <v>41437</v>
      </c>
      <c r="F519" s="8">
        <f t="shared" si="16"/>
        <v>-1.3815429509392629E-2</v>
      </c>
      <c r="G519" s="8">
        <f t="shared" si="17"/>
        <v>-8.3844000955086706E-3</v>
      </c>
    </row>
    <row r="520" spans="1:7" x14ac:dyDescent="0.35">
      <c r="A520" s="1">
        <v>41436</v>
      </c>
      <c r="B520" s="3">
        <v>219.32</v>
      </c>
      <c r="C520" s="3">
        <v>15122.019531</v>
      </c>
      <c r="E520" s="2">
        <v>41436</v>
      </c>
      <c r="F520" s="8">
        <f t="shared" si="16"/>
        <v>-8.6556421119765581E-4</v>
      </c>
      <c r="G520" s="8">
        <f t="shared" si="17"/>
        <v>-7.6496784934400042E-3</v>
      </c>
    </row>
    <row r="521" spans="1:7" x14ac:dyDescent="0.35">
      <c r="A521" s="1">
        <v>41435</v>
      </c>
      <c r="B521" s="3">
        <v>219.51</v>
      </c>
      <c r="C521" s="3">
        <v>15238.589844</v>
      </c>
      <c r="E521" s="2">
        <v>41435</v>
      </c>
      <c r="F521" s="8">
        <f t="shared" si="16"/>
        <v>5.1744665262385414E-3</v>
      </c>
      <c r="G521" s="8">
        <f t="shared" si="17"/>
        <v>-6.2501298041162112E-4</v>
      </c>
    </row>
    <row r="522" spans="1:7" x14ac:dyDescent="0.35">
      <c r="A522" s="1">
        <v>41432</v>
      </c>
      <c r="B522" s="3">
        <v>218.38</v>
      </c>
      <c r="C522" s="3">
        <v>15248.120117</v>
      </c>
      <c r="E522" s="2">
        <v>41432</v>
      </c>
      <c r="F522" s="8">
        <f t="shared" si="16"/>
        <v>1.5295922637035719E-2</v>
      </c>
      <c r="G522" s="8">
        <f t="shared" si="17"/>
        <v>1.3795973728866873E-2</v>
      </c>
    </row>
    <row r="523" spans="1:7" x14ac:dyDescent="0.35">
      <c r="A523" s="1">
        <v>41431</v>
      </c>
      <c r="B523" s="3">
        <v>215.09</v>
      </c>
      <c r="C523" s="3">
        <v>15040.620117</v>
      </c>
      <c r="E523" s="2">
        <v>41431</v>
      </c>
      <c r="F523" s="8">
        <f t="shared" si="16"/>
        <v>2.3701870448812556E-2</v>
      </c>
      <c r="G523" s="8">
        <f t="shared" si="17"/>
        <v>5.3494062623538063E-3</v>
      </c>
    </row>
    <row r="524" spans="1:7" x14ac:dyDescent="0.35">
      <c r="A524" s="1">
        <v>41430</v>
      </c>
      <c r="B524" s="3">
        <v>210.11</v>
      </c>
      <c r="C524" s="3">
        <v>14960.589844</v>
      </c>
      <c r="E524" s="2">
        <v>41430</v>
      </c>
      <c r="F524" s="8">
        <f t="shared" si="16"/>
        <v>-1.7718560074801326E-2</v>
      </c>
      <c r="G524" s="8">
        <f t="shared" si="17"/>
        <v>-1.4294160611174611E-2</v>
      </c>
    </row>
    <row r="525" spans="1:7" x14ac:dyDescent="0.35">
      <c r="A525" s="1">
        <v>41429</v>
      </c>
      <c r="B525" s="3">
        <v>213.9</v>
      </c>
      <c r="C525" s="3">
        <v>15177.540039</v>
      </c>
      <c r="E525" s="2">
        <v>41429</v>
      </c>
      <c r="F525" s="8">
        <f t="shared" si="16"/>
        <v>-1.2282970077576616E-2</v>
      </c>
      <c r="G525" s="8">
        <f t="shared" si="17"/>
        <v>-5.0144278352056704E-3</v>
      </c>
    </row>
    <row r="526" spans="1:7" x14ac:dyDescent="0.35">
      <c r="A526" s="1">
        <v>41428</v>
      </c>
      <c r="B526" s="3">
        <v>216.56</v>
      </c>
      <c r="C526" s="3">
        <v>15254.030273</v>
      </c>
      <c r="E526" s="2">
        <v>41428</v>
      </c>
      <c r="F526" s="8">
        <f t="shared" si="16"/>
        <v>1.2341062079282095E-2</v>
      </c>
      <c r="G526" s="8">
        <f t="shared" si="17"/>
        <v>9.1600883812448242E-3</v>
      </c>
    </row>
    <row r="527" spans="1:7" x14ac:dyDescent="0.35">
      <c r="A527" s="1">
        <v>41425</v>
      </c>
      <c r="B527" s="3">
        <v>213.92</v>
      </c>
      <c r="C527" s="3">
        <v>15115.570313</v>
      </c>
      <c r="E527" s="2">
        <v>41425</v>
      </c>
      <c r="F527" s="8">
        <f t="shared" si="16"/>
        <v>-8.987306587603161E-3</v>
      </c>
      <c r="G527" s="8">
        <f t="shared" si="17"/>
        <v>-1.363565187822835E-2</v>
      </c>
    </row>
    <row r="528" spans="1:7" x14ac:dyDescent="0.35">
      <c r="A528" s="1">
        <v>41424</v>
      </c>
      <c r="B528" s="3">
        <v>215.86</v>
      </c>
      <c r="C528" s="3">
        <v>15324.530273</v>
      </c>
      <c r="E528" s="2">
        <v>41424</v>
      </c>
      <c r="F528" s="8">
        <f t="shared" si="16"/>
        <v>2.424673784104403E-2</v>
      </c>
      <c r="G528" s="8">
        <f t="shared" si="17"/>
        <v>1.4200321690740481E-3</v>
      </c>
    </row>
    <row r="529" spans="1:7" x14ac:dyDescent="0.35">
      <c r="A529" s="1">
        <v>41423</v>
      </c>
      <c r="B529" s="3">
        <v>210.75</v>
      </c>
      <c r="C529" s="3">
        <v>15302.799805000001</v>
      </c>
      <c r="E529" s="2">
        <v>41423</v>
      </c>
      <c r="F529" s="8">
        <f t="shared" si="16"/>
        <v>-1.0145131745808111E-2</v>
      </c>
      <c r="G529" s="8">
        <f t="shared" si="17"/>
        <v>-6.9172008388945772E-3</v>
      </c>
    </row>
    <row r="530" spans="1:7" x14ac:dyDescent="0.35">
      <c r="A530" s="1">
        <v>41422</v>
      </c>
      <c r="B530" s="3">
        <v>212.91</v>
      </c>
      <c r="C530" s="3">
        <v>15409.389648</v>
      </c>
      <c r="E530" s="2">
        <v>41422</v>
      </c>
      <c r="F530" s="8">
        <f t="shared" si="16"/>
        <v>1.0344991220993638E-2</v>
      </c>
      <c r="G530" s="8">
        <f t="shared" si="17"/>
        <v>6.9456542606236571E-3</v>
      </c>
    </row>
    <row r="531" spans="1:7" x14ac:dyDescent="0.35">
      <c r="A531" s="1">
        <v>41418</v>
      </c>
      <c r="B531" s="3">
        <v>210.73</v>
      </c>
      <c r="C531" s="3">
        <v>15303.099609000001</v>
      </c>
      <c r="E531" s="2">
        <v>41418</v>
      </c>
      <c r="F531" s="8">
        <f t="shared" si="16"/>
        <v>5.1514428809920076E-3</v>
      </c>
      <c r="G531" s="8">
        <f t="shared" si="17"/>
        <v>5.6226807022130565E-4</v>
      </c>
    </row>
    <row r="532" spans="1:7" x14ac:dyDescent="0.35">
      <c r="A532" s="1">
        <v>41417</v>
      </c>
      <c r="B532" s="3">
        <v>209.65</v>
      </c>
      <c r="C532" s="3">
        <v>15294.5</v>
      </c>
      <c r="E532" s="2">
        <v>41417</v>
      </c>
      <c r="F532" s="8">
        <f t="shared" si="16"/>
        <v>-9.6835144071798496E-3</v>
      </c>
      <c r="G532" s="8">
        <f t="shared" si="17"/>
        <v>-8.2771159296990415E-4</v>
      </c>
    </row>
    <row r="533" spans="1:7" x14ac:dyDescent="0.35">
      <c r="A533" s="1">
        <v>41416</v>
      </c>
      <c r="B533" s="3">
        <v>211.7</v>
      </c>
      <c r="C533" s="3">
        <v>15307.169921999999</v>
      </c>
      <c r="E533" s="2">
        <v>41416</v>
      </c>
      <c r="F533" s="8">
        <f t="shared" si="16"/>
        <v>-7.6872597731321157E-3</v>
      </c>
      <c r="G533" s="8">
        <f t="shared" si="17"/>
        <v>-5.2256531301478892E-3</v>
      </c>
    </row>
    <row r="534" spans="1:7" x14ac:dyDescent="0.35">
      <c r="A534" s="1">
        <v>41415</v>
      </c>
      <c r="B534" s="3">
        <v>213.34</v>
      </c>
      <c r="C534" s="3">
        <v>15387.580078000001</v>
      </c>
      <c r="E534" s="2">
        <v>41415</v>
      </c>
      <c r="F534" s="8">
        <f t="shared" si="16"/>
        <v>-8.0900130184118346E-3</v>
      </c>
      <c r="G534" s="8">
        <f t="shared" si="17"/>
        <v>3.4104238115608698E-3</v>
      </c>
    </row>
    <row r="535" spans="1:7" x14ac:dyDescent="0.35">
      <c r="A535" s="1">
        <v>41414</v>
      </c>
      <c r="B535" s="3">
        <v>215.08</v>
      </c>
      <c r="C535" s="3">
        <v>15335.280273</v>
      </c>
      <c r="E535" s="2">
        <v>41414</v>
      </c>
      <c r="F535" s="8">
        <f t="shared" si="16"/>
        <v>9.7652582159624135E-3</v>
      </c>
      <c r="G535" s="8">
        <f t="shared" si="17"/>
        <v>-1.2452533158642254E-3</v>
      </c>
    </row>
    <row r="536" spans="1:7" x14ac:dyDescent="0.35">
      <c r="A536" s="1">
        <v>41411</v>
      </c>
      <c r="B536" s="3">
        <v>213</v>
      </c>
      <c r="C536" s="3">
        <v>15354.400390999999</v>
      </c>
      <c r="E536" s="2">
        <v>41411</v>
      </c>
      <c r="F536" s="8">
        <f t="shared" si="16"/>
        <v>1.6560874337803622E-2</v>
      </c>
      <c r="G536" s="8">
        <f t="shared" si="17"/>
        <v>7.9550263287553324E-3</v>
      </c>
    </row>
    <row r="537" spans="1:7" x14ac:dyDescent="0.35">
      <c r="A537" s="1">
        <v>41410</v>
      </c>
      <c r="B537" s="3">
        <v>209.53</v>
      </c>
      <c r="C537" s="3">
        <v>15233.219727</v>
      </c>
      <c r="E537" s="2">
        <v>41410</v>
      </c>
      <c r="F537" s="8">
        <f t="shared" si="16"/>
        <v>-9.3144208037825305E-3</v>
      </c>
      <c r="G537" s="8">
        <f t="shared" si="17"/>
        <v>-2.7802804197047948E-3</v>
      </c>
    </row>
    <row r="538" spans="1:7" x14ac:dyDescent="0.35">
      <c r="A538" s="1">
        <v>41409</v>
      </c>
      <c r="B538" s="3">
        <v>211.5</v>
      </c>
      <c r="C538" s="3">
        <v>15275.690430000001</v>
      </c>
      <c r="E538" s="2">
        <v>41409</v>
      </c>
      <c r="F538" s="8">
        <f t="shared" si="16"/>
        <v>-3.7213246031372327E-3</v>
      </c>
      <c r="G538" s="8">
        <f t="shared" si="17"/>
        <v>3.9723586533249033E-3</v>
      </c>
    </row>
    <row r="539" spans="1:7" x14ac:dyDescent="0.35">
      <c r="A539" s="1">
        <v>41408</v>
      </c>
      <c r="B539" s="3">
        <v>212.29</v>
      </c>
      <c r="C539" s="3">
        <v>15215.25</v>
      </c>
      <c r="E539" s="2">
        <v>41408</v>
      </c>
      <c r="F539" s="8">
        <f t="shared" si="16"/>
        <v>1.8372829319773576E-2</v>
      </c>
      <c r="G539" s="8">
        <f t="shared" si="17"/>
        <v>8.1879760606273777E-3</v>
      </c>
    </row>
    <row r="540" spans="1:7" x14ac:dyDescent="0.35">
      <c r="A540" s="1">
        <v>41407</v>
      </c>
      <c r="B540" s="3">
        <v>208.46</v>
      </c>
      <c r="C540" s="3">
        <v>15091.679688</v>
      </c>
      <c r="E540" s="2">
        <v>41407</v>
      </c>
      <c r="F540" s="8">
        <f t="shared" si="16"/>
        <v>-7.1915035481259215E-3</v>
      </c>
      <c r="G540" s="8">
        <f t="shared" si="17"/>
        <v>-1.7733613333761333E-3</v>
      </c>
    </row>
    <row r="541" spans="1:7" x14ac:dyDescent="0.35">
      <c r="A541" s="1">
        <v>41404</v>
      </c>
      <c r="B541" s="3">
        <v>209.97</v>
      </c>
      <c r="C541" s="3">
        <v>15118.490234000001</v>
      </c>
      <c r="E541" s="2">
        <v>41404</v>
      </c>
      <c r="F541" s="8">
        <f t="shared" si="16"/>
        <v>1.5918327849816061E-2</v>
      </c>
      <c r="G541" s="8">
        <f t="shared" si="17"/>
        <v>2.3782417591735605E-3</v>
      </c>
    </row>
    <row r="542" spans="1:7" x14ac:dyDescent="0.35">
      <c r="A542" s="1">
        <v>41403</v>
      </c>
      <c r="B542" s="3">
        <v>206.68</v>
      </c>
      <c r="C542" s="3">
        <v>15082.620117</v>
      </c>
      <c r="E542" s="2">
        <v>41403</v>
      </c>
      <c r="F542" s="8">
        <f t="shared" si="16"/>
        <v>7.6346213936048235E-2</v>
      </c>
      <c r="G542" s="8">
        <f t="shared" si="17"/>
        <v>-1.4895611438850986E-3</v>
      </c>
    </row>
    <row r="543" spans="1:7" x14ac:dyDescent="0.35">
      <c r="A543" s="1">
        <v>41402</v>
      </c>
      <c r="B543" s="3">
        <v>192.02</v>
      </c>
      <c r="C543" s="3">
        <v>15105.120117</v>
      </c>
      <c r="E543" s="2">
        <v>41402</v>
      </c>
      <c r="F543" s="8">
        <f t="shared" si="16"/>
        <v>-7.7511368334022279E-3</v>
      </c>
      <c r="G543" s="8">
        <f t="shared" si="17"/>
        <v>3.2491545918900133E-3</v>
      </c>
    </row>
    <row r="544" spans="1:7" x14ac:dyDescent="0.35">
      <c r="A544" s="1">
        <v>41401</v>
      </c>
      <c r="B544" s="3">
        <v>193.52</v>
      </c>
      <c r="C544" s="3">
        <v>15056.200194999999</v>
      </c>
      <c r="E544" s="2">
        <v>41401</v>
      </c>
      <c r="F544" s="8">
        <f t="shared" si="16"/>
        <v>1.3193717277486972E-2</v>
      </c>
      <c r="G544" s="8">
        <f t="shared" si="17"/>
        <v>5.832800498443369E-3</v>
      </c>
    </row>
    <row r="545" spans="1:7" x14ac:dyDescent="0.35">
      <c r="A545" s="1">
        <v>41400</v>
      </c>
      <c r="B545" s="3">
        <v>191</v>
      </c>
      <c r="C545" s="3">
        <v>14968.889648</v>
      </c>
      <c r="E545" s="2">
        <v>41400</v>
      </c>
      <c r="F545" s="8">
        <f t="shared" si="16"/>
        <v>5.7925223802000048E-3</v>
      </c>
      <c r="G545" s="8">
        <f t="shared" si="17"/>
        <v>-3.3860869223678591E-4</v>
      </c>
    </row>
    <row r="546" spans="1:7" x14ac:dyDescent="0.35">
      <c r="A546" s="1">
        <v>41397</v>
      </c>
      <c r="B546" s="3">
        <v>189.9</v>
      </c>
      <c r="C546" s="3">
        <v>14973.959961</v>
      </c>
      <c r="E546" s="2">
        <v>41397</v>
      </c>
      <c r="F546" s="8">
        <f t="shared" si="16"/>
        <v>8.6042065009559465E-3</v>
      </c>
      <c r="G546" s="8">
        <f t="shared" si="17"/>
        <v>9.5997784626598026E-3</v>
      </c>
    </row>
    <row r="547" spans="1:7" x14ac:dyDescent="0.35">
      <c r="A547" s="1">
        <v>41396</v>
      </c>
      <c r="B547" s="3">
        <v>188.28</v>
      </c>
      <c r="C547" s="3">
        <v>14831.580078000001</v>
      </c>
      <c r="E547" s="2">
        <v>41396</v>
      </c>
      <c r="F547" s="8">
        <f t="shared" si="16"/>
        <v>-8.6874111514768648E-3</v>
      </c>
      <c r="G547" s="8">
        <f t="shared" si="17"/>
        <v>8.8858122275954354E-3</v>
      </c>
    </row>
    <row r="548" spans="1:7" x14ac:dyDescent="0.35">
      <c r="A548" s="1">
        <v>41395</v>
      </c>
      <c r="B548" s="3">
        <v>189.93</v>
      </c>
      <c r="C548" s="3">
        <v>14700.950194999999</v>
      </c>
      <c r="E548" s="2">
        <v>41395</v>
      </c>
      <c r="F548" s="8">
        <f t="shared" si="16"/>
        <v>-7.1096241309006603E-3</v>
      </c>
      <c r="G548" s="8">
        <f t="shared" si="17"/>
        <v>-9.356568944630772E-3</v>
      </c>
    </row>
    <row r="549" spans="1:7" x14ac:dyDescent="0.35">
      <c r="A549" s="1">
        <v>41394</v>
      </c>
      <c r="B549" s="3">
        <v>191.29</v>
      </c>
      <c r="C549" s="3">
        <v>14839.799805000001</v>
      </c>
      <c r="E549" s="2">
        <v>41394</v>
      </c>
      <c r="F549" s="8">
        <f t="shared" si="16"/>
        <v>2.0703270903366988E-2</v>
      </c>
      <c r="G549" s="8">
        <f t="shared" si="17"/>
        <v>1.4204845212990591E-3</v>
      </c>
    </row>
    <row r="550" spans="1:7" x14ac:dyDescent="0.35">
      <c r="A550" s="1">
        <v>41393</v>
      </c>
      <c r="B550" s="3">
        <v>187.41</v>
      </c>
      <c r="C550" s="3">
        <v>14818.75</v>
      </c>
      <c r="E550" s="2">
        <v>41393</v>
      </c>
      <c r="F550" s="8">
        <f t="shared" si="16"/>
        <v>-3.2005120819333932E-4</v>
      </c>
      <c r="G550" s="8">
        <f t="shared" si="17"/>
        <v>7.2183405601051742E-3</v>
      </c>
    </row>
    <row r="551" spans="1:7" x14ac:dyDescent="0.35">
      <c r="A551" s="1">
        <v>41390</v>
      </c>
      <c r="B551" s="3">
        <v>187.47</v>
      </c>
      <c r="C551" s="3">
        <v>14712.549805000001</v>
      </c>
      <c r="E551" s="2">
        <v>41390</v>
      </c>
      <c r="F551" s="8">
        <f t="shared" si="16"/>
        <v>-2.8191489361701905E-3</v>
      </c>
      <c r="G551" s="8">
        <f t="shared" si="17"/>
        <v>7.9927624046716161E-4</v>
      </c>
    </row>
    <row r="552" spans="1:7" x14ac:dyDescent="0.35">
      <c r="A552" s="1">
        <v>41389</v>
      </c>
      <c r="B552" s="3">
        <v>188</v>
      </c>
      <c r="C552" s="3">
        <v>14700.799805000001</v>
      </c>
      <c r="E552" s="2">
        <v>41389</v>
      </c>
      <c r="F552" s="8">
        <f t="shared" si="16"/>
        <v>-4.5536376151646962E-3</v>
      </c>
      <c r="G552" s="8">
        <f t="shared" si="17"/>
        <v>1.6693581028954796E-3</v>
      </c>
    </row>
    <row r="553" spans="1:7" x14ac:dyDescent="0.35">
      <c r="A553" s="1">
        <v>41388</v>
      </c>
      <c r="B553" s="3">
        <v>188.86</v>
      </c>
      <c r="C553" s="3">
        <v>14676.299805000001</v>
      </c>
      <c r="E553" s="2">
        <v>41388</v>
      </c>
      <c r="F553" s="8">
        <f t="shared" si="16"/>
        <v>1.4667168108311479E-2</v>
      </c>
      <c r="G553" s="8">
        <f t="shared" si="17"/>
        <v>-2.9321833894963012E-3</v>
      </c>
    </row>
    <row r="554" spans="1:7" x14ac:dyDescent="0.35">
      <c r="A554" s="1">
        <v>41387</v>
      </c>
      <c r="B554" s="3">
        <v>186.13</v>
      </c>
      <c r="C554" s="3">
        <v>14719.459961</v>
      </c>
      <c r="E554" s="2">
        <v>41387</v>
      </c>
      <c r="F554" s="8">
        <f t="shared" si="16"/>
        <v>3.3962264150944055E-3</v>
      </c>
      <c r="G554" s="8">
        <f t="shared" si="17"/>
        <v>1.0454332572176872E-2</v>
      </c>
    </row>
    <row r="555" spans="1:7" x14ac:dyDescent="0.35">
      <c r="A555" s="1">
        <v>41386</v>
      </c>
      <c r="B555" s="3">
        <v>185.5</v>
      </c>
      <c r="C555" s="3">
        <v>14567.169921999999</v>
      </c>
      <c r="E555" s="2">
        <v>41386</v>
      </c>
      <c r="F555" s="8">
        <f t="shared" si="16"/>
        <v>-2.9561945713518778E-3</v>
      </c>
      <c r="G555" s="8">
        <f t="shared" si="17"/>
        <v>1.3514447707021482E-3</v>
      </c>
    </row>
    <row r="556" spans="1:7" x14ac:dyDescent="0.35">
      <c r="A556" s="1">
        <v>41383</v>
      </c>
      <c r="B556" s="3">
        <v>186.05</v>
      </c>
      <c r="C556" s="3">
        <v>14547.509765999999</v>
      </c>
      <c r="E556" s="2">
        <v>41383</v>
      </c>
      <c r="F556" s="8">
        <f t="shared" si="16"/>
        <v>1.6222416429976017E-2</v>
      </c>
      <c r="G556" s="8">
        <f t="shared" si="17"/>
        <v>7.1335340040068473E-4</v>
      </c>
    </row>
    <row r="557" spans="1:7" x14ac:dyDescent="0.35">
      <c r="A557" s="1">
        <v>41382</v>
      </c>
      <c r="B557" s="3">
        <v>183.08</v>
      </c>
      <c r="C557" s="3">
        <v>14537.139648</v>
      </c>
      <c r="E557" s="2">
        <v>41382</v>
      </c>
      <c r="F557" s="8">
        <f t="shared" si="16"/>
        <v>-1.2193805978202188E-2</v>
      </c>
      <c r="G557" s="8">
        <f t="shared" si="17"/>
        <v>-5.5716862480705842E-3</v>
      </c>
    </row>
    <row r="558" spans="1:7" x14ac:dyDescent="0.35">
      <c r="A558" s="1">
        <v>41381</v>
      </c>
      <c r="B558" s="3">
        <v>185.34</v>
      </c>
      <c r="C558" s="3">
        <v>14618.589844</v>
      </c>
      <c r="E558" s="2">
        <v>41381</v>
      </c>
      <c r="F558" s="8">
        <f t="shared" si="16"/>
        <v>-1.843025103272955E-2</v>
      </c>
      <c r="G558" s="8">
        <f t="shared" si="17"/>
        <v>-9.3645379577036447E-3</v>
      </c>
    </row>
    <row r="559" spans="1:7" x14ac:dyDescent="0.35">
      <c r="A559" s="1">
        <v>41380</v>
      </c>
      <c r="B559" s="3">
        <v>188.82</v>
      </c>
      <c r="C559" s="3">
        <v>14756.780273</v>
      </c>
      <c r="E559" s="2">
        <v>41380</v>
      </c>
      <c r="F559" s="8">
        <f t="shared" si="16"/>
        <v>2.3137361148739988E-2</v>
      </c>
      <c r="G559" s="8">
        <f t="shared" si="17"/>
        <v>1.079374732144367E-2</v>
      </c>
    </row>
    <row r="560" spans="1:7" x14ac:dyDescent="0.35">
      <c r="A560" s="1">
        <v>41379</v>
      </c>
      <c r="B560" s="3">
        <v>184.55</v>
      </c>
      <c r="C560" s="3">
        <v>14599.200194999999</v>
      </c>
      <c r="E560" s="2">
        <v>41379</v>
      </c>
      <c r="F560" s="8">
        <f t="shared" si="16"/>
        <v>-2.318318954109988E-2</v>
      </c>
      <c r="G560" s="8">
        <f t="shared" si="17"/>
        <v>-1.7884850965316335E-2</v>
      </c>
    </row>
    <row r="561" spans="1:7" x14ac:dyDescent="0.35">
      <c r="A561" s="1">
        <v>41376</v>
      </c>
      <c r="B561" s="3">
        <v>188.93</v>
      </c>
      <c r="C561" s="3">
        <v>14865.059569999999</v>
      </c>
      <c r="E561" s="2">
        <v>41376</v>
      </c>
      <c r="F561" s="8">
        <f t="shared" si="16"/>
        <v>3.9855457540651784E-3</v>
      </c>
      <c r="G561" s="8">
        <f t="shared" si="17"/>
        <v>-5.3869658743765925E-6</v>
      </c>
    </row>
    <row r="562" spans="1:7" x14ac:dyDescent="0.35">
      <c r="A562" s="1">
        <v>41375</v>
      </c>
      <c r="B562" s="3">
        <v>188.18</v>
      </c>
      <c r="C562" s="3">
        <v>14865.139648</v>
      </c>
      <c r="E562" s="2">
        <v>41375</v>
      </c>
      <c r="F562" s="8">
        <f t="shared" si="16"/>
        <v>4.6983449012278911E-3</v>
      </c>
      <c r="G562" s="8">
        <f t="shared" si="17"/>
        <v>4.2493171983200018E-3</v>
      </c>
    </row>
    <row r="563" spans="1:7" x14ac:dyDescent="0.35">
      <c r="A563" s="1">
        <v>41374</v>
      </c>
      <c r="B563" s="3">
        <v>187.3</v>
      </c>
      <c r="C563" s="3">
        <v>14802.240234000001</v>
      </c>
      <c r="E563" s="2">
        <v>41374</v>
      </c>
      <c r="F563" s="8">
        <f t="shared" si="16"/>
        <v>1.210418242732092E-2</v>
      </c>
      <c r="G563" s="8">
        <f t="shared" si="17"/>
        <v>8.7764081097627678E-3</v>
      </c>
    </row>
    <row r="564" spans="1:7" x14ac:dyDescent="0.35">
      <c r="A564" s="1">
        <v>41373</v>
      </c>
      <c r="B564" s="3">
        <v>185.06</v>
      </c>
      <c r="C564" s="3">
        <v>14673.459961</v>
      </c>
      <c r="E564" s="2">
        <v>41373</v>
      </c>
      <c r="F564" s="8">
        <f t="shared" si="16"/>
        <v>1.1533205793932799E-2</v>
      </c>
      <c r="G564" s="8">
        <f t="shared" si="17"/>
        <v>4.104394714677051E-3</v>
      </c>
    </row>
    <row r="565" spans="1:7" x14ac:dyDescent="0.35">
      <c r="A565" s="1">
        <v>41372</v>
      </c>
      <c r="B565" s="3">
        <v>182.95</v>
      </c>
      <c r="C565" s="3">
        <v>14613.480469</v>
      </c>
      <c r="E565" s="2">
        <v>41372</v>
      </c>
      <c r="F565" s="8">
        <f t="shared" si="16"/>
        <v>1.6400612289535488E-4</v>
      </c>
      <c r="G565" s="8">
        <f t="shared" si="17"/>
        <v>3.3113382193921126E-3</v>
      </c>
    </row>
    <row r="566" spans="1:7" x14ac:dyDescent="0.35">
      <c r="A566" s="1">
        <v>41369</v>
      </c>
      <c r="B566" s="3">
        <v>182.92</v>
      </c>
      <c r="C566" s="3">
        <v>14565.25</v>
      </c>
      <c r="E566" s="2">
        <v>41369</v>
      </c>
      <c r="F566" s="8">
        <f t="shared" si="16"/>
        <v>-2.2908257881532057E-3</v>
      </c>
      <c r="G566" s="8">
        <f t="shared" si="17"/>
        <v>-2.7974834514655766E-3</v>
      </c>
    </row>
    <row r="567" spans="1:7" x14ac:dyDescent="0.35">
      <c r="A567" s="1">
        <v>41368</v>
      </c>
      <c r="B567" s="3">
        <v>183.34</v>
      </c>
      <c r="C567" s="3">
        <v>14606.110352</v>
      </c>
      <c r="E567" s="2">
        <v>41368</v>
      </c>
      <c r="F567" s="8">
        <f t="shared" si="16"/>
        <v>-9.9897402667530333E-3</v>
      </c>
      <c r="G567" s="8">
        <f t="shared" si="17"/>
        <v>3.8322613887922241E-3</v>
      </c>
    </row>
    <row r="568" spans="1:7" x14ac:dyDescent="0.35">
      <c r="A568" s="1">
        <v>41367</v>
      </c>
      <c r="B568" s="3">
        <v>185.19</v>
      </c>
      <c r="C568" s="3">
        <v>14550.349609000001</v>
      </c>
      <c r="E568" s="2">
        <v>41367</v>
      </c>
      <c r="F568" s="8">
        <f t="shared" si="16"/>
        <v>3.7813310285206292E-4</v>
      </c>
      <c r="G568" s="8">
        <f t="shared" si="17"/>
        <v>-7.6156106005964563E-3</v>
      </c>
    </row>
    <row r="569" spans="1:7" x14ac:dyDescent="0.35">
      <c r="A569" s="1">
        <v>41366</v>
      </c>
      <c r="B569" s="3">
        <v>185.12</v>
      </c>
      <c r="C569" s="3">
        <v>14662.009765999999</v>
      </c>
      <c r="E569" s="2">
        <v>41366</v>
      </c>
      <c r="F569" s="8">
        <f t="shared" si="16"/>
        <v>-8.8343952454891239E-3</v>
      </c>
      <c r="G569" s="8">
        <f t="shared" si="17"/>
        <v>6.1182376400106264E-3</v>
      </c>
    </row>
    <row r="570" spans="1:7" x14ac:dyDescent="0.35">
      <c r="A570" s="1">
        <v>41365</v>
      </c>
      <c r="B570" s="3">
        <v>186.77</v>
      </c>
      <c r="C570" s="3">
        <v>14572.849609000001</v>
      </c>
      <c r="E570" s="2">
        <v>41365</v>
      </c>
      <c r="F570" s="8">
        <f t="shared" si="16"/>
        <v>-1.503006012024044E-2</v>
      </c>
      <c r="G570" s="8">
        <f t="shared" si="17"/>
        <v>-3.9032920887660527E-4</v>
      </c>
    </row>
    <row r="571" spans="1:7" x14ac:dyDescent="0.35">
      <c r="A571" s="1">
        <v>41361</v>
      </c>
      <c r="B571" s="3">
        <v>189.62</v>
      </c>
      <c r="C571" s="3">
        <v>14578.540039</v>
      </c>
      <c r="E571" s="2">
        <v>41361</v>
      </c>
      <c r="F571" s="8">
        <f t="shared" si="16"/>
        <v>-1.4218758228446982E-3</v>
      </c>
      <c r="G571" s="8">
        <f t="shared" si="17"/>
        <v>3.6059001441177685E-3</v>
      </c>
    </row>
    <row r="572" spans="1:7" x14ac:dyDescent="0.35">
      <c r="A572" s="1">
        <v>41360</v>
      </c>
      <c r="B572" s="3">
        <v>189.89</v>
      </c>
      <c r="C572" s="3">
        <v>14526.160156</v>
      </c>
      <c r="E572" s="2">
        <v>41360</v>
      </c>
      <c r="F572" s="8">
        <f t="shared" si="16"/>
        <v>-7.0072687339852724E-3</v>
      </c>
      <c r="G572" s="8">
        <f t="shared" si="17"/>
        <v>-2.3002087344556887E-3</v>
      </c>
    </row>
    <row r="573" spans="1:7" x14ac:dyDescent="0.35">
      <c r="A573" s="1">
        <v>41359</v>
      </c>
      <c r="B573" s="3">
        <v>191.23</v>
      </c>
      <c r="C573" s="3">
        <v>14559.650390999999</v>
      </c>
      <c r="E573" s="2">
        <v>41359</v>
      </c>
      <c r="F573" s="8">
        <f t="shared" si="16"/>
        <v>8.4906655416094878E-3</v>
      </c>
      <c r="G573" s="8">
        <f t="shared" si="17"/>
        <v>7.7451776920280935E-3</v>
      </c>
    </row>
    <row r="574" spans="1:7" x14ac:dyDescent="0.35">
      <c r="A574" s="1">
        <v>41358</v>
      </c>
      <c r="B574" s="3">
        <v>189.62</v>
      </c>
      <c r="C574" s="3">
        <v>14447.75</v>
      </c>
      <c r="E574" s="2">
        <v>41358</v>
      </c>
      <c r="F574" s="8">
        <f t="shared" si="16"/>
        <v>-1.7054585039655734E-2</v>
      </c>
      <c r="G574" s="8">
        <f t="shared" si="17"/>
        <v>-4.4294472786206018E-3</v>
      </c>
    </row>
    <row r="575" spans="1:7" x14ac:dyDescent="0.35">
      <c r="A575" s="1">
        <v>41355</v>
      </c>
      <c r="B575" s="3">
        <v>192.91</v>
      </c>
      <c r="C575" s="3">
        <v>14512.030273</v>
      </c>
      <c r="E575" s="2">
        <v>41355</v>
      </c>
      <c r="F575" s="8">
        <f t="shared" si="16"/>
        <v>-1.0366454154364657E-4</v>
      </c>
      <c r="G575" s="8">
        <f t="shared" si="17"/>
        <v>6.2781333642305537E-3</v>
      </c>
    </row>
    <row r="576" spans="1:7" x14ac:dyDescent="0.35">
      <c r="A576" s="1">
        <v>41354</v>
      </c>
      <c r="B576" s="3">
        <v>192.93</v>
      </c>
      <c r="C576" s="3">
        <v>14421.490234000001</v>
      </c>
      <c r="E576" s="2">
        <v>41354</v>
      </c>
      <c r="F576" s="8">
        <f t="shared" si="16"/>
        <v>-1.1679729522053206E-2</v>
      </c>
      <c r="G576" s="8">
        <f t="shared" si="17"/>
        <v>-6.21843378312259E-3</v>
      </c>
    </row>
    <row r="577" spans="1:7" x14ac:dyDescent="0.35">
      <c r="A577" s="1">
        <v>41353</v>
      </c>
      <c r="B577" s="3">
        <v>195.21</v>
      </c>
      <c r="C577" s="3">
        <v>14511.730469</v>
      </c>
      <c r="E577" s="2">
        <v>41353</v>
      </c>
      <c r="F577" s="8">
        <f t="shared" si="16"/>
        <v>6.652227722772297E-3</v>
      </c>
      <c r="G577" s="8">
        <f t="shared" si="17"/>
        <v>3.8676570951645672E-3</v>
      </c>
    </row>
    <row r="578" spans="1:7" x14ac:dyDescent="0.35">
      <c r="A578" s="1">
        <v>41352</v>
      </c>
      <c r="B578" s="3">
        <v>193.92</v>
      </c>
      <c r="C578" s="3">
        <v>14455.820313</v>
      </c>
      <c r="E578" s="2">
        <v>41352</v>
      </c>
      <c r="F578" s="8">
        <f t="shared" si="16"/>
        <v>-1.5467904098998009E-4</v>
      </c>
      <c r="G578" s="8">
        <f t="shared" si="17"/>
        <v>2.6022194150154832E-4</v>
      </c>
    </row>
    <row r="579" spans="1:7" x14ac:dyDescent="0.35">
      <c r="A579" s="1">
        <v>41351</v>
      </c>
      <c r="B579" s="3">
        <v>193.95</v>
      </c>
      <c r="C579" s="3">
        <v>14452.059569999999</v>
      </c>
      <c r="E579" s="2">
        <v>41351</v>
      </c>
      <c r="F579" s="8">
        <f t="shared" ref="F579:F642" si="18">B579/B580-1</f>
        <v>-2.1094875488785192E-3</v>
      </c>
      <c r="G579" s="8">
        <f t="shared" ref="G579:G642" si="19">C579/C580-1</f>
        <v>-4.2752039563658251E-3</v>
      </c>
    </row>
    <row r="580" spans="1:7" x14ac:dyDescent="0.35">
      <c r="A580" s="1">
        <v>41348</v>
      </c>
      <c r="B580" s="3">
        <v>194.36</v>
      </c>
      <c r="C580" s="3">
        <v>14514.110352</v>
      </c>
      <c r="E580" s="2">
        <v>41348</v>
      </c>
      <c r="F580" s="8">
        <f t="shared" si="18"/>
        <v>1.4352069307447479E-2</v>
      </c>
      <c r="G580" s="8">
        <f t="shared" si="19"/>
        <v>-1.7215114928375019E-3</v>
      </c>
    </row>
    <row r="581" spans="1:7" x14ac:dyDescent="0.35">
      <c r="A581" s="1">
        <v>41347</v>
      </c>
      <c r="B581" s="3">
        <v>191.61</v>
      </c>
      <c r="C581" s="3">
        <v>14539.139648</v>
      </c>
      <c r="E581" s="2">
        <v>41347</v>
      </c>
      <c r="F581" s="8">
        <f t="shared" si="18"/>
        <v>5.9851945188218458E-3</v>
      </c>
      <c r="G581" s="8">
        <f t="shared" si="19"/>
        <v>5.8012970635121786E-3</v>
      </c>
    </row>
    <row r="582" spans="1:7" x14ac:dyDescent="0.35">
      <c r="A582" s="1">
        <v>41346</v>
      </c>
      <c r="B582" s="3">
        <v>190.47</v>
      </c>
      <c r="C582" s="3">
        <v>14455.280273</v>
      </c>
      <c r="E582" s="2">
        <v>41346</v>
      </c>
      <c r="F582" s="8">
        <f t="shared" si="18"/>
        <v>7.5112404125892152E-3</v>
      </c>
      <c r="G582" s="8">
        <f t="shared" si="19"/>
        <v>3.6129283583297145E-4</v>
      </c>
    </row>
    <row r="583" spans="1:7" x14ac:dyDescent="0.35">
      <c r="A583" s="1">
        <v>41345</v>
      </c>
      <c r="B583" s="3">
        <v>189.05</v>
      </c>
      <c r="C583" s="3">
        <v>14450.059569999999</v>
      </c>
      <c r="E583" s="2">
        <v>41345</v>
      </c>
      <c r="F583" s="8">
        <f t="shared" si="18"/>
        <v>-8.3403273185059801E-3</v>
      </c>
      <c r="G583" s="8">
        <f t="shared" si="19"/>
        <v>1.9169899631865661E-4</v>
      </c>
    </row>
    <row r="584" spans="1:7" x14ac:dyDescent="0.35">
      <c r="A584" s="1">
        <v>41344</v>
      </c>
      <c r="B584" s="3">
        <v>190.64</v>
      </c>
      <c r="C584" s="3">
        <v>14447.290039</v>
      </c>
      <c r="E584" s="2">
        <v>41344</v>
      </c>
      <c r="F584" s="8">
        <f t="shared" si="18"/>
        <v>2.6234324990803692E-4</v>
      </c>
      <c r="G584" s="8">
        <f t="shared" si="19"/>
        <v>3.4881906463049006E-3</v>
      </c>
    </row>
    <row r="585" spans="1:7" x14ac:dyDescent="0.35">
      <c r="A585" s="1">
        <v>41341</v>
      </c>
      <c r="B585" s="3">
        <v>190.59</v>
      </c>
      <c r="C585" s="3">
        <v>14397.070313</v>
      </c>
      <c r="E585" s="2">
        <v>41341</v>
      </c>
      <c r="F585" s="8">
        <f t="shared" si="18"/>
        <v>6.2829989440338352E-3</v>
      </c>
      <c r="G585" s="8">
        <f t="shared" si="19"/>
        <v>4.716153742835294E-3</v>
      </c>
    </row>
    <row r="586" spans="1:7" x14ac:dyDescent="0.35">
      <c r="A586" s="1">
        <v>41340</v>
      </c>
      <c r="B586" s="3">
        <v>189.4</v>
      </c>
      <c r="C586" s="3">
        <v>14329.490234000001</v>
      </c>
      <c r="E586" s="2">
        <v>41340</v>
      </c>
      <c r="F586" s="8">
        <f t="shared" si="18"/>
        <v>4.2256496936410315E-4</v>
      </c>
      <c r="G586" s="8">
        <f t="shared" si="19"/>
        <v>2.3257863225412123E-3</v>
      </c>
    </row>
    <row r="587" spans="1:7" x14ac:dyDescent="0.35">
      <c r="A587" s="1">
        <v>41339</v>
      </c>
      <c r="B587" s="3">
        <v>189.32</v>
      </c>
      <c r="C587" s="3">
        <v>14296.240234000001</v>
      </c>
      <c r="E587" s="2">
        <v>41339</v>
      </c>
      <c r="F587" s="8">
        <f t="shared" si="18"/>
        <v>-1.6874077198902881E-3</v>
      </c>
      <c r="G587" s="8">
        <f t="shared" si="19"/>
        <v>2.9796120182548069E-3</v>
      </c>
    </row>
    <row r="588" spans="1:7" x14ac:dyDescent="0.35">
      <c r="A588" s="1">
        <v>41338</v>
      </c>
      <c r="B588" s="3">
        <v>189.64</v>
      </c>
      <c r="C588" s="3">
        <v>14253.769531</v>
      </c>
      <c r="E588" s="2">
        <v>41338</v>
      </c>
      <c r="F588" s="8">
        <f t="shared" si="18"/>
        <v>1.406341906849895E-2</v>
      </c>
      <c r="G588" s="8">
        <f t="shared" si="19"/>
        <v>8.9149787589033469E-3</v>
      </c>
    </row>
    <row r="589" spans="1:7" x14ac:dyDescent="0.35">
      <c r="A589" s="1">
        <v>41337</v>
      </c>
      <c r="B589" s="3">
        <v>187.01</v>
      </c>
      <c r="C589" s="3">
        <v>14127.820313</v>
      </c>
      <c r="E589" s="2">
        <v>41337</v>
      </c>
      <c r="F589" s="8">
        <f t="shared" si="18"/>
        <v>6.4582099994616726E-3</v>
      </c>
      <c r="G589" s="8">
        <f t="shared" si="19"/>
        <v>2.7083802290113201E-3</v>
      </c>
    </row>
    <row r="590" spans="1:7" x14ac:dyDescent="0.35">
      <c r="A590" s="1">
        <v>41334</v>
      </c>
      <c r="B590" s="3">
        <v>185.81</v>
      </c>
      <c r="C590" s="3">
        <v>14089.660156</v>
      </c>
      <c r="E590" s="2">
        <v>41334</v>
      </c>
      <c r="F590" s="8">
        <f t="shared" si="18"/>
        <v>-4.1802883327081153E-3</v>
      </c>
      <c r="G590" s="8">
        <f t="shared" si="19"/>
        <v>2.5023975551186073E-3</v>
      </c>
    </row>
    <row r="591" spans="1:7" x14ac:dyDescent="0.35">
      <c r="A591" s="1">
        <v>41333</v>
      </c>
      <c r="B591" s="3">
        <v>186.59</v>
      </c>
      <c r="C591" s="3">
        <v>14054.490234000001</v>
      </c>
      <c r="E591" s="2">
        <v>41333</v>
      </c>
      <c r="F591" s="8">
        <f t="shared" si="18"/>
        <v>3.3338710544712491E-3</v>
      </c>
      <c r="G591" s="8">
        <f t="shared" si="19"/>
        <v>-1.4834340288346626E-3</v>
      </c>
    </row>
    <row r="592" spans="1:7" x14ac:dyDescent="0.35">
      <c r="A592" s="1">
        <v>41332</v>
      </c>
      <c r="B592" s="3">
        <v>185.97</v>
      </c>
      <c r="C592" s="3">
        <v>14075.370117</v>
      </c>
      <c r="E592" s="2">
        <v>41332</v>
      </c>
      <c r="F592" s="8">
        <f t="shared" si="18"/>
        <v>1.4234293193717162E-2</v>
      </c>
      <c r="G592" s="8">
        <f t="shared" si="19"/>
        <v>1.2607093277187342E-2</v>
      </c>
    </row>
    <row r="593" spans="1:7" x14ac:dyDescent="0.35">
      <c r="A593" s="1">
        <v>41331</v>
      </c>
      <c r="B593" s="3">
        <v>183.36</v>
      </c>
      <c r="C593" s="3">
        <v>13900.129883</v>
      </c>
      <c r="E593" s="2">
        <v>41331</v>
      </c>
      <c r="F593" s="8">
        <f t="shared" si="18"/>
        <v>1.5226177952494258E-2</v>
      </c>
      <c r="G593" s="8">
        <f t="shared" si="19"/>
        <v>8.4125458156840693E-3</v>
      </c>
    </row>
    <row r="594" spans="1:7" x14ac:dyDescent="0.35">
      <c r="A594" s="1">
        <v>41330</v>
      </c>
      <c r="B594" s="3">
        <v>180.61</v>
      </c>
      <c r="C594" s="3">
        <v>13784.169921999999</v>
      </c>
      <c r="E594" s="2">
        <v>41330</v>
      </c>
      <c r="F594" s="8">
        <f t="shared" si="18"/>
        <v>-2.1084010840108358E-2</v>
      </c>
      <c r="G594" s="8">
        <f t="shared" si="19"/>
        <v>-1.5456541138118229E-2</v>
      </c>
    </row>
    <row r="595" spans="1:7" x14ac:dyDescent="0.35">
      <c r="A595" s="1">
        <v>41327</v>
      </c>
      <c r="B595" s="3">
        <v>184.5</v>
      </c>
      <c r="C595" s="3">
        <v>14000.570313</v>
      </c>
      <c r="E595" s="2">
        <v>41327</v>
      </c>
      <c r="F595" s="8">
        <f t="shared" si="18"/>
        <v>1.0682004930156141E-2</v>
      </c>
      <c r="G595" s="8">
        <f t="shared" si="19"/>
        <v>8.6415588776969088E-3</v>
      </c>
    </row>
    <row r="596" spans="1:7" x14ac:dyDescent="0.35">
      <c r="A596" s="1">
        <v>41326</v>
      </c>
      <c r="B596" s="3">
        <v>182.55</v>
      </c>
      <c r="C596" s="3">
        <v>13880.620117</v>
      </c>
      <c r="E596" s="2">
        <v>41326</v>
      </c>
      <c r="F596" s="8">
        <f t="shared" si="18"/>
        <v>7.1264115776781267E-4</v>
      </c>
      <c r="G596" s="8">
        <f t="shared" si="19"/>
        <v>-3.368859243528588E-3</v>
      </c>
    </row>
    <row r="597" spans="1:7" x14ac:dyDescent="0.35">
      <c r="A597" s="1">
        <v>41325</v>
      </c>
      <c r="B597" s="3">
        <v>182.42</v>
      </c>
      <c r="C597" s="3">
        <v>13927.540039</v>
      </c>
      <c r="E597" s="2">
        <v>41325</v>
      </c>
      <c r="F597" s="8">
        <f t="shared" si="18"/>
        <v>-1.5170328780435116E-2</v>
      </c>
      <c r="G597" s="8">
        <f t="shared" si="19"/>
        <v>-7.7039345895782985E-3</v>
      </c>
    </row>
    <row r="598" spans="1:7" x14ac:dyDescent="0.35">
      <c r="A598" s="1">
        <v>41324</v>
      </c>
      <c r="B598" s="3">
        <v>185.23</v>
      </c>
      <c r="C598" s="3">
        <v>14035.669921999999</v>
      </c>
      <c r="E598" s="2">
        <v>41324</v>
      </c>
      <c r="F598" s="8">
        <f t="shared" si="18"/>
        <v>-1.294009812907837E-3</v>
      </c>
      <c r="G598" s="8">
        <f t="shared" si="19"/>
        <v>3.8557489831212433E-3</v>
      </c>
    </row>
    <row r="599" spans="1:7" x14ac:dyDescent="0.35">
      <c r="A599" s="1">
        <v>41320</v>
      </c>
      <c r="B599" s="3">
        <v>185.47</v>
      </c>
      <c r="C599" s="3">
        <v>13981.759765999999</v>
      </c>
      <c r="E599" s="2">
        <v>41320</v>
      </c>
      <c r="F599" s="8">
        <f t="shared" si="18"/>
        <v>4.4952339688042464E-3</v>
      </c>
      <c r="G599" s="8">
        <f t="shared" si="19"/>
        <v>5.9900412218150123E-4</v>
      </c>
    </row>
    <row r="600" spans="1:7" x14ac:dyDescent="0.35">
      <c r="A600" s="1">
        <v>41319</v>
      </c>
      <c r="B600" s="3">
        <v>184.64</v>
      </c>
      <c r="C600" s="3">
        <v>13973.389648</v>
      </c>
      <c r="E600" s="2">
        <v>41319</v>
      </c>
      <c r="F600" s="8">
        <f t="shared" si="18"/>
        <v>-1.9459459459459927E-3</v>
      </c>
      <c r="G600" s="8">
        <f t="shared" si="19"/>
        <v>-6.8086742271700196E-4</v>
      </c>
    </row>
    <row r="601" spans="1:7" x14ac:dyDescent="0.35">
      <c r="A601" s="1">
        <v>41318</v>
      </c>
      <c r="B601" s="3">
        <v>185</v>
      </c>
      <c r="C601" s="3">
        <v>13982.910156</v>
      </c>
      <c r="E601" s="2">
        <v>41318</v>
      </c>
      <c r="F601" s="8">
        <f t="shared" si="18"/>
        <v>-9.847998287304649E-3</v>
      </c>
      <c r="G601" s="8">
        <f t="shared" si="19"/>
        <v>-2.5530212146747111E-3</v>
      </c>
    </row>
    <row r="602" spans="1:7" x14ac:dyDescent="0.35">
      <c r="A602" s="1">
        <v>41317</v>
      </c>
      <c r="B602" s="3">
        <v>186.84</v>
      </c>
      <c r="C602" s="3">
        <v>14018.700194999999</v>
      </c>
      <c r="E602" s="2">
        <v>41317</v>
      </c>
      <c r="F602" s="8">
        <f t="shared" si="18"/>
        <v>-1.5595363540569007E-2</v>
      </c>
      <c r="G602" s="8">
        <f t="shared" si="19"/>
        <v>3.3969755157814419E-3</v>
      </c>
    </row>
    <row r="603" spans="1:7" x14ac:dyDescent="0.35">
      <c r="A603" s="1">
        <v>41316</v>
      </c>
      <c r="B603" s="3">
        <v>189.8</v>
      </c>
      <c r="C603" s="3">
        <v>13971.240234000001</v>
      </c>
      <c r="E603" s="2">
        <v>41316</v>
      </c>
      <c r="F603" s="8">
        <f t="shared" si="18"/>
        <v>-7.6335877862594437E-3</v>
      </c>
      <c r="G603" s="8">
        <f t="shared" si="19"/>
        <v>-1.5528864439741108E-3</v>
      </c>
    </row>
    <row r="604" spans="1:7" x14ac:dyDescent="0.35">
      <c r="A604" s="1">
        <v>41313</v>
      </c>
      <c r="B604" s="3">
        <v>191.26</v>
      </c>
      <c r="C604" s="3">
        <v>13992.969727</v>
      </c>
      <c r="E604" s="2">
        <v>41313</v>
      </c>
      <c r="F604" s="8">
        <f t="shared" si="18"/>
        <v>1.9455252918287869E-2</v>
      </c>
      <c r="G604" s="8">
        <f t="shared" si="19"/>
        <v>3.5083008655389936E-3</v>
      </c>
    </row>
    <row r="605" spans="1:7" x14ac:dyDescent="0.35">
      <c r="A605" s="1">
        <v>41312</v>
      </c>
      <c r="B605" s="3">
        <v>187.61</v>
      </c>
      <c r="C605" s="3">
        <v>13944.049805000001</v>
      </c>
      <c r="E605" s="2">
        <v>41312</v>
      </c>
      <c r="F605" s="8">
        <f t="shared" si="18"/>
        <v>4.0137000963287317E-3</v>
      </c>
      <c r="G605" s="8">
        <f t="shared" si="19"/>
        <v>-3.0364756511345181E-3</v>
      </c>
    </row>
    <row r="606" spans="1:7" x14ac:dyDescent="0.35">
      <c r="A606" s="1">
        <v>41311</v>
      </c>
      <c r="B606" s="3">
        <v>186.86</v>
      </c>
      <c r="C606" s="3">
        <v>13986.519531</v>
      </c>
      <c r="E606" s="2">
        <v>41311</v>
      </c>
      <c r="F606" s="8">
        <f t="shared" si="18"/>
        <v>1.7691524151610682E-3</v>
      </c>
      <c r="G606" s="8">
        <f t="shared" si="19"/>
        <v>5.1645834202784791E-4</v>
      </c>
    </row>
    <row r="607" spans="1:7" x14ac:dyDescent="0.35">
      <c r="A607" s="1">
        <v>41310</v>
      </c>
      <c r="B607" s="3">
        <v>186.53</v>
      </c>
      <c r="C607" s="3">
        <v>13979.299805000001</v>
      </c>
      <c r="E607" s="2">
        <v>41310</v>
      </c>
      <c r="F607" s="8">
        <f t="shared" si="18"/>
        <v>1.1002710027100182E-2</v>
      </c>
      <c r="G607" s="8">
        <f t="shared" si="19"/>
        <v>7.1483540759440523E-3</v>
      </c>
    </row>
    <row r="608" spans="1:7" x14ac:dyDescent="0.35">
      <c r="A608" s="1">
        <v>41309</v>
      </c>
      <c r="B608" s="3">
        <v>184.5</v>
      </c>
      <c r="C608" s="3">
        <v>13880.080078000001</v>
      </c>
      <c r="E608" s="2">
        <v>41309</v>
      </c>
      <c r="F608" s="8">
        <f t="shared" si="18"/>
        <v>-1.135998285285611E-2</v>
      </c>
      <c r="G608" s="8">
        <f t="shared" si="19"/>
        <v>-9.2585228357395799E-3</v>
      </c>
    </row>
    <row r="609" spans="1:7" x14ac:dyDescent="0.35">
      <c r="A609" s="1">
        <v>41306</v>
      </c>
      <c r="B609" s="3">
        <v>186.62</v>
      </c>
      <c r="C609" s="3">
        <v>14009.790039</v>
      </c>
      <c r="E609" s="2">
        <v>41306</v>
      </c>
      <c r="F609" s="8">
        <f t="shared" si="18"/>
        <v>1.7557251908396854E-2</v>
      </c>
      <c r="G609" s="8">
        <f t="shared" si="19"/>
        <v>1.0765058905206182E-2</v>
      </c>
    </row>
    <row r="610" spans="1:7" x14ac:dyDescent="0.35">
      <c r="A610" s="1">
        <v>41305</v>
      </c>
      <c r="B610" s="3">
        <v>183.4</v>
      </c>
      <c r="C610" s="3">
        <v>13860.580078000001</v>
      </c>
      <c r="E610" s="2">
        <v>41305</v>
      </c>
      <c r="F610" s="8">
        <f t="shared" si="18"/>
        <v>-6.500541711809249E-3</v>
      </c>
      <c r="G610" s="8">
        <f t="shared" si="19"/>
        <v>-3.5829144108852073E-3</v>
      </c>
    </row>
    <row r="611" spans="1:7" x14ac:dyDescent="0.35">
      <c r="A611" s="1">
        <v>41304</v>
      </c>
      <c r="B611" s="3">
        <v>184.6</v>
      </c>
      <c r="C611" s="3">
        <v>13910.419921999999</v>
      </c>
      <c r="E611" s="2">
        <v>41304</v>
      </c>
      <c r="F611" s="8">
        <f t="shared" si="18"/>
        <v>-1.6201236410147035E-2</v>
      </c>
      <c r="G611" s="8">
        <f t="shared" si="19"/>
        <v>-3.1531228274584988E-3</v>
      </c>
    </row>
    <row r="612" spans="1:7" x14ac:dyDescent="0.35">
      <c r="A612" s="1">
        <v>41303</v>
      </c>
      <c r="B612" s="3">
        <v>187.64</v>
      </c>
      <c r="C612" s="3">
        <v>13954.419921999999</v>
      </c>
      <c r="E612" s="2">
        <v>41303</v>
      </c>
      <c r="F612" s="8">
        <f t="shared" si="18"/>
        <v>2.3504273504273421E-3</v>
      </c>
      <c r="G612" s="8">
        <f t="shared" si="19"/>
        <v>5.2219133527713346E-3</v>
      </c>
    </row>
    <row r="613" spans="1:7" x14ac:dyDescent="0.35">
      <c r="A613" s="1">
        <v>41302</v>
      </c>
      <c r="B613" s="3">
        <v>187.2</v>
      </c>
      <c r="C613" s="3">
        <v>13881.929688</v>
      </c>
      <c r="E613" s="2">
        <v>41302</v>
      </c>
      <c r="F613" s="8">
        <f t="shared" si="18"/>
        <v>-2.2403258655804614E-2</v>
      </c>
      <c r="G613" s="8">
        <f t="shared" si="19"/>
        <v>-1.0111399502428231E-3</v>
      </c>
    </row>
    <row r="614" spans="1:7" x14ac:dyDescent="0.35">
      <c r="A614" s="1">
        <v>41299</v>
      </c>
      <c r="B614" s="3">
        <v>191.49</v>
      </c>
      <c r="C614" s="3">
        <v>13895.980469</v>
      </c>
      <c r="E614" s="2">
        <v>41299</v>
      </c>
      <c r="F614" s="8">
        <f t="shared" si="18"/>
        <v>1.4119861939128064E-3</v>
      </c>
      <c r="G614" s="8">
        <f t="shared" si="19"/>
        <v>5.1102136875866844E-3</v>
      </c>
    </row>
    <row r="615" spans="1:7" x14ac:dyDescent="0.35">
      <c r="A615" s="1">
        <v>41298</v>
      </c>
      <c r="B615" s="3">
        <v>191.22</v>
      </c>
      <c r="C615" s="3">
        <v>13825.330078000001</v>
      </c>
      <c r="E615" s="2">
        <v>41298</v>
      </c>
      <c r="F615" s="8">
        <f t="shared" si="18"/>
        <v>2.6519218380931964E-2</v>
      </c>
      <c r="G615" s="8">
        <f t="shared" si="19"/>
        <v>3.3383335575538631E-3</v>
      </c>
    </row>
    <row r="616" spans="1:7" x14ac:dyDescent="0.35">
      <c r="A616" s="1">
        <v>41297</v>
      </c>
      <c r="B616" s="3">
        <v>186.28</v>
      </c>
      <c r="C616" s="3">
        <v>13779.330078000001</v>
      </c>
      <c r="E616" s="2">
        <v>41297</v>
      </c>
      <c r="F616" s="8">
        <f t="shared" si="18"/>
        <v>-5.3679746631507541E-5</v>
      </c>
      <c r="G616" s="8">
        <f t="shared" si="19"/>
        <v>4.8949160777804757E-3</v>
      </c>
    </row>
    <row r="617" spans="1:7" x14ac:dyDescent="0.35">
      <c r="A617" s="1">
        <v>41296</v>
      </c>
      <c r="B617" s="3">
        <v>186.29</v>
      </c>
      <c r="C617" s="3">
        <v>13712.209961</v>
      </c>
      <c r="E617" s="2">
        <v>41296</v>
      </c>
      <c r="F617" s="8">
        <f t="shared" si="18"/>
        <v>5.017263703064101E-3</v>
      </c>
      <c r="G617" s="8">
        <f t="shared" si="19"/>
        <v>4.5795706211113618E-3</v>
      </c>
    </row>
    <row r="618" spans="1:7" x14ac:dyDescent="0.35">
      <c r="A618" s="1">
        <v>41292</v>
      </c>
      <c r="B618" s="3">
        <v>185.36</v>
      </c>
      <c r="C618" s="3">
        <v>13649.700194999999</v>
      </c>
      <c r="E618" s="2">
        <v>41292</v>
      </c>
      <c r="F618" s="8">
        <f t="shared" si="18"/>
        <v>-4.8853814355505065E-3</v>
      </c>
      <c r="G618" s="8">
        <f t="shared" si="19"/>
        <v>3.9482632308378562E-3</v>
      </c>
    </row>
    <row r="619" spans="1:7" x14ac:dyDescent="0.35">
      <c r="A619" s="1">
        <v>41291</v>
      </c>
      <c r="B619" s="3">
        <v>186.27</v>
      </c>
      <c r="C619" s="3">
        <v>13596.019531</v>
      </c>
      <c r="E619" s="2">
        <v>41291</v>
      </c>
      <c r="F619" s="8">
        <f t="shared" si="18"/>
        <v>1.3493661243811017E-2</v>
      </c>
      <c r="G619" s="8">
        <f t="shared" si="19"/>
        <v>6.2754507958797667E-3</v>
      </c>
    </row>
    <row r="620" spans="1:7" x14ac:dyDescent="0.35">
      <c r="A620" s="1">
        <v>41290</v>
      </c>
      <c r="B620" s="3">
        <v>183.79</v>
      </c>
      <c r="C620" s="3">
        <v>13511.230469</v>
      </c>
      <c r="E620" s="2">
        <v>41290</v>
      </c>
      <c r="F620" s="8">
        <f t="shared" si="18"/>
        <v>-2.8285925769271358E-2</v>
      </c>
      <c r="G620" s="8">
        <f t="shared" si="19"/>
        <v>-1.7480141778249969E-3</v>
      </c>
    </row>
    <row r="621" spans="1:7" x14ac:dyDescent="0.35">
      <c r="A621" s="1">
        <v>41289</v>
      </c>
      <c r="B621" s="3">
        <v>189.14</v>
      </c>
      <c r="C621" s="3">
        <v>13534.889648</v>
      </c>
      <c r="E621" s="2">
        <v>41289</v>
      </c>
      <c r="F621" s="8">
        <f t="shared" si="18"/>
        <v>6.1173466673758448E-3</v>
      </c>
      <c r="G621" s="8">
        <f t="shared" si="19"/>
        <v>2.0410662041876471E-3</v>
      </c>
    </row>
    <row r="622" spans="1:7" x14ac:dyDescent="0.35">
      <c r="A622" s="1">
        <v>41288</v>
      </c>
      <c r="B622" s="3">
        <v>187.99</v>
      </c>
      <c r="C622" s="3">
        <v>13507.320313</v>
      </c>
      <c r="E622" s="2">
        <v>41288</v>
      </c>
      <c r="F622" s="8">
        <f t="shared" si="18"/>
        <v>1.0117145899892765E-3</v>
      </c>
      <c r="G622" s="8">
        <f t="shared" si="19"/>
        <v>1.4005058733268516E-3</v>
      </c>
    </row>
    <row r="623" spans="1:7" x14ac:dyDescent="0.35">
      <c r="A623" s="1">
        <v>41285</v>
      </c>
      <c r="B623" s="3">
        <v>187.8</v>
      </c>
      <c r="C623" s="3">
        <v>13488.429688</v>
      </c>
      <c r="E623" s="2">
        <v>41285</v>
      </c>
      <c r="F623" s="8">
        <f t="shared" si="18"/>
        <v>-1.1630966791221442E-2</v>
      </c>
      <c r="G623" s="8">
        <f t="shared" si="19"/>
        <v>1.2775354681140438E-3</v>
      </c>
    </row>
    <row r="624" spans="1:7" x14ac:dyDescent="0.35">
      <c r="A624" s="1">
        <v>41284</v>
      </c>
      <c r="B624" s="3">
        <v>190.01</v>
      </c>
      <c r="C624" s="3">
        <v>13471.219727</v>
      </c>
      <c r="E624" s="2">
        <v>41284</v>
      </c>
      <c r="F624" s="8">
        <f t="shared" si="18"/>
        <v>9.4565159645114694E-3</v>
      </c>
      <c r="G624" s="8">
        <f t="shared" si="19"/>
        <v>6.0274001819506928E-3</v>
      </c>
    </row>
    <row r="625" spans="1:7" x14ac:dyDescent="0.35">
      <c r="A625" s="1">
        <v>41283</v>
      </c>
      <c r="B625" s="3">
        <v>188.23</v>
      </c>
      <c r="C625" s="3">
        <v>13390.509765999999</v>
      </c>
      <c r="E625" s="2">
        <v>41283</v>
      </c>
      <c r="F625" s="8">
        <f t="shared" si="18"/>
        <v>7.8171012475236612E-3</v>
      </c>
      <c r="G625" s="8">
        <f t="shared" si="19"/>
        <v>4.6260674258311596E-3</v>
      </c>
    </row>
    <row r="626" spans="1:7" x14ac:dyDescent="0.35">
      <c r="A626" s="1">
        <v>41282</v>
      </c>
      <c r="B626" s="3">
        <v>186.77</v>
      </c>
      <c r="C626" s="3">
        <v>13328.849609000001</v>
      </c>
      <c r="E626" s="2">
        <v>41282</v>
      </c>
      <c r="F626" s="8">
        <f t="shared" si="18"/>
        <v>-1.4146212721034446E-2</v>
      </c>
      <c r="G626" s="8">
        <f t="shared" si="19"/>
        <v>-4.1422017782379861E-3</v>
      </c>
    </row>
    <row r="627" spans="1:7" x14ac:dyDescent="0.35">
      <c r="A627" s="1">
        <v>41281</v>
      </c>
      <c r="B627" s="3">
        <v>189.45</v>
      </c>
      <c r="C627" s="3">
        <v>13384.290039</v>
      </c>
      <c r="E627" s="2">
        <v>41281</v>
      </c>
      <c r="F627" s="8">
        <f t="shared" si="18"/>
        <v>-1.0808270676691878E-2</v>
      </c>
      <c r="G627" s="8">
        <f t="shared" si="19"/>
        <v>-3.7900354477385934E-3</v>
      </c>
    </row>
    <row r="628" spans="1:7" x14ac:dyDescent="0.35">
      <c r="A628" s="1">
        <v>41278</v>
      </c>
      <c r="B628" s="3">
        <v>191.52</v>
      </c>
      <c r="C628" s="3">
        <v>13435.209961</v>
      </c>
      <c r="E628" s="2">
        <v>41278</v>
      </c>
      <c r="F628" s="8">
        <f t="shared" si="18"/>
        <v>-2.4480441689671562E-3</v>
      </c>
      <c r="G628" s="8">
        <f t="shared" si="19"/>
        <v>3.2744700947018313E-3</v>
      </c>
    </row>
    <row r="629" spans="1:7" x14ac:dyDescent="0.35">
      <c r="A629" s="1">
        <v>41277</v>
      </c>
      <c r="B629" s="3">
        <v>191.99</v>
      </c>
      <c r="C629" s="3">
        <v>13391.360352</v>
      </c>
      <c r="E629" s="2">
        <v>41277</v>
      </c>
      <c r="F629" s="8">
        <f t="shared" si="18"/>
        <v>-5.1300652917399825E-3</v>
      </c>
      <c r="G629" s="8">
        <f t="shared" si="19"/>
        <v>-1.579822875446224E-3</v>
      </c>
    </row>
    <row r="630" spans="1:7" x14ac:dyDescent="0.35">
      <c r="A630" s="1">
        <v>41276</v>
      </c>
      <c r="B630" s="3">
        <v>192.98</v>
      </c>
      <c r="C630" s="3">
        <v>13412.549805000001</v>
      </c>
      <c r="E630" s="2">
        <v>41276</v>
      </c>
      <c r="F630" s="8">
        <f t="shared" si="18"/>
        <v>1.8794213916165203E-2</v>
      </c>
      <c r="G630" s="8">
        <f t="shared" si="19"/>
        <v>2.3535322828085903E-2</v>
      </c>
    </row>
    <row r="631" spans="1:7" x14ac:dyDescent="0.35">
      <c r="A631" s="1">
        <v>41274</v>
      </c>
      <c r="B631" s="3">
        <v>189.42</v>
      </c>
      <c r="C631" s="3">
        <v>13104.139648</v>
      </c>
      <c r="E631" s="2">
        <v>41274</v>
      </c>
      <c r="F631" s="8">
        <f t="shared" si="18"/>
        <v>1.9483315392895495E-2</v>
      </c>
      <c r="G631" s="8">
        <f t="shared" si="19"/>
        <v>1.2832576897470638E-2</v>
      </c>
    </row>
    <row r="632" spans="1:7" x14ac:dyDescent="0.35">
      <c r="A632" s="1">
        <v>41271</v>
      </c>
      <c r="B632" s="3">
        <v>185.8</v>
      </c>
      <c r="C632" s="3">
        <v>12938.110352</v>
      </c>
      <c r="E632" s="2">
        <v>41271</v>
      </c>
      <c r="F632" s="8">
        <f t="shared" si="18"/>
        <v>-1.1334007343159702E-2</v>
      </c>
      <c r="G632" s="8">
        <f t="shared" si="19"/>
        <v>-1.2079679176368097E-2</v>
      </c>
    </row>
    <row r="633" spans="1:7" x14ac:dyDescent="0.35">
      <c r="A633" s="1">
        <v>41270</v>
      </c>
      <c r="B633" s="3">
        <v>187.93</v>
      </c>
      <c r="C633" s="3">
        <v>13096.309569999999</v>
      </c>
      <c r="E633" s="2">
        <v>41270</v>
      </c>
      <c r="F633" s="8">
        <f t="shared" si="18"/>
        <v>3.8459484001922561E-3</v>
      </c>
      <c r="G633" s="8">
        <f t="shared" si="19"/>
        <v>-1.393888350108341E-3</v>
      </c>
    </row>
    <row r="634" spans="1:7" x14ac:dyDescent="0.35">
      <c r="A634" s="1">
        <v>41269</v>
      </c>
      <c r="B634" s="3">
        <v>187.21</v>
      </c>
      <c r="C634" s="3">
        <v>13114.589844</v>
      </c>
      <c r="E634" s="2">
        <v>41269</v>
      </c>
      <c r="F634" s="8">
        <f t="shared" si="18"/>
        <v>-4.5198340955013849E-3</v>
      </c>
      <c r="G634" s="8">
        <f t="shared" si="19"/>
        <v>-1.8524982306762361E-3</v>
      </c>
    </row>
    <row r="635" spans="1:7" x14ac:dyDescent="0.35">
      <c r="A635" s="1">
        <v>41267</v>
      </c>
      <c r="B635" s="3">
        <v>188.06</v>
      </c>
      <c r="C635" s="3">
        <v>13138.929688</v>
      </c>
      <c r="E635" s="2">
        <v>41267</v>
      </c>
      <c r="F635" s="8">
        <f t="shared" si="18"/>
        <v>-5.3146258503400379E-4</v>
      </c>
      <c r="G635" s="8">
        <f t="shared" si="19"/>
        <v>-3.9353184947971132E-3</v>
      </c>
    </row>
    <row r="636" spans="1:7" x14ac:dyDescent="0.35">
      <c r="A636" s="1">
        <v>41264</v>
      </c>
      <c r="B636" s="3">
        <v>188.16</v>
      </c>
      <c r="C636" s="3">
        <v>13190.839844</v>
      </c>
      <c r="E636" s="2">
        <v>41264</v>
      </c>
      <c r="F636" s="8">
        <f t="shared" si="18"/>
        <v>-3.4953924372418399E-3</v>
      </c>
      <c r="G636" s="8">
        <f t="shared" si="19"/>
        <v>-9.0807112438537896E-3</v>
      </c>
    </row>
    <row r="637" spans="1:7" x14ac:dyDescent="0.35">
      <c r="A637" s="1">
        <v>41263</v>
      </c>
      <c r="B637" s="3">
        <v>188.82</v>
      </c>
      <c r="C637" s="3">
        <v>13311.719727</v>
      </c>
      <c r="E637" s="2">
        <v>41263</v>
      </c>
      <c r="F637" s="8">
        <f t="shared" si="18"/>
        <v>6.7178502879077229E-3</v>
      </c>
      <c r="G637" s="8">
        <f t="shared" si="19"/>
        <v>4.5087636955782884E-3</v>
      </c>
    </row>
    <row r="638" spans="1:7" x14ac:dyDescent="0.35">
      <c r="A638" s="1">
        <v>41262</v>
      </c>
      <c r="B638" s="3">
        <v>187.56</v>
      </c>
      <c r="C638" s="3">
        <v>13251.969727</v>
      </c>
      <c r="E638" s="2">
        <v>41262</v>
      </c>
      <c r="F638" s="8">
        <f t="shared" si="18"/>
        <v>-4.4057540209140322E-3</v>
      </c>
      <c r="G638" s="8">
        <f t="shared" si="19"/>
        <v>-7.4144656481005544E-3</v>
      </c>
    </row>
    <row r="639" spans="1:7" x14ac:dyDescent="0.35">
      <c r="A639" s="1">
        <v>41261</v>
      </c>
      <c r="B639" s="3">
        <v>188.39</v>
      </c>
      <c r="C639" s="3">
        <v>13350.959961</v>
      </c>
      <c r="E639" s="2">
        <v>41261</v>
      </c>
      <c r="F639" s="8">
        <f t="shared" si="18"/>
        <v>1.013404825737263E-2</v>
      </c>
      <c r="G639" s="8">
        <f t="shared" si="19"/>
        <v>8.7319161787928756E-3</v>
      </c>
    </row>
    <row r="640" spans="1:7" x14ac:dyDescent="0.35">
      <c r="A640" s="1">
        <v>41260</v>
      </c>
      <c r="B640" s="3">
        <v>186.5</v>
      </c>
      <c r="C640" s="3">
        <v>13235.389648</v>
      </c>
      <c r="E640" s="2">
        <v>41260</v>
      </c>
      <c r="F640" s="8">
        <f t="shared" si="18"/>
        <v>1.2486427795874055E-2</v>
      </c>
      <c r="G640" s="8">
        <f t="shared" si="19"/>
        <v>7.6421627230025546E-3</v>
      </c>
    </row>
    <row r="641" spans="1:7" x14ac:dyDescent="0.35">
      <c r="A641" s="1">
        <v>41257</v>
      </c>
      <c r="B641" s="3">
        <v>184.2</v>
      </c>
      <c r="C641" s="3">
        <v>13135.009765999999</v>
      </c>
      <c r="E641" s="2">
        <v>41257</v>
      </c>
      <c r="F641" s="8">
        <f t="shared" si="18"/>
        <v>6.3374125874124942E-3</v>
      </c>
      <c r="G641" s="8">
        <f t="shared" si="19"/>
        <v>-2.7113143199604117E-3</v>
      </c>
    </row>
    <row r="642" spans="1:7" x14ac:dyDescent="0.35">
      <c r="A642" s="1">
        <v>41256</v>
      </c>
      <c r="B642" s="3">
        <v>183.04</v>
      </c>
      <c r="C642" s="3">
        <v>13170.719727</v>
      </c>
      <c r="E642" s="2">
        <v>41256</v>
      </c>
      <c r="F642" s="8">
        <f t="shared" si="18"/>
        <v>-7.9670478564847214E-3</v>
      </c>
      <c r="G642" s="8">
        <f t="shared" si="19"/>
        <v>-5.6419726698462291E-3</v>
      </c>
    </row>
    <row r="643" spans="1:7" x14ac:dyDescent="0.35">
      <c r="A643" s="1">
        <v>41255</v>
      </c>
      <c r="B643" s="3">
        <v>184.51</v>
      </c>
      <c r="C643" s="3">
        <v>13245.450194999999</v>
      </c>
      <c r="E643" s="2">
        <v>41255</v>
      </c>
      <c r="F643" s="8">
        <f t="shared" ref="F643:F706" si="20">B643/B644-1</f>
        <v>-7.5819117248854262E-4</v>
      </c>
      <c r="G643" s="8">
        <f t="shared" ref="G643:G706" si="21">C643/C644-1</f>
        <v>-2.2570467941496197E-4</v>
      </c>
    </row>
    <row r="644" spans="1:7" x14ac:dyDescent="0.35">
      <c r="A644" s="1">
        <v>41254</v>
      </c>
      <c r="B644" s="3">
        <v>184.65</v>
      </c>
      <c r="C644" s="3">
        <v>13248.440430000001</v>
      </c>
      <c r="E644" s="2">
        <v>41254</v>
      </c>
      <c r="F644" s="8">
        <f t="shared" si="20"/>
        <v>-5.4153579551519115E-5</v>
      </c>
      <c r="G644" s="8">
        <f t="shared" si="21"/>
        <v>5.9651680727481615E-3</v>
      </c>
    </row>
    <row r="645" spans="1:7" x14ac:dyDescent="0.35">
      <c r="A645" s="1">
        <v>41253</v>
      </c>
      <c r="B645" s="3">
        <v>184.66</v>
      </c>
      <c r="C645" s="3">
        <v>13169.879883</v>
      </c>
      <c r="E645" s="2">
        <v>41253</v>
      </c>
      <c r="F645" s="8">
        <f t="shared" si="20"/>
        <v>6.0473985290110388E-3</v>
      </c>
      <c r="G645" s="8">
        <f t="shared" si="21"/>
        <v>1.1212356039951299E-3</v>
      </c>
    </row>
    <row r="646" spans="1:7" x14ac:dyDescent="0.35">
      <c r="A646" s="1">
        <v>41250</v>
      </c>
      <c r="B646" s="3">
        <v>183.55</v>
      </c>
      <c r="C646" s="3">
        <v>13155.129883</v>
      </c>
      <c r="E646" s="2">
        <v>41250</v>
      </c>
      <c r="F646" s="8">
        <f t="shared" si="20"/>
        <v>3.2795845859525663E-3</v>
      </c>
      <c r="G646" s="8">
        <f t="shared" si="21"/>
        <v>6.2023554890537902E-3</v>
      </c>
    </row>
    <row r="647" spans="1:7" x14ac:dyDescent="0.35">
      <c r="A647" s="1">
        <v>41249</v>
      </c>
      <c r="B647" s="3">
        <v>182.95</v>
      </c>
      <c r="C647" s="3">
        <v>13074.040039</v>
      </c>
      <c r="E647" s="2">
        <v>41249</v>
      </c>
      <c r="F647" s="8">
        <f t="shared" si="20"/>
        <v>-6.1926231734478199E-3</v>
      </c>
      <c r="G647" s="8">
        <f t="shared" si="21"/>
        <v>3.0342425587794875E-3</v>
      </c>
    </row>
    <row r="648" spans="1:7" x14ac:dyDescent="0.35">
      <c r="A648" s="1">
        <v>41248</v>
      </c>
      <c r="B648" s="3">
        <v>184.09</v>
      </c>
      <c r="C648" s="3">
        <v>13034.490234000001</v>
      </c>
      <c r="E648" s="2">
        <v>41248</v>
      </c>
      <c r="F648" s="8">
        <f t="shared" si="20"/>
        <v>1.2874828060522647E-2</v>
      </c>
      <c r="G648" s="8">
        <f t="shared" si="21"/>
        <v>6.3859916750148571E-3</v>
      </c>
    </row>
    <row r="649" spans="1:7" x14ac:dyDescent="0.35">
      <c r="A649" s="1">
        <v>41247</v>
      </c>
      <c r="B649" s="3">
        <v>181.75</v>
      </c>
      <c r="C649" s="3">
        <v>12951.780273</v>
      </c>
      <c r="E649" s="2">
        <v>41247</v>
      </c>
      <c r="F649" s="8">
        <f t="shared" si="20"/>
        <v>0</v>
      </c>
      <c r="G649" s="8">
        <f t="shared" si="21"/>
        <v>-1.0658462714218109E-3</v>
      </c>
    </row>
    <row r="650" spans="1:7" x14ac:dyDescent="0.35">
      <c r="A650" s="1">
        <v>41246</v>
      </c>
      <c r="B650" s="3">
        <v>181.75</v>
      </c>
      <c r="C650" s="3">
        <v>12965.599609000001</v>
      </c>
      <c r="E650" s="2">
        <v>41246</v>
      </c>
      <c r="F650" s="8">
        <f t="shared" si="20"/>
        <v>-8.9426904411362695E-3</v>
      </c>
      <c r="G650" s="8">
        <f t="shared" si="21"/>
        <v>-4.604821331627762E-3</v>
      </c>
    </row>
    <row r="651" spans="1:7" x14ac:dyDescent="0.35">
      <c r="A651" s="1">
        <v>41243</v>
      </c>
      <c r="B651" s="3">
        <v>183.39</v>
      </c>
      <c r="C651" s="3">
        <v>13025.580078000001</v>
      </c>
      <c r="E651" s="2">
        <v>41243</v>
      </c>
      <c r="F651" s="8">
        <f t="shared" si="20"/>
        <v>1.5291354923268052E-3</v>
      </c>
      <c r="G651" s="8">
        <f t="shared" si="21"/>
        <v>2.8872806640145576E-4</v>
      </c>
    </row>
    <row r="652" spans="1:7" x14ac:dyDescent="0.35">
      <c r="A652" s="1">
        <v>41242</v>
      </c>
      <c r="B652" s="3">
        <v>183.11</v>
      </c>
      <c r="C652" s="3">
        <v>13021.820313</v>
      </c>
      <c r="E652" s="2">
        <v>41242</v>
      </c>
      <c r="F652" s="8">
        <f t="shared" si="20"/>
        <v>8.981705973110099E-3</v>
      </c>
      <c r="G652" s="8">
        <f t="shared" si="21"/>
        <v>2.8270811725790157E-3</v>
      </c>
    </row>
    <row r="653" spans="1:7" x14ac:dyDescent="0.35">
      <c r="A653" s="1">
        <v>41241</v>
      </c>
      <c r="B653" s="3">
        <v>181.48</v>
      </c>
      <c r="C653" s="3">
        <v>12985.110352</v>
      </c>
      <c r="E653" s="2">
        <v>41241</v>
      </c>
      <c r="F653" s="8">
        <f t="shared" si="20"/>
        <v>1.3571628036861183E-2</v>
      </c>
      <c r="G653" s="8">
        <f t="shared" si="21"/>
        <v>8.3071431933001705E-3</v>
      </c>
    </row>
    <row r="654" spans="1:7" x14ac:dyDescent="0.35">
      <c r="A654" s="1">
        <v>41240</v>
      </c>
      <c r="B654" s="3">
        <v>179.05</v>
      </c>
      <c r="C654" s="3">
        <v>12878.129883</v>
      </c>
      <c r="E654" s="2">
        <v>41240</v>
      </c>
      <c r="F654" s="8">
        <f t="shared" si="20"/>
        <v>3.3622863547213555E-3</v>
      </c>
      <c r="G654" s="8">
        <f t="shared" si="21"/>
        <v>-6.8819069090199081E-3</v>
      </c>
    </row>
    <row r="655" spans="1:7" x14ac:dyDescent="0.35">
      <c r="A655" s="1">
        <v>41239</v>
      </c>
      <c r="B655" s="3">
        <v>178.45</v>
      </c>
      <c r="C655" s="3">
        <v>12967.370117</v>
      </c>
      <c r="E655" s="2">
        <v>41239</v>
      </c>
      <c r="F655" s="8">
        <f t="shared" si="20"/>
        <v>-4.9626407940226436E-3</v>
      </c>
      <c r="G655" s="8">
        <f t="shared" si="21"/>
        <v>-3.2407131629877961E-3</v>
      </c>
    </row>
    <row r="656" spans="1:7" x14ac:dyDescent="0.35">
      <c r="A656" s="1">
        <v>41236</v>
      </c>
      <c r="B656" s="3">
        <v>179.34</v>
      </c>
      <c r="C656" s="3">
        <v>13009.530273</v>
      </c>
      <c r="E656" s="2">
        <v>41236</v>
      </c>
      <c r="F656" s="8">
        <f t="shared" si="20"/>
        <v>1.3678498756500179E-2</v>
      </c>
      <c r="G656" s="8">
        <f t="shared" si="21"/>
        <v>1.3448789366737213E-2</v>
      </c>
    </row>
    <row r="657" spans="1:7" x14ac:dyDescent="0.35">
      <c r="A657" s="1">
        <v>41234</v>
      </c>
      <c r="B657" s="3">
        <v>176.92</v>
      </c>
      <c r="C657" s="3">
        <v>12836.889648</v>
      </c>
      <c r="E657" s="2">
        <v>41234</v>
      </c>
      <c r="F657" s="8">
        <f t="shared" si="20"/>
        <v>9.0518216791135586E-4</v>
      </c>
      <c r="G657" s="8">
        <f t="shared" si="21"/>
        <v>3.7830742506548276E-3</v>
      </c>
    </row>
    <row r="658" spans="1:7" x14ac:dyDescent="0.35">
      <c r="A658" s="1">
        <v>41233</v>
      </c>
      <c r="B658" s="3">
        <v>176.76</v>
      </c>
      <c r="C658" s="3">
        <v>12788.509765999999</v>
      </c>
      <c r="E658" s="2">
        <v>41233</v>
      </c>
      <c r="F658" s="8">
        <f t="shared" si="20"/>
        <v>1.3028946921203044E-3</v>
      </c>
      <c r="G658" s="8">
        <f t="shared" si="21"/>
        <v>-5.8223025257253536E-4</v>
      </c>
    </row>
    <row r="659" spans="1:7" x14ac:dyDescent="0.35">
      <c r="A659" s="1">
        <v>41232</v>
      </c>
      <c r="B659" s="3">
        <v>176.53</v>
      </c>
      <c r="C659" s="3">
        <v>12795.959961</v>
      </c>
      <c r="E659" s="2">
        <v>41232</v>
      </c>
      <c r="F659" s="8">
        <f t="shared" si="20"/>
        <v>1.4248779086469376E-2</v>
      </c>
      <c r="G659" s="8">
        <f t="shared" si="21"/>
        <v>1.6495494478056427E-2</v>
      </c>
    </row>
    <row r="660" spans="1:7" x14ac:dyDescent="0.35">
      <c r="A660" s="1">
        <v>41229</v>
      </c>
      <c r="B660" s="3">
        <v>174.05</v>
      </c>
      <c r="C660" s="3">
        <v>12588.309569999999</v>
      </c>
      <c r="E660" s="2">
        <v>41229</v>
      </c>
      <c r="F660" s="8">
        <f t="shared" si="20"/>
        <v>-1.3197154005049061E-3</v>
      </c>
      <c r="G660" s="8">
        <f t="shared" si="21"/>
        <v>3.6619594868316785E-3</v>
      </c>
    </row>
    <row r="661" spans="1:7" x14ac:dyDescent="0.35">
      <c r="A661" s="1">
        <v>41228</v>
      </c>
      <c r="B661" s="3">
        <v>174.28</v>
      </c>
      <c r="C661" s="3">
        <v>12542.379883</v>
      </c>
      <c r="E661" s="2">
        <v>41228</v>
      </c>
      <c r="F661" s="8">
        <f t="shared" si="20"/>
        <v>5.654933641084714E-3</v>
      </c>
      <c r="G661" s="8">
        <f t="shared" si="21"/>
        <v>-2.2727249377985093E-3</v>
      </c>
    </row>
    <row r="662" spans="1:7" x14ac:dyDescent="0.35">
      <c r="A662" s="1">
        <v>41227</v>
      </c>
      <c r="B662" s="3">
        <v>173.3</v>
      </c>
      <c r="C662" s="3">
        <v>12570.950194999999</v>
      </c>
      <c r="E662" s="2">
        <v>41227</v>
      </c>
      <c r="F662" s="8">
        <f t="shared" si="20"/>
        <v>-2.393691917769647E-2</v>
      </c>
      <c r="G662" s="8">
        <f t="shared" si="21"/>
        <v>-1.4520765427461835E-2</v>
      </c>
    </row>
    <row r="663" spans="1:7" x14ac:dyDescent="0.35">
      <c r="A663" s="1">
        <v>41226</v>
      </c>
      <c r="B663" s="3">
        <v>177.55</v>
      </c>
      <c r="C663" s="3">
        <v>12756.179688</v>
      </c>
      <c r="E663" s="2">
        <v>41226</v>
      </c>
      <c r="F663" s="8">
        <f t="shared" si="20"/>
        <v>-1.1909399521397912E-2</v>
      </c>
      <c r="G663" s="8">
        <f t="shared" si="21"/>
        <v>-4.5961780684552478E-3</v>
      </c>
    </row>
    <row r="664" spans="1:7" x14ac:dyDescent="0.35">
      <c r="A664" s="1">
        <v>41225</v>
      </c>
      <c r="B664" s="3">
        <v>179.69</v>
      </c>
      <c r="C664" s="3">
        <v>12815.080078000001</v>
      </c>
      <c r="E664" s="2">
        <v>41225</v>
      </c>
      <c r="F664" s="8">
        <f t="shared" si="20"/>
        <v>4.8794723632755499E-2</v>
      </c>
      <c r="G664" s="8">
        <f t="shared" si="21"/>
        <v>-2.4156112962803178E-5</v>
      </c>
    </row>
    <row r="665" spans="1:7" x14ac:dyDescent="0.35">
      <c r="A665" s="1">
        <v>41222</v>
      </c>
      <c r="B665" s="3">
        <v>171.33</v>
      </c>
      <c r="C665" s="3">
        <v>12815.389648</v>
      </c>
      <c r="E665" s="2">
        <v>41222</v>
      </c>
      <c r="F665" s="8">
        <f t="shared" si="20"/>
        <v>6.5801069267374945E-3</v>
      </c>
      <c r="G665" s="8">
        <f t="shared" si="21"/>
        <v>3.1763587987665431E-4</v>
      </c>
    </row>
    <row r="666" spans="1:7" x14ac:dyDescent="0.35">
      <c r="A666" s="1">
        <v>41221</v>
      </c>
      <c r="B666" s="3">
        <v>170.21</v>
      </c>
      <c r="C666" s="3">
        <v>12811.320313</v>
      </c>
      <c r="E666" s="2">
        <v>41221</v>
      </c>
      <c r="F666" s="8">
        <f t="shared" si="20"/>
        <v>-1.8226913537520928E-2</v>
      </c>
      <c r="G666" s="8">
        <f t="shared" si="21"/>
        <v>-9.3878207924477097E-3</v>
      </c>
    </row>
    <row r="667" spans="1:7" x14ac:dyDescent="0.35">
      <c r="A667" s="1">
        <v>41220</v>
      </c>
      <c r="B667" s="3">
        <v>173.37</v>
      </c>
      <c r="C667" s="3">
        <v>12932.730469</v>
      </c>
      <c r="E667" s="2">
        <v>41220</v>
      </c>
      <c r="F667" s="8">
        <f t="shared" si="20"/>
        <v>-2.4366910523353824E-2</v>
      </c>
      <c r="G667" s="8">
        <f t="shared" si="21"/>
        <v>-2.3626512672167199E-2</v>
      </c>
    </row>
    <row r="668" spans="1:7" x14ac:dyDescent="0.35">
      <c r="A668" s="1">
        <v>41219</v>
      </c>
      <c r="B668" s="3">
        <v>177.7</v>
      </c>
      <c r="C668" s="3">
        <v>13245.679688</v>
      </c>
      <c r="E668" s="2">
        <v>41219</v>
      </c>
      <c r="F668" s="8">
        <f t="shared" si="20"/>
        <v>1.3228418291709287E-2</v>
      </c>
      <c r="G668" s="8">
        <f t="shared" si="21"/>
        <v>1.0161286048260054E-2</v>
      </c>
    </row>
    <row r="669" spans="1:7" x14ac:dyDescent="0.35">
      <c r="A669" s="1">
        <v>41218</v>
      </c>
      <c r="B669" s="3">
        <v>175.38</v>
      </c>
      <c r="C669" s="3">
        <v>13112.440430000001</v>
      </c>
      <c r="E669" s="2">
        <v>41218</v>
      </c>
      <c r="F669" s="8">
        <f t="shared" si="20"/>
        <v>1.410893951659542E-2</v>
      </c>
      <c r="G669" s="8">
        <f t="shared" si="21"/>
        <v>1.4725454947686067E-3</v>
      </c>
    </row>
    <row r="670" spans="1:7" x14ac:dyDescent="0.35">
      <c r="A670" s="1">
        <v>41215</v>
      </c>
      <c r="B670" s="3">
        <v>172.94</v>
      </c>
      <c r="C670" s="3">
        <v>13093.160156</v>
      </c>
      <c r="E670" s="2">
        <v>41215</v>
      </c>
      <c r="F670" s="8">
        <f t="shared" si="20"/>
        <v>-5.0054657384500656E-3</v>
      </c>
      <c r="G670" s="8">
        <f t="shared" si="21"/>
        <v>-1.0539104105379393E-2</v>
      </c>
    </row>
    <row r="671" spans="1:7" x14ac:dyDescent="0.35">
      <c r="A671" s="1">
        <v>41214</v>
      </c>
      <c r="B671" s="3">
        <v>173.81</v>
      </c>
      <c r="C671" s="3">
        <v>13232.620117</v>
      </c>
      <c r="E671" s="2">
        <v>41214</v>
      </c>
      <c r="F671" s="8">
        <f t="shared" si="20"/>
        <v>4.2757265846189441E-3</v>
      </c>
      <c r="G671" s="8">
        <f t="shared" si="21"/>
        <v>1.0396714562979081E-2</v>
      </c>
    </row>
    <row r="672" spans="1:7" x14ac:dyDescent="0.35">
      <c r="A672" s="1">
        <v>41213</v>
      </c>
      <c r="B672" s="3">
        <v>173.07</v>
      </c>
      <c r="C672" s="3">
        <v>13096.459961</v>
      </c>
      <c r="E672" s="2">
        <v>41213</v>
      </c>
      <c r="F672" s="8">
        <f t="shared" si="20"/>
        <v>1.692226335272351E-2</v>
      </c>
      <c r="G672" s="8">
        <f t="shared" si="21"/>
        <v>-8.201592888178455E-4</v>
      </c>
    </row>
    <row r="673" spans="1:7" x14ac:dyDescent="0.35">
      <c r="A673" s="1">
        <v>41208</v>
      </c>
      <c r="B673" s="3">
        <v>170.19</v>
      </c>
      <c r="C673" s="3">
        <v>13107.209961</v>
      </c>
      <c r="E673" s="2">
        <v>41208</v>
      </c>
      <c r="F673" s="8">
        <f t="shared" si="20"/>
        <v>1.8004545998325128E-2</v>
      </c>
      <c r="G673" s="8">
        <f t="shared" si="21"/>
        <v>2.6941081315001725E-4</v>
      </c>
    </row>
    <row r="674" spans="1:7" x14ac:dyDescent="0.35">
      <c r="A674" s="1">
        <v>41207</v>
      </c>
      <c r="B674" s="3">
        <v>167.18</v>
      </c>
      <c r="C674" s="3">
        <v>13103.679688</v>
      </c>
      <c r="E674" s="2">
        <v>41207</v>
      </c>
      <c r="F674" s="8">
        <f t="shared" si="20"/>
        <v>3.242141666152043E-2</v>
      </c>
      <c r="G674" s="8">
        <f t="shared" si="21"/>
        <v>2.0141591725999497E-3</v>
      </c>
    </row>
    <row r="675" spans="1:7" x14ac:dyDescent="0.35">
      <c r="A675" s="1">
        <v>41206</v>
      </c>
      <c r="B675" s="3">
        <v>161.93</v>
      </c>
      <c r="C675" s="3">
        <v>13077.339844</v>
      </c>
      <c r="E675" s="2">
        <v>41206</v>
      </c>
      <c r="F675" s="8">
        <f t="shared" si="20"/>
        <v>1.3604600828642788E-3</v>
      </c>
      <c r="G675" s="8">
        <f t="shared" si="21"/>
        <v>-1.9225621673937265E-3</v>
      </c>
    </row>
    <row r="676" spans="1:7" x14ac:dyDescent="0.35">
      <c r="A676" s="1">
        <v>41205</v>
      </c>
      <c r="B676" s="3">
        <v>161.71</v>
      </c>
      <c r="C676" s="3">
        <v>13102.530273</v>
      </c>
      <c r="E676" s="2">
        <v>41205</v>
      </c>
      <c r="F676" s="8">
        <f t="shared" si="20"/>
        <v>-2.0592332384471002E-2</v>
      </c>
      <c r="G676" s="8">
        <f t="shared" si="21"/>
        <v>-1.8234781001390199E-2</v>
      </c>
    </row>
    <row r="677" spans="1:7" x14ac:dyDescent="0.35">
      <c r="A677" s="1">
        <v>41204</v>
      </c>
      <c r="B677" s="3">
        <v>165.11</v>
      </c>
      <c r="C677" s="3">
        <v>13345.889648</v>
      </c>
      <c r="E677" s="2">
        <v>41204</v>
      </c>
      <c r="F677" s="8">
        <f t="shared" si="20"/>
        <v>-3.4403669724770714E-3</v>
      </c>
      <c r="G677" s="8">
        <f t="shared" si="21"/>
        <v>1.7835502365848299E-4</v>
      </c>
    </row>
    <row r="678" spans="1:7" x14ac:dyDescent="0.35">
      <c r="A678" s="1">
        <v>41201</v>
      </c>
      <c r="B678" s="3">
        <v>165.68</v>
      </c>
      <c r="C678" s="3">
        <v>13343.509765999999</v>
      </c>
      <c r="E678" s="2">
        <v>41201</v>
      </c>
      <c r="F678" s="8">
        <f t="shared" si="20"/>
        <v>-1.7435654133554745E-2</v>
      </c>
      <c r="G678" s="8">
        <f t="shared" si="21"/>
        <v>-1.5162120245590383E-2</v>
      </c>
    </row>
    <row r="679" spans="1:7" x14ac:dyDescent="0.35">
      <c r="A679" s="1">
        <v>41200</v>
      </c>
      <c r="B679" s="3">
        <v>168.62</v>
      </c>
      <c r="C679" s="3">
        <v>13548.940430000001</v>
      </c>
      <c r="E679" s="2">
        <v>41200</v>
      </c>
      <c r="F679" s="8">
        <f t="shared" si="20"/>
        <v>5.1862891207152817E-3</v>
      </c>
      <c r="G679" s="8">
        <f t="shared" si="21"/>
        <v>-5.9449509478493034E-4</v>
      </c>
    </row>
    <row r="680" spans="1:7" x14ac:dyDescent="0.35">
      <c r="A680" s="1">
        <v>41199</v>
      </c>
      <c r="B680" s="3">
        <v>167.75</v>
      </c>
      <c r="C680" s="3">
        <v>13557</v>
      </c>
      <c r="E680" s="2">
        <v>41199</v>
      </c>
      <c r="F680" s="8">
        <f t="shared" si="20"/>
        <v>-1.1921082434296348E-4</v>
      </c>
      <c r="G680" s="8">
        <f t="shared" si="21"/>
        <v>3.85169099177185E-4</v>
      </c>
    </row>
    <row r="681" spans="1:7" x14ac:dyDescent="0.35">
      <c r="A681" s="1">
        <v>41198</v>
      </c>
      <c r="B681" s="3">
        <v>167.77</v>
      </c>
      <c r="C681" s="3">
        <v>13551.780273</v>
      </c>
      <c r="E681" s="2">
        <v>41198</v>
      </c>
      <c r="F681" s="8">
        <f t="shared" si="20"/>
        <v>7.6881494384046789E-3</v>
      </c>
      <c r="G681" s="8">
        <f t="shared" si="21"/>
        <v>9.5014611298982476E-3</v>
      </c>
    </row>
    <row r="682" spans="1:7" x14ac:dyDescent="0.35">
      <c r="A682" s="1">
        <v>41197</v>
      </c>
      <c r="B682" s="3">
        <v>166.49</v>
      </c>
      <c r="C682" s="3">
        <v>13424.230469</v>
      </c>
      <c r="E682" s="2">
        <v>41197</v>
      </c>
      <c r="F682" s="8">
        <f t="shared" si="20"/>
        <v>2.5121605812450154E-2</v>
      </c>
      <c r="G682" s="8">
        <f t="shared" si="21"/>
        <v>7.1559709050657005E-3</v>
      </c>
    </row>
    <row r="683" spans="1:7" x14ac:dyDescent="0.35">
      <c r="A683" s="1">
        <v>41194</v>
      </c>
      <c r="B683" s="3">
        <v>162.41</v>
      </c>
      <c r="C683" s="3">
        <v>13328.849609000001</v>
      </c>
      <c r="E683" s="2">
        <v>41194</v>
      </c>
      <c r="F683" s="8">
        <f t="shared" si="20"/>
        <v>-3.3750613647521854E-3</v>
      </c>
      <c r="G683" s="8">
        <f t="shared" si="21"/>
        <v>1.8459320678565483E-4</v>
      </c>
    </row>
    <row r="684" spans="1:7" x14ac:dyDescent="0.35">
      <c r="A684" s="1">
        <v>41193</v>
      </c>
      <c r="B684" s="3">
        <v>162.96</v>
      </c>
      <c r="C684" s="3">
        <v>13326.389648</v>
      </c>
      <c r="E684" s="2">
        <v>41193</v>
      </c>
      <c r="F684" s="8">
        <f t="shared" si="20"/>
        <v>1.1482837812674562E-2</v>
      </c>
      <c r="G684" s="8">
        <f t="shared" si="21"/>
        <v>-1.3922908316837956E-3</v>
      </c>
    </row>
    <row r="685" spans="1:7" x14ac:dyDescent="0.35">
      <c r="A685" s="1">
        <v>41192</v>
      </c>
      <c r="B685" s="3">
        <v>161.11000000000001</v>
      </c>
      <c r="C685" s="3">
        <v>13344.969727</v>
      </c>
      <c r="E685" s="2">
        <v>41192</v>
      </c>
      <c r="F685" s="8">
        <f t="shared" si="20"/>
        <v>-6.7200986436496413E-3</v>
      </c>
      <c r="G685" s="8">
        <f t="shared" si="21"/>
        <v>-9.5417120379821529E-3</v>
      </c>
    </row>
    <row r="686" spans="1:7" x14ac:dyDescent="0.35">
      <c r="A686" s="1">
        <v>41191</v>
      </c>
      <c r="B686" s="3">
        <v>162.19999999999999</v>
      </c>
      <c r="C686" s="3">
        <v>13473.530273</v>
      </c>
      <c r="E686" s="2">
        <v>41191</v>
      </c>
      <c r="F686" s="8">
        <f t="shared" si="20"/>
        <v>-8.6786456423421088E-3</v>
      </c>
      <c r="G686" s="8">
        <f t="shared" si="21"/>
        <v>-8.1068133255961516E-3</v>
      </c>
    </row>
    <row r="687" spans="1:7" x14ac:dyDescent="0.35">
      <c r="A687" s="1">
        <v>41190</v>
      </c>
      <c r="B687" s="3">
        <v>163.62</v>
      </c>
      <c r="C687" s="3">
        <v>13583.650390999999</v>
      </c>
      <c r="E687" s="2">
        <v>41190</v>
      </c>
      <c r="F687" s="8">
        <f t="shared" si="20"/>
        <v>3.668378576668907E-4</v>
      </c>
      <c r="G687" s="8">
        <f t="shared" si="21"/>
        <v>-1.9470762069994096E-3</v>
      </c>
    </row>
    <row r="688" spans="1:7" x14ac:dyDescent="0.35">
      <c r="A688" s="1">
        <v>41187</v>
      </c>
      <c r="B688" s="3">
        <v>163.56</v>
      </c>
      <c r="C688" s="3">
        <v>13610.150390999999</v>
      </c>
      <c r="E688" s="2">
        <v>41187</v>
      </c>
      <c r="F688" s="8">
        <f t="shared" si="20"/>
        <v>-1.465201465201571E-3</v>
      </c>
      <c r="G688" s="8">
        <f t="shared" si="21"/>
        <v>2.5627341078187094E-3</v>
      </c>
    </row>
    <row r="689" spans="1:7" x14ac:dyDescent="0.35">
      <c r="A689" s="1">
        <v>41186</v>
      </c>
      <c r="B689" s="3">
        <v>163.80000000000001</v>
      </c>
      <c r="C689" s="3">
        <v>13575.360352</v>
      </c>
      <c r="E689" s="2">
        <v>41186</v>
      </c>
      <c r="F689" s="8">
        <f t="shared" si="20"/>
        <v>4.7846889952152249E-3</v>
      </c>
      <c r="G689" s="8">
        <f t="shared" si="21"/>
        <v>5.9838704411374621E-3</v>
      </c>
    </row>
    <row r="690" spans="1:7" x14ac:dyDescent="0.35">
      <c r="A690" s="1">
        <v>41185</v>
      </c>
      <c r="B690" s="3">
        <v>163.02000000000001</v>
      </c>
      <c r="C690" s="3">
        <v>13494.610352</v>
      </c>
      <c r="E690" s="2">
        <v>41185</v>
      </c>
      <c r="F690" s="8">
        <f t="shared" si="20"/>
        <v>-3.6791758646059769E-4</v>
      </c>
      <c r="G690" s="8">
        <f t="shared" si="21"/>
        <v>9.0859461401238129E-4</v>
      </c>
    </row>
    <row r="691" spans="1:7" x14ac:dyDescent="0.35">
      <c r="A691" s="1">
        <v>41184</v>
      </c>
      <c r="B691" s="3">
        <v>163.08000000000001</v>
      </c>
      <c r="C691" s="3">
        <v>13482.360352</v>
      </c>
      <c r="E691" s="2">
        <v>41184</v>
      </c>
      <c r="F691" s="8">
        <f t="shared" si="20"/>
        <v>-1.1396702230843769E-2</v>
      </c>
      <c r="G691" s="8">
        <f t="shared" si="21"/>
        <v>-2.4232136584185771E-3</v>
      </c>
    </row>
    <row r="692" spans="1:7" x14ac:dyDescent="0.35">
      <c r="A692" s="1">
        <v>41183</v>
      </c>
      <c r="B692" s="3">
        <v>164.96</v>
      </c>
      <c r="C692" s="3">
        <v>13515.110352</v>
      </c>
      <c r="E692" s="2">
        <v>41183</v>
      </c>
      <c r="F692" s="8">
        <f t="shared" si="20"/>
        <v>9.9179625321414999E-3</v>
      </c>
      <c r="G692" s="8">
        <f t="shared" si="21"/>
        <v>5.8033575383280578E-3</v>
      </c>
    </row>
    <row r="693" spans="1:7" x14ac:dyDescent="0.35">
      <c r="A693" s="1">
        <v>41180</v>
      </c>
      <c r="B693" s="3">
        <v>163.34</v>
      </c>
      <c r="C693" s="3">
        <v>13437.129883</v>
      </c>
      <c r="E693" s="2">
        <v>41180</v>
      </c>
      <c r="F693" s="8">
        <f t="shared" si="20"/>
        <v>3.6251920122887249E-3</v>
      </c>
      <c r="G693" s="8">
        <f t="shared" si="21"/>
        <v>-3.6215300040469689E-3</v>
      </c>
    </row>
    <row r="694" spans="1:7" x14ac:dyDescent="0.35">
      <c r="A694" s="1">
        <v>41179</v>
      </c>
      <c r="B694" s="3">
        <v>162.75</v>
      </c>
      <c r="C694" s="3">
        <v>13485.969727</v>
      </c>
      <c r="E694" s="2">
        <v>41179</v>
      </c>
      <c r="F694" s="8">
        <f t="shared" si="20"/>
        <v>1.049298398112497E-2</v>
      </c>
      <c r="G694" s="8">
        <f t="shared" si="21"/>
        <v>5.4020135120540491E-3</v>
      </c>
    </row>
    <row r="695" spans="1:7" x14ac:dyDescent="0.35">
      <c r="A695" s="1">
        <v>41178</v>
      </c>
      <c r="B695" s="3">
        <v>161.06</v>
      </c>
      <c r="C695" s="3">
        <v>13413.509765999999</v>
      </c>
      <c r="E695" s="2">
        <v>41178</v>
      </c>
      <c r="F695" s="8">
        <f t="shared" si="20"/>
        <v>9.3219812317446582E-4</v>
      </c>
      <c r="G695" s="8">
        <f t="shared" si="21"/>
        <v>-3.2725154012537283E-3</v>
      </c>
    </row>
    <row r="696" spans="1:7" x14ac:dyDescent="0.35">
      <c r="A696" s="1">
        <v>41177</v>
      </c>
      <c r="B696" s="3">
        <v>160.91</v>
      </c>
      <c r="C696" s="3">
        <v>13457.549805000001</v>
      </c>
      <c r="E696" s="2">
        <v>41177</v>
      </c>
      <c r="F696" s="8">
        <f t="shared" si="20"/>
        <v>-2.4178549287043882E-3</v>
      </c>
      <c r="G696" s="8">
        <f t="shared" si="21"/>
        <v>-7.4762678430986274E-3</v>
      </c>
    </row>
    <row r="697" spans="1:7" x14ac:dyDescent="0.35">
      <c r="A697" s="1">
        <v>41176</v>
      </c>
      <c r="B697" s="3">
        <v>161.30000000000001</v>
      </c>
      <c r="C697" s="3">
        <v>13558.919921999999</v>
      </c>
      <c r="E697" s="2">
        <v>41176</v>
      </c>
      <c r="F697" s="8">
        <f t="shared" si="20"/>
        <v>-1.2912306468392254E-2</v>
      </c>
      <c r="G697" s="8">
        <f t="shared" si="21"/>
        <v>-1.5132995185476172E-3</v>
      </c>
    </row>
    <row r="698" spans="1:7" x14ac:dyDescent="0.35">
      <c r="A698" s="1">
        <v>41173</v>
      </c>
      <c r="B698" s="3">
        <v>163.41</v>
      </c>
      <c r="C698" s="3">
        <v>13579.469727</v>
      </c>
      <c r="E698" s="2">
        <v>41173</v>
      </c>
      <c r="F698" s="8">
        <f t="shared" si="20"/>
        <v>1.3709677419354804E-2</v>
      </c>
      <c r="G698" s="8">
        <f t="shared" si="21"/>
        <v>-1.2841105602987568E-3</v>
      </c>
    </row>
    <row r="699" spans="1:7" x14ac:dyDescent="0.35">
      <c r="A699" s="1">
        <v>41172</v>
      </c>
      <c r="B699" s="3">
        <v>161.19999999999999</v>
      </c>
      <c r="C699" s="3">
        <v>13596.929688</v>
      </c>
      <c r="E699" s="2">
        <v>41172</v>
      </c>
      <c r="F699" s="8">
        <f t="shared" si="20"/>
        <v>1.0848435442402993E-2</v>
      </c>
      <c r="G699" s="8">
        <f t="shared" si="21"/>
        <v>1.3970969905998665E-3</v>
      </c>
    </row>
    <row r="700" spans="1:7" x14ac:dyDescent="0.35">
      <c r="A700" s="1">
        <v>41171</v>
      </c>
      <c r="B700" s="3">
        <v>159.47</v>
      </c>
      <c r="C700" s="3">
        <v>13577.959961</v>
      </c>
      <c r="E700" s="2">
        <v>41171</v>
      </c>
      <c r="F700" s="8">
        <f t="shared" si="20"/>
        <v>7.5305930342017824E-4</v>
      </c>
      <c r="G700" s="8">
        <f t="shared" si="21"/>
        <v>9.8198797355908418E-4</v>
      </c>
    </row>
    <row r="701" spans="1:7" x14ac:dyDescent="0.35">
      <c r="A701" s="1">
        <v>41170</v>
      </c>
      <c r="B701" s="3">
        <v>159.35</v>
      </c>
      <c r="C701" s="3">
        <v>13564.639648</v>
      </c>
      <c r="E701" s="2">
        <v>41170</v>
      </c>
      <c r="F701" s="8">
        <f t="shared" si="20"/>
        <v>6.0609886987814665E-3</v>
      </c>
      <c r="G701" s="8">
        <f t="shared" si="21"/>
        <v>8.5146861846552291E-4</v>
      </c>
    </row>
    <row r="702" spans="1:7" x14ac:dyDescent="0.35">
      <c r="A702" s="1">
        <v>41169</v>
      </c>
      <c r="B702" s="3">
        <v>158.38999999999999</v>
      </c>
      <c r="C702" s="3">
        <v>13553.099609000001</v>
      </c>
      <c r="E702" s="2">
        <v>41169</v>
      </c>
      <c r="F702" s="8">
        <f t="shared" si="20"/>
        <v>-1.8588512299398952E-2</v>
      </c>
      <c r="G702" s="8">
        <f t="shared" si="21"/>
        <v>-2.9625109633141244E-3</v>
      </c>
    </row>
    <row r="703" spans="1:7" x14ac:dyDescent="0.35">
      <c r="A703" s="1">
        <v>41166</v>
      </c>
      <c r="B703" s="3">
        <v>161.38999999999999</v>
      </c>
      <c r="C703" s="3">
        <v>13593.370117</v>
      </c>
      <c r="E703" s="2">
        <v>41166</v>
      </c>
      <c r="F703" s="8">
        <f t="shared" si="20"/>
        <v>3.9813374805597324E-3</v>
      </c>
      <c r="G703" s="8">
        <f t="shared" si="21"/>
        <v>3.9520174956675369E-3</v>
      </c>
    </row>
    <row r="704" spans="1:7" x14ac:dyDescent="0.35">
      <c r="A704" s="1">
        <v>41165</v>
      </c>
      <c r="B704" s="3">
        <v>160.75</v>
      </c>
      <c r="C704" s="3">
        <v>13539.860352</v>
      </c>
      <c r="E704" s="2">
        <v>41165</v>
      </c>
      <c r="F704" s="8">
        <f t="shared" si="20"/>
        <v>1.2789818548387011E-2</v>
      </c>
      <c r="G704" s="8">
        <f t="shared" si="21"/>
        <v>1.5488286818835295E-2</v>
      </c>
    </row>
    <row r="705" spans="1:7" x14ac:dyDescent="0.35">
      <c r="A705" s="1">
        <v>41164</v>
      </c>
      <c r="B705" s="3">
        <v>158.72</v>
      </c>
      <c r="C705" s="3">
        <v>13333.349609000001</v>
      </c>
      <c r="E705" s="2">
        <v>41164</v>
      </c>
      <c r="F705" s="8">
        <f t="shared" si="20"/>
        <v>-4.2035259426562721E-3</v>
      </c>
      <c r="G705" s="8">
        <f t="shared" si="21"/>
        <v>7.4975507200036873E-4</v>
      </c>
    </row>
    <row r="706" spans="1:7" x14ac:dyDescent="0.35">
      <c r="A706" s="1">
        <v>41163</v>
      </c>
      <c r="B706" s="3">
        <v>159.38999999999999</v>
      </c>
      <c r="C706" s="3">
        <v>13323.360352</v>
      </c>
      <c r="E706" s="2">
        <v>41163</v>
      </c>
      <c r="F706" s="8">
        <f t="shared" si="20"/>
        <v>1.8857250612860366E-3</v>
      </c>
      <c r="G706" s="8">
        <f t="shared" si="21"/>
        <v>5.2111665579042121E-3</v>
      </c>
    </row>
    <row r="707" spans="1:7" x14ac:dyDescent="0.35">
      <c r="A707" s="1">
        <v>41162</v>
      </c>
      <c r="B707" s="3">
        <v>159.09</v>
      </c>
      <c r="C707" s="3">
        <v>13254.290039</v>
      </c>
      <c r="E707" s="2">
        <v>41162</v>
      </c>
      <c r="F707" s="8">
        <f t="shared" ref="F707:F770" si="22">B707/B708-1</f>
        <v>-2.2308259587020651E-2</v>
      </c>
      <c r="G707" s="8">
        <f t="shared" ref="G707:G770" si="23">C707/C708-1</f>
        <v>-3.9340968407353127E-3</v>
      </c>
    </row>
    <row r="708" spans="1:7" x14ac:dyDescent="0.35">
      <c r="A708" s="1">
        <v>41159</v>
      </c>
      <c r="B708" s="3">
        <v>162.72</v>
      </c>
      <c r="C708" s="3">
        <v>13306.639648</v>
      </c>
      <c r="E708" s="2">
        <v>41159</v>
      </c>
      <c r="F708" s="8">
        <f t="shared" si="22"/>
        <v>-6.7146868514222913E-3</v>
      </c>
      <c r="G708" s="8">
        <f t="shared" si="23"/>
        <v>1.1013879024976969E-3</v>
      </c>
    </row>
    <row r="709" spans="1:7" x14ac:dyDescent="0.35">
      <c r="A709" s="1">
        <v>41158</v>
      </c>
      <c r="B709" s="3">
        <v>163.82</v>
      </c>
      <c r="C709" s="3">
        <v>13292</v>
      </c>
      <c r="E709" s="2">
        <v>41158</v>
      </c>
      <c r="F709" s="8">
        <f t="shared" si="22"/>
        <v>3.4217171717171535E-2</v>
      </c>
      <c r="G709" s="8">
        <f t="shared" si="23"/>
        <v>1.8740747041619432E-2</v>
      </c>
    </row>
    <row r="710" spans="1:7" x14ac:dyDescent="0.35">
      <c r="A710" s="1">
        <v>41157</v>
      </c>
      <c r="B710" s="3">
        <v>158.4</v>
      </c>
      <c r="C710" s="3">
        <v>13047.480469</v>
      </c>
      <c r="E710" s="2">
        <v>41157</v>
      </c>
      <c r="F710" s="8">
        <f t="shared" si="22"/>
        <v>-1.2776565908382609E-2</v>
      </c>
      <c r="G710" s="8">
        <f t="shared" si="23"/>
        <v>8.8524790842425816E-4</v>
      </c>
    </row>
    <row r="711" spans="1:7" x14ac:dyDescent="0.35">
      <c r="A711" s="1">
        <v>41156</v>
      </c>
      <c r="B711" s="3">
        <v>160.44999999999999</v>
      </c>
      <c r="C711" s="3">
        <v>13035.940430000001</v>
      </c>
      <c r="E711" s="2">
        <v>41156</v>
      </c>
      <c r="F711" s="8">
        <f t="shared" si="22"/>
        <v>-3.9111000744972424E-3</v>
      </c>
      <c r="G711" s="8">
        <f t="shared" si="23"/>
        <v>-4.1937274196477414E-3</v>
      </c>
    </row>
    <row r="712" spans="1:7" x14ac:dyDescent="0.35">
      <c r="A712" s="1">
        <v>41152</v>
      </c>
      <c r="B712" s="3">
        <v>161.08000000000001</v>
      </c>
      <c r="C712" s="3">
        <v>13090.839844</v>
      </c>
      <c r="E712" s="2">
        <v>41152</v>
      </c>
      <c r="F712" s="8">
        <f t="shared" si="22"/>
        <v>-1.1162098474511994E-3</v>
      </c>
      <c r="G712" s="8">
        <f t="shared" si="23"/>
        <v>6.932689312381779E-3</v>
      </c>
    </row>
    <row r="713" spans="1:7" x14ac:dyDescent="0.35">
      <c r="A713" s="1">
        <v>41151</v>
      </c>
      <c r="B713" s="3">
        <v>161.26</v>
      </c>
      <c r="C713" s="3">
        <v>13000.709961</v>
      </c>
      <c r="E713" s="2">
        <v>41151</v>
      </c>
      <c r="F713" s="8">
        <f t="shared" si="22"/>
        <v>-1.2855044074436939E-2</v>
      </c>
      <c r="G713" s="8">
        <f t="shared" si="23"/>
        <v>-8.1457689944698375E-3</v>
      </c>
    </row>
    <row r="714" spans="1:7" x14ac:dyDescent="0.35">
      <c r="A714" s="1">
        <v>41150</v>
      </c>
      <c r="B714" s="3">
        <v>163.36000000000001</v>
      </c>
      <c r="C714" s="3">
        <v>13107.480469</v>
      </c>
      <c r="E714" s="2">
        <v>41150</v>
      </c>
      <c r="F714" s="8">
        <f t="shared" si="22"/>
        <v>1.0417304981924502E-3</v>
      </c>
      <c r="G714" s="8">
        <f t="shared" si="23"/>
        <v>3.4268780788271336E-4</v>
      </c>
    </row>
    <row r="715" spans="1:7" x14ac:dyDescent="0.35">
      <c r="A715" s="1">
        <v>41149</v>
      </c>
      <c r="B715" s="3">
        <v>163.19</v>
      </c>
      <c r="C715" s="3">
        <v>13102.990234000001</v>
      </c>
      <c r="E715" s="2">
        <v>41149</v>
      </c>
      <c r="F715" s="8">
        <f t="shared" si="22"/>
        <v>-1.407416472891887E-3</v>
      </c>
      <c r="G715" s="8">
        <f t="shared" si="23"/>
        <v>-1.651827293855046E-3</v>
      </c>
    </row>
    <row r="716" spans="1:7" x14ac:dyDescent="0.35">
      <c r="A716" s="1">
        <v>41148</v>
      </c>
      <c r="B716" s="3">
        <v>163.41999999999999</v>
      </c>
      <c r="C716" s="3">
        <v>13124.669921999999</v>
      </c>
      <c r="E716" s="2">
        <v>41148</v>
      </c>
      <c r="F716" s="8">
        <f t="shared" si="22"/>
        <v>-8.674552623597287E-3</v>
      </c>
      <c r="G716" s="8">
        <f t="shared" si="23"/>
        <v>-2.5307707564997672E-3</v>
      </c>
    </row>
    <row r="717" spans="1:7" x14ac:dyDescent="0.35">
      <c r="A717" s="1">
        <v>41145</v>
      </c>
      <c r="B717" s="3">
        <v>164.85</v>
      </c>
      <c r="C717" s="3">
        <v>13157.969727</v>
      </c>
      <c r="E717" s="2">
        <v>41145</v>
      </c>
      <c r="F717" s="8">
        <f t="shared" si="22"/>
        <v>1.9732772485463235E-2</v>
      </c>
      <c r="G717" s="8">
        <f t="shared" si="23"/>
        <v>7.6974975454797701E-3</v>
      </c>
    </row>
    <row r="718" spans="1:7" x14ac:dyDescent="0.35">
      <c r="A718" s="1">
        <v>41144</v>
      </c>
      <c r="B718" s="3">
        <v>161.66</v>
      </c>
      <c r="C718" s="3">
        <v>13057.459961</v>
      </c>
      <c r="E718" s="2">
        <v>41144</v>
      </c>
      <c r="F718" s="8">
        <f t="shared" si="22"/>
        <v>-1.1253822629969434E-2</v>
      </c>
      <c r="G718" s="8">
        <f t="shared" si="23"/>
        <v>-8.7528966631272853E-3</v>
      </c>
    </row>
    <row r="719" spans="1:7" x14ac:dyDescent="0.35">
      <c r="A719" s="1">
        <v>41143</v>
      </c>
      <c r="B719" s="3">
        <v>163.5</v>
      </c>
      <c r="C719" s="3">
        <v>13172.759765999999</v>
      </c>
      <c r="E719" s="2">
        <v>41143</v>
      </c>
      <c r="F719" s="8">
        <f t="shared" si="22"/>
        <v>-6.9845126024901116E-3</v>
      </c>
      <c r="G719" s="8">
        <f t="shared" si="23"/>
        <v>-2.3342390334992746E-3</v>
      </c>
    </row>
    <row r="720" spans="1:7" x14ac:dyDescent="0.35">
      <c r="A720" s="1">
        <v>41142</v>
      </c>
      <c r="B720" s="3">
        <v>164.65</v>
      </c>
      <c r="C720" s="3">
        <v>13203.580078000001</v>
      </c>
      <c r="E720" s="2">
        <v>41142</v>
      </c>
      <c r="F720" s="8">
        <f t="shared" si="22"/>
        <v>-6.0698027314110004E-4</v>
      </c>
      <c r="G720" s="8">
        <f t="shared" si="23"/>
        <v>-5.1281960485007883E-3</v>
      </c>
    </row>
    <row r="721" spans="1:7" x14ac:dyDescent="0.35">
      <c r="A721" s="1">
        <v>41141</v>
      </c>
      <c r="B721" s="3">
        <v>164.75</v>
      </c>
      <c r="C721" s="3">
        <v>13271.639648</v>
      </c>
      <c r="E721" s="2">
        <v>41141</v>
      </c>
      <c r="F721" s="8">
        <f t="shared" si="22"/>
        <v>6.070171178818029E-5</v>
      </c>
      <c r="G721" s="8">
        <f t="shared" si="23"/>
        <v>-2.6821041850200178E-4</v>
      </c>
    </row>
    <row r="722" spans="1:7" x14ac:dyDescent="0.35">
      <c r="A722" s="1">
        <v>41138</v>
      </c>
      <c r="B722" s="3">
        <v>164.74</v>
      </c>
      <c r="C722" s="3">
        <v>13275.200194999999</v>
      </c>
      <c r="E722" s="2">
        <v>41138</v>
      </c>
      <c r="F722" s="8">
        <f t="shared" si="22"/>
        <v>1.7478846272620752E-2</v>
      </c>
      <c r="G722" s="8">
        <f t="shared" si="23"/>
        <v>1.8935572862011085E-3</v>
      </c>
    </row>
    <row r="723" spans="1:7" x14ac:dyDescent="0.35">
      <c r="A723" s="1">
        <v>41137</v>
      </c>
      <c r="B723" s="3">
        <v>161.91</v>
      </c>
      <c r="C723" s="3">
        <v>13250.110352</v>
      </c>
      <c r="E723" s="2">
        <v>41137</v>
      </c>
      <c r="F723" s="8">
        <f t="shared" si="22"/>
        <v>1.0737249516199476E-2</v>
      </c>
      <c r="G723" s="8">
        <f t="shared" si="23"/>
        <v>6.4816941286141017E-3</v>
      </c>
    </row>
    <row r="724" spans="1:7" x14ac:dyDescent="0.35">
      <c r="A724" s="1">
        <v>41136</v>
      </c>
      <c r="B724" s="3">
        <v>160.19</v>
      </c>
      <c r="C724" s="3">
        <v>13164.780273</v>
      </c>
      <c r="E724" s="2">
        <v>41136</v>
      </c>
      <c r="F724" s="8">
        <f t="shared" si="22"/>
        <v>2.0016263213860075E-3</v>
      </c>
      <c r="G724" s="8">
        <f t="shared" si="23"/>
        <v>-5.5870763571186366E-4</v>
      </c>
    </row>
    <row r="725" spans="1:7" x14ac:dyDescent="0.35">
      <c r="A725" s="1">
        <v>41135</v>
      </c>
      <c r="B725" s="3">
        <v>159.87</v>
      </c>
      <c r="C725" s="3">
        <v>13172.139648</v>
      </c>
      <c r="E725" s="2">
        <v>41135</v>
      </c>
      <c r="F725" s="8">
        <f t="shared" si="22"/>
        <v>-3.6769288296149005E-3</v>
      </c>
      <c r="G725" s="8">
        <f t="shared" si="23"/>
        <v>2.0577656468057093E-4</v>
      </c>
    </row>
    <row r="726" spans="1:7" x14ac:dyDescent="0.35">
      <c r="A726" s="1">
        <v>41134</v>
      </c>
      <c r="B726" s="3">
        <v>160.46</v>
      </c>
      <c r="C726" s="3">
        <v>13169.429688</v>
      </c>
      <c r="E726" s="2">
        <v>41134</v>
      </c>
      <c r="F726" s="8">
        <f t="shared" si="22"/>
        <v>-7.1158962935462533E-3</v>
      </c>
      <c r="G726" s="8">
        <f t="shared" si="23"/>
        <v>-2.916463677655412E-3</v>
      </c>
    </row>
    <row r="727" spans="1:7" x14ac:dyDescent="0.35">
      <c r="A727" s="1">
        <v>41131</v>
      </c>
      <c r="B727" s="3">
        <v>161.61000000000001</v>
      </c>
      <c r="C727" s="3">
        <v>13207.950194999999</v>
      </c>
      <c r="E727" s="2">
        <v>41131</v>
      </c>
      <c r="F727" s="8">
        <f t="shared" si="22"/>
        <v>8.6703412398603241E-4</v>
      </c>
      <c r="G727" s="8">
        <f t="shared" si="23"/>
        <v>3.2479412453132461E-3</v>
      </c>
    </row>
    <row r="728" spans="1:7" x14ac:dyDescent="0.35">
      <c r="A728" s="1">
        <v>41130</v>
      </c>
      <c r="B728" s="3">
        <v>161.47</v>
      </c>
      <c r="C728" s="3">
        <v>13165.190430000001</v>
      </c>
      <c r="E728" s="2">
        <v>41130</v>
      </c>
      <c r="F728" s="8">
        <f t="shared" si="22"/>
        <v>1.2795584268958216E-2</v>
      </c>
      <c r="G728" s="8">
        <f t="shared" si="23"/>
        <v>-7.9307102191317203E-4</v>
      </c>
    </row>
    <row r="729" spans="1:7" x14ac:dyDescent="0.35">
      <c r="A729" s="1">
        <v>41129</v>
      </c>
      <c r="B729" s="3">
        <v>159.43</v>
      </c>
      <c r="C729" s="3">
        <v>13175.639648</v>
      </c>
      <c r="E729" s="2">
        <v>41129</v>
      </c>
      <c r="F729" s="8">
        <f t="shared" si="22"/>
        <v>-8.7735789935439179E-4</v>
      </c>
      <c r="G729" s="8">
        <f t="shared" si="23"/>
        <v>5.3460802279903241E-4</v>
      </c>
    </row>
    <row r="730" spans="1:7" x14ac:dyDescent="0.35">
      <c r="A730" s="1">
        <v>41128</v>
      </c>
      <c r="B730" s="3">
        <v>159.57</v>
      </c>
      <c r="C730" s="3">
        <v>13168.599609000001</v>
      </c>
      <c r="E730" s="2">
        <v>41128</v>
      </c>
      <c r="F730" s="8">
        <f t="shared" si="22"/>
        <v>1.9225855901890521E-2</v>
      </c>
      <c r="G730" s="8">
        <f t="shared" si="23"/>
        <v>3.8947821584569553E-3</v>
      </c>
    </row>
    <row r="731" spans="1:7" x14ac:dyDescent="0.35">
      <c r="A731" s="1">
        <v>41127</v>
      </c>
      <c r="B731" s="3">
        <v>156.56</v>
      </c>
      <c r="C731" s="3">
        <v>13117.509765999999</v>
      </c>
      <c r="E731" s="2">
        <v>41127</v>
      </c>
      <c r="F731" s="8">
        <f t="shared" si="22"/>
        <v>1.9839999999999858E-3</v>
      </c>
      <c r="G731" s="8">
        <f t="shared" si="23"/>
        <v>1.629472137815835E-3</v>
      </c>
    </row>
    <row r="732" spans="1:7" x14ac:dyDescent="0.35">
      <c r="A732" s="1">
        <v>41124</v>
      </c>
      <c r="B732" s="3">
        <v>156.25</v>
      </c>
      <c r="C732" s="3">
        <v>13096.169921999999</v>
      </c>
      <c r="E732" s="2">
        <v>41124</v>
      </c>
      <c r="F732" s="8">
        <f t="shared" si="22"/>
        <v>1.388618519239504E-2</v>
      </c>
      <c r="G732" s="8">
        <f t="shared" si="23"/>
        <v>1.6871811910197376E-2</v>
      </c>
    </row>
    <row r="733" spans="1:7" x14ac:dyDescent="0.35">
      <c r="A733" s="1">
        <v>41123</v>
      </c>
      <c r="B733" s="3">
        <v>154.11000000000001</v>
      </c>
      <c r="C733" s="3">
        <v>12878.879883</v>
      </c>
      <c r="E733" s="2">
        <v>41123</v>
      </c>
      <c r="F733" s="8">
        <f t="shared" si="22"/>
        <v>1.248275408974453E-2</v>
      </c>
      <c r="G733" s="8">
        <f t="shared" si="23"/>
        <v>-7.4945304090556775E-3</v>
      </c>
    </row>
    <row r="734" spans="1:7" x14ac:dyDescent="0.35">
      <c r="A734" s="1">
        <v>41122</v>
      </c>
      <c r="B734" s="3">
        <v>152.21</v>
      </c>
      <c r="C734" s="3">
        <v>12976.129883</v>
      </c>
      <c r="E734" s="2">
        <v>41122</v>
      </c>
      <c r="F734" s="8">
        <f t="shared" si="22"/>
        <v>-2.1535098997171431E-2</v>
      </c>
      <c r="G734" s="8">
        <f t="shared" si="23"/>
        <v>-2.5021605405525227E-3</v>
      </c>
    </row>
    <row r="735" spans="1:7" x14ac:dyDescent="0.35">
      <c r="A735" s="1">
        <v>41121</v>
      </c>
      <c r="B735" s="3">
        <v>155.56</v>
      </c>
      <c r="C735" s="3">
        <v>13008.679688</v>
      </c>
      <c r="E735" s="2">
        <v>41121</v>
      </c>
      <c r="F735" s="8">
        <f t="shared" si="22"/>
        <v>-3.3316248077909227E-3</v>
      </c>
      <c r="G735" s="8">
        <f t="shared" si="23"/>
        <v>-4.9208314803915743E-3</v>
      </c>
    </row>
    <row r="736" spans="1:7" x14ac:dyDescent="0.35">
      <c r="A736" s="1">
        <v>41120</v>
      </c>
      <c r="B736" s="3">
        <v>156.08000000000001</v>
      </c>
      <c r="C736" s="3">
        <v>13073.009765999999</v>
      </c>
      <c r="E736" s="2">
        <v>41120</v>
      </c>
      <c r="F736" s="8">
        <f t="shared" si="22"/>
        <v>-1.3338390543017775E-2</v>
      </c>
      <c r="G736" s="8">
        <f t="shared" si="23"/>
        <v>-2.0269645802817315E-4</v>
      </c>
    </row>
    <row r="737" spans="1:7" x14ac:dyDescent="0.35">
      <c r="A737" s="1">
        <v>41117</v>
      </c>
      <c r="B737" s="3">
        <v>158.19</v>
      </c>
      <c r="C737" s="3">
        <v>13075.660156</v>
      </c>
      <c r="E737" s="2">
        <v>41117</v>
      </c>
      <c r="F737" s="8">
        <f t="shared" si="22"/>
        <v>7.9006052883083822E-3</v>
      </c>
      <c r="G737" s="8">
        <f t="shared" si="23"/>
        <v>1.4566378972007854E-2</v>
      </c>
    </row>
    <row r="738" spans="1:7" x14ac:dyDescent="0.35">
      <c r="A738" s="1">
        <v>41116</v>
      </c>
      <c r="B738" s="3">
        <v>156.94999999999999</v>
      </c>
      <c r="C738" s="3">
        <v>12887.929688</v>
      </c>
      <c r="E738" s="2">
        <v>41116</v>
      </c>
      <c r="F738" s="8">
        <f t="shared" si="22"/>
        <v>-1.9185101862267295E-2</v>
      </c>
      <c r="G738" s="8">
        <f t="shared" si="23"/>
        <v>1.6714977162398448E-2</v>
      </c>
    </row>
    <row r="739" spans="1:7" x14ac:dyDescent="0.35">
      <c r="A739" s="1">
        <v>41115</v>
      </c>
      <c r="B739" s="3">
        <v>160.02000000000001</v>
      </c>
      <c r="C739" s="3">
        <v>12676.049805000001</v>
      </c>
      <c r="E739" s="2">
        <v>41115</v>
      </c>
      <c r="F739" s="8">
        <f t="shared" si="22"/>
        <v>-5.6546324488907507E-3</v>
      </c>
      <c r="G739" s="8">
        <f t="shared" si="23"/>
        <v>4.6546723506328824E-3</v>
      </c>
    </row>
    <row r="740" spans="1:7" x14ac:dyDescent="0.35">
      <c r="A740" s="1">
        <v>41114</v>
      </c>
      <c r="B740" s="3">
        <v>160.93</v>
      </c>
      <c r="C740" s="3">
        <v>12617.320313</v>
      </c>
      <c r="E740" s="2">
        <v>41114</v>
      </c>
      <c r="F740" s="8">
        <f t="shared" si="22"/>
        <v>-7.707485509927281E-3</v>
      </c>
      <c r="G740" s="8">
        <f t="shared" si="23"/>
        <v>-8.1861396663008845E-3</v>
      </c>
    </row>
    <row r="741" spans="1:7" x14ac:dyDescent="0.35">
      <c r="A741" s="1">
        <v>41113</v>
      </c>
      <c r="B741" s="3">
        <v>162.18</v>
      </c>
      <c r="C741" s="3">
        <v>12721.459961</v>
      </c>
      <c r="E741" s="2">
        <v>41113</v>
      </c>
      <c r="F741" s="8">
        <f t="shared" si="22"/>
        <v>-1.7210035147254943E-2</v>
      </c>
      <c r="G741" s="8">
        <f t="shared" si="23"/>
        <v>-7.8853419815129167E-3</v>
      </c>
    </row>
    <row r="742" spans="1:7" x14ac:dyDescent="0.35">
      <c r="A742" s="1">
        <v>41110</v>
      </c>
      <c r="B742" s="3">
        <v>165.02</v>
      </c>
      <c r="C742" s="3">
        <v>12822.570313</v>
      </c>
      <c r="E742" s="2">
        <v>41110</v>
      </c>
      <c r="F742" s="8">
        <f t="shared" si="22"/>
        <v>-1.9721991208268896E-2</v>
      </c>
      <c r="G742" s="8">
        <f t="shared" si="23"/>
        <v>-9.3322008902684273E-3</v>
      </c>
    </row>
    <row r="743" spans="1:7" x14ac:dyDescent="0.35">
      <c r="A743" s="1">
        <v>41109</v>
      </c>
      <c r="B743" s="3">
        <v>168.34</v>
      </c>
      <c r="C743" s="3">
        <v>12943.360352</v>
      </c>
      <c r="E743" s="2">
        <v>41109</v>
      </c>
      <c r="F743" s="8">
        <f t="shared" si="22"/>
        <v>4.4152744630072682E-3</v>
      </c>
      <c r="G743" s="8">
        <f t="shared" si="23"/>
        <v>2.6850230059123348E-3</v>
      </c>
    </row>
    <row r="744" spans="1:7" x14ac:dyDescent="0.35">
      <c r="A744" s="1">
        <v>41108</v>
      </c>
      <c r="B744" s="3">
        <v>167.6</v>
      </c>
      <c r="C744" s="3">
        <v>12908.700194999999</v>
      </c>
      <c r="E744" s="2">
        <v>41108</v>
      </c>
      <c r="F744" s="8">
        <f t="shared" si="22"/>
        <v>2.0457866536775393E-2</v>
      </c>
      <c r="G744" s="8">
        <f t="shared" si="23"/>
        <v>8.055900468533217E-3</v>
      </c>
    </row>
    <row r="745" spans="1:7" x14ac:dyDescent="0.35">
      <c r="A745" s="1">
        <v>41107</v>
      </c>
      <c r="B745" s="3">
        <v>164.24</v>
      </c>
      <c r="C745" s="3">
        <v>12805.540039</v>
      </c>
      <c r="E745" s="2">
        <v>41107</v>
      </c>
      <c r="F745" s="8">
        <f t="shared" si="22"/>
        <v>9.217156200073795E-3</v>
      </c>
      <c r="G745" s="8">
        <f t="shared" si="23"/>
        <v>6.1545364805033476E-3</v>
      </c>
    </row>
    <row r="746" spans="1:7" x14ac:dyDescent="0.35">
      <c r="A746" s="1">
        <v>41106</v>
      </c>
      <c r="B746" s="3">
        <v>162.74</v>
      </c>
      <c r="C746" s="3">
        <v>12727.209961</v>
      </c>
      <c r="E746" s="2">
        <v>41106</v>
      </c>
      <c r="F746" s="8">
        <f t="shared" si="22"/>
        <v>-1.1048367296832007E-3</v>
      </c>
      <c r="G746" s="8">
        <f t="shared" si="23"/>
        <v>-3.9038531941937293E-3</v>
      </c>
    </row>
    <row r="747" spans="1:7" x14ac:dyDescent="0.35">
      <c r="A747" s="1">
        <v>41103</v>
      </c>
      <c r="B747" s="3">
        <v>162.91999999999999</v>
      </c>
      <c r="C747" s="3">
        <v>12777.089844</v>
      </c>
      <c r="E747" s="2">
        <v>41103</v>
      </c>
      <c r="F747" s="8">
        <f t="shared" si="22"/>
        <v>2.5815388490114666E-2</v>
      </c>
      <c r="G747" s="8">
        <f t="shared" si="23"/>
        <v>1.6210605562655855E-2</v>
      </c>
    </row>
    <row r="748" spans="1:7" x14ac:dyDescent="0.35">
      <c r="A748" s="1">
        <v>41102</v>
      </c>
      <c r="B748" s="3">
        <v>158.82</v>
      </c>
      <c r="C748" s="3">
        <v>12573.269531</v>
      </c>
      <c r="E748" s="2">
        <v>41102</v>
      </c>
      <c r="F748" s="8">
        <f t="shared" si="22"/>
        <v>-3.8886101354741465E-3</v>
      </c>
      <c r="G748" s="8">
        <f t="shared" si="23"/>
        <v>-2.480119554075233E-3</v>
      </c>
    </row>
    <row r="749" spans="1:7" x14ac:dyDescent="0.35">
      <c r="A749" s="1">
        <v>41101</v>
      </c>
      <c r="B749" s="3">
        <v>159.44</v>
      </c>
      <c r="C749" s="3">
        <v>12604.530273</v>
      </c>
      <c r="E749" s="2">
        <v>41101</v>
      </c>
      <c r="F749" s="8">
        <f t="shared" si="22"/>
        <v>-2.2979349224829915E-2</v>
      </c>
      <c r="G749" s="8">
        <f t="shared" si="23"/>
        <v>-3.8401472167104433E-3</v>
      </c>
    </row>
    <row r="750" spans="1:7" x14ac:dyDescent="0.35">
      <c r="A750" s="1">
        <v>41100</v>
      </c>
      <c r="B750" s="3">
        <v>163.19</v>
      </c>
      <c r="C750" s="3">
        <v>12653.120117</v>
      </c>
      <c r="E750" s="2">
        <v>41100</v>
      </c>
      <c r="F750" s="8">
        <f t="shared" si="22"/>
        <v>2.3955773955772752E-3</v>
      </c>
      <c r="G750" s="8">
        <f t="shared" si="23"/>
        <v>-6.5301529523372759E-3</v>
      </c>
    </row>
    <row r="751" spans="1:7" x14ac:dyDescent="0.35">
      <c r="A751" s="1">
        <v>41099</v>
      </c>
      <c r="B751" s="3">
        <v>162.80000000000001</v>
      </c>
      <c r="C751" s="3">
        <v>12736.290039</v>
      </c>
      <c r="E751" s="2">
        <v>41099</v>
      </c>
      <c r="F751" s="8">
        <f t="shared" si="22"/>
        <v>-3.0618493570115923E-3</v>
      </c>
      <c r="G751" s="8">
        <f t="shared" si="23"/>
        <v>-2.8326305540986585E-3</v>
      </c>
    </row>
    <row r="752" spans="1:7" x14ac:dyDescent="0.35">
      <c r="A752" s="1">
        <v>41096</v>
      </c>
      <c r="B752" s="3">
        <v>163.30000000000001</v>
      </c>
      <c r="C752" s="3">
        <v>12772.469727</v>
      </c>
      <c r="E752" s="2">
        <v>41096</v>
      </c>
      <c r="F752" s="8">
        <f t="shared" si="22"/>
        <v>-1.418653788107449E-2</v>
      </c>
      <c r="G752" s="8">
        <f t="shared" si="23"/>
        <v>-9.6304081403316699E-3</v>
      </c>
    </row>
    <row r="753" spans="1:7" x14ac:dyDescent="0.35">
      <c r="A753" s="1">
        <v>41095</v>
      </c>
      <c r="B753" s="3">
        <v>165.65</v>
      </c>
      <c r="C753" s="3">
        <v>12896.669921999999</v>
      </c>
      <c r="E753" s="2">
        <v>41095</v>
      </c>
      <c r="F753" s="8">
        <f t="shared" si="22"/>
        <v>-1.1103814697629888E-2</v>
      </c>
      <c r="G753" s="8">
        <f t="shared" si="23"/>
        <v>-3.6303667922105154E-3</v>
      </c>
    </row>
    <row r="754" spans="1:7" x14ac:dyDescent="0.35">
      <c r="A754" s="1">
        <v>41093</v>
      </c>
      <c r="B754" s="3">
        <v>167.51</v>
      </c>
      <c r="C754" s="3">
        <v>12943.660156</v>
      </c>
      <c r="E754" s="2">
        <v>41093</v>
      </c>
      <c r="F754" s="8">
        <f t="shared" si="22"/>
        <v>1.0069946936806407E-2</v>
      </c>
      <c r="G754" s="8">
        <f t="shared" si="23"/>
        <v>5.6148178228159207E-3</v>
      </c>
    </row>
    <row r="755" spans="1:7" x14ac:dyDescent="0.35">
      <c r="A755" s="1">
        <v>41092</v>
      </c>
      <c r="B755" s="3">
        <v>165.84</v>
      </c>
      <c r="C755" s="3">
        <v>12871.389648</v>
      </c>
      <c r="E755" s="2">
        <v>41092</v>
      </c>
      <c r="F755" s="8">
        <f t="shared" si="22"/>
        <v>8.2071858471639558E-3</v>
      </c>
      <c r="G755" s="8">
        <f t="shared" si="23"/>
        <v>-6.7547634413844815E-4</v>
      </c>
    </row>
    <row r="756" spans="1:7" x14ac:dyDescent="0.35">
      <c r="A756" s="1">
        <v>41089</v>
      </c>
      <c r="B756" s="3">
        <v>164.49</v>
      </c>
      <c r="C756" s="3">
        <v>12880.089844</v>
      </c>
      <c r="E756" s="2">
        <v>41089</v>
      </c>
      <c r="F756" s="8">
        <f t="shared" si="22"/>
        <v>1.800965466023019E-2</v>
      </c>
      <c r="G756" s="8">
        <f t="shared" si="23"/>
        <v>2.2046052307981068E-2</v>
      </c>
    </row>
    <row r="757" spans="1:7" x14ac:dyDescent="0.35">
      <c r="A757" s="1">
        <v>41088</v>
      </c>
      <c r="B757" s="3">
        <v>161.58000000000001</v>
      </c>
      <c r="C757" s="3">
        <v>12602.259765999999</v>
      </c>
      <c r="E757" s="2">
        <v>41088</v>
      </c>
      <c r="F757" s="8">
        <f t="shared" si="22"/>
        <v>-7.1279341280570119E-3</v>
      </c>
      <c r="G757" s="8">
        <f t="shared" si="23"/>
        <v>-1.9600840150327814E-3</v>
      </c>
    </row>
    <row r="758" spans="1:7" x14ac:dyDescent="0.35">
      <c r="A758" s="1">
        <v>41087</v>
      </c>
      <c r="B758" s="3">
        <v>162.74</v>
      </c>
      <c r="C758" s="3">
        <v>12627.009765999999</v>
      </c>
      <c r="E758" s="2">
        <v>41087</v>
      </c>
      <c r="F758" s="8">
        <f t="shared" si="22"/>
        <v>6.148548942450649E-4</v>
      </c>
      <c r="G758" s="8">
        <f t="shared" si="23"/>
        <v>7.3667551339291482E-3</v>
      </c>
    </row>
    <row r="759" spans="1:7" x14ac:dyDescent="0.35">
      <c r="A759" s="1">
        <v>41086</v>
      </c>
      <c r="B759" s="3">
        <v>162.63999999999999</v>
      </c>
      <c r="C759" s="3">
        <v>12534.669921999999</v>
      </c>
      <c r="E759" s="2">
        <v>41086</v>
      </c>
      <c r="F759" s="8">
        <f t="shared" si="22"/>
        <v>-7.8086871644704736E-3</v>
      </c>
      <c r="G759" s="8">
        <f t="shared" si="23"/>
        <v>2.560236429735907E-3</v>
      </c>
    </row>
    <row r="760" spans="1:7" x14ac:dyDescent="0.35">
      <c r="A760" s="1">
        <v>41085</v>
      </c>
      <c r="B760" s="3">
        <v>163.92</v>
      </c>
      <c r="C760" s="3">
        <v>12502.660156</v>
      </c>
      <c r="E760" s="2">
        <v>41085</v>
      </c>
      <c r="F760" s="8">
        <f t="shared" si="22"/>
        <v>-6.3647935988362381E-3</v>
      </c>
      <c r="G760" s="8">
        <f t="shared" si="23"/>
        <v>-1.0926549945260655E-2</v>
      </c>
    </row>
    <row r="761" spans="1:7" x14ac:dyDescent="0.35">
      <c r="A761" s="1">
        <v>41082</v>
      </c>
      <c r="B761" s="3">
        <v>164.97</v>
      </c>
      <c r="C761" s="3">
        <v>12640.780273</v>
      </c>
      <c r="E761" s="2">
        <v>41082</v>
      </c>
      <c r="F761" s="8">
        <f t="shared" si="22"/>
        <v>-6.663435909862736E-4</v>
      </c>
      <c r="G761" s="8">
        <f t="shared" si="23"/>
        <v>5.3453361556750068E-3</v>
      </c>
    </row>
    <row r="762" spans="1:7" x14ac:dyDescent="0.35">
      <c r="A762" s="1">
        <v>41081</v>
      </c>
      <c r="B762" s="3">
        <v>165.08</v>
      </c>
      <c r="C762" s="3">
        <v>12573.570313</v>
      </c>
      <c r="E762" s="2">
        <v>41081</v>
      </c>
      <c r="F762" s="8">
        <f t="shared" si="22"/>
        <v>-1.5035799522672977E-2</v>
      </c>
      <c r="G762" s="8">
        <f t="shared" si="23"/>
        <v>-1.9557993938457474E-2</v>
      </c>
    </row>
    <row r="763" spans="1:7" x14ac:dyDescent="0.35">
      <c r="A763" s="1">
        <v>41080</v>
      </c>
      <c r="B763" s="3">
        <v>167.6</v>
      </c>
      <c r="C763" s="3">
        <v>12824.389648</v>
      </c>
      <c r="E763" s="2">
        <v>41080</v>
      </c>
      <c r="F763" s="8">
        <f t="shared" si="22"/>
        <v>-1.2200153238639655E-2</v>
      </c>
      <c r="G763" s="8">
        <f t="shared" si="23"/>
        <v>-1.0080312589435536E-3</v>
      </c>
    </row>
    <row r="764" spans="1:7" x14ac:dyDescent="0.35">
      <c r="A764" s="1">
        <v>41079</v>
      </c>
      <c r="B764" s="3">
        <v>169.67</v>
      </c>
      <c r="C764" s="3">
        <v>12837.330078000001</v>
      </c>
      <c r="E764" s="2">
        <v>41079</v>
      </c>
      <c r="F764" s="8">
        <f t="shared" si="22"/>
        <v>3.4301259684190732E-3</v>
      </c>
      <c r="G764" s="8">
        <f t="shared" si="23"/>
        <v>7.4957708281724322E-3</v>
      </c>
    </row>
    <row r="765" spans="1:7" x14ac:dyDescent="0.35">
      <c r="A765" s="1">
        <v>41078</v>
      </c>
      <c r="B765" s="3">
        <v>169.09</v>
      </c>
      <c r="C765" s="3">
        <v>12741.820313</v>
      </c>
      <c r="E765" s="2">
        <v>41078</v>
      </c>
      <c r="F765" s="8">
        <f t="shared" si="22"/>
        <v>1.2757546717776735E-2</v>
      </c>
      <c r="G765" s="8">
        <f t="shared" si="23"/>
        <v>-1.9855307914651288E-3</v>
      </c>
    </row>
    <row r="766" spans="1:7" x14ac:dyDescent="0.35">
      <c r="A766" s="1">
        <v>41075</v>
      </c>
      <c r="B766" s="3">
        <v>166.96</v>
      </c>
      <c r="C766" s="3">
        <v>12767.169921999999</v>
      </c>
      <c r="E766" s="2">
        <v>41075</v>
      </c>
      <c r="F766" s="8">
        <f t="shared" si="22"/>
        <v>1.4996101013735608E-3</v>
      </c>
      <c r="G766" s="8">
        <f t="shared" si="23"/>
        <v>9.1100683279305983E-3</v>
      </c>
    </row>
    <row r="767" spans="1:7" x14ac:dyDescent="0.35">
      <c r="A767" s="1">
        <v>41074</v>
      </c>
      <c r="B767" s="3">
        <v>166.71</v>
      </c>
      <c r="C767" s="3">
        <v>12651.910156</v>
      </c>
      <c r="E767" s="2">
        <v>41074</v>
      </c>
      <c r="F767" s="8">
        <f t="shared" si="22"/>
        <v>8.1030416641469927E-3</v>
      </c>
      <c r="G767" s="8">
        <f t="shared" si="23"/>
        <v>1.2446026325718673E-2</v>
      </c>
    </row>
    <row r="768" spans="1:7" x14ac:dyDescent="0.35">
      <c r="A768" s="1">
        <v>41073</v>
      </c>
      <c r="B768" s="3">
        <v>165.37</v>
      </c>
      <c r="C768" s="3">
        <v>12496.379883</v>
      </c>
      <c r="E768" s="2">
        <v>41073</v>
      </c>
      <c r="F768" s="8">
        <f t="shared" si="22"/>
        <v>-1.3187731232844113E-2</v>
      </c>
      <c r="G768" s="8">
        <f t="shared" si="23"/>
        <v>-6.1572415022239646E-3</v>
      </c>
    </row>
    <row r="769" spans="1:7" x14ac:dyDescent="0.35">
      <c r="A769" s="1">
        <v>41072</v>
      </c>
      <c r="B769" s="3">
        <v>167.58</v>
      </c>
      <c r="C769" s="3">
        <v>12573.799805000001</v>
      </c>
      <c r="E769" s="2">
        <v>41072</v>
      </c>
      <c r="F769" s="8">
        <f t="shared" si="22"/>
        <v>2.4014665444546335E-2</v>
      </c>
      <c r="G769" s="8">
        <f t="shared" si="23"/>
        <v>1.3098567173178921E-2</v>
      </c>
    </row>
    <row r="770" spans="1:7" x14ac:dyDescent="0.35">
      <c r="A770" s="1">
        <v>41071</v>
      </c>
      <c r="B770" s="3">
        <v>163.65</v>
      </c>
      <c r="C770" s="3">
        <v>12411.230469</v>
      </c>
      <c r="E770" s="2">
        <v>41071</v>
      </c>
      <c r="F770" s="8">
        <f t="shared" si="22"/>
        <v>-2.0124405415293811E-3</v>
      </c>
      <c r="G770" s="8">
        <f t="shared" si="23"/>
        <v>-1.1388198672898309E-2</v>
      </c>
    </row>
    <row r="771" spans="1:7" x14ac:dyDescent="0.35">
      <c r="A771" s="1">
        <v>41068</v>
      </c>
      <c r="B771" s="3">
        <v>163.98</v>
      </c>
      <c r="C771" s="3">
        <v>12554.200194999999</v>
      </c>
      <c r="E771" s="2">
        <v>41068</v>
      </c>
      <c r="F771" s="8">
        <f t="shared" ref="F771:F834" si="24">B771/B772-1</f>
        <v>-6.0945880058527191E-4</v>
      </c>
      <c r="G771" s="8">
        <f t="shared" ref="G771:G834" si="25">C771/C772-1</f>
        <v>7.4825883633218293E-3</v>
      </c>
    </row>
    <row r="772" spans="1:7" x14ac:dyDescent="0.35">
      <c r="A772" s="1">
        <v>41067</v>
      </c>
      <c r="B772" s="3">
        <v>164.08</v>
      </c>
      <c r="C772" s="3">
        <v>12460.959961</v>
      </c>
      <c r="E772" s="2">
        <v>41067</v>
      </c>
      <c r="F772" s="8">
        <f t="shared" si="24"/>
        <v>1.5032477575007697E-2</v>
      </c>
      <c r="G772" s="8">
        <f t="shared" si="25"/>
        <v>3.7189450530343837E-3</v>
      </c>
    </row>
    <row r="773" spans="1:7" x14ac:dyDescent="0.35">
      <c r="A773" s="1">
        <v>41066</v>
      </c>
      <c r="B773" s="3">
        <v>161.65</v>
      </c>
      <c r="C773" s="3">
        <v>12414.790039</v>
      </c>
      <c r="E773" s="2">
        <v>41066</v>
      </c>
      <c r="F773" s="8">
        <f t="shared" si="24"/>
        <v>2.0388839792955471E-2</v>
      </c>
      <c r="G773" s="8">
        <f t="shared" si="25"/>
        <v>2.3651139672246968E-2</v>
      </c>
    </row>
    <row r="774" spans="1:7" x14ac:dyDescent="0.35">
      <c r="A774" s="1">
        <v>41065</v>
      </c>
      <c r="B774" s="3">
        <v>158.41999999999999</v>
      </c>
      <c r="C774" s="3">
        <v>12127.950194999999</v>
      </c>
      <c r="E774" s="2">
        <v>41065</v>
      </c>
      <c r="F774" s="8">
        <f t="shared" si="24"/>
        <v>-7.144647781398894E-3</v>
      </c>
      <c r="G774" s="8">
        <f t="shared" si="25"/>
        <v>2.1890114155953544E-3</v>
      </c>
    </row>
    <row r="775" spans="1:7" x14ac:dyDescent="0.35">
      <c r="A775" s="1">
        <v>41064</v>
      </c>
      <c r="B775" s="3">
        <v>159.56</v>
      </c>
      <c r="C775" s="3">
        <v>12101.459961</v>
      </c>
      <c r="E775" s="2">
        <v>41064</v>
      </c>
      <c r="F775" s="8">
        <f t="shared" si="24"/>
        <v>-1.2684858610234606E-2</v>
      </c>
      <c r="G775" s="8">
        <f t="shared" si="25"/>
        <v>-1.4119117650078783E-3</v>
      </c>
    </row>
    <row r="776" spans="1:7" x14ac:dyDescent="0.35">
      <c r="A776" s="1">
        <v>41061</v>
      </c>
      <c r="B776" s="3">
        <v>161.61000000000001</v>
      </c>
      <c r="C776" s="3">
        <v>12118.570313</v>
      </c>
      <c r="E776" s="2">
        <v>41061</v>
      </c>
      <c r="F776" s="8">
        <f t="shared" si="24"/>
        <v>-2.7675831779074622E-2</v>
      </c>
      <c r="G776" s="8">
        <f t="shared" si="25"/>
        <v>-2.2179447827280319E-2</v>
      </c>
    </row>
    <row r="777" spans="1:7" x14ac:dyDescent="0.35">
      <c r="A777" s="1">
        <v>41060</v>
      </c>
      <c r="B777" s="3">
        <v>166.21</v>
      </c>
      <c r="C777" s="3">
        <v>12393.450194999999</v>
      </c>
      <c r="E777" s="2">
        <v>41060</v>
      </c>
      <c r="F777" s="8">
        <f t="shared" si="24"/>
        <v>-2.4606889929179587E-3</v>
      </c>
      <c r="G777" s="8">
        <f t="shared" si="25"/>
        <v>-2.1264455679445016E-3</v>
      </c>
    </row>
    <row r="778" spans="1:7" x14ac:dyDescent="0.35">
      <c r="A778" s="1">
        <v>41059</v>
      </c>
      <c r="B778" s="3">
        <v>166.62</v>
      </c>
      <c r="C778" s="3">
        <v>12419.860352</v>
      </c>
      <c r="E778" s="2">
        <v>41059</v>
      </c>
      <c r="F778" s="8">
        <f t="shared" si="24"/>
        <v>-5.1943399605947072E-3</v>
      </c>
      <c r="G778" s="8">
        <f t="shared" si="25"/>
        <v>-1.2783883276905383E-2</v>
      </c>
    </row>
    <row r="779" spans="1:7" x14ac:dyDescent="0.35">
      <c r="A779" s="1">
        <v>41058</v>
      </c>
      <c r="B779" s="3">
        <v>167.49</v>
      </c>
      <c r="C779" s="3">
        <v>12580.690430000001</v>
      </c>
      <c r="E779" s="2">
        <v>41058</v>
      </c>
      <c r="F779" s="8">
        <f t="shared" si="24"/>
        <v>1.0802655401327854E-2</v>
      </c>
      <c r="G779" s="8">
        <f t="shared" si="25"/>
        <v>1.0105344770806379E-2</v>
      </c>
    </row>
    <row r="780" spans="1:7" x14ac:dyDescent="0.35">
      <c r="A780" s="1">
        <v>41054</v>
      </c>
      <c r="B780" s="3">
        <v>165.7</v>
      </c>
      <c r="C780" s="3">
        <v>12454.830078000001</v>
      </c>
      <c r="E780" s="2">
        <v>41054</v>
      </c>
      <c r="F780" s="8">
        <f t="shared" si="24"/>
        <v>-1.5273073037380569E-2</v>
      </c>
      <c r="G780" s="8">
        <f t="shared" si="25"/>
        <v>-5.979362876354255E-3</v>
      </c>
    </row>
    <row r="781" spans="1:7" x14ac:dyDescent="0.35">
      <c r="A781" s="1">
        <v>41053</v>
      </c>
      <c r="B781" s="3">
        <v>168.27</v>
      </c>
      <c r="C781" s="3">
        <v>12529.75</v>
      </c>
      <c r="E781" s="2">
        <v>41053</v>
      </c>
      <c r="F781" s="8">
        <f t="shared" si="24"/>
        <v>-4.6728971962616273E-3</v>
      </c>
      <c r="G781" s="8">
        <f t="shared" si="25"/>
        <v>2.6887967853044259E-3</v>
      </c>
    </row>
    <row r="782" spans="1:7" x14ac:dyDescent="0.35">
      <c r="A782" s="1">
        <v>41052</v>
      </c>
      <c r="B782" s="3">
        <v>169.06</v>
      </c>
      <c r="C782" s="3">
        <v>12496.150390999999</v>
      </c>
      <c r="E782" s="2">
        <v>41052</v>
      </c>
      <c r="F782" s="8">
        <f t="shared" si="24"/>
        <v>-5.9971777986830288E-3</v>
      </c>
      <c r="G782" s="8">
        <f t="shared" si="25"/>
        <v>-5.3261460655840143E-4</v>
      </c>
    </row>
    <row r="783" spans="1:7" x14ac:dyDescent="0.35">
      <c r="A783" s="1">
        <v>41051</v>
      </c>
      <c r="B783" s="3">
        <v>170.08</v>
      </c>
      <c r="C783" s="3">
        <v>12502.809569999999</v>
      </c>
      <c r="E783" s="2">
        <v>41051</v>
      </c>
      <c r="F783" s="8">
        <f t="shared" si="24"/>
        <v>-1.0645104996800603E-2</v>
      </c>
      <c r="G783" s="8">
        <f t="shared" si="25"/>
        <v>-1.336240241361919E-4</v>
      </c>
    </row>
    <row r="784" spans="1:7" x14ac:dyDescent="0.35">
      <c r="A784" s="1">
        <v>41050</v>
      </c>
      <c r="B784" s="3">
        <v>171.91</v>
      </c>
      <c r="C784" s="3">
        <v>12504.480469</v>
      </c>
      <c r="E784" s="2">
        <v>41050</v>
      </c>
      <c r="F784" s="8">
        <f t="shared" si="24"/>
        <v>2.6450919512777782E-2</v>
      </c>
      <c r="G784" s="8">
        <f t="shared" si="25"/>
        <v>1.0922179387964137E-2</v>
      </c>
    </row>
    <row r="785" spans="1:7" x14ac:dyDescent="0.35">
      <c r="A785" s="1">
        <v>41047</v>
      </c>
      <c r="B785" s="3">
        <v>167.48</v>
      </c>
      <c r="C785" s="3">
        <v>12369.379883</v>
      </c>
      <c r="E785" s="2">
        <v>41047</v>
      </c>
      <c r="F785" s="8">
        <f t="shared" si="24"/>
        <v>5.6442896601416326E-3</v>
      </c>
      <c r="G785" s="8">
        <f t="shared" si="25"/>
        <v>-5.8758616342106107E-3</v>
      </c>
    </row>
    <row r="786" spans="1:7" x14ac:dyDescent="0.35">
      <c r="A786" s="1">
        <v>41046</v>
      </c>
      <c r="B786" s="3">
        <v>166.54</v>
      </c>
      <c r="C786" s="3">
        <v>12442.490234000001</v>
      </c>
      <c r="E786" s="2">
        <v>41046</v>
      </c>
      <c r="F786" s="8">
        <f t="shared" si="24"/>
        <v>5.312084993359889E-3</v>
      </c>
      <c r="G786" s="8">
        <f t="shared" si="25"/>
        <v>-1.2387105930086073E-2</v>
      </c>
    </row>
    <row r="787" spans="1:7" x14ac:dyDescent="0.35">
      <c r="A787" s="1">
        <v>41045</v>
      </c>
      <c r="B787" s="3">
        <v>165.66</v>
      </c>
      <c r="C787" s="3">
        <v>12598.549805000001</v>
      </c>
      <c r="E787" s="2">
        <v>41045</v>
      </c>
      <c r="F787" s="8">
        <f t="shared" si="24"/>
        <v>-6.5963060686015096E-3</v>
      </c>
      <c r="G787" s="8">
        <f t="shared" si="25"/>
        <v>-2.6480521690943615E-3</v>
      </c>
    </row>
    <row r="788" spans="1:7" x14ac:dyDescent="0.35">
      <c r="A788" s="1">
        <v>41044</v>
      </c>
      <c r="B788" s="3">
        <v>166.76</v>
      </c>
      <c r="C788" s="3">
        <v>12632</v>
      </c>
      <c r="E788" s="2">
        <v>41044</v>
      </c>
      <c r="F788" s="8">
        <f t="shared" si="24"/>
        <v>-1.267021906453536E-2</v>
      </c>
      <c r="G788" s="8">
        <f t="shared" si="25"/>
        <v>-4.9899853844979081E-3</v>
      </c>
    </row>
    <row r="789" spans="1:7" x14ac:dyDescent="0.35">
      <c r="A789" s="1">
        <v>41043</v>
      </c>
      <c r="B789" s="3">
        <v>168.9</v>
      </c>
      <c r="C789" s="3">
        <v>12695.349609000001</v>
      </c>
      <c r="E789" s="2">
        <v>41043</v>
      </c>
      <c r="F789" s="8">
        <f t="shared" si="24"/>
        <v>-3.4222327118242912E-3</v>
      </c>
      <c r="G789" s="8">
        <f t="shared" si="25"/>
        <v>-9.7694338657978719E-3</v>
      </c>
    </row>
    <row r="790" spans="1:7" x14ac:dyDescent="0.35">
      <c r="A790" s="1">
        <v>41040</v>
      </c>
      <c r="B790" s="3">
        <v>169.48</v>
      </c>
      <c r="C790" s="3">
        <v>12820.599609000001</v>
      </c>
      <c r="E790" s="2">
        <v>41040</v>
      </c>
      <c r="F790" s="8">
        <f t="shared" si="24"/>
        <v>3.4933980697495759E-3</v>
      </c>
      <c r="G790" s="8">
        <f t="shared" si="25"/>
        <v>-2.6791382909359118E-3</v>
      </c>
    </row>
    <row r="791" spans="1:7" x14ac:dyDescent="0.35">
      <c r="A791" s="1">
        <v>41039</v>
      </c>
      <c r="B791" s="3">
        <v>168.89</v>
      </c>
      <c r="C791" s="3">
        <v>12855.040039</v>
      </c>
      <c r="E791" s="2">
        <v>41039</v>
      </c>
      <c r="F791" s="8">
        <f t="shared" si="24"/>
        <v>-2.068069014417584E-3</v>
      </c>
      <c r="G791" s="8">
        <f t="shared" si="25"/>
        <v>1.5567102662072951E-3</v>
      </c>
    </row>
    <row r="792" spans="1:7" x14ac:dyDescent="0.35">
      <c r="A792" s="1">
        <v>41038</v>
      </c>
      <c r="B792" s="3">
        <v>169.24</v>
      </c>
      <c r="C792" s="3">
        <v>12835.059569999999</v>
      </c>
      <c r="E792" s="2">
        <v>41038</v>
      </c>
      <c r="F792" s="8">
        <f t="shared" si="24"/>
        <v>-1.7873723305478095E-2</v>
      </c>
      <c r="G792" s="8">
        <f t="shared" si="25"/>
        <v>-7.5030621632294903E-3</v>
      </c>
    </row>
    <row r="793" spans="1:7" x14ac:dyDescent="0.35">
      <c r="A793" s="1">
        <v>41037</v>
      </c>
      <c r="B793" s="3">
        <v>172.32</v>
      </c>
      <c r="C793" s="3">
        <v>12932.089844</v>
      </c>
      <c r="E793" s="2">
        <v>41037</v>
      </c>
      <c r="F793" s="8">
        <f t="shared" si="24"/>
        <v>-4.060560357328491E-4</v>
      </c>
      <c r="G793" s="8">
        <f t="shared" si="25"/>
        <v>-5.8761772003296242E-3</v>
      </c>
    </row>
    <row r="794" spans="1:7" x14ac:dyDescent="0.35">
      <c r="A794" s="1">
        <v>41036</v>
      </c>
      <c r="B794" s="3">
        <v>172.39</v>
      </c>
      <c r="C794" s="3">
        <v>13008.530273</v>
      </c>
      <c r="E794" s="2">
        <v>41036</v>
      </c>
      <c r="F794" s="8">
        <f t="shared" si="24"/>
        <v>-3.986595793852743E-3</v>
      </c>
      <c r="G794" s="8">
        <f t="shared" si="25"/>
        <v>-2.2809206336232846E-3</v>
      </c>
    </row>
    <row r="795" spans="1:7" x14ac:dyDescent="0.35">
      <c r="A795" s="1">
        <v>41033</v>
      </c>
      <c r="B795" s="3">
        <v>173.08</v>
      </c>
      <c r="C795" s="3">
        <v>13038.269531</v>
      </c>
      <c r="E795" s="2">
        <v>41033</v>
      </c>
      <c r="F795" s="8">
        <f t="shared" si="24"/>
        <v>-2.1981126744645918E-2</v>
      </c>
      <c r="G795" s="8">
        <f t="shared" si="25"/>
        <v>-1.2745176081656817E-2</v>
      </c>
    </row>
    <row r="796" spans="1:7" x14ac:dyDescent="0.35">
      <c r="A796" s="1">
        <v>41032</v>
      </c>
      <c r="B796" s="3">
        <v>176.97</v>
      </c>
      <c r="C796" s="3">
        <v>13206.589844</v>
      </c>
      <c r="E796" s="2">
        <v>41032</v>
      </c>
      <c r="F796" s="8">
        <f t="shared" si="24"/>
        <v>-1.0898725687457977E-2</v>
      </c>
      <c r="G796" s="8">
        <f t="shared" si="25"/>
        <v>-4.6712243699137401E-3</v>
      </c>
    </row>
    <row r="797" spans="1:7" x14ac:dyDescent="0.35">
      <c r="A797" s="1">
        <v>41031</v>
      </c>
      <c r="B797" s="3">
        <v>178.92</v>
      </c>
      <c r="C797" s="3">
        <v>13268.570313</v>
      </c>
      <c r="E797" s="2">
        <v>41031</v>
      </c>
      <c r="F797" s="8">
        <f t="shared" si="24"/>
        <v>1.1533242876526462E-2</v>
      </c>
      <c r="G797" s="8">
        <f t="shared" si="25"/>
        <v>-8.0952938453304757E-4</v>
      </c>
    </row>
    <row r="798" spans="1:7" x14ac:dyDescent="0.35">
      <c r="A798" s="1">
        <v>41030</v>
      </c>
      <c r="B798" s="3">
        <v>176.88</v>
      </c>
      <c r="C798" s="3">
        <v>13279.320313</v>
      </c>
      <c r="E798" s="2">
        <v>41030</v>
      </c>
      <c r="F798" s="8">
        <f t="shared" si="24"/>
        <v>2.8916482394965026E-3</v>
      </c>
      <c r="G798" s="8">
        <f t="shared" si="25"/>
        <v>4.9714144093375712E-3</v>
      </c>
    </row>
    <row r="799" spans="1:7" x14ac:dyDescent="0.35">
      <c r="A799" s="1">
        <v>41029</v>
      </c>
      <c r="B799" s="3">
        <v>176.37</v>
      </c>
      <c r="C799" s="3">
        <v>13213.629883</v>
      </c>
      <c r="E799" s="2">
        <v>41029</v>
      </c>
      <c r="F799" s="8">
        <f t="shared" si="24"/>
        <v>-5.9741870033253042E-3</v>
      </c>
      <c r="G799" s="8">
        <f t="shared" si="25"/>
        <v>-1.1097175283296679E-3</v>
      </c>
    </row>
    <row r="800" spans="1:7" x14ac:dyDescent="0.35">
      <c r="A800" s="1">
        <v>41026</v>
      </c>
      <c r="B800" s="3">
        <v>177.43</v>
      </c>
      <c r="C800" s="3">
        <v>13228.309569999999</v>
      </c>
      <c r="E800" s="2">
        <v>41026</v>
      </c>
      <c r="F800" s="8">
        <f t="shared" si="24"/>
        <v>1.0881950774840554E-2</v>
      </c>
      <c r="G800" s="8">
        <f t="shared" si="25"/>
        <v>1.7940276047396786E-3</v>
      </c>
    </row>
    <row r="801" spans="1:7" x14ac:dyDescent="0.35">
      <c r="A801" s="1">
        <v>41025</v>
      </c>
      <c r="B801" s="3">
        <v>175.52</v>
      </c>
      <c r="C801" s="3">
        <v>13204.620117</v>
      </c>
      <c r="E801" s="2">
        <v>41025</v>
      </c>
      <c r="F801" s="8">
        <f t="shared" si="24"/>
        <v>4.1189931350114062E-3</v>
      </c>
      <c r="G801" s="8">
        <f t="shared" si="25"/>
        <v>8.7008500965060076E-3</v>
      </c>
    </row>
    <row r="802" spans="1:7" x14ac:dyDescent="0.35">
      <c r="A802" s="1">
        <v>41024</v>
      </c>
      <c r="B802" s="3">
        <v>174.8</v>
      </c>
      <c r="C802" s="3">
        <v>13090.719727</v>
      </c>
      <c r="E802" s="2">
        <v>41024</v>
      </c>
      <c r="F802" s="8">
        <f t="shared" si="24"/>
        <v>1.3450834879406459E-2</v>
      </c>
      <c r="G802" s="8">
        <f t="shared" si="25"/>
        <v>6.8576509241038419E-3</v>
      </c>
    </row>
    <row r="803" spans="1:7" x14ac:dyDescent="0.35">
      <c r="A803" s="1">
        <v>41023</v>
      </c>
      <c r="B803" s="3">
        <v>172.48</v>
      </c>
      <c r="C803" s="3">
        <v>13001.559569999999</v>
      </c>
      <c r="E803" s="2">
        <v>41023</v>
      </c>
      <c r="F803" s="8">
        <f t="shared" si="24"/>
        <v>7.1236716104168263E-3</v>
      </c>
      <c r="G803" s="8">
        <f t="shared" si="25"/>
        <v>5.7545192373005261E-3</v>
      </c>
    </row>
    <row r="804" spans="1:7" x14ac:dyDescent="0.35">
      <c r="A804" s="1">
        <v>41022</v>
      </c>
      <c r="B804" s="3">
        <v>171.26</v>
      </c>
      <c r="C804" s="3">
        <v>12927.169921999999</v>
      </c>
      <c r="E804" s="2">
        <v>41022</v>
      </c>
      <c r="F804" s="8">
        <f t="shared" si="24"/>
        <v>-1.5181138585393938E-2</v>
      </c>
      <c r="G804" s="8">
        <f t="shared" si="25"/>
        <v>-7.83542932088932E-3</v>
      </c>
    </row>
    <row r="805" spans="1:7" x14ac:dyDescent="0.35">
      <c r="A805" s="1">
        <v>41019</v>
      </c>
      <c r="B805" s="3">
        <v>173.9</v>
      </c>
      <c r="C805" s="3">
        <v>13029.259765999999</v>
      </c>
      <c r="E805" s="2">
        <v>41019</v>
      </c>
      <c r="F805" s="8">
        <f t="shared" si="24"/>
        <v>1.0576476057647666E-2</v>
      </c>
      <c r="G805" s="8">
        <f t="shared" si="25"/>
        <v>5.0261999649217071E-3</v>
      </c>
    </row>
    <row r="806" spans="1:7" x14ac:dyDescent="0.35">
      <c r="A806" s="1">
        <v>41018</v>
      </c>
      <c r="B806" s="3">
        <v>172.08</v>
      </c>
      <c r="C806" s="3">
        <v>12964.099609000001</v>
      </c>
      <c r="E806" s="2">
        <v>41018</v>
      </c>
      <c r="F806" s="8">
        <f t="shared" si="24"/>
        <v>-5.8925476603118865E-3</v>
      </c>
      <c r="G806" s="8">
        <f t="shared" si="25"/>
        <v>-5.2675291860888596E-3</v>
      </c>
    </row>
    <row r="807" spans="1:7" x14ac:dyDescent="0.35">
      <c r="A807" s="1">
        <v>41017</v>
      </c>
      <c r="B807" s="3">
        <v>173.1</v>
      </c>
      <c r="C807" s="3">
        <v>13032.75</v>
      </c>
      <c r="E807" s="2">
        <v>41017</v>
      </c>
      <c r="F807" s="8">
        <f t="shared" si="24"/>
        <v>2.8893383415184992E-4</v>
      </c>
      <c r="G807" s="8">
        <f t="shared" si="25"/>
        <v>-6.312362186674525E-3</v>
      </c>
    </row>
    <row r="808" spans="1:7" x14ac:dyDescent="0.35">
      <c r="A808" s="1">
        <v>41016</v>
      </c>
      <c r="B808" s="3">
        <v>173.05</v>
      </c>
      <c r="C808" s="3">
        <v>13115.540039</v>
      </c>
      <c r="E808" s="2">
        <v>41016</v>
      </c>
      <c r="F808" s="8">
        <f t="shared" si="24"/>
        <v>1.7821432772614942E-2</v>
      </c>
      <c r="G808" s="8">
        <f t="shared" si="25"/>
        <v>1.5023892954118212E-2</v>
      </c>
    </row>
    <row r="809" spans="1:7" x14ac:dyDescent="0.35">
      <c r="A809" s="1">
        <v>41015</v>
      </c>
      <c r="B809" s="3">
        <v>170.02</v>
      </c>
      <c r="C809" s="3">
        <v>12921.410156</v>
      </c>
      <c r="E809" s="2">
        <v>41015</v>
      </c>
      <c r="F809" s="8">
        <f t="shared" si="24"/>
        <v>4.1188584877915879E-4</v>
      </c>
      <c r="G809" s="8">
        <f t="shared" si="25"/>
        <v>5.5893077422650705E-3</v>
      </c>
    </row>
    <row r="810" spans="1:7" x14ac:dyDescent="0.35">
      <c r="A810" s="1">
        <v>41012</v>
      </c>
      <c r="B810" s="3">
        <v>169.95</v>
      </c>
      <c r="C810" s="3">
        <v>12849.589844</v>
      </c>
      <c r="E810" s="2">
        <v>41012</v>
      </c>
      <c r="F810" s="8">
        <f t="shared" si="24"/>
        <v>-7.5332866152769684E-3</v>
      </c>
      <c r="G810" s="8">
        <f t="shared" si="25"/>
        <v>-1.0548599644957357E-2</v>
      </c>
    </row>
    <row r="811" spans="1:7" x14ac:dyDescent="0.35">
      <c r="A811" s="1">
        <v>41011</v>
      </c>
      <c r="B811" s="3">
        <v>171.24</v>
      </c>
      <c r="C811" s="3">
        <v>12986.580078000001</v>
      </c>
      <c r="E811" s="2">
        <v>41011</v>
      </c>
      <c r="F811" s="8">
        <f t="shared" si="24"/>
        <v>1.8073721759809924E-2</v>
      </c>
      <c r="G811" s="8">
        <f t="shared" si="25"/>
        <v>1.4149544448130102E-2</v>
      </c>
    </row>
    <row r="812" spans="1:7" x14ac:dyDescent="0.35">
      <c r="A812" s="1">
        <v>41010</v>
      </c>
      <c r="B812" s="3">
        <v>168.2</v>
      </c>
      <c r="C812" s="3">
        <v>12805.389648</v>
      </c>
      <c r="E812" s="2">
        <v>41010</v>
      </c>
      <c r="F812" s="8">
        <f t="shared" si="24"/>
        <v>2.8934972777879597E-2</v>
      </c>
      <c r="G812" s="8">
        <f t="shared" si="25"/>
        <v>7.0352669600259876E-3</v>
      </c>
    </row>
    <row r="813" spans="1:7" x14ac:dyDescent="0.35">
      <c r="A813" s="1">
        <v>41009</v>
      </c>
      <c r="B813" s="3">
        <v>163.47</v>
      </c>
      <c r="C813" s="3">
        <v>12715.929688</v>
      </c>
      <c r="E813" s="2">
        <v>41009</v>
      </c>
      <c r="F813" s="8">
        <f t="shared" si="24"/>
        <v>-2.4758382054647421E-2</v>
      </c>
      <c r="G813" s="8">
        <f t="shared" si="25"/>
        <v>-1.6524898204651861E-2</v>
      </c>
    </row>
    <row r="814" spans="1:7" x14ac:dyDescent="0.35">
      <c r="A814" s="1">
        <v>41008</v>
      </c>
      <c r="B814" s="3">
        <v>167.62</v>
      </c>
      <c r="C814" s="3">
        <v>12929.589844</v>
      </c>
      <c r="E814" s="2">
        <v>41008</v>
      </c>
      <c r="F814" s="8">
        <f t="shared" si="24"/>
        <v>-1.5100769727951047E-2</v>
      </c>
      <c r="G814" s="8">
        <f t="shared" si="25"/>
        <v>-9.9960496226387807E-3</v>
      </c>
    </row>
    <row r="815" spans="1:7" x14ac:dyDescent="0.35">
      <c r="A815" s="1">
        <v>41004</v>
      </c>
      <c r="B815" s="3">
        <v>170.19</v>
      </c>
      <c r="C815" s="3">
        <v>13060.139648</v>
      </c>
      <c r="E815" s="2">
        <v>41004</v>
      </c>
      <c r="F815" s="8">
        <f t="shared" si="24"/>
        <v>-9.2560251484457012E-3</v>
      </c>
      <c r="G815" s="8">
        <f t="shared" si="25"/>
        <v>-1.117447905313651E-3</v>
      </c>
    </row>
    <row r="816" spans="1:7" x14ac:dyDescent="0.35">
      <c r="A816" s="1">
        <v>41003</v>
      </c>
      <c r="B816" s="3">
        <v>171.78</v>
      </c>
      <c r="C816" s="3">
        <v>13074.75</v>
      </c>
      <c r="E816" s="2">
        <v>41003</v>
      </c>
      <c r="F816" s="8">
        <f t="shared" si="24"/>
        <v>-5.2695581678151582E-3</v>
      </c>
      <c r="G816" s="8">
        <f t="shared" si="25"/>
        <v>-9.454853146031228E-3</v>
      </c>
    </row>
    <row r="817" spans="1:7" x14ac:dyDescent="0.35">
      <c r="A817" s="1">
        <v>41002</v>
      </c>
      <c r="B817" s="3">
        <v>172.69</v>
      </c>
      <c r="C817" s="3">
        <v>13199.549805000001</v>
      </c>
      <c r="E817" s="2">
        <v>41002</v>
      </c>
      <c r="F817" s="8">
        <f t="shared" si="24"/>
        <v>-1.0825982357658415E-2</v>
      </c>
      <c r="G817" s="8">
        <f t="shared" si="25"/>
        <v>-4.8958103820335719E-3</v>
      </c>
    </row>
    <row r="818" spans="1:7" x14ac:dyDescent="0.35">
      <c r="A818" s="1">
        <v>41001</v>
      </c>
      <c r="B818" s="3">
        <v>174.58</v>
      </c>
      <c r="C818" s="3">
        <v>13264.490234000001</v>
      </c>
      <c r="E818" s="2">
        <v>41001</v>
      </c>
      <c r="F818" s="8">
        <f t="shared" si="24"/>
        <v>9.7165991902834481E-3</v>
      </c>
      <c r="G818" s="8">
        <f t="shared" si="25"/>
        <v>3.9698785990034402E-3</v>
      </c>
    </row>
    <row r="819" spans="1:7" x14ac:dyDescent="0.35">
      <c r="A819" s="1">
        <v>40998</v>
      </c>
      <c r="B819" s="3">
        <v>172.9</v>
      </c>
      <c r="C819" s="3">
        <v>13212.040039</v>
      </c>
      <c r="E819" s="2">
        <v>40998</v>
      </c>
      <c r="F819" s="8">
        <f t="shared" si="24"/>
        <v>6.2270849095036329E-3</v>
      </c>
      <c r="G819" s="8">
        <f t="shared" si="25"/>
        <v>5.0373217055548203E-3</v>
      </c>
    </row>
    <row r="820" spans="1:7" x14ac:dyDescent="0.35">
      <c r="A820" s="1">
        <v>40997</v>
      </c>
      <c r="B820" s="3">
        <v>171.83</v>
      </c>
      <c r="C820" s="3">
        <v>13145.820313</v>
      </c>
      <c r="E820" s="2">
        <v>40997</v>
      </c>
      <c r="F820" s="8">
        <f t="shared" si="24"/>
        <v>-8.8255652976465537E-3</v>
      </c>
      <c r="G820" s="8">
        <f t="shared" si="25"/>
        <v>1.4939843304553335E-3</v>
      </c>
    </row>
    <row r="821" spans="1:7" x14ac:dyDescent="0.35">
      <c r="A821" s="1">
        <v>40996</v>
      </c>
      <c r="B821" s="3">
        <v>173.36</v>
      </c>
      <c r="C821" s="3">
        <v>13126.209961</v>
      </c>
      <c r="E821" s="2">
        <v>40996</v>
      </c>
      <c r="F821" s="8">
        <f t="shared" si="24"/>
        <v>-9.3148179895994332E-3</v>
      </c>
      <c r="G821" s="8">
        <f t="shared" si="25"/>
        <v>-5.4191520404204274E-3</v>
      </c>
    </row>
    <row r="822" spans="1:7" x14ac:dyDescent="0.35">
      <c r="A822" s="1">
        <v>40995</v>
      </c>
      <c r="B822" s="3">
        <v>174.99</v>
      </c>
      <c r="C822" s="3">
        <v>13197.730469</v>
      </c>
      <c r="E822" s="2">
        <v>40995</v>
      </c>
      <c r="F822" s="8">
        <f t="shared" si="24"/>
        <v>-7.0926009986381766E-3</v>
      </c>
      <c r="G822" s="8">
        <f t="shared" si="25"/>
        <v>-3.3152575919946914E-3</v>
      </c>
    </row>
    <row r="823" spans="1:7" x14ac:dyDescent="0.35">
      <c r="A823" s="1">
        <v>40994</v>
      </c>
      <c r="B823" s="3">
        <v>176.24</v>
      </c>
      <c r="C823" s="3">
        <v>13241.629883</v>
      </c>
      <c r="E823" s="2">
        <v>40994</v>
      </c>
      <c r="F823" s="8">
        <f t="shared" si="24"/>
        <v>2.2867092280905332E-2</v>
      </c>
      <c r="G823" s="8">
        <f t="shared" si="25"/>
        <v>1.2300491503996369E-2</v>
      </c>
    </row>
    <row r="824" spans="1:7" x14ac:dyDescent="0.35">
      <c r="A824" s="1">
        <v>40991</v>
      </c>
      <c r="B824" s="3">
        <v>172.3</v>
      </c>
      <c r="C824" s="3">
        <v>13080.730469</v>
      </c>
      <c r="E824" s="2">
        <v>40991</v>
      </c>
      <c r="F824" s="8">
        <f t="shared" si="24"/>
        <v>8.7231426731455564E-3</v>
      </c>
      <c r="G824" s="8">
        <f t="shared" si="25"/>
        <v>2.651421948047572E-3</v>
      </c>
    </row>
    <row r="825" spans="1:7" x14ac:dyDescent="0.35">
      <c r="A825" s="1">
        <v>40990</v>
      </c>
      <c r="B825" s="3">
        <v>170.81</v>
      </c>
      <c r="C825" s="3">
        <v>13046.139648</v>
      </c>
      <c r="E825" s="2">
        <v>40990</v>
      </c>
      <c r="F825" s="8">
        <f t="shared" si="24"/>
        <v>-1.0943833236826794E-2</v>
      </c>
      <c r="G825" s="8">
        <f t="shared" si="25"/>
        <v>-5.9796373761970001E-3</v>
      </c>
    </row>
    <row r="826" spans="1:7" x14ac:dyDescent="0.35">
      <c r="A826" s="1">
        <v>40989</v>
      </c>
      <c r="B826" s="3">
        <v>172.7</v>
      </c>
      <c r="C826" s="3">
        <v>13124.620117</v>
      </c>
      <c r="E826" s="2">
        <v>40989</v>
      </c>
      <c r="F826" s="8">
        <f t="shared" si="24"/>
        <v>-1.7918039419686504E-3</v>
      </c>
      <c r="G826" s="8">
        <f t="shared" si="25"/>
        <v>-3.4601104093526791E-3</v>
      </c>
    </row>
    <row r="827" spans="1:7" x14ac:dyDescent="0.35">
      <c r="A827" s="1">
        <v>40988</v>
      </c>
      <c r="B827" s="3">
        <v>173.01</v>
      </c>
      <c r="C827" s="3">
        <v>13170.190430000001</v>
      </c>
      <c r="E827" s="2">
        <v>40988</v>
      </c>
      <c r="F827" s="8">
        <f t="shared" si="24"/>
        <v>-1.4412669477042228E-2</v>
      </c>
      <c r="G827" s="8">
        <f t="shared" si="25"/>
        <v>-5.2072495405096619E-3</v>
      </c>
    </row>
    <row r="828" spans="1:7" x14ac:dyDescent="0.35">
      <c r="A828" s="1">
        <v>40987</v>
      </c>
      <c r="B828" s="3">
        <v>175.54</v>
      </c>
      <c r="C828" s="3">
        <v>13239.129883</v>
      </c>
      <c r="E828" s="2">
        <v>40987</v>
      </c>
      <c r="F828" s="8">
        <f t="shared" si="24"/>
        <v>5.6970318464077963E-5</v>
      </c>
      <c r="G828" s="8">
        <f t="shared" si="25"/>
        <v>4.9194837775456968E-4</v>
      </c>
    </row>
    <row r="829" spans="1:7" x14ac:dyDescent="0.35">
      <c r="A829" s="1">
        <v>40984</v>
      </c>
      <c r="B829" s="3">
        <v>175.53</v>
      </c>
      <c r="C829" s="3">
        <v>13232.620117</v>
      </c>
      <c r="E829" s="2">
        <v>40984</v>
      </c>
      <c r="F829" s="8">
        <f t="shared" si="24"/>
        <v>6.8411151017611083E-4</v>
      </c>
      <c r="G829" s="8">
        <f t="shared" si="25"/>
        <v>-1.5196569888534794E-3</v>
      </c>
    </row>
    <row r="830" spans="1:7" x14ac:dyDescent="0.35">
      <c r="A830" s="1">
        <v>40983</v>
      </c>
      <c r="B830" s="3">
        <v>175.41</v>
      </c>
      <c r="C830" s="3">
        <v>13252.759765999999</v>
      </c>
      <c r="E830" s="2">
        <v>40983</v>
      </c>
      <c r="F830" s="8">
        <f t="shared" si="24"/>
        <v>-1.8209753599270906E-3</v>
      </c>
      <c r="G830" s="8">
        <f t="shared" si="25"/>
        <v>4.4459386194102279E-3</v>
      </c>
    </row>
    <row r="831" spans="1:7" x14ac:dyDescent="0.35">
      <c r="A831" s="1">
        <v>40982</v>
      </c>
      <c r="B831" s="3">
        <v>175.73</v>
      </c>
      <c r="C831" s="3">
        <v>13194.099609000001</v>
      </c>
      <c r="E831" s="2">
        <v>40982</v>
      </c>
      <c r="F831" s="8">
        <f t="shared" si="24"/>
        <v>-3.9817974971567693E-4</v>
      </c>
      <c r="G831" s="8">
        <f t="shared" si="25"/>
        <v>1.24604037954823E-3</v>
      </c>
    </row>
    <row r="832" spans="1:7" x14ac:dyDescent="0.35">
      <c r="A832" s="1">
        <v>40981</v>
      </c>
      <c r="B832" s="3">
        <v>175.8</v>
      </c>
      <c r="C832" s="3">
        <v>13177.679688</v>
      </c>
      <c r="E832" s="2">
        <v>40981</v>
      </c>
      <c r="F832" s="8">
        <f t="shared" si="24"/>
        <v>2.1202439732791234E-2</v>
      </c>
      <c r="G832" s="8">
        <f t="shared" si="25"/>
        <v>1.6819028177014861E-2</v>
      </c>
    </row>
    <row r="833" spans="1:7" x14ac:dyDescent="0.35">
      <c r="A833" s="1">
        <v>40980</v>
      </c>
      <c r="B833" s="3">
        <v>172.15</v>
      </c>
      <c r="C833" s="3">
        <v>12959.709961</v>
      </c>
      <c r="E833" s="2">
        <v>40980</v>
      </c>
      <c r="F833" s="8">
        <f t="shared" si="24"/>
        <v>-1.3297415028371562E-2</v>
      </c>
      <c r="G833" s="8">
        <f t="shared" si="25"/>
        <v>2.9167600242037128E-3</v>
      </c>
    </row>
    <row r="834" spans="1:7" x14ac:dyDescent="0.35">
      <c r="A834" s="1">
        <v>40977</v>
      </c>
      <c r="B834" s="3">
        <v>174.47</v>
      </c>
      <c r="C834" s="3">
        <v>12922.019531</v>
      </c>
      <c r="E834" s="2">
        <v>40977</v>
      </c>
      <c r="F834" s="8">
        <f t="shared" si="24"/>
        <v>1.7021276595744705E-2</v>
      </c>
      <c r="G834" s="8">
        <f t="shared" si="25"/>
        <v>1.090731792291022E-3</v>
      </c>
    </row>
    <row r="835" spans="1:7" x14ac:dyDescent="0.35">
      <c r="A835" s="1">
        <v>40976</v>
      </c>
      <c r="B835" s="3">
        <v>171.55</v>
      </c>
      <c r="C835" s="3">
        <v>12907.940430000001</v>
      </c>
      <c r="E835" s="2">
        <v>40976</v>
      </c>
      <c r="F835" s="8">
        <f t="shared" ref="F835:F898" si="26">B835/B836-1</f>
        <v>3.9759985453663882E-2</v>
      </c>
      <c r="G835" s="8">
        <f t="shared" ref="G835:G898" si="27">C835/C836-1</f>
        <v>5.5003923378902364E-3</v>
      </c>
    </row>
    <row r="836" spans="1:7" x14ac:dyDescent="0.35">
      <c r="A836" s="1">
        <v>40975</v>
      </c>
      <c r="B836" s="3">
        <v>164.99</v>
      </c>
      <c r="C836" s="3">
        <v>12837.330078000001</v>
      </c>
      <c r="E836" s="2">
        <v>40975</v>
      </c>
      <c r="F836" s="8">
        <f t="shared" si="26"/>
        <v>-1.6337891806849081E-3</v>
      </c>
      <c r="G836" s="8">
        <f t="shared" si="27"/>
        <v>6.1273426994910007E-3</v>
      </c>
    </row>
    <row r="837" spans="1:7" x14ac:dyDescent="0.35">
      <c r="A837" s="1">
        <v>40974</v>
      </c>
      <c r="B837" s="3">
        <v>165.26</v>
      </c>
      <c r="C837" s="3">
        <v>12759.150390999999</v>
      </c>
      <c r="E837" s="2">
        <v>40974</v>
      </c>
      <c r="F837" s="8">
        <f t="shared" si="26"/>
        <v>-1.1248055522316558E-2</v>
      </c>
      <c r="G837" s="8">
        <f t="shared" si="27"/>
        <v>-1.5711036862821159E-2</v>
      </c>
    </row>
    <row r="838" spans="1:7" x14ac:dyDescent="0.35">
      <c r="A838" s="1">
        <v>40973</v>
      </c>
      <c r="B838" s="3">
        <v>167.14</v>
      </c>
      <c r="C838" s="3">
        <v>12962.809569999999</v>
      </c>
      <c r="E838" s="2">
        <v>40973</v>
      </c>
      <c r="F838" s="8">
        <f t="shared" si="26"/>
        <v>-1.1354807864699668E-3</v>
      </c>
      <c r="G838" s="8">
        <f t="shared" si="27"/>
        <v>-1.1374042015565022E-3</v>
      </c>
    </row>
    <row r="839" spans="1:7" x14ac:dyDescent="0.35">
      <c r="A839" s="1">
        <v>40970</v>
      </c>
      <c r="B839" s="3">
        <v>167.33</v>
      </c>
      <c r="C839" s="3">
        <v>12977.570313</v>
      </c>
      <c r="E839" s="2">
        <v>40970</v>
      </c>
      <c r="F839" s="8">
        <f t="shared" si="26"/>
        <v>-5.3498187005883713E-3</v>
      </c>
      <c r="G839" s="8">
        <f t="shared" si="27"/>
        <v>-2.1027958067265651E-4</v>
      </c>
    </row>
    <row r="840" spans="1:7" x14ac:dyDescent="0.35">
      <c r="A840" s="1">
        <v>40969</v>
      </c>
      <c r="B840" s="3">
        <v>168.23</v>
      </c>
      <c r="C840" s="3">
        <v>12980.299805000001</v>
      </c>
      <c r="E840" s="2">
        <v>40969</v>
      </c>
      <c r="F840" s="8">
        <f t="shared" si="26"/>
        <v>4.7781162276772093E-3</v>
      </c>
      <c r="G840" s="8">
        <f t="shared" si="27"/>
        <v>2.1795351104345606E-3</v>
      </c>
    </row>
    <row r="841" spans="1:7" x14ac:dyDescent="0.35">
      <c r="A841" s="1">
        <v>40968</v>
      </c>
      <c r="B841" s="3">
        <v>167.43</v>
      </c>
      <c r="C841" s="3">
        <v>12952.070313</v>
      </c>
      <c r="E841" s="2">
        <v>40968</v>
      </c>
      <c r="F841" s="8">
        <f t="shared" si="26"/>
        <v>-1.7290722632958833E-3</v>
      </c>
      <c r="G841" s="8">
        <f t="shared" si="27"/>
        <v>-4.0791475605561622E-3</v>
      </c>
    </row>
    <row r="842" spans="1:7" x14ac:dyDescent="0.35">
      <c r="A842" s="1">
        <v>40967</v>
      </c>
      <c r="B842" s="3">
        <v>167.72</v>
      </c>
      <c r="C842" s="3">
        <v>13005.120117</v>
      </c>
      <c r="E842" s="2">
        <v>40967</v>
      </c>
      <c r="F842" s="8">
        <f t="shared" si="26"/>
        <v>-1.3099916636893916E-3</v>
      </c>
      <c r="G842" s="8">
        <f t="shared" si="27"/>
        <v>1.8187677262193613E-3</v>
      </c>
    </row>
    <row r="843" spans="1:7" x14ac:dyDescent="0.35">
      <c r="A843" s="1">
        <v>40966</v>
      </c>
      <c r="B843" s="3">
        <v>167.94</v>
      </c>
      <c r="C843" s="3">
        <v>12981.509765999999</v>
      </c>
      <c r="E843" s="2">
        <v>40966</v>
      </c>
      <c r="F843" s="8">
        <f t="shared" si="26"/>
        <v>-4.9179356520709927E-3</v>
      </c>
      <c r="G843" s="8">
        <f t="shared" si="27"/>
        <v>-1.1094774133502128E-4</v>
      </c>
    </row>
    <row r="844" spans="1:7" x14ac:dyDescent="0.35">
      <c r="A844" s="1">
        <v>40963</v>
      </c>
      <c r="B844" s="3">
        <v>168.77</v>
      </c>
      <c r="C844" s="3">
        <v>12982.950194999999</v>
      </c>
      <c r="E844" s="2">
        <v>40963</v>
      </c>
      <c r="F844" s="8">
        <f t="shared" si="26"/>
        <v>9.9335766860151331E-3</v>
      </c>
      <c r="G844" s="8">
        <f t="shared" si="27"/>
        <v>-1.340220630889899E-4</v>
      </c>
    </row>
    <row r="845" spans="1:7" x14ac:dyDescent="0.35">
      <c r="A845" s="1">
        <v>40962</v>
      </c>
      <c r="B845" s="3">
        <v>167.11</v>
      </c>
      <c r="C845" s="3">
        <v>12984.690430000001</v>
      </c>
      <c r="E845" s="2">
        <v>40962</v>
      </c>
      <c r="F845" s="8">
        <f t="shared" si="26"/>
        <v>-2.7451214417854031E-3</v>
      </c>
      <c r="G845" s="8">
        <f t="shared" si="27"/>
        <v>3.5568190762600427E-3</v>
      </c>
    </row>
    <row r="846" spans="1:7" x14ac:dyDescent="0.35">
      <c r="A846" s="1">
        <v>40961</v>
      </c>
      <c r="B846" s="3">
        <v>167.57</v>
      </c>
      <c r="C846" s="3">
        <v>12938.669921999999</v>
      </c>
      <c r="E846" s="2">
        <v>40961</v>
      </c>
      <c r="F846" s="8">
        <f t="shared" si="26"/>
        <v>2.3876320658988703E-4</v>
      </c>
      <c r="G846" s="8">
        <f t="shared" si="27"/>
        <v>-2.0840007052367326E-3</v>
      </c>
    </row>
    <row r="847" spans="1:7" x14ac:dyDescent="0.35">
      <c r="A847" s="1">
        <v>40960</v>
      </c>
      <c r="B847" s="3">
        <v>167.53</v>
      </c>
      <c r="C847" s="3">
        <v>12965.690430000001</v>
      </c>
      <c r="E847" s="2">
        <v>40960</v>
      </c>
      <c r="F847" s="8">
        <f t="shared" si="26"/>
        <v>1.1939585696385535E-4</v>
      </c>
      <c r="G847" s="8">
        <f t="shared" si="27"/>
        <v>1.2216580442170333E-3</v>
      </c>
    </row>
    <row r="848" spans="1:7" x14ac:dyDescent="0.35">
      <c r="A848" s="1">
        <v>40956</v>
      </c>
      <c r="B848" s="3">
        <v>167.51</v>
      </c>
      <c r="C848" s="3">
        <v>12949.870117</v>
      </c>
      <c r="E848" s="2">
        <v>40956</v>
      </c>
      <c r="F848" s="8">
        <f t="shared" si="26"/>
        <v>3.4144003833711523E-3</v>
      </c>
      <c r="G848" s="8">
        <f t="shared" si="27"/>
        <v>3.5484930908067369E-3</v>
      </c>
    </row>
    <row r="849" spans="1:7" x14ac:dyDescent="0.35">
      <c r="A849" s="1">
        <v>40955</v>
      </c>
      <c r="B849" s="3">
        <v>166.94</v>
      </c>
      <c r="C849" s="3">
        <v>12904.080078000001</v>
      </c>
      <c r="E849" s="2">
        <v>40955</v>
      </c>
      <c r="F849" s="8">
        <f t="shared" si="26"/>
        <v>-8.316502316739971E-3</v>
      </c>
      <c r="G849" s="8">
        <f t="shared" si="27"/>
        <v>9.6338598555973931E-3</v>
      </c>
    </row>
    <row r="850" spans="1:7" x14ac:dyDescent="0.35">
      <c r="A850" s="1">
        <v>40954</v>
      </c>
      <c r="B850" s="3">
        <v>168.34</v>
      </c>
      <c r="C850" s="3">
        <v>12780.950194999999</v>
      </c>
      <c r="E850" s="2">
        <v>40954</v>
      </c>
      <c r="F850" s="8">
        <f t="shared" si="26"/>
        <v>-1.1276870668389449E-2</v>
      </c>
      <c r="G850" s="8">
        <f t="shared" si="27"/>
        <v>-7.5576921713731426E-3</v>
      </c>
    </row>
    <row r="851" spans="1:7" x14ac:dyDescent="0.35">
      <c r="A851" s="1">
        <v>40953</v>
      </c>
      <c r="B851" s="3">
        <v>170.26</v>
      </c>
      <c r="C851" s="3">
        <v>12878.280273</v>
      </c>
      <c r="E851" s="2">
        <v>40953</v>
      </c>
      <c r="F851" s="8">
        <f t="shared" si="26"/>
        <v>-3.9197332241269756E-3</v>
      </c>
      <c r="G851" s="8">
        <f t="shared" si="27"/>
        <v>3.2936312044662408E-4</v>
      </c>
    </row>
    <row r="852" spans="1:7" x14ac:dyDescent="0.35">
      <c r="A852" s="1">
        <v>40952</v>
      </c>
      <c r="B852" s="3">
        <v>170.93</v>
      </c>
      <c r="C852" s="3">
        <v>12874.040039</v>
      </c>
      <c r="E852" s="2">
        <v>40952</v>
      </c>
      <c r="F852" s="8">
        <f t="shared" si="26"/>
        <v>1.5023752969121063E-2</v>
      </c>
      <c r="G852" s="8">
        <f t="shared" si="27"/>
        <v>5.6877008953410968E-3</v>
      </c>
    </row>
    <row r="853" spans="1:7" x14ac:dyDescent="0.35">
      <c r="A853" s="1">
        <v>40949</v>
      </c>
      <c r="B853" s="3">
        <v>168.4</v>
      </c>
      <c r="C853" s="3">
        <v>12801.230469</v>
      </c>
      <c r="E853" s="2">
        <v>40949</v>
      </c>
      <c r="F853" s="8">
        <f t="shared" si="26"/>
        <v>-1.1272898074213167E-2</v>
      </c>
      <c r="G853" s="8">
        <f t="shared" si="27"/>
        <v>-6.9221340642586782E-3</v>
      </c>
    </row>
    <row r="854" spans="1:7" x14ac:dyDescent="0.35">
      <c r="A854" s="1">
        <v>40948</v>
      </c>
      <c r="B854" s="3">
        <v>170.32</v>
      </c>
      <c r="C854" s="3">
        <v>12890.459961</v>
      </c>
      <c r="E854" s="2">
        <v>40948</v>
      </c>
      <c r="F854" s="8">
        <f t="shared" si="26"/>
        <v>-8.1528068949452415E-3</v>
      </c>
      <c r="G854" s="8">
        <f t="shared" si="27"/>
        <v>5.0526165511932675E-4</v>
      </c>
    </row>
    <row r="855" spans="1:7" x14ac:dyDescent="0.35">
      <c r="A855" s="1">
        <v>40947</v>
      </c>
      <c r="B855" s="3">
        <v>171.72</v>
      </c>
      <c r="C855" s="3">
        <v>12883.950194999999</v>
      </c>
      <c r="E855" s="2">
        <v>40947</v>
      </c>
      <c r="F855" s="8">
        <f t="shared" si="26"/>
        <v>1.1843733427611802E-2</v>
      </c>
      <c r="G855" s="8">
        <f t="shared" si="27"/>
        <v>4.4649096247417752E-4</v>
      </c>
    </row>
    <row r="856" spans="1:7" x14ac:dyDescent="0.35">
      <c r="A856" s="1">
        <v>40946</v>
      </c>
      <c r="B856" s="3">
        <v>169.71</v>
      </c>
      <c r="C856" s="3">
        <v>12878.200194999999</v>
      </c>
      <c r="E856" s="2">
        <v>40946</v>
      </c>
      <c r="F856" s="8">
        <f t="shared" si="26"/>
        <v>-1.1783420727029537E-4</v>
      </c>
      <c r="G856" s="8">
        <f t="shared" si="27"/>
        <v>2.5745408805688541E-3</v>
      </c>
    </row>
    <row r="857" spans="1:7" x14ac:dyDescent="0.35">
      <c r="A857" s="1">
        <v>40945</v>
      </c>
      <c r="B857" s="3">
        <v>169.73</v>
      </c>
      <c r="C857" s="3">
        <v>12845.129883</v>
      </c>
      <c r="E857" s="2">
        <v>40945</v>
      </c>
      <c r="F857" s="8">
        <f t="shared" si="26"/>
        <v>-1.2681054039904605E-2</v>
      </c>
      <c r="G857" s="8">
        <f t="shared" si="27"/>
        <v>-1.3295194827378509E-3</v>
      </c>
    </row>
    <row r="858" spans="1:7" x14ac:dyDescent="0.35">
      <c r="A858" s="1">
        <v>40942</v>
      </c>
      <c r="B858" s="3">
        <v>171.91</v>
      </c>
      <c r="C858" s="3">
        <v>12862.230469</v>
      </c>
      <c r="E858" s="2">
        <v>40942</v>
      </c>
      <c r="F858" s="8">
        <f t="shared" si="26"/>
        <v>3.0017974835230721E-2</v>
      </c>
      <c r="G858" s="8">
        <f t="shared" si="27"/>
        <v>1.2342798152481738E-2</v>
      </c>
    </row>
    <row r="859" spans="1:7" x14ac:dyDescent="0.35">
      <c r="A859" s="1">
        <v>40941</v>
      </c>
      <c r="B859" s="3">
        <v>166.9</v>
      </c>
      <c r="C859" s="3">
        <v>12705.410156</v>
      </c>
      <c r="E859" s="2">
        <v>40941</v>
      </c>
      <c r="F859" s="8">
        <f t="shared" si="26"/>
        <v>2.7035145689398021E-3</v>
      </c>
      <c r="G859" s="8">
        <f t="shared" si="27"/>
        <v>-8.6893719115921364E-4</v>
      </c>
    </row>
    <row r="860" spans="1:7" x14ac:dyDescent="0.35">
      <c r="A860" s="1">
        <v>40940</v>
      </c>
      <c r="B860" s="3">
        <v>166.45</v>
      </c>
      <c r="C860" s="3">
        <v>12716.459961</v>
      </c>
      <c r="E860" s="2">
        <v>40940</v>
      </c>
      <c r="F860" s="8">
        <f t="shared" si="26"/>
        <v>1.6923264907135804E-2</v>
      </c>
      <c r="G860" s="8">
        <f t="shared" si="27"/>
        <v>6.6136625661283865E-3</v>
      </c>
    </row>
    <row r="861" spans="1:7" x14ac:dyDescent="0.35">
      <c r="A861" s="1">
        <v>40939</v>
      </c>
      <c r="B861" s="3">
        <v>163.68</v>
      </c>
      <c r="C861" s="3">
        <v>12632.910156</v>
      </c>
      <c r="E861" s="2">
        <v>40939</v>
      </c>
      <c r="F861" s="8">
        <f t="shared" si="26"/>
        <v>-6.072382803011922E-3</v>
      </c>
      <c r="G861" s="8">
        <f t="shared" si="27"/>
        <v>-1.644541798693111E-3</v>
      </c>
    </row>
    <row r="862" spans="1:7" x14ac:dyDescent="0.35">
      <c r="A862" s="1">
        <v>40938</v>
      </c>
      <c r="B862" s="3">
        <v>164.68</v>
      </c>
      <c r="C862" s="3">
        <v>12653.719727</v>
      </c>
      <c r="E862" s="2">
        <v>40938</v>
      </c>
      <c r="F862" s="8">
        <f t="shared" si="26"/>
        <v>-1.1049723756906049E-2</v>
      </c>
      <c r="G862" s="8">
        <f t="shared" si="27"/>
        <v>-5.3238460693871836E-4</v>
      </c>
    </row>
    <row r="863" spans="1:7" x14ac:dyDescent="0.35">
      <c r="A863" s="1">
        <v>40935</v>
      </c>
      <c r="B863" s="3">
        <v>166.52</v>
      </c>
      <c r="C863" s="3">
        <v>12660.459961</v>
      </c>
      <c r="E863" s="2">
        <v>40935</v>
      </c>
      <c r="F863" s="8">
        <f t="shared" si="26"/>
        <v>1.0821209570759383E-3</v>
      </c>
      <c r="G863" s="8">
        <f t="shared" si="27"/>
        <v>-5.824269938069504E-3</v>
      </c>
    </row>
    <row r="864" spans="1:7" x14ac:dyDescent="0.35">
      <c r="A864" s="1">
        <v>40934</v>
      </c>
      <c r="B864" s="3">
        <v>166.34</v>
      </c>
      <c r="C864" s="3">
        <v>12734.629883</v>
      </c>
      <c r="E864" s="2">
        <v>40934</v>
      </c>
      <c r="F864" s="8">
        <f t="shared" si="26"/>
        <v>-5.6387565237122739E-2</v>
      </c>
      <c r="G864" s="8">
        <f t="shared" si="27"/>
        <v>-1.8982687892893368E-3</v>
      </c>
    </row>
    <row r="865" spans="1:7" x14ac:dyDescent="0.35">
      <c r="A865" s="1">
        <v>40933</v>
      </c>
      <c r="B865" s="3">
        <v>176.28</v>
      </c>
      <c r="C865" s="3">
        <v>12758.849609000001</v>
      </c>
      <c r="E865" s="2">
        <v>40933</v>
      </c>
      <c r="F865" s="8">
        <f t="shared" si="26"/>
        <v>1.2579700155092244E-2</v>
      </c>
      <c r="G865" s="8">
        <f t="shared" si="27"/>
        <v>6.5557942528056135E-3</v>
      </c>
    </row>
    <row r="866" spans="1:7" x14ac:dyDescent="0.35">
      <c r="A866" s="1">
        <v>40932</v>
      </c>
      <c r="B866" s="3">
        <v>174.09</v>
      </c>
      <c r="C866" s="3">
        <v>12675.75</v>
      </c>
      <c r="E866" s="2">
        <v>40932</v>
      </c>
      <c r="F866" s="8">
        <f t="shared" si="26"/>
        <v>-9.3324987196266029E-3</v>
      </c>
      <c r="G866" s="8">
        <f t="shared" si="27"/>
        <v>-2.6021544238982175E-3</v>
      </c>
    </row>
    <row r="867" spans="1:7" x14ac:dyDescent="0.35">
      <c r="A867" s="1">
        <v>40931</v>
      </c>
      <c r="B867" s="3">
        <v>175.73</v>
      </c>
      <c r="C867" s="3">
        <v>12708.820313</v>
      </c>
      <c r="E867" s="2">
        <v>40931</v>
      </c>
      <c r="F867" s="8">
        <f t="shared" si="26"/>
        <v>-8.0717995032739687E-3</v>
      </c>
      <c r="G867" s="8">
        <f t="shared" si="27"/>
        <v>-9.1664430666871244E-4</v>
      </c>
    </row>
    <row r="868" spans="1:7" x14ac:dyDescent="0.35">
      <c r="A868" s="1">
        <v>40928</v>
      </c>
      <c r="B868" s="3">
        <v>177.16</v>
      </c>
      <c r="C868" s="3">
        <v>12720.480469</v>
      </c>
      <c r="E868" s="2">
        <v>40928</v>
      </c>
      <c r="F868" s="8">
        <f t="shared" si="26"/>
        <v>-8.4597597428237581E-4</v>
      </c>
      <c r="G868" s="8">
        <f t="shared" si="27"/>
        <v>7.6441816617960345E-3</v>
      </c>
    </row>
    <row r="869" spans="1:7" x14ac:dyDescent="0.35">
      <c r="A869" s="1">
        <v>40927</v>
      </c>
      <c r="B869" s="3">
        <v>177.31</v>
      </c>
      <c r="C869" s="3">
        <v>12623.980469</v>
      </c>
      <c r="E869" s="2">
        <v>40927</v>
      </c>
      <c r="F869" s="8">
        <f t="shared" si="26"/>
        <v>1.5579357351509282E-2</v>
      </c>
      <c r="G869" s="8">
        <f t="shared" si="27"/>
        <v>3.5798117729968215E-3</v>
      </c>
    </row>
    <row r="870" spans="1:7" x14ac:dyDescent="0.35">
      <c r="A870" s="1">
        <v>40926</v>
      </c>
      <c r="B870" s="3">
        <v>174.59</v>
      </c>
      <c r="C870" s="3">
        <v>12578.950194999999</v>
      </c>
      <c r="E870" s="2">
        <v>40926</v>
      </c>
      <c r="F870" s="8">
        <f t="shared" si="26"/>
        <v>7.1531583501587281E-3</v>
      </c>
      <c r="G870" s="8">
        <f t="shared" si="27"/>
        <v>7.7615234949526268E-3</v>
      </c>
    </row>
    <row r="871" spans="1:7" x14ac:dyDescent="0.35">
      <c r="A871" s="1">
        <v>40925</v>
      </c>
      <c r="B871" s="3">
        <v>173.35</v>
      </c>
      <c r="C871" s="3">
        <v>12482.070313</v>
      </c>
      <c r="E871" s="2">
        <v>40925</v>
      </c>
      <c r="F871" s="8">
        <f t="shared" si="26"/>
        <v>1.6715542521994031E-2</v>
      </c>
      <c r="G871" s="8">
        <f t="shared" si="27"/>
        <v>4.830981743553231E-3</v>
      </c>
    </row>
    <row r="872" spans="1:7" x14ac:dyDescent="0.35">
      <c r="A872" s="1">
        <v>40921</v>
      </c>
      <c r="B872" s="3">
        <v>170.5</v>
      </c>
      <c r="C872" s="3">
        <v>12422.059569999999</v>
      </c>
      <c r="E872" s="2">
        <v>40921</v>
      </c>
      <c r="F872" s="8">
        <f t="shared" si="26"/>
        <v>-1.1192947862900926E-2</v>
      </c>
      <c r="G872" s="8">
        <f t="shared" si="27"/>
        <v>-3.9258988311499099E-3</v>
      </c>
    </row>
    <row r="873" spans="1:7" x14ac:dyDescent="0.35">
      <c r="A873" s="1">
        <v>40920</v>
      </c>
      <c r="B873" s="3">
        <v>172.43</v>
      </c>
      <c r="C873" s="3">
        <v>12471.019531</v>
      </c>
      <c r="E873" s="2">
        <v>40920</v>
      </c>
      <c r="F873" s="8">
        <f t="shared" si="26"/>
        <v>-7.6542357274400619E-3</v>
      </c>
      <c r="G873" s="8">
        <f t="shared" si="27"/>
        <v>1.7325532985112968E-3</v>
      </c>
    </row>
    <row r="874" spans="1:7" x14ac:dyDescent="0.35">
      <c r="A874" s="1">
        <v>40919</v>
      </c>
      <c r="B874" s="3">
        <v>173.76</v>
      </c>
      <c r="C874" s="3">
        <v>12449.450194999999</v>
      </c>
      <c r="E874" s="2">
        <v>40919</v>
      </c>
      <c r="F874" s="8">
        <f t="shared" si="26"/>
        <v>-7.9926923955241369E-3</v>
      </c>
      <c r="G874" s="8">
        <f t="shared" si="27"/>
        <v>-1.0446991876572609E-3</v>
      </c>
    </row>
    <row r="875" spans="1:7" x14ac:dyDescent="0.35">
      <c r="A875" s="1">
        <v>40918</v>
      </c>
      <c r="B875" s="3">
        <v>175.16</v>
      </c>
      <c r="C875" s="3">
        <v>12462.469727</v>
      </c>
      <c r="E875" s="2">
        <v>40918</v>
      </c>
      <c r="F875" s="8">
        <f t="shared" si="26"/>
        <v>2.7090418670106642E-2</v>
      </c>
      <c r="G875" s="8">
        <f t="shared" si="27"/>
        <v>5.630681843797003E-3</v>
      </c>
    </row>
    <row r="876" spans="1:7" x14ac:dyDescent="0.35">
      <c r="A876" s="1">
        <v>40917</v>
      </c>
      <c r="B876" s="3">
        <v>170.54</v>
      </c>
      <c r="C876" s="3">
        <v>12392.690430000001</v>
      </c>
      <c r="E876" s="2">
        <v>40917</v>
      </c>
      <c r="F876" s="8">
        <f t="shared" si="26"/>
        <v>5.3646171078229887E-3</v>
      </c>
      <c r="G876" s="8">
        <f t="shared" si="27"/>
        <v>2.6513527762968003E-3</v>
      </c>
    </row>
    <row r="877" spans="1:7" x14ac:dyDescent="0.35">
      <c r="A877" s="1">
        <v>40914</v>
      </c>
      <c r="B877" s="3">
        <v>169.63</v>
      </c>
      <c r="C877" s="3">
        <v>12359.919921999999</v>
      </c>
      <c r="E877" s="2">
        <v>40914</v>
      </c>
      <c r="F877" s="8">
        <f t="shared" si="26"/>
        <v>4.2031730996923145E-3</v>
      </c>
      <c r="G877" s="8">
        <f t="shared" si="27"/>
        <v>-4.4927206781671947E-3</v>
      </c>
    </row>
    <row r="878" spans="1:7" x14ac:dyDescent="0.35">
      <c r="A878" s="1">
        <v>40913</v>
      </c>
      <c r="B878" s="3">
        <v>168.92</v>
      </c>
      <c r="C878" s="3">
        <v>12415.700194999999</v>
      </c>
      <c r="E878" s="2">
        <v>40913</v>
      </c>
      <c r="F878" s="8">
        <f t="shared" si="26"/>
        <v>-1.1838522552387598E-4</v>
      </c>
      <c r="G878" s="8">
        <f t="shared" si="27"/>
        <v>-2.1900749186143376E-4</v>
      </c>
    </row>
    <row r="879" spans="1:7" x14ac:dyDescent="0.35">
      <c r="A879" s="1">
        <v>40912</v>
      </c>
      <c r="B879" s="3">
        <v>168.94</v>
      </c>
      <c r="C879" s="3">
        <v>12418.419921999999</v>
      </c>
      <c r="E879" s="2">
        <v>40912</v>
      </c>
      <c r="F879" s="8">
        <f t="shared" si="26"/>
        <v>4.7376524931896924E-4</v>
      </c>
      <c r="G879" s="8">
        <f t="shared" si="27"/>
        <v>1.6971359431239286E-3</v>
      </c>
    </row>
    <row r="880" spans="1:7" x14ac:dyDescent="0.35">
      <c r="A880" s="1">
        <v>40911</v>
      </c>
      <c r="B880" s="3">
        <v>168.86</v>
      </c>
      <c r="C880" s="3">
        <v>12397.379883</v>
      </c>
      <c r="E880" s="2">
        <v>40911</v>
      </c>
      <c r="F880" s="8">
        <f t="shared" si="26"/>
        <v>2.4698100612901452E-2</v>
      </c>
      <c r="G880" s="8">
        <f t="shared" si="27"/>
        <v>1.4718185900361558E-2</v>
      </c>
    </row>
    <row r="881" spans="1:7" x14ac:dyDescent="0.35">
      <c r="A881" s="1">
        <v>40907</v>
      </c>
      <c r="B881" s="3">
        <v>164.79</v>
      </c>
      <c r="C881" s="3">
        <v>12217.559569999999</v>
      </c>
      <c r="E881" s="2">
        <v>40907</v>
      </c>
      <c r="F881" s="8">
        <f t="shared" si="26"/>
        <v>-1.2168804699676294E-2</v>
      </c>
      <c r="G881" s="8">
        <f t="shared" si="27"/>
        <v>-5.6547768038082147E-3</v>
      </c>
    </row>
    <row r="882" spans="1:7" x14ac:dyDescent="0.35">
      <c r="A882" s="1">
        <v>40906</v>
      </c>
      <c r="B882" s="3">
        <v>166.82</v>
      </c>
      <c r="C882" s="3">
        <v>12287.040039</v>
      </c>
      <c r="E882" s="2">
        <v>40906</v>
      </c>
      <c r="F882" s="8">
        <f t="shared" si="26"/>
        <v>1.9931523599902023E-2</v>
      </c>
      <c r="G882" s="8">
        <f t="shared" si="27"/>
        <v>1.1161657886515242E-2</v>
      </c>
    </row>
    <row r="883" spans="1:7" x14ac:dyDescent="0.35">
      <c r="A883" s="1">
        <v>40905</v>
      </c>
      <c r="B883" s="3">
        <v>163.56</v>
      </c>
      <c r="C883" s="3">
        <v>12151.410156</v>
      </c>
      <c r="E883" s="2">
        <v>40905</v>
      </c>
      <c r="F883" s="8">
        <f t="shared" si="26"/>
        <v>-1.2855332246967222E-2</v>
      </c>
      <c r="G883" s="8">
        <f t="shared" si="27"/>
        <v>-1.1385198326596568E-2</v>
      </c>
    </row>
    <row r="884" spans="1:7" x14ac:dyDescent="0.35">
      <c r="A884" s="1">
        <v>40904</v>
      </c>
      <c r="B884" s="3">
        <v>165.69</v>
      </c>
      <c r="C884" s="3">
        <v>12291.349609000001</v>
      </c>
      <c r="E884" s="2">
        <v>40904</v>
      </c>
      <c r="F884" s="8">
        <f t="shared" si="26"/>
        <v>7.0503859478514563E-3</v>
      </c>
      <c r="G884" s="8">
        <f t="shared" si="27"/>
        <v>-2.1558410606792311E-4</v>
      </c>
    </row>
    <row r="885" spans="1:7" x14ac:dyDescent="0.35">
      <c r="A885" s="1">
        <v>40900</v>
      </c>
      <c r="B885" s="3">
        <v>164.53</v>
      </c>
      <c r="C885" s="3">
        <v>12294</v>
      </c>
      <c r="E885" s="2">
        <v>40900</v>
      </c>
      <c r="F885" s="8">
        <f t="shared" si="26"/>
        <v>2.8036813555190054E-3</v>
      </c>
      <c r="G885" s="8">
        <f t="shared" si="27"/>
        <v>1.0218009967809971E-2</v>
      </c>
    </row>
    <row r="886" spans="1:7" x14ac:dyDescent="0.35">
      <c r="A886" s="1">
        <v>40899</v>
      </c>
      <c r="B886" s="3">
        <v>164.07</v>
      </c>
      <c r="C886" s="3">
        <v>12169.650390999999</v>
      </c>
      <c r="E886" s="2">
        <v>40899</v>
      </c>
      <c r="F886" s="8">
        <f t="shared" si="26"/>
        <v>4.3462291870712821E-3</v>
      </c>
      <c r="G886" s="8">
        <f t="shared" si="27"/>
        <v>5.1132709988397362E-3</v>
      </c>
    </row>
    <row r="887" spans="1:7" x14ac:dyDescent="0.35">
      <c r="A887" s="1">
        <v>40898</v>
      </c>
      <c r="B887" s="3">
        <v>163.36000000000001</v>
      </c>
      <c r="C887" s="3">
        <v>12107.740234000001</v>
      </c>
      <c r="E887" s="2">
        <v>40898</v>
      </c>
      <c r="F887" s="8">
        <f t="shared" si="26"/>
        <v>3.7480798771121204E-3</v>
      </c>
      <c r="G887" s="8">
        <f t="shared" si="27"/>
        <v>3.4371284968504057E-4</v>
      </c>
    </row>
    <row r="888" spans="1:7" x14ac:dyDescent="0.35">
      <c r="A888" s="1">
        <v>40897</v>
      </c>
      <c r="B888" s="3">
        <v>162.75</v>
      </c>
      <c r="C888" s="3">
        <v>12103.580078000001</v>
      </c>
      <c r="E888" s="2">
        <v>40897</v>
      </c>
      <c r="F888" s="8">
        <f t="shared" si="26"/>
        <v>4.3269230769230838E-2</v>
      </c>
      <c r="G888" s="8">
        <f t="shared" si="27"/>
        <v>2.8668439989292915E-2</v>
      </c>
    </row>
    <row r="889" spans="1:7" x14ac:dyDescent="0.35">
      <c r="A889" s="1">
        <v>40896</v>
      </c>
      <c r="B889" s="3">
        <v>156</v>
      </c>
      <c r="C889" s="3">
        <v>11766.259765999999</v>
      </c>
      <c r="E889" s="2">
        <v>40896</v>
      </c>
      <c r="F889" s="8">
        <f t="shared" si="26"/>
        <v>-1.9227071716976241E-4</v>
      </c>
      <c r="G889" s="8">
        <f t="shared" si="27"/>
        <v>-8.4381083859720318E-3</v>
      </c>
    </row>
    <row r="890" spans="1:7" x14ac:dyDescent="0.35">
      <c r="A890" s="1">
        <v>40893</v>
      </c>
      <c r="B890" s="3">
        <v>156.03</v>
      </c>
      <c r="C890" s="3">
        <v>11866.389648</v>
      </c>
      <c r="E890" s="2">
        <v>40893</v>
      </c>
      <c r="F890" s="8">
        <f t="shared" si="26"/>
        <v>5.7714505579076203E-4</v>
      </c>
      <c r="G890" s="8">
        <f t="shared" si="27"/>
        <v>-2.0388919257041671E-4</v>
      </c>
    </row>
    <row r="891" spans="1:7" x14ac:dyDescent="0.35">
      <c r="A891" s="1">
        <v>40892</v>
      </c>
      <c r="B891" s="3">
        <v>155.94</v>
      </c>
      <c r="C891" s="3">
        <v>11868.809569999999</v>
      </c>
      <c r="E891" s="2">
        <v>40892</v>
      </c>
      <c r="F891" s="8">
        <f t="shared" si="26"/>
        <v>1.2268743914313429E-2</v>
      </c>
      <c r="G891" s="8">
        <f t="shared" si="27"/>
        <v>3.8338204320502722E-3</v>
      </c>
    </row>
    <row r="892" spans="1:7" x14ac:dyDescent="0.35">
      <c r="A892" s="1">
        <v>40891</v>
      </c>
      <c r="B892" s="3">
        <v>154.05000000000001</v>
      </c>
      <c r="C892" s="3">
        <v>11823.480469</v>
      </c>
      <c r="E892" s="2">
        <v>40891</v>
      </c>
      <c r="F892" s="8">
        <f t="shared" si="26"/>
        <v>-6.1290322580644929E-3</v>
      </c>
      <c r="G892" s="8">
        <f t="shared" si="27"/>
        <v>-1.0996287415210526E-2</v>
      </c>
    </row>
    <row r="893" spans="1:7" x14ac:dyDescent="0.35">
      <c r="A893" s="1">
        <v>40890</v>
      </c>
      <c r="B893" s="3">
        <v>155</v>
      </c>
      <c r="C893" s="3">
        <v>11954.940430000001</v>
      </c>
      <c r="E893" s="2">
        <v>40890</v>
      </c>
      <c r="F893" s="8">
        <f t="shared" si="26"/>
        <v>-2.2945032778618146E-2</v>
      </c>
      <c r="G893" s="8">
        <f t="shared" si="27"/>
        <v>-5.5275820804173703E-3</v>
      </c>
    </row>
    <row r="894" spans="1:7" x14ac:dyDescent="0.35">
      <c r="A894" s="1">
        <v>40889</v>
      </c>
      <c r="B894" s="3">
        <v>158.63999999999999</v>
      </c>
      <c r="C894" s="3">
        <v>12021.389648</v>
      </c>
      <c r="E894" s="2">
        <v>40889</v>
      </c>
      <c r="F894" s="8">
        <f t="shared" si="26"/>
        <v>-2.2671266633809806E-2</v>
      </c>
      <c r="G894" s="8">
        <f t="shared" si="27"/>
        <v>-1.3367255879958018E-2</v>
      </c>
    </row>
    <row r="895" spans="1:7" x14ac:dyDescent="0.35">
      <c r="A895" s="1">
        <v>40886</v>
      </c>
      <c r="B895" s="3">
        <v>162.32</v>
      </c>
      <c r="C895" s="3">
        <v>12184.259765999999</v>
      </c>
      <c r="E895" s="2">
        <v>40886</v>
      </c>
      <c r="F895" s="8">
        <f t="shared" si="26"/>
        <v>2.5848448461101015E-2</v>
      </c>
      <c r="G895" s="8">
        <f t="shared" si="27"/>
        <v>1.5549611006094866E-2</v>
      </c>
    </row>
    <row r="896" spans="1:7" x14ac:dyDescent="0.35">
      <c r="A896" s="1">
        <v>40885</v>
      </c>
      <c r="B896" s="3">
        <v>158.22999999999999</v>
      </c>
      <c r="C896" s="3">
        <v>11997.700194999999</v>
      </c>
      <c r="E896" s="2">
        <v>40885</v>
      </c>
      <c r="F896" s="8">
        <f t="shared" si="26"/>
        <v>-2.9680505304470528E-2</v>
      </c>
      <c r="G896" s="8">
        <f t="shared" si="27"/>
        <v>-1.6289266404197034E-2</v>
      </c>
    </row>
    <row r="897" spans="1:7" x14ac:dyDescent="0.35">
      <c r="A897" s="1">
        <v>40884</v>
      </c>
      <c r="B897" s="3">
        <v>163.07</v>
      </c>
      <c r="C897" s="3">
        <v>12196.370117</v>
      </c>
      <c r="E897" s="2">
        <v>40884</v>
      </c>
      <c r="F897" s="8">
        <f t="shared" si="26"/>
        <v>6.4185644633709682E-3</v>
      </c>
      <c r="G897" s="8">
        <f t="shared" si="27"/>
        <v>3.8057398929289832E-3</v>
      </c>
    </row>
    <row r="898" spans="1:7" x14ac:dyDescent="0.35">
      <c r="A898" s="1">
        <v>40883</v>
      </c>
      <c r="B898" s="3">
        <v>162.03</v>
      </c>
      <c r="C898" s="3">
        <v>12150.129883</v>
      </c>
      <c r="E898" s="2">
        <v>40883</v>
      </c>
      <c r="F898" s="8">
        <f t="shared" si="26"/>
        <v>-1.507507142422948E-2</v>
      </c>
      <c r="G898" s="8">
        <f t="shared" si="27"/>
        <v>4.3230732009624795E-3</v>
      </c>
    </row>
    <row r="899" spans="1:7" x14ac:dyDescent="0.35">
      <c r="A899" s="1">
        <v>40882</v>
      </c>
      <c r="B899" s="3">
        <v>164.51</v>
      </c>
      <c r="C899" s="3">
        <v>12097.830078000001</v>
      </c>
      <c r="E899" s="2">
        <v>40882</v>
      </c>
      <c r="F899" s="8">
        <f t="shared" ref="F899:F962" si="28">B899/B900-1</f>
        <v>1.6874768203733348E-2</v>
      </c>
      <c r="G899" s="8">
        <f t="shared" ref="G899:G962" si="29">C899/C900-1</f>
        <v>6.5236223136262428E-3</v>
      </c>
    </row>
    <row r="900" spans="1:7" x14ac:dyDescent="0.35">
      <c r="A900" s="1">
        <v>40879</v>
      </c>
      <c r="B900" s="3">
        <v>161.78</v>
      </c>
      <c r="C900" s="3">
        <v>12019.419921999999</v>
      </c>
      <c r="E900" s="2">
        <v>40879</v>
      </c>
      <c r="F900" s="8">
        <f t="shared" si="28"/>
        <v>-1.2693762968387756E-2</v>
      </c>
      <c r="G900" s="8">
        <f t="shared" si="29"/>
        <v>-5.0777825524428444E-5</v>
      </c>
    </row>
    <row r="901" spans="1:7" x14ac:dyDescent="0.35">
      <c r="A901" s="1">
        <v>40878</v>
      </c>
      <c r="B901" s="3">
        <v>163.86</v>
      </c>
      <c r="C901" s="3">
        <v>12020.030273</v>
      </c>
      <c r="E901" s="2">
        <v>40878</v>
      </c>
      <c r="F901" s="8">
        <f t="shared" si="28"/>
        <v>-5.4021244309558902E-3</v>
      </c>
      <c r="G901" s="8">
        <f t="shared" si="29"/>
        <v>-2.1293455964591645E-3</v>
      </c>
    </row>
    <row r="902" spans="1:7" x14ac:dyDescent="0.35">
      <c r="A902" s="1">
        <v>40877</v>
      </c>
      <c r="B902" s="3">
        <v>164.75</v>
      </c>
      <c r="C902" s="3">
        <v>12045.679688</v>
      </c>
      <c r="E902" s="2">
        <v>40877</v>
      </c>
      <c r="F902" s="8">
        <f t="shared" si="28"/>
        <v>3.544717491043925E-2</v>
      </c>
      <c r="G902" s="8">
        <f t="shared" si="29"/>
        <v>4.2407883426669235E-2</v>
      </c>
    </row>
    <row r="903" spans="1:7" x14ac:dyDescent="0.35">
      <c r="A903" s="1">
        <v>40876</v>
      </c>
      <c r="B903" s="3">
        <v>159.11000000000001</v>
      </c>
      <c r="C903" s="3">
        <v>11555.629883</v>
      </c>
      <c r="E903" s="2">
        <v>40876</v>
      </c>
      <c r="F903" s="8">
        <f t="shared" si="28"/>
        <v>1.1325740892216274E-3</v>
      </c>
      <c r="G903" s="8">
        <f t="shared" si="29"/>
        <v>2.8308677734745213E-3</v>
      </c>
    </row>
    <row r="904" spans="1:7" x14ac:dyDescent="0.35">
      <c r="A904" s="1">
        <v>40875</v>
      </c>
      <c r="B904" s="3">
        <v>158.93</v>
      </c>
      <c r="C904" s="3">
        <v>11523.009765999999</v>
      </c>
      <c r="E904" s="2">
        <v>40875</v>
      </c>
      <c r="F904" s="8">
        <f t="shared" si="28"/>
        <v>3.923363630419141E-2</v>
      </c>
      <c r="G904" s="8">
        <f t="shared" si="29"/>
        <v>2.5940922736828353E-2</v>
      </c>
    </row>
    <row r="905" spans="1:7" x14ac:dyDescent="0.35">
      <c r="A905" s="1">
        <v>40872</v>
      </c>
      <c r="B905" s="3">
        <v>152.93</v>
      </c>
      <c r="C905" s="3">
        <v>11231.650390999999</v>
      </c>
      <c r="E905" s="2">
        <v>40872</v>
      </c>
      <c r="F905" s="8">
        <f t="shared" si="28"/>
        <v>5.7875698783294016E-3</v>
      </c>
      <c r="G905" s="8">
        <f t="shared" si="29"/>
        <v>-2.3006261974073405E-3</v>
      </c>
    </row>
    <row r="906" spans="1:7" x14ac:dyDescent="0.35">
      <c r="A906" s="1">
        <v>40870</v>
      </c>
      <c r="B906" s="3">
        <v>152.05000000000001</v>
      </c>
      <c r="C906" s="3">
        <v>11257.549805000001</v>
      </c>
      <c r="E906" s="2">
        <v>40870</v>
      </c>
      <c r="F906" s="8">
        <f t="shared" si="28"/>
        <v>-1.5921299592259297E-2</v>
      </c>
      <c r="G906" s="8">
        <f t="shared" si="29"/>
        <v>-2.0547736295083885E-2</v>
      </c>
    </row>
    <row r="907" spans="1:7" x14ac:dyDescent="0.35">
      <c r="A907" s="1">
        <v>40869</v>
      </c>
      <c r="B907" s="3">
        <v>154.51</v>
      </c>
      <c r="C907" s="3">
        <v>11493.719727</v>
      </c>
      <c r="E907" s="2">
        <v>40869</v>
      </c>
      <c r="F907" s="8">
        <f t="shared" si="28"/>
        <v>-1.9793186576159361E-2</v>
      </c>
      <c r="G907" s="8">
        <f t="shared" si="29"/>
        <v>-4.6408942858193747E-3</v>
      </c>
    </row>
    <row r="908" spans="1:7" x14ac:dyDescent="0.35">
      <c r="A908" s="1">
        <v>40868</v>
      </c>
      <c r="B908" s="3">
        <v>157.63</v>
      </c>
      <c r="C908" s="3">
        <v>11547.309569999999</v>
      </c>
      <c r="E908" s="2">
        <v>40868</v>
      </c>
      <c r="F908" s="8">
        <f t="shared" si="28"/>
        <v>-8.616352201257893E-3</v>
      </c>
      <c r="G908" s="8">
        <f t="shared" si="29"/>
        <v>-2.1095897538609187E-2</v>
      </c>
    </row>
    <row r="909" spans="1:7" x14ac:dyDescent="0.35">
      <c r="A909" s="1">
        <v>40865</v>
      </c>
      <c r="B909" s="3">
        <v>159</v>
      </c>
      <c r="C909" s="3">
        <v>11796.160156</v>
      </c>
      <c r="E909" s="2">
        <v>40865</v>
      </c>
      <c r="F909" s="8">
        <f t="shared" si="28"/>
        <v>3.4711265383402523E-3</v>
      </c>
      <c r="G909" s="8">
        <f t="shared" si="29"/>
        <v>2.1604170673157341E-3</v>
      </c>
    </row>
    <row r="910" spans="1:7" x14ac:dyDescent="0.35">
      <c r="A910" s="1">
        <v>40864</v>
      </c>
      <c r="B910" s="3">
        <v>158.44999999999999</v>
      </c>
      <c r="C910" s="3">
        <v>11770.730469</v>
      </c>
      <c r="E910" s="2">
        <v>40864</v>
      </c>
      <c r="F910" s="8">
        <f t="shared" si="28"/>
        <v>-1.9613909169657329E-2</v>
      </c>
      <c r="G910" s="8">
        <f t="shared" si="29"/>
        <v>-1.1327399714510133E-2</v>
      </c>
    </row>
    <row r="911" spans="1:7" x14ac:dyDescent="0.35">
      <c r="A911" s="1">
        <v>40863</v>
      </c>
      <c r="B911" s="3">
        <v>161.62</v>
      </c>
      <c r="C911" s="3">
        <v>11905.589844</v>
      </c>
      <c r="E911" s="2">
        <v>40863</v>
      </c>
      <c r="F911" s="8">
        <f t="shared" si="28"/>
        <v>-1.8104495747266025E-2</v>
      </c>
      <c r="G911" s="8">
        <f t="shared" si="29"/>
        <v>-1.5754612169670446E-2</v>
      </c>
    </row>
    <row r="912" spans="1:7" x14ac:dyDescent="0.35">
      <c r="A912" s="1">
        <v>40862</v>
      </c>
      <c r="B912" s="3">
        <v>164.6</v>
      </c>
      <c r="C912" s="3">
        <v>12096.160156</v>
      </c>
      <c r="E912" s="2">
        <v>40862</v>
      </c>
      <c r="F912" s="8">
        <f t="shared" si="28"/>
        <v>2.558167864538774E-3</v>
      </c>
      <c r="G912" s="8">
        <f t="shared" si="29"/>
        <v>1.4222795577896186E-3</v>
      </c>
    </row>
    <row r="913" spans="1:7" x14ac:dyDescent="0.35">
      <c r="A913" s="1">
        <v>40861</v>
      </c>
      <c r="B913" s="3">
        <v>164.18</v>
      </c>
      <c r="C913" s="3">
        <v>12078.980469</v>
      </c>
      <c r="E913" s="2">
        <v>40861</v>
      </c>
      <c r="F913" s="8">
        <f t="shared" si="28"/>
        <v>-1.8883709812358096E-2</v>
      </c>
      <c r="G913" s="8">
        <f t="shared" si="29"/>
        <v>-6.146222454237904E-3</v>
      </c>
    </row>
    <row r="914" spans="1:7" x14ac:dyDescent="0.35">
      <c r="A914" s="1">
        <v>40858</v>
      </c>
      <c r="B914" s="3">
        <v>167.34</v>
      </c>
      <c r="C914" s="3">
        <v>12153.679688</v>
      </c>
      <c r="E914" s="2">
        <v>40858</v>
      </c>
      <c r="F914" s="8">
        <f t="shared" si="28"/>
        <v>7.82943868947239E-3</v>
      </c>
      <c r="G914" s="8">
        <f t="shared" si="29"/>
        <v>2.1844828197962629E-2</v>
      </c>
    </row>
    <row r="915" spans="1:7" x14ac:dyDescent="0.35">
      <c r="A915" s="1">
        <v>40857</v>
      </c>
      <c r="B915" s="3">
        <v>166.04</v>
      </c>
      <c r="C915" s="3">
        <v>11893.860352</v>
      </c>
      <c r="E915" s="2">
        <v>40857</v>
      </c>
      <c r="F915" s="8">
        <f t="shared" si="28"/>
        <v>1.089802130898021E-2</v>
      </c>
      <c r="G915" s="8">
        <f t="shared" si="29"/>
        <v>9.5849667240868186E-3</v>
      </c>
    </row>
    <row r="916" spans="1:7" x14ac:dyDescent="0.35">
      <c r="A916" s="1">
        <v>40856</v>
      </c>
      <c r="B916" s="3">
        <v>164.25</v>
      </c>
      <c r="C916" s="3">
        <v>11780.940430000001</v>
      </c>
      <c r="E916" s="2">
        <v>40856</v>
      </c>
      <c r="F916" s="8">
        <f t="shared" si="28"/>
        <v>-3.2628541139054112E-2</v>
      </c>
      <c r="G916" s="8">
        <f t="shared" si="29"/>
        <v>-3.1983032952569768E-2</v>
      </c>
    </row>
    <row r="917" spans="1:7" x14ac:dyDescent="0.35">
      <c r="A917" s="1">
        <v>40855</v>
      </c>
      <c r="B917" s="3">
        <v>169.79</v>
      </c>
      <c r="C917" s="3">
        <v>12170.179688</v>
      </c>
      <c r="E917" s="2">
        <v>40855</v>
      </c>
      <c r="F917" s="8">
        <f t="shared" si="28"/>
        <v>1.0895451297928016E-2</v>
      </c>
      <c r="G917" s="8">
        <f t="shared" si="29"/>
        <v>8.4344343337363625E-3</v>
      </c>
    </row>
    <row r="918" spans="1:7" x14ac:dyDescent="0.35">
      <c r="A918" s="1">
        <v>40854</v>
      </c>
      <c r="B918" s="3">
        <v>167.96</v>
      </c>
      <c r="C918" s="3">
        <v>12068.389648</v>
      </c>
      <c r="E918" s="2">
        <v>40854</v>
      </c>
      <c r="F918" s="8">
        <f t="shared" si="28"/>
        <v>-6.5448920092814333E-4</v>
      </c>
      <c r="G918" s="8">
        <f t="shared" si="29"/>
        <v>7.1057086678780745E-3</v>
      </c>
    </row>
    <row r="919" spans="1:7" x14ac:dyDescent="0.35">
      <c r="A919" s="1">
        <v>40851</v>
      </c>
      <c r="B919" s="3">
        <v>168.07</v>
      </c>
      <c r="C919" s="3">
        <v>11983.240234000001</v>
      </c>
      <c r="E919" s="2">
        <v>40851</v>
      </c>
      <c r="F919" s="8">
        <f t="shared" si="28"/>
        <v>7.432715938380241E-3</v>
      </c>
      <c r="G919" s="8">
        <f t="shared" si="29"/>
        <v>-5.083618821569269E-3</v>
      </c>
    </row>
    <row r="920" spans="1:7" x14ac:dyDescent="0.35">
      <c r="A920" s="1">
        <v>40850</v>
      </c>
      <c r="B920" s="3">
        <v>166.83</v>
      </c>
      <c r="C920" s="3">
        <v>12044.469727</v>
      </c>
      <c r="E920" s="2">
        <v>40850</v>
      </c>
      <c r="F920" s="8">
        <f t="shared" si="28"/>
        <v>3.1215230560019958E-2</v>
      </c>
      <c r="G920" s="8">
        <f t="shared" si="29"/>
        <v>1.7609748472734221E-2</v>
      </c>
    </row>
    <row r="921" spans="1:7" x14ac:dyDescent="0.35">
      <c r="A921" s="1">
        <v>40849</v>
      </c>
      <c r="B921" s="3">
        <v>161.78</v>
      </c>
      <c r="C921" s="3">
        <v>11836.040039</v>
      </c>
      <c r="E921" s="2">
        <v>40849</v>
      </c>
      <c r="F921" s="8">
        <f t="shared" si="28"/>
        <v>2.2758882286003201E-2</v>
      </c>
      <c r="G921" s="8">
        <f t="shared" si="29"/>
        <v>1.5275406554469129E-2</v>
      </c>
    </row>
    <row r="922" spans="1:7" x14ac:dyDescent="0.35">
      <c r="A922" s="1">
        <v>40848</v>
      </c>
      <c r="B922" s="3">
        <v>158.18</v>
      </c>
      <c r="C922" s="3">
        <v>11657.959961</v>
      </c>
      <c r="E922" s="2">
        <v>40848</v>
      </c>
      <c r="F922" s="8">
        <f t="shared" si="28"/>
        <v>-3.0462764327306102E-2</v>
      </c>
      <c r="G922" s="8">
        <f t="shared" si="29"/>
        <v>-2.4847307598594104E-2</v>
      </c>
    </row>
    <row r="923" spans="1:7" x14ac:dyDescent="0.35">
      <c r="A923" s="1">
        <v>40847</v>
      </c>
      <c r="B923" s="3">
        <v>163.15</v>
      </c>
      <c r="C923" s="3">
        <v>11955.009765999999</v>
      </c>
      <c r="E923" s="2">
        <v>40847</v>
      </c>
      <c r="F923" s="8">
        <f t="shared" si="28"/>
        <v>7.596343873517819E-3</v>
      </c>
      <c r="G923" s="8">
        <f t="shared" si="29"/>
        <v>-2.2573632160456603E-2</v>
      </c>
    </row>
    <row r="924" spans="1:7" x14ac:dyDescent="0.35">
      <c r="A924" s="1">
        <v>40844</v>
      </c>
      <c r="B924" s="3">
        <v>161.91999999999999</v>
      </c>
      <c r="C924" s="3">
        <v>12231.110352</v>
      </c>
      <c r="E924" s="2">
        <v>40844</v>
      </c>
      <c r="F924" s="8">
        <f t="shared" si="28"/>
        <v>-2.7332252057427842E-2</v>
      </c>
      <c r="G924" s="8">
        <f t="shared" si="29"/>
        <v>1.8479301276848048E-3</v>
      </c>
    </row>
    <row r="925" spans="1:7" x14ac:dyDescent="0.35">
      <c r="A925" s="1">
        <v>40843</v>
      </c>
      <c r="B925" s="3">
        <v>166.47</v>
      </c>
      <c r="C925" s="3">
        <v>12208.549805000001</v>
      </c>
      <c r="E925" s="2">
        <v>40843</v>
      </c>
      <c r="F925" s="8">
        <f t="shared" si="28"/>
        <v>-3.5683253200486598E-2</v>
      </c>
      <c r="G925" s="8">
        <f t="shared" si="29"/>
        <v>2.8604652514813367E-2</v>
      </c>
    </row>
    <row r="926" spans="1:7" x14ac:dyDescent="0.35">
      <c r="A926" s="1">
        <v>40842</v>
      </c>
      <c r="B926" s="3">
        <v>172.63</v>
      </c>
      <c r="C926" s="3">
        <v>11869.040039</v>
      </c>
      <c r="E926" s="2">
        <v>40842</v>
      </c>
      <c r="F926" s="8">
        <f t="shared" si="28"/>
        <v>7.9995328739927984E-3</v>
      </c>
      <c r="G926" s="8">
        <f t="shared" si="29"/>
        <v>1.3874194291496389E-2</v>
      </c>
    </row>
    <row r="927" spans="1:7" x14ac:dyDescent="0.35">
      <c r="A927" s="1">
        <v>40841</v>
      </c>
      <c r="B927" s="3">
        <v>171.26</v>
      </c>
      <c r="C927" s="3">
        <v>11706.620117</v>
      </c>
      <c r="E927" s="2">
        <v>40841</v>
      </c>
      <c r="F927" s="8">
        <f t="shared" si="28"/>
        <v>-1.0858264987871014E-2</v>
      </c>
      <c r="G927" s="8">
        <f t="shared" si="29"/>
        <v>-1.7375071386120822E-2</v>
      </c>
    </row>
    <row r="928" spans="1:7" x14ac:dyDescent="0.35">
      <c r="A928" s="1">
        <v>40840</v>
      </c>
      <c r="B928" s="3">
        <v>173.14</v>
      </c>
      <c r="C928" s="3">
        <v>11913.620117</v>
      </c>
      <c r="E928" s="2">
        <v>40840</v>
      </c>
      <c r="F928" s="8">
        <f t="shared" si="28"/>
        <v>2.1474926253687299E-2</v>
      </c>
      <c r="G928" s="8">
        <f t="shared" si="29"/>
        <v>8.8772920556454693E-3</v>
      </c>
    </row>
    <row r="929" spans="1:7" x14ac:dyDescent="0.35">
      <c r="A929" s="1">
        <v>40837</v>
      </c>
      <c r="B929" s="3">
        <v>169.5</v>
      </c>
      <c r="C929" s="3">
        <v>11808.790039</v>
      </c>
      <c r="E929" s="2">
        <v>40837</v>
      </c>
      <c r="F929" s="8">
        <f t="shared" si="28"/>
        <v>2.696152681005759E-2</v>
      </c>
      <c r="G929" s="8">
        <f t="shared" si="29"/>
        <v>2.3134192445564361E-2</v>
      </c>
    </row>
    <row r="930" spans="1:7" x14ac:dyDescent="0.35">
      <c r="A930" s="1">
        <v>40836</v>
      </c>
      <c r="B930" s="3">
        <v>165.05</v>
      </c>
      <c r="C930" s="3">
        <v>11541.780273</v>
      </c>
      <c r="E930" s="2">
        <v>40836</v>
      </c>
      <c r="F930" s="8">
        <f t="shared" si="28"/>
        <v>4.7482802702867311E-3</v>
      </c>
      <c r="G930" s="8">
        <f t="shared" si="29"/>
        <v>3.230020254653132E-3</v>
      </c>
    </row>
    <row r="931" spans="1:7" x14ac:dyDescent="0.35">
      <c r="A931" s="1">
        <v>40835</v>
      </c>
      <c r="B931" s="3">
        <v>164.27</v>
      </c>
      <c r="C931" s="3">
        <v>11504.620117</v>
      </c>
      <c r="E931" s="2">
        <v>40835</v>
      </c>
      <c r="F931" s="8">
        <f t="shared" si="28"/>
        <v>-1.6818290639214806E-2</v>
      </c>
      <c r="G931" s="8">
        <f t="shared" si="29"/>
        <v>-6.2563165245016483E-3</v>
      </c>
    </row>
    <row r="932" spans="1:7" x14ac:dyDescent="0.35">
      <c r="A932" s="1">
        <v>40834</v>
      </c>
      <c r="B932" s="3">
        <v>167.08</v>
      </c>
      <c r="C932" s="3">
        <v>11577.049805000001</v>
      </c>
      <c r="E932" s="2">
        <v>40834</v>
      </c>
      <c r="F932" s="8">
        <f t="shared" si="28"/>
        <v>3.3782947654993345E-2</v>
      </c>
      <c r="G932" s="8">
        <f t="shared" si="29"/>
        <v>1.5797999912257721E-2</v>
      </c>
    </row>
    <row r="933" spans="1:7" x14ac:dyDescent="0.35">
      <c r="A933" s="1">
        <v>40833</v>
      </c>
      <c r="B933" s="3">
        <v>161.62</v>
      </c>
      <c r="C933" s="3">
        <v>11397</v>
      </c>
      <c r="E933" s="2">
        <v>40833</v>
      </c>
      <c r="F933" s="8">
        <f t="shared" si="28"/>
        <v>-2.2025898584049242E-2</v>
      </c>
      <c r="G933" s="8">
        <f t="shared" si="29"/>
        <v>-2.1253848732456282E-2</v>
      </c>
    </row>
    <row r="934" spans="1:7" x14ac:dyDescent="0.35">
      <c r="A934" s="1">
        <v>40830</v>
      </c>
      <c r="B934" s="3">
        <v>165.26</v>
      </c>
      <c r="C934" s="3">
        <v>11644.490234000001</v>
      </c>
      <c r="E934" s="2">
        <v>40830</v>
      </c>
      <c r="F934" s="8">
        <f t="shared" si="28"/>
        <v>9.8997800048887807E-3</v>
      </c>
      <c r="G934" s="8">
        <f t="shared" si="29"/>
        <v>1.4493680825688582E-2</v>
      </c>
    </row>
    <row r="935" spans="1:7" x14ac:dyDescent="0.35">
      <c r="A935" s="1">
        <v>40829</v>
      </c>
      <c r="B935" s="3">
        <v>163.63999999999999</v>
      </c>
      <c r="C935" s="3">
        <v>11478.129883</v>
      </c>
      <c r="E935" s="2">
        <v>40829</v>
      </c>
      <c r="F935" s="8">
        <f t="shared" si="28"/>
        <v>-9.7680097680108435E-4</v>
      </c>
      <c r="G935" s="8">
        <f t="shared" si="29"/>
        <v>-3.5350514489038698E-3</v>
      </c>
    </row>
    <row r="936" spans="1:7" x14ac:dyDescent="0.35">
      <c r="A936" s="1">
        <v>40828</v>
      </c>
      <c r="B936" s="3">
        <v>163.80000000000001</v>
      </c>
      <c r="C936" s="3">
        <v>11518.849609000001</v>
      </c>
      <c r="E936" s="2">
        <v>40828</v>
      </c>
      <c r="F936" s="8">
        <f t="shared" si="28"/>
        <v>-5.4914881932988102E-4</v>
      </c>
      <c r="G936" s="8">
        <f t="shared" si="29"/>
        <v>8.9827532345538863E-3</v>
      </c>
    </row>
    <row r="937" spans="1:7" x14ac:dyDescent="0.35">
      <c r="A937" s="1">
        <v>40827</v>
      </c>
      <c r="B937" s="3">
        <v>163.89</v>
      </c>
      <c r="C937" s="3">
        <v>11416.299805000001</v>
      </c>
      <c r="E937" s="2">
        <v>40827</v>
      </c>
      <c r="F937" s="8">
        <f t="shared" si="28"/>
        <v>1.1854047045749105E-2</v>
      </c>
      <c r="G937" s="8">
        <f t="shared" si="29"/>
        <v>-1.4763944467448553E-3</v>
      </c>
    </row>
    <row r="938" spans="1:7" x14ac:dyDescent="0.35">
      <c r="A938" s="1">
        <v>40826</v>
      </c>
      <c r="B938" s="3">
        <v>161.97</v>
      </c>
      <c r="C938" s="3">
        <v>11433.179688</v>
      </c>
      <c r="E938" s="2">
        <v>40826</v>
      </c>
      <c r="F938" s="8">
        <f t="shared" si="28"/>
        <v>3.5150508084616838E-2</v>
      </c>
      <c r="G938" s="8">
        <f t="shared" si="29"/>
        <v>2.9726740548779995E-2</v>
      </c>
    </row>
    <row r="939" spans="1:7" x14ac:dyDescent="0.35">
      <c r="A939" s="1">
        <v>40823</v>
      </c>
      <c r="B939" s="3">
        <v>156.47</v>
      </c>
      <c r="C939" s="3">
        <v>11103.120117</v>
      </c>
      <c r="E939" s="2">
        <v>40823</v>
      </c>
      <c r="F939" s="8">
        <f t="shared" si="28"/>
        <v>9.4187471776014942E-3</v>
      </c>
      <c r="G939" s="8">
        <f t="shared" si="29"/>
        <v>-1.8168984340375394E-3</v>
      </c>
    </row>
    <row r="940" spans="1:7" x14ac:dyDescent="0.35">
      <c r="A940" s="1">
        <v>40822</v>
      </c>
      <c r="B940" s="3">
        <v>155.01</v>
      </c>
      <c r="C940" s="3">
        <v>11123.330078000001</v>
      </c>
      <c r="E940" s="2">
        <v>40822</v>
      </c>
      <c r="F940" s="8">
        <f t="shared" si="28"/>
        <v>1.5726361313151083E-2</v>
      </c>
      <c r="G940" s="8">
        <f t="shared" si="29"/>
        <v>1.6762405653712564E-2</v>
      </c>
    </row>
    <row r="941" spans="1:7" x14ac:dyDescent="0.35">
      <c r="A941" s="1">
        <v>40821</v>
      </c>
      <c r="B941" s="3">
        <v>152.61000000000001</v>
      </c>
      <c r="C941" s="3">
        <v>10939.950194999999</v>
      </c>
      <c r="E941" s="2">
        <v>40821</v>
      </c>
      <c r="F941" s="8">
        <f t="shared" si="28"/>
        <v>4.8001648125257645E-2</v>
      </c>
      <c r="G941" s="8">
        <f t="shared" si="29"/>
        <v>1.2142081198731391E-2</v>
      </c>
    </row>
    <row r="942" spans="1:7" x14ac:dyDescent="0.35">
      <c r="A942" s="1">
        <v>40820</v>
      </c>
      <c r="B942" s="3">
        <v>145.62</v>
      </c>
      <c r="C942" s="3">
        <v>10808.709961</v>
      </c>
      <c r="E942" s="2">
        <v>40820</v>
      </c>
      <c r="F942" s="8">
        <f t="shared" si="28"/>
        <v>-1.8270073484797478E-2</v>
      </c>
      <c r="G942" s="8">
        <f t="shared" si="29"/>
        <v>1.4397544771852511E-2</v>
      </c>
    </row>
    <row r="943" spans="1:7" x14ac:dyDescent="0.35">
      <c r="A943" s="1">
        <v>40819</v>
      </c>
      <c r="B943" s="3">
        <v>148.33000000000001</v>
      </c>
      <c r="C943" s="3">
        <v>10655.299805000001</v>
      </c>
      <c r="E943" s="2">
        <v>40819</v>
      </c>
      <c r="F943" s="8">
        <f t="shared" si="28"/>
        <v>-4.5863887816801729E-2</v>
      </c>
      <c r="G943" s="8">
        <f t="shared" si="29"/>
        <v>-2.3648043114673944E-2</v>
      </c>
    </row>
    <row r="944" spans="1:7" x14ac:dyDescent="0.35">
      <c r="A944" s="1">
        <v>40816</v>
      </c>
      <c r="B944" s="3">
        <v>155.46</v>
      </c>
      <c r="C944" s="3">
        <v>10913.379883</v>
      </c>
      <c r="E944" s="2">
        <v>40816</v>
      </c>
      <c r="F944" s="8">
        <f t="shared" si="28"/>
        <v>-1.6636093364539195E-2</v>
      </c>
      <c r="G944" s="8">
        <f t="shared" si="29"/>
        <v>-2.1570827263746484E-2</v>
      </c>
    </row>
    <row r="945" spans="1:7" x14ac:dyDescent="0.35">
      <c r="A945" s="1">
        <v>40815</v>
      </c>
      <c r="B945" s="3">
        <v>158.09</v>
      </c>
      <c r="C945" s="3">
        <v>11153.980469</v>
      </c>
      <c r="E945" s="2">
        <v>40815</v>
      </c>
      <c r="F945" s="8">
        <f t="shared" si="28"/>
        <v>-2.4978413716541192E-2</v>
      </c>
      <c r="G945" s="8">
        <f t="shared" si="29"/>
        <v>1.2994403084142903E-2</v>
      </c>
    </row>
    <row r="946" spans="1:7" x14ac:dyDescent="0.35">
      <c r="A946" s="1">
        <v>40814</v>
      </c>
      <c r="B946" s="3">
        <v>162.13999999999999</v>
      </c>
      <c r="C946" s="3">
        <v>11010.900390999999</v>
      </c>
      <c r="E946" s="2">
        <v>40814</v>
      </c>
      <c r="F946" s="8">
        <f t="shared" si="28"/>
        <v>-3.0900723208415637E-2</v>
      </c>
      <c r="G946" s="8">
        <f t="shared" si="29"/>
        <v>-1.6066036329449362E-2</v>
      </c>
    </row>
    <row r="947" spans="1:7" x14ac:dyDescent="0.35">
      <c r="A947" s="1">
        <v>40813</v>
      </c>
      <c r="B947" s="3">
        <v>167.31</v>
      </c>
      <c r="C947" s="3">
        <v>11190.690430000001</v>
      </c>
      <c r="E947" s="2">
        <v>40813</v>
      </c>
      <c r="F947" s="8">
        <f t="shared" si="28"/>
        <v>2.6693667157584589E-2</v>
      </c>
      <c r="G947" s="8">
        <f t="shared" si="29"/>
        <v>1.3295176987040636E-2</v>
      </c>
    </row>
    <row r="948" spans="1:7" x14ac:dyDescent="0.35">
      <c r="A948" s="1">
        <v>40812</v>
      </c>
      <c r="B948" s="3">
        <v>162.96</v>
      </c>
      <c r="C948" s="3">
        <v>11043.860352</v>
      </c>
      <c r="E948" s="2">
        <v>40812</v>
      </c>
      <c r="F948" s="8">
        <f t="shared" si="28"/>
        <v>5.2433532786380077E-3</v>
      </c>
      <c r="G948" s="8">
        <f t="shared" si="29"/>
        <v>2.5287135207077593E-2</v>
      </c>
    </row>
    <row r="949" spans="1:7" x14ac:dyDescent="0.35">
      <c r="A949" s="1">
        <v>40809</v>
      </c>
      <c r="B949" s="3">
        <v>162.11000000000001</v>
      </c>
      <c r="C949" s="3">
        <v>10771.480469</v>
      </c>
      <c r="E949" s="2">
        <v>40809</v>
      </c>
      <c r="F949" s="8">
        <f t="shared" si="28"/>
        <v>3.1956203450251408E-2</v>
      </c>
      <c r="G949" s="8">
        <f t="shared" si="29"/>
        <v>3.5076380682761421E-3</v>
      </c>
    </row>
    <row r="950" spans="1:7" x14ac:dyDescent="0.35">
      <c r="A950" s="1">
        <v>40808</v>
      </c>
      <c r="B950" s="3">
        <v>157.09</v>
      </c>
      <c r="C950" s="3">
        <v>10733.830078000001</v>
      </c>
      <c r="E950" s="2">
        <v>40808</v>
      </c>
      <c r="F950" s="8">
        <f t="shared" si="28"/>
        <v>-2.5617169085721314E-2</v>
      </c>
      <c r="G950" s="8">
        <f t="shared" si="29"/>
        <v>-3.5147451242714678E-2</v>
      </c>
    </row>
    <row r="951" spans="1:7" x14ac:dyDescent="0.35">
      <c r="A951" s="1">
        <v>40807</v>
      </c>
      <c r="B951" s="3">
        <v>161.22</v>
      </c>
      <c r="C951" s="3">
        <v>11124.839844</v>
      </c>
      <c r="E951" s="2">
        <v>40807</v>
      </c>
      <c r="F951" s="8">
        <f t="shared" si="28"/>
        <v>-5.6309997658627986E-2</v>
      </c>
      <c r="G951" s="8">
        <f t="shared" si="29"/>
        <v>-2.4877619993854738E-2</v>
      </c>
    </row>
    <row r="952" spans="1:7" x14ac:dyDescent="0.35">
      <c r="A952" s="1">
        <v>40806</v>
      </c>
      <c r="B952" s="3">
        <v>170.84</v>
      </c>
      <c r="C952" s="3">
        <v>11408.660156</v>
      </c>
      <c r="E952" s="2">
        <v>40806</v>
      </c>
      <c r="F952" s="8">
        <f t="shared" si="28"/>
        <v>2.9275718718890786E-4</v>
      </c>
      <c r="G952" s="8">
        <f t="shared" si="29"/>
        <v>6.7102740520552651E-4</v>
      </c>
    </row>
    <row r="953" spans="1:7" x14ac:dyDescent="0.35">
      <c r="A953" s="1">
        <v>40805</v>
      </c>
      <c r="B953" s="3">
        <v>170.79</v>
      </c>
      <c r="C953" s="3">
        <v>11401.009765999999</v>
      </c>
      <c r="E953" s="2">
        <v>40805</v>
      </c>
      <c r="F953" s="8">
        <f t="shared" si="28"/>
        <v>-4.0818706630124657E-3</v>
      </c>
      <c r="G953" s="8">
        <f t="shared" si="29"/>
        <v>-9.390844929092812E-3</v>
      </c>
    </row>
    <row r="954" spans="1:7" x14ac:dyDescent="0.35">
      <c r="A954" s="1">
        <v>40802</v>
      </c>
      <c r="B954" s="3">
        <v>171.49</v>
      </c>
      <c r="C954" s="3">
        <v>11509.089844</v>
      </c>
      <c r="E954" s="2">
        <v>40802</v>
      </c>
      <c r="F954" s="8">
        <f t="shared" si="28"/>
        <v>1.0905446828578302E-2</v>
      </c>
      <c r="G954" s="8">
        <f t="shared" si="29"/>
        <v>6.6394614684202047E-3</v>
      </c>
    </row>
    <row r="955" spans="1:7" x14ac:dyDescent="0.35">
      <c r="A955" s="1">
        <v>40801</v>
      </c>
      <c r="B955" s="3">
        <v>169.64</v>
      </c>
      <c r="C955" s="3">
        <v>11433.179688</v>
      </c>
      <c r="E955" s="2">
        <v>40801</v>
      </c>
      <c r="F955" s="8">
        <f t="shared" si="28"/>
        <v>1.4836085187843961E-2</v>
      </c>
      <c r="G955" s="8">
        <f t="shared" si="29"/>
        <v>1.6578081915799459E-2</v>
      </c>
    </row>
    <row r="956" spans="1:7" x14ac:dyDescent="0.35">
      <c r="A956" s="1">
        <v>40800</v>
      </c>
      <c r="B956" s="3">
        <v>167.16</v>
      </c>
      <c r="C956" s="3">
        <v>11246.730469</v>
      </c>
      <c r="E956" s="2">
        <v>40800</v>
      </c>
      <c r="F956" s="8">
        <f t="shared" si="28"/>
        <v>1.9641332194705319E-2</v>
      </c>
      <c r="G956" s="8">
        <f t="shared" si="29"/>
        <v>1.268528432852456E-2</v>
      </c>
    </row>
    <row r="957" spans="1:7" x14ac:dyDescent="0.35">
      <c r="A957" s="1">
        <v>40799</v>
      </c>
      <c r="B957" s="3">
        <v>163.94</v>
      </c>
      <c r="C957" s="3">
        <v>11105.849609000001</v>
      </c>
      <c r="E957" s="2">
        <v>40799</v>
      </c>
      <c r="F957" s="8">
        <f t="shared" si="28"/>
        <v>3.1653136995783759E-2</v>
      </c>
      <c r="G957" s="8">
        <f t="shared" si="29"/>
        <v>4.0438483197786645E-3</v>
      </c>
    </row>
    <row r="958" spans="1:7" x14ac:dyDescent="0.35">
      <c r="A958" s="1">
        <v>40798</v>
      </c>
      <c r="B958" s="3">
        <v>158.91</v>
      </c>
      <c r="C958" s="3">
        <v>11061.120117</v>
      </c>
      <c r="E958" s="2">
        <v>40798</v>
      </c>
      <c r="F958" s="8">
        <f t="shared" si="28"/>
        <v>1.3456632653061185E-2</v>
      </c>
      <c r="G958" s="8">
        <f t="shared" si="29"/>
        <v>6.276329950094528E-3</v>
      </c>
    </row>
    <row r="959" spans="1:7" x14ac:dyDescent="0.35">
      <c r="A959" s="1">
        <v>40795</v>
      </c>
      <c r="B959" s="3">
        <v>156.80000000000001</v>
      </c>
      <c r="C959" s="3">
        <v>10992.129883</v>
      </c>
      <c r="E959" s="2">
        <v>40795</v>
      </c>
      <c r="F959" s="8">
        <f t="shared" si="28"/>
        <v>-1.8650644636375002E-2</v>
      </c>
      <c r="G959" s="8">
        <f t="shared" si="29"/>
        <v>-2.6884278202292666E-2</v>
      </c>
    </row>
    <row r="960" spans="1:7" x14ac:dyDescent="0.35">
      <c r="A960" s="1">
        <v>40794</v>
      </c>
      <c r="B960" s="3">
        <v>159.78</v>
      </c>
      <c r="C960" s="3">
        <v>11295.809569999999</v>
      </c>
      <c r="E960" s="2">
        <v>40794</v>
      </c>
      <c r="F960" s="8">
        <f t="shared" si="28"/>
        <v>-5.4154995331465727E-3</v>
      </c>
      <c r="G960" s="8">
        <f t="shared" si="29"/>
        <v>-1.0429455843420921E-2</v>
      </c>
    </row>
    <row r="961" spans="1:7" x14ac:dyDescent="0.35">
      <c r="A961" s="1">
        <v>40793</v>
      </c>
      <c r="B961" s="3">
        <v>160.65</v>
      </c>
      <c r="C961" s="3">
        <v>11414.860352</v>
      </c>
      <c r="E961" s="2">
        <v>40793</v>
      </c>
      <c r="F961" s="8">
        <f t="shared" si="28"/>
        <v>2.8884334571538384E-2</v>
      </c>
      <c r="G961" s="8">
        <f t="shared" si="29"/>
        <v>2.4737690144250424E-2</v>
      </c>
    </row>
    <row r="962" spans="1:7" x14ac:dyDescent="0.35">
      <c r="A962" s="1">
        <v>40792</v>
      </c>
      <c r="B962" s="3">
        <v>156.13999999999999</v>
      </c>
      <c r="C962" s="3">
        <v>11139.299805000001</v>
      </c>
      <c r="E962" s="2">
        <v>40792</v>
      </c>
      <c r="F962" s="8">
        <f t="shared" si="28"/>
        <v>2.5624599615636789E-4</v>
      </c>
      <c r="G962" s="8">
        <f t="shared" si="29"/>
        <v>-8.9819953543588404E-3</v>
      </c>
    </row>
    <row r="963" spans="1:7" x14ac:dyDescent="0.35">
      <c r="A963" s="1">
        <v>40788</v>
      </c>
      <c r="B963" s="3">
        <v>156.1</v>
      </c>
      <c r="C963" s="3">
        <v>11240.259765999999</v>
      </c>
      <c r="E963" s="2">
        <v>40788</v>
      </c>
      <c r="F963" s="8">
        <f t="shared" ref="F963:F1026" si="30">B963/B964-1</f>
        <v>-2.7959399713556321E-2</v>
      </c>
      <c r="G963" s="8">
        <f t="shared" ref="G963:G1026" si="31">C963/C964-1</f>
        <v>-2.2039326345225319E-2</v>
      </c>
    </row>
    <row r="964" spans="1:7" x14ac:dyDescent="0.35">
      <c r="A964" s="1">
        <v>40787</v>
      </c>
      <c r="B964" s="3">
        <v>160.59</v>
      </c>
      <c r="C964" s="3">
        <v>11493.570313</v>
      </c>
      <c r="E964" s="2">
        <v>40787</v>
      </c>
      <c r="F964" s="8">
        <f t="shared" si="30"/>
        <v>-1.9896246566981968E-2</v>
      </c>
      <c r="G964" s="8">
        <f t="shared" si="31"/>
        <v>-1.0329327704848845E-2</v>
      </c>
    </row>
    <row r="965" spans="1:7" x14ac:dyDescent="0.35">
      <c r="A965" s="1">
        <v>40786</v>
      </c>
      <c r="B965" s="3">
        <v>163.85</v>
      </c>
      <c r="C965" s="3">
        <v>11613.530273</v>
      </c>
      <c r="E965" s="2">
        <v>40786</v>
      </c>
      <c r="F965" s="8">
        <f t="shared" si="30"/>
        <v>-1.0925992997706135E-2</v>
      </c>
      <c r="G965" s="8">
        <f t="shared" si="31"/>
        <v>4.634974813574555E-3</v>
      </c>
    </row>
    <row r="966" spans="1:7" x14ac:dyDescent="0.35">
      <c r="A966" s="1">
        <v>40785</v>
      </c>
      <c r="B966" s="3">
        <v>165.66</v>
      </c>
      <c r="C966" s="3">
        <v>11559.950194999999</v>
      </c>
      <c r="E966" s="2">
        <v>40785</v>
      </c>
      <c r="F966" s="8">
        <f t="shared" si="30"/>
        <v>1.0491643284128438E-2</v>
      </c>
      <c r="G966" s="8">
        <f t="shared" si="31"/>
        <v>1.7938943172215449E-3</v>
      </c>
    </row>
    <row r="967" spans="1:7" x14ac:dyDescent="0.35">
      <c r="A967" s="1">
        <v>40784</v>
      </c>
      <c r="B967" s="3">
        <v>163.94</v>
      </c>
      <c r="C967" s="3">
        <v>11539.25</v>
      </c>
      <c r="E967" s="2">
        <v>40784</v>
      </c>
      <c r="F967" s="8">
        <f t="shared" si="30"/>
        <v>3.5955766192732996E-2</v>
      </c>
      <c r="G967" s="8">
        <f t="shared" si="31"/>
        <v>2.2571585560395846E-2</v>
      </c>
    </row>
    <row r="968" spans="1:7" x14ac:dyDescent="0.35">
      <c r="A968" s="1">
        <v>40781</v>
      </c>
      <c r="B968" s="3">
        <v>158.25</v>
      </c>
      <c r="C968" s="3">
        <v>11284.540039</v>
      </c>
      <c r="E968" s="2">
        <v>40781</v>
      </c>
      <c r="F968" s="8">
        <f t="shared" si="30"/>
        <v>3.0340516960739583E-2</v>
      </c>
      <c r="G968" s="8">
        <f t="shared" si="31"/>
        <v>1.2082681354328662E-2</v>
      </c>
    </row>
    <row r="969" spans="1:7" x14ac:dyDescent="0.35">
      <c r="A969" s="1">
        <v>40780</v>
      </c>
      <c r="B969" s="3">
        <v>153.59</v>
      </c>
      <c r="C969" s="3">
        <v>11149.820313</v>
      </c>
      <c r="E969" s="2">
        <v>40780</v>
      </c>
      <c r="F969" s="8">
        <f t="shared" si="30"/>
        <v>-1.0756150972562106E-2</v>
      </c>
      <c r="G969" s="8">
        <f t="shared" si="31"/>
        <v>-1.5095311918485455E-2</v>
      </c>
    </row>
    <row r="970" spans="1:7" x14ac:dyDescent="0.35">
      <c r="A970" s="1">
        <v>40779</v>
      </c>
      <c r="B970" s="3">
        <v>155.26</v>
      </c>
      <c r="C970" s="3">
        <v>11320.709961</v>
      </c>
      <c r="E970" s="2">
        <v>40779</v>
      </c>
      <c r="F970" s="8">
        <f t="shared" si="30"/>
        <v>3.1011355335679669E-2</v>
      </c>
      <c r="G970" s="8">
        <f t="shared" si="31"/>
        <v>1.2879421049909467E-2</v>
      </c>
    </row>
    <row r="971" spans="1:7" x14ac:dyDescent="0.35">
      <c r="A971" s="1">
        <v>40778</v>
      </c>
      <c r="B971" s="3">
        <v>150.59</v>
      </c>
      <c r="C971" s="3">
        <v>11176.759765999999</v>
      </c>
      <c r="E971" s="2">
        <v>40778</v>
      </c>
      <c r="F971" s="8">
        <f t="shared" si="30"/>
        <v>4.2433891734736218E-2</v>
      </c>
      <c r="G971" s="8">
        <f t="shared" si="31"/>
        <v>2.9674781167256414E-2</v>
      </c>
    </row>
    <row r="972" spans="1:7" x14ac:dyDescent="0.35">
      <c r="A972" s="1">
        <v>40777</v>
      </c>
      <c r="B972" s="3">
        <v>144.46</v>
      </c>
      <c r="C972" s="3">
        <v>10854.650390999999</v>
      </c>
      <c r="E972" s="2">
        <v>40777</v>
      </c>
      <c r="F972" s="8">
        <f t="shared" si="30"/>
        <v>1.4110214110214292E-2</v>
      </c>
      <c r="G972" s="8">
        <f t="shared" si="31"/>
        <v>3.4203360861784216E-3</v>
      </c>
    </row>
    <row r="973" spans="1:7" x14ac:dyDescent="0.35">
      <c r="A973" s="1">
        <v>40774</v>
      </c>
      <c r="B973" s="3">
        <v>142.44999999999999</v>
      </c>
      <c r="C973" s="3">
        <v>10817.650390999999</v>
      </c>
      <c r="E973" s="2">
        <v>40774</v>
      </c>
      <c r="F973" s="8">
        <f t="shared" si="30"/>
        <v>1.1934361014420469E-2</v>
      </c>
      <c r="G973" s="8">
        <f t="shared" si="31"/>
        <v>-1.573435485413166E-2</v>
      </c>
    </row>
    <row r="974" spans="1:7" x14ac:dyDescent="0.35">
      <c r="A974" s="1">
        <v>40773</v>
      </c>
      <c r="B974" s="3">
        <v>140.77000000000001</v>
      </c>
      <c r="C974" s="3">
        <v>10990.580078000001</v>
      </c>
      <c r="E974" s="2">
        <v>40773</v>
      </c>
      <c r="F974" s="8">
        <f t="shared" si="30"/>
        <v>-7.3210876292053362E-2</v>
      </c>
      <c r="G974" s="8">
        <f t="shared" si="31"/>
        <v>-3.6776701255655353E-2</v>
      </c>
    </row>
    <row r="975" spans="1:7" x14ac:dyDescent="0.35">
      <c r="A975" s="1">
        <v>40772</v>
      </c>
      <c r="B975" s="3">
        <v>151.88999999999999</v>
      </c>
      <c r="C975" s="3">
        <v>11410.209961</v>
      </c>
      <c r="E975" s="2">
        <v>40772</v>
      </c>
      <c r="F975" s="8">
        <f t="shared" si="30"/>
        <v>1.1925383077947993E-2</v>
      </c>
      <c r="G975" s="8">
        <f t="shared" si="31"/>
        <v>3.7526734927206817E-4</v>
      </c>
    </row>
    <row r="976" spans="1:7" x14ac:dyDescent="0.35">
      <c r="A976" s="1">
        <v>40771</v>
      </c>
      <c r="B976" s="3">
        <v>150.1</v>
      </c>
      <c r="C976" s="3">
        <v>11405.929688</v>
      </c>
      <c r="E976" s="2">
        <v>40771</v>
      </c>
      <c r="F976" s="8">
        <f t="shared" si="30"/>
        <v>-1.4056752496058977E-2</v>
      </c>
      <c r="G976" s="8">
        <f t="shared" si="31"/>
        <v>-6.703071556758089E-3</v>
      </c>
    </row>
    <row r="977" spans="1:7" x14ac:dyDescent="0.35">
      <c r="A977" s="1">
        <v>40770</v>
      </c>
      <c r="B977" s="3">
        <v>152.24</v>
      </c>
      <c r="C977" s="3">
        <v>11482.900390999999</v>
      </c>
      <c r="E977" s="2">
        <v>40770</v>
      </c>
      <c r="F977" s="8">
        <f t="shared" si="30"/>
        <v>-8.5318632276687456E-4</v>
      </c>
      <c r="G977" s="8">
        <f t="shared" si="31"/>
        <v>1.8979544707650398E-2</v>
      </c>
    </row>
    <row r="978" spans="1:7" x14ac:dyDescent="0.35">
      <c r="A978" s="1">
        <v>40767</v>
      </c>
      <c r="B978" s="3">
        <v>152.37</v>
      </c>
      <c r="C978" s="3">
        <v>11269.019531</v>
      </c>
      <c r="E978" s="2">
        <v>40767</v>
      </c>
      <c r="F978" s="8">
        <f t="shared" si="30"/>
        <v>1.668112364048846E-2</v>
      </c>
      <c r="G978" s="8">
        <f t="shared" si="31"/>
        <v>1.1281205122258831E-2</v>
      </c>
    </row>
    <row r="979" spans="1:7" x14ac:dyDescent="0.35">
      <c r="A979" s="1">
        <v>40766</v>
      </c>
      <c r="B979" s="3">
        <v>149.87</v>
      </c>
      <c r="C979" s="3">
        <v>11143.309569999999</v>
      </c>
      <c r="E979" s="2">
        <v>40766</v>
      </c>
      <c r="F979" s="8">
        <f t="shared" si="30"/>
        <v>6.3964219792701948E-2</v>
      </c>
      <c r="G979" s="8">
        <f t="shared" si="31"/>
        <v>3.9493609387528883E-2</v>
      </c>
    </row>
    <row r="980" spans="1:7" x14ac:dyDescent="0.35">
      <c r="A980" s="1">
        <v>40765</v>
      </c>
      <c r="B980" s="3">
        <v>140.86000000000001</v>
      </c>
      <c r="C980" s="3">
        <v>10719.940430000001</v>
      </c>
      <c r="E980" s="2">
        <v>40765</v>
      </c>
      <c r="F980" s="8">
        <f t="shared" si="30"/>
        <v>-3.5139393109117067E-2</v>
      </c>
      <c r="G980" s="8">
        <f t="shared" si="31"/>
        <v>-4.6249088966306418E-2</v>
      </c>
    </row>
    <row r="981" spans="1:7" x14ac:dyDescent="0.35">
      <c r="A981" s="1">
        <v>40764</v>
      </c>
      <c r="B981" s="3">
        <v>145.99</v>
      </c>
      <c r="C981" s="3">
        <v>11239.769531</v>
      </c>
      <c r="E981" s="2">
        <v>40764</v>
      </c>
      <c r="F981" s="8">
        <f t="shared" si="30"/>
        <v>5.1952730941057901E-2</v>
      </c>
      <c r="G981" s="8">
        <f t="shared" si="31"/>
        <v>3.9771128882501561E-2</v>
      </c>
    </row>
    <row r="982" spans="1:7" x14ac:dyDescent="0.35">
      <c r="A982" s="1">
        <v>40763</v>
      </c>
      <c r="B982" s="3">
        <v>138.78</v>
      </c>
      <c r="C982" s="3">
        <v>10809.849609000001</v>
      </c>
      <c r="E982" s="2">
        <v>40763</v>
      </c>
      <c r="F982" s="8">
        <f t="shared" si="30"/>
        <v>-7.0462156731413317E-2</v>
      </c>
      <c r="G982" s="8">
        <f t="shared" si="31"/>
        <v>-5.5463726896483712E-2</v>
      </c>
    </row>
    <row r="983" spans="1:7" x14ac:dyDescent="0.35">
      <c r="A983" s="1">
        <v>40760</v>
      </c>
      <c r="B983" s="3">
        <v>149.30000000000001</v>
      </c>
      <c r="C983" s="3">
        <v>11444.610352</v>
      </c>
      <c r="E983" s="2">
        <v>40760</v>
      </c>
      <c r="F983" s="8">
        <f t="shared" si="30"/>
        <v>1.1399450144171652E-3</v>
      </c>
      <c r="G983" s="8">
        <f t="shared" si="31"/>
        <v>5.3524576999675055E-3</v>
      </c>
    </row>
    <row r="984" spans="1:7" x14ac:dyDescent="0.35">
      <c r="A984" s="1">
        <v>40759</v>
      </c>
      <c r="B984" s="3">
        <v>149.13</v>
      </c>
      <c r="C984" s="3">
        <v>11383.679688</v>
      </c>
      <c r="E984" s="2">
        <v>40759</v>
      </c>
      <c r="F984" s="8">
        <f t="shared" si="30"/>
        <v>-4.7396997764292625E-2</v>
      </c>
      <c r="G984" s="8">
        <f t="shared" si="31"/>
        <v>-4.3102030814775483E-2</v>
      </c>
    </row>
    <row r="985" spans="1:7" x14ac:dyDescent="0.35">
      <c r="A985" s="1">
        <v>40758</v>
      </c>
      <c r="B985" s="3">
        <v>156.55000000000001</v>
      </c>
      <c r="C985" s="3">
        <v>11896.440430000001</v>
      </c>
      <c r="E985" s="2">
        <v>40758</v>
      </c>
      <c r="F985" s="8">
        <f t="shared" si="30"/>
        <v>-2.485026124633527E-3</v>
      </c>
      <c r="G985" s="8">
        <f t="shared" si="31"/>
        <v>2.5129575823599204E-3</v>
      </c>
    </row>
    <row r="986" spans="1:7" x14ac:dyDescent="0.35">
      <c r="A986" s="1">
        <v>40757</v>
      </c>
      <c r="B986" s="3">
        <v>156.94</v>
      </c>
      <c r="C986" s="3">
        <v>11866.620117</v>
      </c>
      <c r="E986" s="2">
        <v>40757</v>
      </c>
      <c r="F986" s="8">
        <f t="shared" si="30"/>
        <v>-2.3762129883055483E-2</v>
      </c>
      <c r="G986" s="8">
        <f t="shared" si="31"/>
        <v>-2.1913894993702776E-2</v>
      </c>
    </row>
    <row r="987" spans="1:7" x14ac:dyDescent="0.35">
      <c r="A987" s="1">
        <v>40756</v>
      </c>
      <c r="B987" s="3">
        <v>160.76</v>
      </c>
      <c r="C987" s="3">
        <v>12132.490234000001</v>
      </c>
      <c r="E987" s="2">
        <v>40756</v>
      </c>
      <c r="F987" s="8">
        <f t="shared" si="30"/>
        <v>-3.8418639236584839E-3</v>
      </c>
      <c r="G987" s="8">
        <f t="shared" si="31"/>
        <v>-8.8526618866524576E-4</v>
      </c>
    </row>
    <row r="988" spans="1:7" x14ac:dyDescent="0.35">
      <c r="A988" s="1">
        <v>40753</v>
      </c>
      <c r="B988" s="3">
        <v>161.38</v>
      </c>
      <c r="C988" s="3">
        <v>12143.240234000001</v>
      </c>
      <c r="E988" s="2">
        <v>40753</v>
      </c>
      <c r="F988" s="8">
        <f t="shared" si="30"/>
        <v>1.4139382894488683E-2</v>
      </c>
      <c r="G988" s="8">
        <f t="shared" si="31"/>
        <v>-7.9141539752679568E-3</v>
      </c>
    </row>
    <row r="989" spans="1:7" x14ac:dyDescent="0.35">
      <c r="A989" s="1">
        <v>40752</v>
      </c>
      <c r="B989" s="3">
        <v>159.13</v>
      </c>
      <c r="C989" s="3">
        <v>12240.110352</v>
      </c>
      <c r="E989" s="2">
        <v>40752</v>
      </c>
      <c r="F989" s="8">
        <f t="shared" si="30"/>
        <v>1.9737263697532814E-2</v>
      </c>
      <c r="G989" s="8">
        <f t="shared" si="31"/>
        <v>-5.0753261713782916E-3</v>
      </c>
    </row>
    <row r="990" spans="1:7" x14ac:dyDescent="0.35">
      <c r="A990" s="1">
        <v>40751</v>
      </c>
      <c r="B990" s="3">
        <v>156.05000000000001</v>
      </c>
      <c r="C990" s="3">
        <v>12302.549805000001</v>
      </c>
      <c r="E990" s="2">
        <v>40751</v>
      </c>
      <c r="F990" s="8">
        <f t="shared" si="30"/>
        <v>-2.6330567167904162E-2</v>
      </c>
      <c r="G990" s="8">
        <f t="shared" si="31"/>
        <v>-1.5898346819944953E-2</v>
      </c>
    </row>
    <row r="991" spans="1:7" x14ac:dyDescent="0.35">
      <c r="A991" s="1">
        <v>40750</v>
      </c>
      <c r="B991" s="3">
        <v>160.27000000000001</v>
      </c>
      <c r="C991" s="3">
        <v>12501.299805000001</v>
      </c>
      <c r="E991" s="2">
        <v>40750</v>
      </c>
      <c r="F991" s="8">
        <f t="shared" si="30"/>
        <v>-1.4753796028769806E-2</v>
      </c>
      <c r="G991" s="8">
        <f t="shared" si="31"/>
        <v>-7.2660569068738745E-3</v>
      </c>
    </row>
    <row r="992" spans="1:7" x14ac:dyDescent="0.35">
      <c r="A992" s="1">
        <v>40749</v>
      </c>
      <c r="B992" s="3">
        <v>162.66999999999999</v>
      </c>
      <c r="C992" s="3">
        <v>12592.799805000001</v>
      </c>
      <c r="E992" s="2">
        <v>40749</v>
      </c>
      <c r="F992" s="8">
        <f t="shared" si="30"/>
        <v>-1.7099697885196496E-2</v>
      </c>
      <c r="G992" s="8">
        <f t="shared" si="31"/>
        <v>-6.9678444174677834E-3</v>
      </c>
    </row>
    <row r="993" spans="1:7" x14ac:dyDescent="0.35">
      <c r="A993" s="1">
        <v>40746</v>
      </c>
      <c r="B993" s="3">
        <v>165.5</v>
      </c>
      <c r="C993" s="3">
        <v>12681.160156</v>
      </c>
      <c r="E993" s="2">
        <v>40746</v>
      </c>
      <c r="F993" s="8">
        <f t="shared" si="30"/>
        <v>-1.2058261700095607E-2</v>
      </c>
      <c r="G993" s="8">
        <f t="shared" si="31"/>
        <v>-3.3989787714918673E-3</v>
      </c>
    </row>
    <row r="994" spans="1:7" x14ac:dyDescent="0.35">
      <c r="A994" s="1">
        <v>40745</v>
      </c>
      <c r="B994" s="3">
        <v>167.52</v>
      </c>
      <c r="C994" s="3">
        <v>12724.410156</v>
      </c>
      <c r="E994" s="2">
        <v>40745</v>
      </c>
      <c r="F994" s="8">
        <f t="shared" si="30"/>
        <v>3.1781226903178084E-2</v>
      </c>
      <c r="G994" s="8">
        <f t="shared" si="31"/>
        <v>1.2130217135478016E-2</v>
      </c>
    </row>
    <row r="995" spans="1:7" x14ac:dyDescent="0.35">
      <c r="A995" s="1">
        <v>40744</v>
      </c>
      <c r="B995" s="3">
        <v>162.36000000000001</v>
      </c>
      <c r="C995" s="3">
        <v>12571.910156</v>
      </c>
      <c r="E995" s="2">
        <v>40744</v>
      </c>
      <c r="F995" s="8">
        <f t="shared" si="30"/>
        <v>5.5463117027176878E-4</v>
      </c>
      <c r="G995" s="8">
        <f t="shared" si="31"/>
        <v>-1.2321640253608601E-3</v>
      </c>
    </row>
    <row r="996" spans="1:7" x14ac:dyDescent="0.35">
      <c r="A996" s="1">
        <v>40743</v>
      </c>
      <c r="B996" s="3">
        <v>162.27000000000001</v>
      </c>
      <c r="C996" s="3">
        <v>12587.419921999999</v>
      </c>
      <c r="E996" s="2">
        <v>40743</v>
      </c>
      <c r="F996" s="8">
        <f t="shared" si="30"/>
        <v>1.947603191556202E-2</v>
      </c>
      <c r="G996" s="8">
        <f t="shared" si="31"/>
        <v>1.6330815544764121E-2</v>
      </c>
    </row>
    <row r="997" spans="1:7" x14ac:dyDescent="0.35">
      <c r="A997" s="1">
        <v>40742</v>
      </c>
      <c r="B997" s="3">
        <v>159.16999999999999</v>
      </c>
      <c r="C997" s="3">
        <v>12385.160156</v>
      </c>
      <c r="E997" s="2">
        <v>40742</v>
      </c>
      <c r="F997" s="8">
        <f t="shared" si="30"/>
        <v>-1.4305177111716638E-2</v>
      </c>
      <c r="G997" s="8">
        <f t="shared" si="31"/>
        <v>-7.5779130995589083E-3</v>
      </c>
    </row>
    <row r="998" spans="1:7" x14ac:dyDescent="0.35">
      <c r="A998" s="1">
        <v>40739</v>
      </c>
      <c r="B998" s="3">
        <v>161.47999999999999</v>
      </c>
      <c r="C998" s="3">
        <v>12479.730469</v>
      </c>
      <c r="E998" s="2">
        <v>40739</v>
      </c>
      <c r="F998" s="8">
        <f t="shared" si="30"/>
        <v>6.2313060817547061E-3</v>
      </c>
      <c r="G998" s="8">
        <f t="shared" si="31"/>
        <v>3.4260625932007738E-3</v>
      </c>
    </row>
    <row r="999" spans="1:7" x14ac:dyDescent="0.35">
      <c r="A999" s="1">
        <v>40738</v>
      </c>
      <c r="B999" s="3">
        <v>160.47999999999999</v>
      </c>
      <c r="C999" s="3">
        <v>12437.120117</v>
      </c>
      <c r="E999" s="2">
        <v>40738</v>
      </c>
      <c r="F999" s="8">
        <f t="shared" si="30"/>
        <v>-8.4033613445378963E-3</v>
      </c>
      <c r="G999" s="8">
        <f t="shared" si="31"/>
        <v>-4.3621465499261713E-3</v>
      </c>
    </row>
    <row r="1000" spans="1:7" x14ac:dyDescent="0.35">
      <c r="A1000" s="1">
        <v>40737</v>
      </c>
      <c r="B1000" s="3">
        <v>161.84</v>
      </c>
      <c r="C1000" s="3">
        <v>12491.610352</v>
      </c>
      <c r="E1000" s="2">
        <v>40737</v>
      </c>
      <c r="F1000" s="8">
        <f t="shared" si="30"/>
        <v>5.7171265224957857E-3</v>
      </c>
      <c r="G1000" s="8">
        <f t="shared" si="31"/>
        <v>3.5937093810227694E-3</v>
      </c>
    </row>
    <row r="1001" spans="1:7" x14ac:dyDescent="0.35">
      <c r="A1001" s="1">
        <v>40736</v>
      </c>
      <c r="B1001" s="3">
        <v>160.91999999999999</v>
      </c>
      <c r="C1001" s="3">
        <v>12446.879883</v>
      </c>
      <c r="E1001" s="2">
        <v>40736</v>
      </c>
      <c r="F1001" s="8">
        <f t="shared" si="30"/>
        <v>-5.438813349814775E-3</v>
      </c>
      <c r="G1001" s="8">
        <f t="shared" si="31"/>
        <v>-4.7082211798181728E-3</v>
      </c>
    </row>
    <row r="1002" spans="1:7" x14ac:dyDescent="0.35">
      <c r="A1002" s="1">
        <v>40735</v>
      </c>
      <c r="B1002" s="3">
        <v>161.80000000000001</v>
      </c>
      <c r="C1002" s="3">
        <v>12505.759765999999</v>
      </c>
      <c r="E1002" s="2">
        <v>40735</v>
      </c>
      <c r="F1002" s="8">
        <f t="shared" si="30"/>
        <v>-6.0814546348054721E-3</v>
      </c>
      <c r="G1002" s="8">
        <f t="shared" si="31"/>
        <v>-1.1964765245620734E-2</v>
      </c>
    </row>
    <row r="1003" spans="1:7" x14ac:dyDescent="0.35">
      <c r="A1003" s="1">
        <v>40732</v>
      </c>
      <c r="B1003" s="3">
        <v>162.79</v>
      </c>
      <c r="C1003" s="3">
        <v>12657.200194999999</v>
      </c>
      <c r="E1003" s="2">
        <v>40732</v>
      </c>
      <c r="F1003" s="8">
        <f t="shared" si="30"/>
        <v>-8.466317456450323E-3</v>
      </c>
      <c r="G1003" s="8">
        <f t="shared" si="31"/>
        <v>-4.8972119050413321E-3</v>
      </c>
    </row>
    <row r="1004" spans="1:7" x14ac:dyDescent="0.35">
      <c r="A1004" s="1">
        <v>40731</v>
      </c>
      <c r="B1004" s="3">
        <v>164.18</v>
      </c>
      <c r="C1004" s="3">
        <v>12719.490234000001</v>
      </c>
      <c r="E1004" s="2">
        <v>40731</v>
      </c>
      <c r="F1004" s="8">
        <f t="shared" si="30"/>
        <v>-3.423529411764703E-2</v>
      </c>
      <c r="G1004" s="8">
        <f t="shared" si="31"/>
        <v>7.4030222090586406E-3</v>
      </c>
    </row>
    <row r="1005" spans="1:7" x14ac:dyDescent="0.35">
      <c r="A1005" s="1">
        <v>40730</v>
      </c>
      <c r="B1005" s="3">
        <v>170</v>
      </c>
      <c r="C1005" s="3">
        <v>12626.019531</v>
      </c>
      <c r="E1005" s="2">
        <v>40730</v>
      </c>
      <c r="F1005" s="8">
        <f t="shared" si="30"/>
        <v>1.7233125897558654E-2</v>
      </c>
      <c r="G1005" s="8">
        <f t="shared" si="31"/>
        <v>4.4669844220635024E-3</v>
      </c>
    </row>
    <row r="1006" spans="1:7" x14ac:dyDescent="0.35">
      <c r="A1006" s="1">
        <v>40729</v>
      </c>
      <c r="B1006" s="3">
        <v>167.12</v>
      </c>
      <c r="C1006" s="3">
        <v>12569.870117</v>
      </c>
      <c r="E1006" s="2">
        <v>40729</v>
      </c>
      <c r="F1006" s="8">
        <f t="shared" si="30"/>
        <v>7.7182826821031725E-3</v>
      </c>
      <c r="G1006" s="8">
        <f t="shared" si="31"/>
        <v>-1.0251649263876006E-3</v>
      </c>
    </row>
    <row r="1007" spans="1:7" x14ac:dyDescent="0.35">
      <c r="A1007" s="1">
        <v>40725</v>
      </c>
      <c r="B1007" s="3">
        <v>165.84</v>
      </c>
      <c r="C1007" s="3">
        <v>12582.769531</v>
      </c>
      <c r="E1007" s="2">
        <v>40725</v>
      </c>
      <c r="F1007" s="8">
        <f t="shared" si="30"/>
        <v>7.2274521712722972E-3</v>
      </c>
      <c r="G1007" s="8">
        <f t="shared" si="31"/>
        <v>1.3567349461711675E-2</v>
      </c>
    </row>
    <row r="1008" spans="1:7" x14ac:dyDescent="0.35">
      <c r="A1008" s="1">
        <v>40724</v>
      </c>
      <c r="B1008" s="3">
        <v>164.65</v>
      </c>
      <c r="C1008" s="3">
        <v>12414.339844</v>
      </c>
      <c r="E1008" s="2">
        <v>40724</v>
      </c>
      <c r="F1008" s="8">
        <f t="shared" si="30"/>
        <v>1.7299969107197999E-2</v>
      </c>
      <c r="G1008" s="8">
        <f t="shared" si="31"/>
        <v>1.2471632402510258E-2</v>
      </c>
    </row>
    <row r="1009" spans="1:7" x14ac:dyDescent="0.35">
      <c r="A1009" s="1">
        <v>40723</v>
      </c>
      <c r="B1009" s="3">
        <v>161.85</v>
      </c>
      <c r="C1009" s="3">
        <v>12261.419921999999</v>
      </c>
      <c r="E1009" s="2">
        <v>40723</v>
      </c>
      <c r="F1009" s="8">
        <f t="shared" si="30"/>
        <v>1.3589679358717355E-2</v>
      </c>
      <c r="G1009" s="8">
        <f t="shared" si="31"/>
        <v>5.9669652304064069E-3</v>
      </c>
    </row>
    <row r="1010" spans="1:7" x14ac:dyDescent="0.35">
      <c r="A1010" s="1">
        <v>40722</v>
      </c>
      <c r="B1010" s="3">
        <v>159.68</v>
      </c>
      <c r="C1010" s="3">
        <v>12188.690430000001</v>
      </c>
      <c r="E1010" s="2">
        <v>40722</v>
      </c>
      <c r="F1010" s="8">
        <f t="shared" si="30"/>
        <v>2.9794918096220924E-2</v>
      </c>
      <c r="G1010" s="8">
        <f t="shared" si="31"/>
        <v>1.2050495466599198E-2</v>
      </c>
    </row>
    <row r="1011" spans="1:7" x14ac:dyDescent="0.35">
      <c r="A1011" s="1">
        <v>40721</v>
      </c>
      <c r="B1011" s="3">
        <v>155.06</v>
      </c>
      <c r="C1011" s="3">
        <v>12043.559569999999</v>
      </c>
      <c r="E1011" s="2">
        <v>40721</v>
      </c>
      <c r="F1011" s="8">
        <f t="shared" si="30"/>
        <v>8.323579139029702E-3</v>
      </c>
      <c r="G1011" s="8">
        <f t="shared" si="31"/>
        <v>9.1314056538016608E-3</v>
      </c>
    </row>
    <row r="1012" spans="1:7" x14ac:dyDescent="0.35">
      <c r="A1012" s="1">
        <v>40718</v>
      </c>
      <c r="B1012" s="3">
        <v>153.78</v>
      </c>
      <c r="C1012" s="3">
        <v>11934.580078000001</v>
      </c>
      <c r="E1012" s="2">
        <v>40718</v>
      </c>
      <c r="F1012" s="8">
        <f t="shared" si="30"/>
        <v>-6.5249693132630737E-3</v>
      </c>
      <c r="G1012" s="8">
        <f t="shared" si="31"/>
        <v>-9.5784167634853645E-3</v>
      </c>
    </row>
    <row r="1013" spans="1:7" x14ac:dyDescent="0.35">
      <c r="A1013" s="1">
        <v>40717</v>
      </c>
      <c r="B1013" s="3">
        <v>154.79</v>
      </c>
      <c r="C1013" s="3">
        <v>12050</v>
      </c>
      <c r="E1013" s="2">
        <v>40717</v>
      </c>
      <c r="F1013" s="8">
        <f t="shared" si="30"/>
        <v>-1.7518248175182549E-2</v>
      </c>
      <c r="G1013" s="8">
        <f t="shared" si="31"/>
        <v>-4.9274606479235983E-3</v>
      </c>
    </row>
    <row r="1014" spans="1:7" x14ac:dyDescent="0.35">
      <c r="A1014" s="1">
        <v>40716</v>
      </c>
      <c r="B1014" s="3">
        <v>157.55000000000001</v>
      </c>
      <c r="C1014" s="3">
        <v>12109.669921999999</v>
      </c>
      <c r="E1014" s="2">
        <v>40716</v>
      </c>
      <c r="F1014" s="8">
        <f t="shared" si="30"/>
        <v>4.5269064014281657E-3</v>
      </c>
      <c r="G1014" s="8">
        <f t="shared" si="31"/>
        <v>-6.5906299947422475E-3</v>
      </c>
    </row>
    <row r="1015" spans="1:7" x14ac:dyDescent="0.35">
      <c r="A1015" s="1">
        <v>40715</v>
      </c>
      <c r="B1015" s="3">
        <v>156.84</v>
      </c>
      <c r="C1015" s="3">
        <v>12190.009765999999</v>
      </c>
      <c r="E1015" s="2">
        <v>40715</v>
      </c>
      <c r="F1015" s="8">
        <f t="shared" si="30"/>
        <v>1.1675159646520106E-2</v>
      </c>
      <c r="G1015" s="8">
        <f t="shared" si="31"/>
        <v>9.075036055304464E-3</v>
      </c>
    </row>
    <row r="1016" spans="1:7" x14ac:dyDescent="0.35">
      <c r="A1016" s="1">
        <v>40714</v>
      </c>
      <c r="B1016" s="3">
        <v>155.03</v>
      </c>
      <c r="C1016" s="3">
        <v>12080.379883</v>
      </c>
      <c r="E1016" s="2">
        <v>40714</v>
      </c>
      <c r="F1016" s="8">
        <f t="shared" si="30"/>
        <v>1.3599215429879186E-2</v>
      </c>
      <c r="G1016" s="8">
        <f t="shared" si="31"/>
        <v>6.3326598644912746E-3</v>
      </c>
    </row>
    <row r="1017" spans="1:7" x14ac:dyDescent="0.35">
      <c r="A1017" s="1">
        <v>40711</v>
      </c>
      <c r="B1017" s="3">
        <v>152.94999999999999</v>
      </c>
      <c r="C1017" s="3">
        <v>12004.360352</v>
      </c>
      <c r="E1017" s="2">
        <v>40711</v>
      </c>
      <c r="F1017" s="8">
        <f t="shared" si="30"/>
        <v>7.7085254974305073E-3</v>
      </c>
      <c r="G1017" s="8">
        <f t="shared" si="31"/>
        <v>3.5815534045628983E-3</v>
      </c>
    </row>
    <row r="1018" spans="1:7" x14ac:dyDescent="0.35">
      <c r="A1018" s="1">
        <v>40710</v>
      </c>
      <c r="B1018" s="3">
        <v>151.78</v>
      </c>
      <c r="C1018" s="3">
        <v>11961.519531</v>
      </c>
      <c r="E1018" s="2">
        <v>40710</v>
      </c>
      <c r="F1018" s="8">
        <f t="shared" si="30"/>
        <v>4.3673901535203896E-3</v>
      </c>
      <c r="G1018" s="8">
        <f t="shared" si="31"/>
        <v>5.4003987917217167E-3</v>
      </c>
    </row>
    <row r="1019" spans="1:7" x14ac:dyDescent="0.35">
      <c r="A1019" s="1">
        <v>40709</v>
      </c>
      <c r="B1019" s="3">
        <v>151.12</v>
      </c>
      <c r="C1019" s="3">
        <v>11897.269531</v>
      </c>
      <c r="E1019" s="2">
        <v>40709</v>
      </c>
      <c r="F1019" s="8">
        <f t="shared" si="30"/>
        <v>-1.4027533111502621E-2</v>
      </c>
      <c r="G1019" s="8">
        <f t="shared" si="31"/>
        <v>-1.4809472237919841E-2</v>
      </c>
    </row>
    <row r="1020" spans="1:7" x14ac:dyDescent="0.35">
      <c r="A1020" s="1">
        <v>40708</v>
      </c>
      <c r="B1020" s="3">
        <v>153.27000000000001</v>
      </c>
      <c r="C1020" s="3">
        <v>12076.110352</v>
      </c>
      <c r="E1020" s="2">
        <v>40708</v>
      </c>
      <c r="F1020" s="8">
        <f t="shared" si="30"/>
        <v>3.3234461372522617E-2</v>
      </c>
      <c r="G1020" s="8">
        <f t="shared" si="31"/>
        <v>1.0302094610165735E-2</v>
      </c>
    </row>
    <row r="1021" spans="1:7" x14ac:dyDescent="0.35">
      <c r="A1021" s="1">
        <v>40707</v>
      </c>
      <c r="B1021" s="3">
        <v>148.34</v>
      </c>
      <c r="C1021" s="3">
        <v>11952.969727</v>
      </c>
      <c r="E1021" s="2">
        <v>40707</v>
      </c>
      <c r="F1021" s="8">
        <f t="shared" si="30"/>
        <v>-6.0634642592471977E-4</v>
      </c>
      <c r="G1021" s="8">
        <f t="shared" si="31"/>
        <v>8.8652858511339971E-5</v>
      </c>
    </row>
    <row r="1022" spans="1:7" x14ac:dyDescent="0.35">
      <c r="A1022" s="1">
        <v>40704</v>
      </c>
      <c r="B1022" s="3">
        <v>148.43</v>
      </c>
      <c r="C1022" s="3">
        <v>11951.910156</v>
      </c>
      <c r="E1022" s="2">
        <v>40704</v>
      </c>
      <c r="F1022" s="8">
        <f t="shared" si="30"/>
        <v>-1.7930395659653153E-2</v>
      </c>
      <c r="G1022" s="8">
        <f t="shared" si="31"/>
        <v>-1.4223446927783989E-2</v>
      </c>
    </row>
    <row r="1023" spans="1:7" x14ac:dyDescent="0.35">
      <c r="A1023" s="1">
        <v>40703</v>
      </c>
      <c r="B1023" s="3">
        <v>151.13999999999999</v>
      </c>
      <c r="C1023" s="3">
        <v>12124.360352</v>
      </c>
      <c r="E1023" s="2">
        <v>40703</v>
      </c>
      <c r="F1023" s="8">
        <f t="shared" si="30"/>
        <v>-9.914733293674427E-4</v>
      </c>
      <c r="G1023" s="8">
        <f t="shared" si="31"/>
        <v>6.259465090574734E-3</v>
      </c>
    </row>
    <row r="1024" spans="1:7" x14ac:dyDescent="0.35">
      <c r="A1024" s="1">
        <v>40702</v>
      </c>
      <c r="B1024" s="3">
        <v>151.29</v>
      </c>
      <c r="C1024" s="3">
        <v>12048.940430000001</v>
      </c>
      <c r="E1024" s="2">
        <v>40702</v>
      </c>
      <c r="F1024" s="8">
        <f t="shared" si="30"/>
        <v>-1.0011778563015272E-2</v>
      </c>
      <c r="G1024" s="8">
        <f t="shared" si="31"/>
        <v>-1.8117376364176208E-3</v>
      </c>
    </row>
    <row r="1025" spans="1:7" x14ac:dyDescent="0.35">
      <c r="A1025" s="1">
        <v>40701</v>
      </c>
      <c r="B1025" s="3">
        <v>152.82</v>
      </c>
      <c r="C1025" s="3">
        <v>12070.809569999999</v>
      </c>
      <c r="E1025" s="2">
        <v>40701</v>
      </c>
      <c r="F1025" s="8">
        <f t="shared" si="30"/>
        <v>-3.3261592643319959E-3</v>
      </c>
      <c r="G1025" s="8">
        <f t="shared" si="31"/>
        <v>-1.5839912672810375E-3</v>
      </c>
    </row>
    <row r="1026" spans="1:7" x14ac:dyDescent="0.35">
      <c r="A1026" s="1">
        <v>40700</v>
      </c>
      <c r="B1026" s="3">
        <v>153.33000000000001</v>
      </c>
      <c r="C1026" s="3">
        <v>12089.959961</v>
      </c>
      <c r="E1026" s="2">
        <v>40700</v>
      </c>
      <c r="F1026" s="8">
        <f t="shared" si="30"/>
        <v>1.2406947890819531E-3</v>
      </c>
      <c r="G1026" s="8">
        <f t="shared" si="31"/>
        <v>-5.0447283804696541E-3</v>
      </c>
    </row>
    <row r="1027" spans="1:7" x14ac:dyDescent="0.35">
      <c r="A1027" s="1">
        <v>40697</v>
      </c>
      <c r="B1027" s="3">
        <v>153.13999999999999</v>
      </c>
      <c r="C1027" s="3">
        <v>12151.259765999999</v>
      </c>
      <c r="E1027" s="2">
        <v>40697</v>
      </c>
      <c r="F1027" s="8">
        <f t="shared" ref="F1027:F1090" si="32">B1027/B1028-1</f>
        <v>-3.8378976126975939E-3</v>
      </c>
      <c r="G1027" s="8">
        <f t="shared" ref="G1027:G1090" si="33">C1027/C1028-1</f>
        <v>-7.94298431641971E-3</v>
      </c>
    </row>
    <row r="1028" spans="1:7" x14ac:dyDescent="0.35">
      <c r="A1028" s="1">
        <v>40696</v>
      </c>
      <c r="B1028" s="3">
        <v>153.72999999999999</v>
      </c>
      <c r="C1028" s="3">
        <v>12248.549805000001</v>
      </c>
      <c r="E1028" s="2">
        <v>40696</v>
      </c>
      <c r="F1028" s="8">
        <f t="shared" si="32"/>
        <v>2.8049575994779641E-3</v>
      </c>
      <c r="G1028" s="8">
        <f t="shared" si="33"/>
        <v>-3.3840008487427964E-3</v>
      </c>
    </row>
    <row r="1029" spans="1:7" x14ac:dyDescent="0.35">
      <c r="A1029" s="1">
        <v>40695</v>
      </c>
      <c r="B1029" s="3">
        <v>153.30000000000001</v>
      </c>
      <c r="C1029" s="3">
        <v>12290.139648</v>
      </c>
      <c r="E1029" s="2">
        <v>40695</v>
      </c>
      <c r="F1029" s="8">
        <f t="shared" si="32"/>
        <v>-2.4188415022278642E-2</v>
      </c>
      <c r="G1029" s="8">
        <f t="shared" si="33"/>
        <v>-2.2247817197609043E-2</v>
      </c>
    </row>
    <row r="1030" spans="1:7" x14ac:dyDescent="0.35">
      <c r="A1030" s="1">
        <v>40694</v>
      </c>
      <c r="B1030" s="3">
        <v>157.1</v>
      </c>
      <c r="C1030" s="3">
        <v>12569.790039</v>
      </c>
      <c r="E1030" s="2">
        <v>40694</v>
      </c>
      <c r="F1030" s="8">
        <f t="shared" si="32"/>
        <v>3.0007022920257587E-3</v>
      </c>
      <c r="G1030" s="8">
        <f t="shared" si="33"/>
        <v>1.0304958067722358E-2</v>
      </c>
    </row>
    <row r="1031" spans="1:7" x14ac:dyDescent="0.35">
      <c r="A1031" s="1">
        <v>40690</v>
      </c>
      <c r="B1031" s="3">
        <v>156.63</v>
      </c>
      <c r="C1031" s="3">
        <v>12441.580078000001</v>
      </c>
      <c r="E1031" s="2">
        <v>40690</v>
      </c>
      <c r="F1031" s="8">
        <f t="shared" si="32"/>
        <v>3.395259449071153E-3</v>
      </c>
      <c r="G1031" s="8">
        <f t="shared" si="33"/>
        <v>3.1299737100787262E-3</v>
      </c>
    </row>
    <row r="1032" spans="1:7" x14ac:dyDescent="0.35">
      <c r="A1032" s="1">
        <v>40689</v>
      </c>
      <c r="B1032" s="3">
        <v>156.1</v>
      </c>
      <c r="C1032" s="3">
        <v>12402.759765999999</v>
      </c>
      <c r="E1032" s="2">
        <v>40689</v>
      </c>
      <c r="F1032" s="8">
        <f t="shared" si="32"/>
        <v>1.6606968414197176E-2</v>
      </c>
      <c r="G1032" s="8">
        <f t="shared" si="33"/>
        <v>6.5347576279273234E-4</v>
      </c>
    </row>
    <row r="1033" spans="1:7" x14ac:dyDescent="0.35">
      <c r="A1033" s="1">
        <v>40688</v>
      </c>
      <c r="B1033" s="3">
        <v>153.55000000000001</v>
      </c>
      <c r="C1033" s="3">
        <v>12394.660156</v>
      </c>
      <c r="E1033" s="2">
        <v>40688</v>
      </c>
      <c r="F1033" s="8">
        <f t="shared" si="32"/>
        <v>1.9859192348565369E-2</v>
      </c>
      <c r="G1033" s="8">
        <f t="shared" si="33"/>
        <v>3.1118113985890705E-3</v>
      </c>
    </row>
    <row r="1034" spans="1:7" x14ac:dyDescent="0.35">
      <c r="A1034" s="1">
        <v>40687</v>
      </c>
      <c r="B1034" s="3">
        <v>150.56</v>
      </c>
      <c r="C1034" s="3">
        <v>12356.209961</v>
      </c>
      <c r="E1034" s="2">
        <v>40687</v>
      </c>
      <c r="F1034" s="8">
        <f t="shared" si="32"/>
        <v>-7.4494033884896504E-3</v>
      </c>
      <c r="G1034" s="8">
        <f t="shared" si="33"/>
        <v>-2.0232032501884545E-3</v>
      </c>
    </row>
    <row r="1035" spans="1:7" x14ac:dyDescent="0.35">
      <c r="A1035" s="1">
        <v>40686</v>
      </c>
      <c r="B1035" s="3">
        <v>151.69</v>
      </c>
      <c r="C1035" s="3">
        <v>12381.259765999999</v>
      </c>
      <c r="E1035" s="2">
        <v>40686</v>
      </c>
      <c r="F1035" s="8">
        <f t="shared" si="32"/>
        <v>-1.0631359248630234E-2</v>
      </c>
      <c r="G1035" s="8">
        <f t="shared" si="33"/>
        <v>-1.0452354099919625E-2</v>
      </c>
    </row>
    <row r="1036" spans="1:7" x14ac:dyDescent="0.35">
      <c r="A1036" s="1">
        <v>40683</v>
      </c>
      <c r="B1036" s="3">
        <v>153.32</v>
      </c>
      <c r="C1036" s="3">
        <v>12512.040039</v>
      </c>
      <c r="E1036" s="2">
        <v>40683</v>
      </c>
      <c r="F1036" s="8">
        <f t="shared" si="32"/>
        <v>-9.8805295447207397E-3</v>
      </c>
      <c r="G1036" s="8">
        <f t="shared" si="33"/>
        <v>-7.4000716906653663E-3</v>
      </c>
    </row>
    <row r="1037" spans="1:7" x14ac:dyDescent="0.35">
      <c r="A1037" s="1">
        <v>40682</v>
      </c>
      <c r="B1037" s="3">
        <v>154.85</v>
      </c>
      <c r="C1037" s="3">
        <v>12605.320313</v>
      </c>
      <c r="E1037" s="2">
        <v>40682</v>
      </c>
      <c r="F1037" s="8">
        <f t="shared" si="32"/>
        <v>8.4022750775591959E-4</v>
      </c>
      <c r="G1037" s="8">
        <f t="shared" si="33"/>
        <v>3.5939473893933371E-3</v>
      </c>
    </row>
    <row r="1038" spans="1:7" x14ac:dyDescent="0.35">
      <c r="A1038" s="1">
        <v>40681</v>
      </c>
      <c r="B1038" s="3">
        <v>154.72</v>
      </c>
      <c r="C1038" s="3">
        <v>12560.179688</v>
      </c>
      <c r="E1038" s="2">
        <v>40681</v>
      </c>
      <c r="F1038" s="8">
        <f t="shared" si="32"/>
        <v>1.4956704277092614E-2</v>
      </c>
      <c r="G1038" s="8">
        <f t="shared" si="33"/>
        <v>6.458519396985718E-3</v>
      </c>
    </row>
    <row r="1039" spans="1:7" x14ac:dyDescent="0.35">
      <c r="A1039" s="1">
        <v>40680</v>
      </c>
      <c r="B1039" s="3">
        <v>152.44</v>
      </c>
      <c r="C1039" s="3">
        <v>12479.580078000001</v>
      </c>
      <c r="E1039" s="2">
        <v>40680</v>
      </c>
      <c r="F1039" s="8">
        <f t="shared" si="32"/>
        <v>-2.2569889715311708E-2</v>
      </c>
      <c r="G1039" s="8">
        <f t="shared" si="33"/>
        <v>-5.4819899603379962E-3</v>
      </c>
    </row>
    <row r="1040" spans="1:7" x14ac:dyDescent="0.35">
      <c r="A1040" s="1">
        <v>40679</v>
      </c>
      <c r="B1040" s="3">
        <v>155.96</v>
      </c>
      <c r="C1040" s="3">
        <v>12548.370117</v>
      </c>
      <c r="E1040" s="2">
        <v>40679</v>
      </c>
      <c r="F1040" s="8">
        <f t="shared" si="32"/>
        <v>5.2207541089268616E-3</v>
      </c>
      <c r="G1040" s="8">
        <f t="shared" si="33"/>
        <v>-3.7615769604826266E-3</v>
      </c>
    </row>
    <row r="1041" spans="1:7" x14ac:dyDescent="0.35">
      <c r="A1041" s="1">
        <v>40676</v>
      </c>
      <c r="B1041" s="3">
        <v>155.15</v>
      </c>
      <c r="C1041" s="3">
        <v>12595.75</v>
      </c>
      <c r="E1041" s="2">
        <v>40676</v>
      </c>
      <c r="F1041" s="8">
        <f t="shared" si="32"/>
        <v>-1.4482627199390197E-2</v>
      </c>
      <c r="G1041" s="8">
        <f t="shared" si="33"/>
        <v>-7.8899301992619852E-3</v>
      </c>
    </row>
    <row r="1042" spans="1:7" x14ac:dyDescent="0.35">
      <c r="A1042" s="1">
        <v>40675</v>
      </c>
      <c r="B1042" s="3">
        <v>157.43</v>
      </c>
      <c r="C1042" s="3">
        <v>12695.919921999999</v>
      </c>
      <c r="E1042" s="2">
        <v>40675</v>
      </c>
      <c r="F1042" s="8">
        <f t="shared" si="32"/>
        <v>7.8745198463510135E-3</v>
      </c>
      <c r="G1042" s="8">
        <f t="shared" si="33"/>
        <v>5.2169034892066701E-3</v>
      </c>
    </row>
    <row r="1043" spans="1:7" x14ac:dyDescent="0.35">
      <c r="A1043" s="1">
        <v>40674</v>
      </c>
      <c r="B1043" s="3">
        <v>156.19999999999999</v>
      </c>
      <c r="C1043" s="3">
        <v>12630.030273</v>
      </c>
      <c r="E1043" s="2">
        <v>40674</v>
      </c>
      <c r="F1043" s="8">
        <f t="shared" si="32"/>
        <v>-1.1267249018863112E-2</v>
      </c>
      <c r="G1043" s="8">
        <f t="shared" si="33"/>
        <v>-1.0213667592825604E-2</v>
      </c>
    </row>
    <row r="1044" spans="1:7" x14ac:dyDescent="0.35">
      <c r="A1044" s="1">
        <v>40673</v>
      </c>
      <c r="B1044" s="3">
        <v>157.97999999999999</v>
      </c>
      <c r="C1044" s="3">
        <v>12760.360352</v>
      </c>
      <c r="E1044" s="2">
        <v>40673</v>
      </c>
      <c r="F1044" s="8">
        <f t="shared" si="32"/>
        <v>2.7292922881623216E-3</v>
      </c>
      <c r="G1044" s="8">
        <f t="shared" si="33"/>
        <v>5.9663046968063682E-3</v>
      </c>
    </row>
    <row r="1045" spans="1:7" x14ac:dyDescent="0.35">
      <c r="A1045" s="1">
        <v>40672</v>
      </c>
      <c r="B1045" s="3">
        <v>157.55000000000001</v>
      </c>
      <c r="C1045" s="3">
        <v>12684.679688</v>
      </c>
      <c r="E1045" s="2">
        <v>40672</v>
      </c>
      <c r="F1045" s="8">
        <f t="shared" si="32"/>
        <v>-1.4577259475218041E-3</v>
      </c>
      <c r="G1045" s="8">
        <f t="shared" si="33"/>
        <v>3.6348127384100426E-3</v>
      </c>
    </row>
    <row r="1046" spans="1:7" x14ac:dyDescent="0.35">
      <c r="A1046" s="1">
        <v>40669</v>
      </c>
      <c r="B1046" s="3">
        <v>157.78</v>
      </c>
      <c r="C1046" s="3">
        <v>12638.740234000001</v>
      </c>
      <c r="E1046" s="2">
        <v>40669</v>
      </c>
      <c r="F1046" s="8">
        <f t="shared" si="32"/>
        <v>2.4745080210430537E-2</v>
      </c>
      <c r="G1046" s="8">
        <f t="shared" si="33"/>
        <v>4.3364252341031584E-3</v>
      </c>
    </row>
    <row r="1047" spans="1:7" x14ac:dyDescent="0.35">
      <c r="A1047" s="1">
        <v>40668</v>
      </c>
      <c r="B1047" s="3">
        <v>153.97</v>
      </c>
      <c r="C1047" s="3">
        <v>12584.169921999999</v>
      </c>
      <c r="E1047" s="2">
        <v>40668</v>
      </c>
      <c r="F1047" s="8">
        <f t="shared" si="32"/>
        <v>3.5195203024180888E-3</v>
      </c>
      <c r="G1047" s="8">
        <f t="shared" si="33"/>
        <v>-1.0956834094285495E-2</v>
      </c>
    </row>
    <row r="1048" spans="1:7" x14ac:dyDescent="0.35">
      <c r="A1048" s="1">
        <v>40667</v>
      </c>
      <c r="B1048" s="3">
        <v>153.43</v>
      </c>
      <c r="C1048" s="3">
        <v>12723.580078000001</v>
      </c>
      <c r="E1048" s="2">
        <v>40667</v>
      </c>
      <c r="F1048" s="8">
        <f t="shared" si="32"/>
        <v>-9.9374072401109403E-3</v>
      </c>
      <c r="G1048" s="8">
        <f t="shared" si="33"/>
        <v>-6.5531621317054256E-3</v>
      </c>
    </row>
    <row r="1049" spans="1:7" x14ac:dyDescent="0.35">
      <c r="A1049" s="1">
        <v>40666</v>
      </c>
      <c r="B1049" s="3">
        <v>154.97</v>
      </c>
      <c r="C1049" s="3">
        <v>12807.509765999999</v>
      </c>
      <c r="E1049" s="2">
        <v>40666</v>
      </c>
      <c r="F1049" s="8">
        <f t="shared" si="32"/>
        <v>6.8871418361380332E-3</v>
      </c>
      <c r="G1049" s="8">
        <f t="shared" si="33"/>
        <v>1.1666260329556977E-5</v>
      </c>
    </row>
    <row r="1050" spans="1:7" x14ac:dyDescent="0.35">
      <c r="A1050" s="1">
        <v>40665</v>
      </c>
      <c r="B1050" s="3">
        <v>153.91</v>
      </c>
      <c r="C1050" s="3">
        <v>12807.360352</v>
      </c>
      <c r="E1050" s="2">
        <v>40665</v>
      </c>
      <c r="F1050" s="8">
        <f t="shared" si="32"/>
        <v>-3.9477090344293142E-3</v>
      </c>
      <c r="G1050" s="8">
        <f t="shared" si="33"/>
        <v>-2.4820866179875445E-4</v>
      </c>
    </row>
    <row r="1051" spans="1:7" x14ac:dyDescent="0.35">
      <c r="A1051" s="1">
        <v>40662</v>
      </c>
      <c r="B1051" s="3">
        <v>154.52000000000001</v>
      </c>
      <c r="C1051" s="3">
        <v>12810.540039</v>
      </c>
      <c r="E1051" s="2">
        <v>40662</v>
      </c>
      <c r="F1051" s="8">
        <f t="shared" si="32"/>
        <v>6.6449511400652472E-3</v>
      </c>
      <c r="G1051" s="8">
        <f t="shared" si="33"/>
        <v>3.7004876157682443E-3</v>
      </c>
    </row>
    <row r="1052" spans="1:7" x14ac:dyDescent="0.35">
      <c r="A1052" s="1">
        <v>40661</v>
      </c>
      <c r="B1052" s="3">
        <v>153.5</v>
      </c>
      <c r="C1052" s="3">
        <v>12763.309569999999</v>
      </c>
      <c r="E1052" s="2">
        <v>40661</v>
      </c>
      <c r="F1052" s="8">
        <f t="shared" si="32"/>
        <v>1.1398827172695469E-2</v>
      </c>
      <c r="G1052" s="8">
        <f t="shared" si="33"/>
        <v>5.7008775713054405E-3</v>
      </c>
    </row>
    <row r="1053" spans="1:7" x14ac:dyDescent="0.35">
      <c r="A1053" s="1">
        <v>40660</v>
      </c>
      <c r="B1053" s="3">
        <v>151.77000000000001</v>
      </c>
      <c r="C1053" s="3">
        <v>12690.959961</v>
      </c>
      <c r="E1053" s="2">
        <v>40660</v>
      </c>
      <c r="F1053" s="8">
        <f t="shared" si="32"/>
        <v>6.4323607427054785E-3</v>
      </c>
      <c r="G1053" s="8">
        <f t="shared" si="33"/>
        <v>7.5892842458820109E-3</v>
      </c>
    </row>
    <row r="1054" spans="1:7" x14ac:dyDescent="0.35">
      <c r="A1054" s="1">
        <v>40659</v>
      </c>
      <c r="B1054" s="3">
        <v>150.80000000000001</v>
      </c>
      <c r="C1054" s="3">
        <v>12595.370117</v>
      </c>
      <c r="E1054" s="2">
        <v>40659</v>
      </c>
      <c r="F1054" s="8">
        <f t="shared" si="32"/>
        <v>1.6240986589392881E-2</v>
      </c>
      <c r="G1054" s="8">
        <f t="shared" si="33"/>
        <v>9.2541142288813383E-3</v>
      </c>
    </row>
    <row r="1055" spans="1:7" x14ac:dyDescent="0.35">
      <c r="A1055" s="1">
        <v>40658</v>
      </c>
      <c r="B1055" s="3">
        <v>148.38999999999999</v>
      </c>
      <c r="C1055" s="3">
        <v>12479.879883</v>
      </c>
      <c r="E1055" s="2">
        <v>40658</v>
      </c>
      <c r="F1055" s="8">
        <f t="shared" si="32"/>
        <v>-1.1326537410886961E-2</v>
      </c>
      <c r="G1055" s="8">
        <f t="shared" si="33"/>
        <v>-2.087827553952093E-3</v>
      </c>
    </row>
    <row r="1056" spans="1:7" x14ac:dyDescent="0.35">
      <c r="A1056" s="1">
        <v>40654</v>
      </c>
      <c r="B1056" s="3">
        <v>150.09</v>
      </c>
      <c r="C1056" s="3">
        <v>12505.990234000001</v>
      </c>
      <c r="E1056" s="2">
        <v>40654</v>
      </c>
      <c r="F1056" s="8">
        <f t="shared" si="32"/>
        <v>1.3094836314545999E-2</v>
      </c>
      <c r="G1056" s="8">
        <f t="shared" si="33"/>
        <v>4.2116695201321885E-3</v>
      </c>
    </row>
    <row r="1057" spans="1:7" x14ac:dyDescent="0.35">
      <c r="A1057" s="1">
        <v>40653</v>
      </c>
      <c r="B1057" s="3">
        <v>148.15</v>
      </c>
      <c r="C1057" s="3">
        <v>12453.540039</v>
      </c>
      <c r="E1057" s="2">
        <v>40653</v>
      </c>
      <c r="F1057" s="8">
        <f t="shared" si="32"/>
        <v>3.5217664733421694E-2</v>
      </c>
      <c r="G1057" s="8">
        <f t="shared" si="33"/>
        <v>1.5227345384881907E-2</v>
      </c>
    </row>
    <row r="1058" spans="1:7" x14ac:dyDescent="0.35">
      <c r="A1058" s="1">
        <v>40652</v>
      </c>
      <c r="B1058" s="3">
        <v>143.11000000000001</v>
      </c>
      <c r="C1058" s="3">
        <v>12266.75</v>
      </c>
      <c r="E1058" s="2">
        <v>40652</v>
      </c>
      <c r="F1058" s="8">
        <f t="shared" si="32"/>
        <v>5.1977242396572532E-3</v>
      </c>
      <c r="G1058" s="8">
        <f t="shared" si="33"/>
        <v>5.3403004717489377E-3</v>
      </c>
    </row>
    <row r="1059" spans="1:7" x14ac:dyDescent="0.35">
      <c r="A1059" s="1">
        <v>40651</v>
      </c>
      <c r="B1059" s="3">
        <v>142.37</v>
      </c>
      <c r="C1059" s="3">
        <v>12201.589844</v>
      </c>
      <c r="E1059" s="2">
        <v>40651</v>
      </c>
      <c r="F1059" s="8">
        <f t="shared" si="32"/>
        <v>-1.1936983829550996E-2</v>
      </c>
      <c r="G1059" s="8">
        <f t="shared" si="33"/>
        <v>-1.1363001525194094E-2</v>
      </c>
    </row>
    <row r="1060" spans="1:7" x14ac:dyDescent="0.35">
      <c r="A1060" s="1">
        <v>40648</v>
      </c>
      <c r="B1060" s="3">
        <v>144.09</v>
      </c>
      <c r="C1060" s="3">
        <v>12341.830078000001</v>
      </c>
      <c r="E1060" s="2">
        <v>40648</v>
      </c>
      <c r="F1060" s="8">
        <f t="shared" si="32"/>
        <v>1.3006186726659097E-2</v>
      </c>
      <c r="G1060" s="8">
        <f t="shared" si="33"/>
        <v>4.613674655665978E-3</v>
      </c>
    </row>
    <row r="1061" spans="1:7" x14ac:dyDescent="0.35">
      <c r="A1061" s="1">
        <v>40647</v>
      </c>
      <c r="B1061" s="3">
        <v>142.24</v>
      </c>
      <c r="C1061" s="3">
        <v>12285.150390999999</v>
      </c>
      <c r="E1061" s="2">
        <v>40647</v>
      </c>
      <c r="F1061" s="8">
        <f t="shared" si="32"/>
        <v>-1.0022271714921982E-2</v>
      </c>
      <c r="G1061" s="8">
        <f t="shared" si="33"/>
        <v>1.1539538969531637E-3</v>
      </c>
    </row>
    <row r="1062" spans="1:7" x14ac:dyDescent="0.35">
      <c r="A1062" s="1">
        <v>40646</v>
      </c>
      <c r="B1062" s="3">
        <v>143.68</v>
      </c>
      <c r="C1062" s="3">
        <v>12270.990234000001</v>
      </c>
      <c r="E1062" s="2">
        <v>40646</v>
      </c>
      <c r="F1062" s="8">
        <f t="shared" si="32"/>
        <v>-2.2915075341989333E-3</v>
      </c>
      <c r="G1062" s="8">
        <f t="shared" si="33"/>
        <v>6.042408458923898E-4</v>
      </c>
    </row>
    <row r="1063" spans="1:7" x14ac:dyDescent="0.35">
      <c r="A1063" s="1">
        <v>40645</v>
      </c>
      <c r="B1063" s="3">
        <v>144.01</v>
      </c>
      <c r="C1063" s="3">
        <v>12263.580078000001</v>
      </c>
      <c r="E1063" s="2">
        <v>40645</v>
      </c>
      <c r="F1063" s="8">
        <f t="shared" si="32"/>
        <v>-1.2751079728525516E-2</v>
      </c>
      <c r="G1063" s="8">
        <f t="shared" si="33"/>
        <v>-9.4927087037078861E-3</v>
      </c>
    </row>
    <row r="1064" spans="1:7" x14ac:dyDescent="0.35">
      <c r="A1064" s="1">
        <v>40644</v>
      </c>
      <c r="B1064" s="3">
        <v>145.87</v>
      </c>
      <c r="C1064" s="3">
        <v>12381.110352</v>
      </c>
      <c r="E1064" s="2">
        <v>40644</v>
      </c>
      <c r="F1064" s="8">
        <f t="shared" si="32"/>
        <v>-2.5982905982905313E-3</v>
      </c>
      <c r="G1064" s="8">
        <f t="shared" si="33"/>
        <v>8.5665810453328106E-5</v>
      </c>
    </row>
    <row r="1065" spans="1:7" x14ac:dyDescent="0.35">
      <c r="A1065" s="1">
        <v>40641</v>
      </c>
      <c r="B1065" s="3">
        <v>146.25</v>
      </c>
      <c r="C1065" s="3">
        <v>12380.049805000001</v>
      </c>
      <c r="E1065" s="2">
        <v>40641</v>
      </c>
      <c r="F1065" s="8">
        <f t="shared" si="32"/>
        <v>-6.3863034173516908E-3</v>
      </c>
      <c r="G1065" s="8">
        <f t="shared" si="33"/>
        <v>-2.3724124395809731E-3</v>
      </c>
    </row>
    <row r="1066" spans="1:7" x14ac:dyDescent="0.35">
      <c r="A1066" s="1">
        <v>40640</v>
      </c>
      <c r="B1066" s="3">
        <v>147.19</v>
      </c>
      <c r="C1066" s="3">
        <v>12409.490234000001</v>
      </c>
      <c r="E1066" s="2">
        <v>40640</v>
      </c>
      <c r="F1066" s="8">
        <f t="shared" si="32"/>
        <v>-3.5204116173583877E-3</v>
      </c>
      <c r="G1066" s="8">
        <f t="shared" si="33"/>
        <v>-1.3889203532700956E-3</v>
      </c>
    </row>
    <row r="1067" spans="1:7" x14ac:dyDescent="0.35">
      <c r="A1067" s="1">
        <v>40639</v>
      </c>
      <c r="B1067" s="3">
        <v>147.71</v>
      </c>
      <c r="C1067" s="3">
        <v>12426.75</v>
      </c>
      <c r="E1067" s="2">
        <v>40639</v>
      </c>
      <c r="F1067" s="8">
        <f t="shared" si="32"/>
        <v>1.5595334960674112E-3</v>
      </c>
      <c r="G1067" s="8">
        <f t="shared" si="33"/>
        <v>2.6504657907251428E-3</v>
      </c>
    </row>
    <row r="1068" spans="1:7" x14ac:dyDescent="0.35">
      <c r="A1068" s="1">
        <v>40638</v>
      </c>
      <c r="B1068" s="3">
        <v>147.47999999999999</v>
      </c>
      <c r="C1068" s="3">
        <v>12393.900390999999</v>
      </c>
      <c r="E1068" s="2">
        <v>40638</v>
      </c>
      <c r="F1068" s="8">
        <f t="shared" si="32"/>
        <v>-8.6711030449688753E-3</v>
      </c>
      <c r="G1068" s="8">
        <f t="shared" si="33"/>
        <v>-4.9434411570337122E-4</v>
      </c>
    </row>
    <row r="1069" spans="1:7" x14ac:dyDescent="0.35">
      <c r="A1069" s="1">
        <v>40637</v>
      </c>
      <c r="B1069" s="3">
        <v>148.77000000000001</v>
      </c>
      <c r="C1069" s="3">
        <v>12400.030273</v>
      </c>
      <c r="E1069" s="2">
        <v>40637</v>
      </c>
      <c r="F1069" s="8">
        <f t="shared" si="32"/>
        <v>-5.6145979546822211E-3</v>
      </c>
      <c r="G1069" s="8">
        <f t="shared" si="33"/>
        <v>1.883418750216137E-3</v>
      </c>
    </row>
    <row r="1070" spans="1:7" x14ac:dyDescent="0.35">
      <c r="A1070" s="1">
        <v>40634</v>
      </c>
      <c r="B1070" s="3">
        <v>149.61000000000001</v>
      </c>
      <c r="C1070" s="3">
        <v>12376.719727</v>
      </c>
      <c r="E1070" s="2">
        <v>40634</v>
      </c>
      <c r="F1070" s="8">
        <f t="shared" si="32"/>
        <v>1.6510395434162328E-2</v>
      </c>
      <c r="G1070" s="8">
        <f t="shared" si="33"/>
        <v>4.6258526632056984E-3</v>
      </c>
    </row>
    <row r="1071" spans="1:7" x14ac:dyDescent="0.35">
      <c r="A1071" s="1">
        <v>40633</v>
      </c>
      <c r="B1071" s="3">
        <v>147.18</v>
      </c>
      <c r="C1071" s="3">
        <v>12319.730469</v>
      </c>
      <c r="E1071" s="2">
        <v>40633</v>
      </c>
      <c r="F1071" s="8">
        <f t="shared" si="32"/>
        <v>-3.6555645816408466E-3</v>
      </c>
      <c r="G1071" s="8">
        <f t="shared" si="33"/>
        <v>-2.5002718181453831E-3</v>
      </c>
    </row>
    <row r="1072" spans="1:7" x14ac:dyDescent="0.35">
      <c r="A1072" s="1">
        <v>40632</v>
      </c>
      <c r="B1072" s="3">
        <v>147.72</v>
      </c>
      <c r="C1072" s="3">
        <v>12350.610352</v>
      </c>
      <c r="E1072" s="2">
        <v>40632</v>
      </c>
      <c r="F1072" s="8">
        <f t="shared" si="32"/>
        <v>-2.9024637192035518E-3</v>
      </c>
      <c r="G1072" s="8">
        <f t="shared" si="33"/>
        <v>5.8311368232850658E-3</v>
      </c>
    </row>
    <row r="1073" spans="1:7" x14ac:dyDescent="0.35">
      <c r="A1073" s="1">
        <v>40631</v>
      </c>
      <c r="B1073" s="3">
        <v>148.15</v>
      </c>
      <c r="C1073" s="3">
        <v>12279.009765999999</v>
      </c>
      <c r="E1073" s="2">
        <v>40631</v>
      </c>
      <c r="F1073" s="8">
        <f t="shared" si="32"/>
        <v>1.5421521590130327E-2</v>
      </c>
      <c r="G1073" s="8">
        <f t="shared" si="33"/>
        <v>6.651146246575923E-3</v>
      </c>
    </row>
    <row r="1074" spans="1:7" x14ac:dyDescent="0.35">
      <c r="A1074" s="1">
        <v>40630</v>
      </c>
      <c r="B1074" s="3">
        <v>145.9</v>
      </c>
      <c r="C1074" s="3">
        <v>12197.879883</v>
      </c>
      <c r="E1074" s="2">
        <v>40630</v>
      </c>
      <c r="F1074" s="8">
        <f t="shared" si="32"/>
        <v>-2.0557801685738841E-4</v>
      </c>
      <c r="G1074" s="8">
        <f t="shared" si="33"/>
        <v>-1.8583359142153588E-3</v>
      </c>
    </row>
    <row r="1075" spans="1:7" x14ac:dyDescent="0.35">
      <c r="A1075" s="1">
        <v>40627</v>
      </c>
      <c r="B1075" s="3">
        <v>145.93</v>
      </c>
      <c r="C1075" s="3">
        <v>12220.589844</v>
      </c>
      <c r="E1075" s="2">
        <v>40627</v>
      </c>
      <c r="F1075" s="8">
        <f t="shared" si="32"/>
        <v>5.720192970365412E-3</v>
      </c>
      <c r="G1075" s="8">
        <f t="shared" si="33"/>
        <v>4.1107620165077297E-3</v>
      </c>
    </row>
    <row r="1076" spans="1:7" x14ac:dyDescent="0.35">
      <c r="A1076" s="1">
        <v>40626</v>
      </c>
      <c r="B1076" s="3">
        <v>145.1</v>
      </c>
      <c r="C1076" s="3">
        <v>12170.559569999999</v>
      </c>
      <c r="E1076" s="2">
        <v>40626</v>
      </c>
      <c r="F1076" s="8">
        <f t="shared" si="32"/>
        <v>7.9888850295242175E-3</v>
      </c>
      <c r="G1076" s="8">
        <f t="shared" si="33"/>
        <v>6.9948620207966883E-3</v>
      </c>
    </row>
    <row r="1077" spans="1:7" x14ac:dyDescent="0.35">
      <c r="A1077" s="1">
        <v>40625</v>
      </c>
      <c r="B1077" s="3">
        <v>143.94999999999999</v>
      </c>
      <c r="C1077" s="3">
        <v>12086.019531</v>
      </c>
      <c r="E1077" s="2">
        <v>40625</v>
      </c>
      <c r="F1077" s="8">
        <f t="shared" si="32"/>
        <v>1.266268026732309E-2</v>
      </c>
      <c r="G1077" s="8">
        <f t="shared" si="33"/>
        <v>5.6070990334198267E-3</v>
      </c>
    </row>
    <row r="1078" spans="1:7" x14ac:dyDescent="0.35">
      <c r="A1078" s="1">
        <v>40624</v>
      </c>
      <c r="B1078" s="3">
        <v>142.15</v>
      </c>
      <c r="C1078" s="3">
        <v>12018.629883</v>
      </c>
      <c r="E1078" s="2">
        <v>40624</v>
      </c>
      <c r="F1078" s="8">
        <f t="shared" si="32"/>
        <v>-5.2484254723582646E-3</v>
      </c>
      <c r="G1078" s="8">
        <f t="shared" si="33"/>
        <v>-1.4871719336057021E-3</v>
      </c>
    </row>
    <row r="1079" spans="1:7" x14ac:dyDescent="0.35">
      <c r="A1079" s="1">
        <v>40623</v>
      </c>
      <c r="B1079" s="3">
        <v>142.9</v>
      </c>
      <c r="C1079" s="3">
        <v>12036.530273</v>
      </c>
      <c r="E1079" s="2">
        <v>40623</v>
      </c>
      <c r="F1079" s="8">
        <f t="shared" si="32"/>
        <v>1.8967484312606864E-2</v>
      </c>
      <c r="G1079" s="8">
        <f t="shared" si="33"/>
        <v>1.5011211267532465E-2</v>
      </c>
    </row>
    <row r="1080" spans="1:7" x14ac:dyDescent="0.35">
      <c r="A1080" s="1">
        <v>40620</v>
      </c>
      <c r="B1080" s="3">
        <v>140.24</v>
      </c>
      <c r="C1080" s="3">
        <v>11858.519531</v>
      </c>
      <c r="E1080" s="2">
        <v>40620</v>
      </c>
      <c r="F1080" s="8">
        <f t="shared" si="32"/>
        <v>7.8332734459216624E-3</v>
      </c>
      <c r="G1080" s="8">
        <f t="shared" si="33"/>
        <v>7.1280348710207608E-3</v>
      </c>
    </row>
    <row r="1081" spans="1:7" x14ac:dyDescent="0.35">
      <c r="A1081" s="1">
        <v>40619</v>
      </c>
      <c r="B1081" s="3">
        <v>139.15</v>
      </c>
      <c r="C1081" s="3">
        <v>11774.589844</v>
      </c>
      <c r="E1081" s="2">
        <v>40619</v>
      </c>
      <c r="F1081" s="8">
        <f t="shared" si="32"/>
        <v>9.2109080359734641E-3</v>
      </c>
      <c r="G1081" s="8">
        <f t="shared" si="33"/>
        <v>1.3888390182655641E-2</v>
      </c>
    </row>
    <row r="1082" spans="1:7" x14ac:dyDescent="0.35">
      <c r="A1082" s="1">
        <v>40618</v>
      </c>
      <c r="B1082" s="3">
        <v>137.88</v>
      </c>
      <c r="C1082" s="3">
        <v>11613.299805000001</v>
      </c>
      <c r="E1082" s="2">
        <v>40618</v>
      </c>
      <c r="F1082" s="8">
        <f t="shared" si="32"/>
        <v>-2.7301587301587382E-2</v>
      </c>
      <c r="G1082" s="8">
        <f t="shared" si="33"/>
        <v>-2.042273648617865E-2</v>
      </c>
    </row>
    <row r="1083" spans="1:7" x14ac:dyDescent="0.35">
      <c r="A1083" s="1">
        <v>40617</v>
      </c>
      <c r="B1083" s="3">
        <v>141.75</v>
      </c>
      <c r="C1083" s="3">
        <v>11855.419921999999</v>
      </c>
      <c r="E1083" s="2">
        <v>40617</v>
      </c>
      <c r="F1083" s="8">
        <f t="shared" si="32"/>
        <v>-1.6785739058056359E-2</v>
      </c>
      <c r="G1083" s="8">
        <f t="shared" si="33"/>
        <v>-1.1484899076503297E-2</v>
      </c>
    </row>
    <row r="1084" spans="1:7" x14ac:dyDescent="0.35">
      <c r="A1084" s="1">
        <v>40616</v>
      </c>
      <c r="B1084" s="3">
        <v>144.16999999999999</v>
      </c>
      <c r="C1084" s="3">
        <v>11993.160156</v>
      </c>
      <c r="E1084" s="2">
        <v>40616</v>
      </c>
      <c r="F1084" s="8">
        <f t="shared" si="32"/>
        <v>-1.0568938302107034E-2</v>
      </c>
      <c r="G1084" s="8">
        <f t="shared" si="33"/>
        <v>-4.2542786138435318E-3</v>
      </c>
    </row>
    <row r="1085" spans="1:7" x14ac:dyDescent="0.35">
      <c r="A1085" s="1">
        <v>40613</v>
      </c>
      <c r="B1085" s="3">
        <v>145.71</v>
      </c>
      <c r="C1085" s="3">
        <v>12044.400390999999</v>
      </c>
      <c r="E1085" s="2">
        <v>40613</v>
      </c>
      <c r="F1085" s="8">
        <f t="shared" si="32"/>
        <v>4.3095425585224501E-2</v>
      </c>
      <c r="G1085" s="8">
        <f t="shared" si="33"/>
        <v>4.9889013696653439E-3</v>
      </c>
    </row>
    <row r="1086" spans="1:7" x14ac:dyDescent="0.35">
      <c r="A1086" s="1">
        <v>40612</v>
      </c>
      <c r="B1086" s="3">
        <v>139.69</v>
      </c>
      <c r="C1086" s="3">
        <v>11984.610352</v>
      </c>
      <c r="E1086" s="2">
        <v>40612</v>
      </c>
      <c r="F1086" s="8">
        <f t="shared" si="32"/>
        <v>-1.3488700564971756E-2</v>
      </c>
      <c r="G1086" s="8">
        <f t="shared" si="33"/>
        <v>-1.8707754951319489E-2</v>
      </c>
    </row>
    <row r="1087" spans="1:7" x14ac:dyDescent="0.35">
      <c r="A1087" s="1">
        <v>40611</v>
      </c>
      <c r="B1087" s="3">
        <v>141.6</v>
      </c>
      <c r="C1087" s="3">
        <v>12213.089844</v>
      </c>
      <c r="E1087" s="2">
        <v>40611</v>
      </c>
      <c r="F1087" s="8">
        <f t="shared" si="32"/>
        <v>1.4326647564469885E-2</v>
      </c>
      <c r="G1087" s="8">
        <f t="shared" si="33"/>
        <v>-1.0561641379724929E-4</v>
      </c>
    </row>
    <row r="1088" spans="1:7" x14ac:dyDescent="0.35">
      <c r="A1088" s="1">
        <v>40610</v>
      </c>
      <c r="B1088" s="3">
        <v>139.6</v>
      </c>
      <c r="C1088" s="3">
        <v>12214.379883</v>
      </c>
      <c r="E1088" s="2">
        <v>40610</v>
      </c>
      <c r="F1088" s="8">
        <f t="shared" si="32"/>
        <v>2.2111582955044451E-2</v>
      </c>
      <c r="G1088" s="8">
        <f t="shared" si="33"/>
        <v>1.0285301789334733E-2</v>
      </c>
    </row>
    <row r="1089" spans="1:7" x14ac:dyDescent="0.35">
      <c r="A1089" s="1">
        <v>40609</v>
      </c>
      <c r="B1089" s="3">
        <v>136.58000000000001</v>
      </c>
      <c r="C1089" s="3">
        <v>12090.030273</v>
      </c>
      <c r="E1089" s="2">
        <v>40609</v>
      </c>
      <c r="F1089" s="8">
        <f t="shared" si="32"/>
        <v>-1.8469277757815261E-2</v>
      </c>
      <c r="G1089" s="8">
        <f t="shared" si="33"/>
        <v>-6.5612488182024142E-3</v>
      </c>
    </row>
    <row r="1090" spans="1:7" x14ac:dyDescent="0.35">
      <c r="A1090" s="1">
        <v>40606</v>
      </c>
      <c r="B1090" s="3">
        <v>139.15</v>
      </c>
      <c r="C1090" s="3">
        <v>12169.879883</v>
      </c>
      <c r="E1090" s="2">
        <v>40606</v>
      </c>
      <c r="F1090" s="8">
        <f t="shared" si="32"/>
        <v>-1.646875883517096E-2</v>
      </c>
      <c r="G1090" s="8">
        <f t="shared" si="33"/>
        <v>-7.204998335402002E-3</v>
      </c>
    </row>
    <row r="1091" spans="1:7" x14ac:dyDescent="0.35">
      <c r="A1091" s="1">
        <v>40605</v>
      </c>
      <c r="B1091" s="3">
        <v>141.47999999999999</v>
      </c>
      <c r="C1091" s="3">
        <v>12258.200194999999</v>
      </c>
      <c r="E1091" s="2">
        <v>40605</v>
      </c>
      <c r="F1091" s="8">
        <f t="shared" ref="F1091:F1154" si="34">B1091/B1092-1</f>
        <v>2.670537010159646E-2</v>
      </c>
      <c r="G1091" s="8">
        <f t="shared" ref="G1091:G1154" si="35">C1091/C1092-1</f>
        <v>1.586173576201122E-2</v>
      </c>
    </row>
    <row r="1092" spans="1:7" x14ac:dyDescent="0.35">
      <c r="A1092" s="1">
        <v>40604</v>
      </c>
      <c r="B1092" s="3">
        <v>137.80000000000001</v>
      </c>
      <c r="C1092" s="3">
        <v>12066.799805000001</v>
      </c>
      <c r="E1092" s="2">
        <v>40604</v>
      </c>
      <c r="F1092" s="8">
        <f t="shared" si="34"/>
        <v>-1.0149340292879838E-3</v>
      </c>
      <c r="G1092" s="8">
        <f t="shared" si="35"/>
        <v>7.2816883215587325E-4</v>
      </c>
    </row>
    <row r="1093" spans="1:7" x14ac:dyDescent="0.35">
      <c r="A1093" s="1">
        <v>40603</v>
      </c>
      <c r="B1093" s="3">
        <v>137.94</v>
      </c>
      <c r="C1093" s="3">
        <v>12058.019531</v>
      </c>
      <c r="E1093" s="2">
        <v>40603</v>
      </c>
      <c r="F1093" s="8">
        <f t="shared" si="34"/>
        <v>-2.6878306878306946E-2</v>
      </c>
      <c r="G1093" s="8">
        <f t="shared" si="35"/>
        <v>-1.3767023912933496E-2</v>
      </c>
    </row>
    <row r="1094" spans="1:7" x14ac:dyDescent="0.35">
      <c r="A1094" s="1">
        <v>40602</v>
      </c>
      <c r="B1094" s="3">
        <v>141.75</v>
      </c>
      <c r="C1094" s="3">
        <v>12226.339844</v>
      </c>
      <c r="E1094" s="2">
        <v>40602</v>
      </c>
      <c r="F1094" s="8">
        <f t="shared" si="34"/>
        <v>-3.3748154397805763E-3</v>
      </c>
      <c r="G1094" s="8">
        <f t="shared" si="35"/>
        <v>7.9048714152030186E-3</v>
      </c>
    </row>
    <row r="1095" spans="1:7" x14ac:dyDescent="0.35">
      <c r="A1095" s="1">
        <v>40599</v>
      </c>
      <c r="B1095" s="3">
        <v>142.22999999999999</v>
      </c>
      <c r="C1095" s="3">
        <v>12130.450194999999</v>
      </c>
      <c r="E1095" s="2">
        <v>40599</v>
      </c>
      <c r="F1095" s="8">
        <f t="shared" si="34"/>
        <v>1.4189960068453855E-2</v>
      </c>
      <c r="G1095" s="8">
        <f t="shared" si="35"/>
        <v>5.1332141525457509E-3</v>
      </c>
    </row>
    <row r="1096" spans="1:7" x14ac:dyDescent="0.35">
      <c r="A1096" s="1">
        <v>40598</v>
      </c>
      <c r="B1096" s="3">
        <v>140.24</v>
      </c>
      <c r="C1096" s="3">
        <v>12068.5</v>
      </c>
      <c r="E1096" s="2">
        <v>40598</v>
      </c>
      <c r="F1096" s="8">
        <f t="shared" si="34"/>
        <v>-9.394645758281972E-3</v>
      </c>
      <c r="G1096" s="8">
        <f t="shared" si="35"/>
        <v>-3.0795431735324286E-3</v>
      </c>
    </row>
    <row r="1097" spans="1:7" x14ac:dyDescent="0.35">
      <c r="A1097" s="1">
        <v>40597</v>
      </c>
      <c r="B1097" s="3">
        <v>141.57</v>
      </c>
      <c r="C1097" s="3">
        <v>12105.780273</v>
      </c>
      <c r="E1097" s="2">
        <v>40597</v>
      </c>
      <c r="F1097" s="8">
        <f t="shared" si="34"/>
        <v>-1.5370705244122984E-2</v>
      </c>
      <c r="G1097" s="8">
        <f t="shared" si="35"/>
        <v>-8.7621064194403075E-3</v>
      </c>
    </row>
    <row r="1098" spans="1:7" x14ac:dyDescent="0.35">
      <c r="A1098" s="1">
        <v>40596</v>
      </c>
      <c r="B1098" s="3">
        <v>143.78</v>
      </c>
      <c r="C1098" s="3">
        <v>12212.790039</v>
      </c>
      <c r="E1098" s="2">
        <v>40596</v>
      </c>
      <c r="F1098" s="8">
        <f t="shared" si="34"/>
        <v>-3.2631366480522117E-2</v>
      </c>
      <c r="G1098" s="8">
        <f t="shared" si="35"/>
        <v>-1.4402095107434731E-2</v>
      </c>
    </row>
    <row r="1099" spans="1:7" x14ac:dyDescent="0.35">
      <c r="A1099" s="1">
        <v>40592</v>
      </c>
      <c r="B1099" s="3">
        <v>148.63</v>
      </c>
      <c r="C1099" s="3">
        <v>12391.25</v>
      </c>
      <c r="E1099" s="2">
        <v>40592</v>
      </c>
      <c r="F1099" s="8">
        <f t="shared" si="34"/>
        <v>-3.1522468142186622E-3</v>
      </c>
      <c r="G1099" s="8">
        <f t="shared" si="35"/>
        <v>5.9351780454826031E-3</v>
      </c>
    </row>
    <row r="1100" spans="1:7" x14ac:dyDescent="0.35">
      <c r="A1100" s="1">
        <v>40591</v>
      </c>
      <c r="B1100" s="3">
        <v>149.1</v>
      </c>
      <c r="C1100" s="3">
        <v>12318.139648</v>
      </c>
      <c r="E1100" s="2">
        <v>40591</v>
      </c>
      <c r="F1100" s="8">
        <f t="shared" si="34"/>
        <v>-1.0025894694907556E-2</v>
      </c>
      <c r="G1100" s="8">
        <f t="shared" si="35"/>
        <v>2.4389088196399289E-3</v>
      </c>
    </row>
    <row r="1101" spans="1:7" x14ac:dyDescent="0.35">
      <c r="A1101" s="1">
        <v>40590</v>
      </c>
      <c r="B1101" s="3">
        <v>150.61000000000001</v>
      </c>
      <c r="C1101" s="3">
        <v>12288.169921999999</v>
      </c>
      <c r="E1101" s="2">
        <v>40590</v>
      </c>
      <c r="F1101" s="8">
        <f t="shared" si="34"/>
        <v>-2.8469279661015312E-3</v>
      </c>
      <c r="G1101" s="8">
        <f t="shared" si="35"/>
        <v>5.0324762789637489E-3</v>
      </c>
    </row>
    <row r="1102" spans="1:7" x14ac:dyDescent="0.35">
      <c r="A1102" s="1">
        <v>40589</v>
      </c>
      <c r="B1102" s="3">
        <v>151.04</v>
      </c>
      <c r="C1102" s="3">
        <v>12226.639648</v>
      </c>
      <c r="E1102" s="2">
        <v>40589</v>
      </c>
      <c r="F1102" s="8">
        <f t="shared" si="34"/>
        <v>-1.3884297520662114E-3</v>
      </c>
      <c r="G1102" s="8">
        <f t="shared" si="35"/>
        <v>-3.3868712942696222E-3</v>
      </c>
    </row>
    <row r="1103" spans="1:7" x14ac:dyDescent="0.35">
      <c r="A1103" s="1">
        <v>40588</v>
      </c>
      <c r="B1103" s="3">
        <v>151.25</v>
      </c>
      <c r="C1103" s="3">
        <v>12268.190430000001</v>
      </c>
      <c r="E1103" s="2">
        <v>40588</v>
      </c>
      <c r="F1103" s="8">
        <f t="shared" si="34"/>
        <v>1.3128809699243238E-2</v>
      </c>
      <c r="G1103" s="8">
        <f t="shared" si="35"/>
        <v>-4.1303908632672748E-4</v>
      </c>
    </row>
    <row r="1104" spans="1:7" x14ac:dyDescent="0.35">
      <c r="A1104" s="1">
        <v>40585</v>
      </c>
      <c r="B1104" s="3">
        <v>149.29</v>
      </c>
      <c r="C1104" s="3">
        <v>12273.259765999999</v>
      </c>
      <c r="E1104" s="2">
        <v>40585</v>
      </c>
      <c r="F1104" s="8">
        <f t="shared" si="34"/>
        <v>-1.3378821325842338E-3</v>
      </c>
      <c r="G1104" s="8">
        <f t="shared" si="35"/>
        <v>3.5954439595249355E-3</v>
      </c>
    </row>
    <row r="1105" spans="1:7" x14ac:dyDescent="0.35">
      <c r="A1105" s="1">
        <v>40584</v>
      </c>
      <c r="B1105" s="3">
        <v>149.49</v>
      </c>
      <c r="C1105" s="3">
        <v>12229.290039</v>
      </c>
      <c r="E1105" s="2">
        <v>40584</v>
      </c>
      <c r="F1105" s="8">
        <f t="shared" si="34"/>
        <v>1.8094089264173441E-3</v>
      </c>
      <c r="G1105" s="8">
        <f t="shared" si="35"/>
        <v>-8.6598893493561313E-4</v>
      </c>
    </row>
    <row r="1106" spans="1:7" x14ac:dyDescent="0.35">
      <c r="A1106" s="1">
        <v>40583</v>
      </c>
      <c r="B1106" s="3">
        <v>149.22</v>
      </c>
      <c r="C1106" s="3">
        <v>12239.889648</v>
      </c>
      <c r="E1106" s="2">
        <v>40583</v>
      </c>
      <c r="F1106" s="8">
        <f t="shared" si="34"/>
        <v>9.8125465250049615E-3</v>
      </c>
      <c r="G1106" s="8">
        <f t="shared" si="35"/>
        <v>5.5090118118372722E-4</v>
      </c>
    </row>
    <row r="1107" spans="1:7" x14ac:dyDescent="0.35">
      <c r="A1107" s="1">
        <v>40582</v>
      </c>
      <c r="B1107" s="3">
        <v>147.77000000000001</v>
      </c>
      <c r="C1107" s="3">
        <v>12233.150390999999</v>
      </c>
      <c r="E1107" s="2">
        <v>40582</v>
      </c>
      <c r="F1107" s="8">
        <f t="shared" si="34"/>
        <v>2.578193907320836E-3</v>
      </c>
      <c r="G1107" s="8">
        <f t="shared" si="35"/>
        <v>5.880832477888065E-3</v>
      </c>
    </row>
    <row r="1108" spans="1:7" x14ac:dyDescent="0.35">
      <c r="A1108" s="1">
        <v>40581</v>
      </c>
      <c r="B1108" s="3">
        <v>147.38999999999999</v>
      </c>
      <c r="C1108" s="3">
        <v>12161.629883</v>
      </c>
      <c r="E1108" s="2">
        <v>40581</v>
      </c>
      <c r="F1108" s="8">
        <f t="shared" si="34"/>
        <v>1.6622982480342108E-2</v>
      </c>
      <c r="G1108" s="8">
        <f t="shared" si="35"/>
        <v>5.7458342605227752E-3</v>
      </c>
    </row>
    <row r="1109" spans="1:7" x14ac:dyDescent="0.35">
      <c r="A1109" s="1">
        <v>40578</v>
      </c>
      <c r="B1109" s="3">
        <v>144.97999999999999</v>
      </c>
      <c r="C1109" s="3">
        <v>12092.150390999999</v>
      </c>
      <c r="E1109" s="2">
        <v>40578</v>
      </c>
      <c r="F1109" s="8">
        <f t="shared" si="34"/>
        <v>1.5764029986688133E-2</v>
      </c>
      <c r="G1109" s="8">
        <f t="shared" si="35"/>
        <v>2.4780286264645124E-3</v>
      </c>
    </row>
    <row r="1110" spans="1:7" x14ac:dyDescent="0.35">
      <c r="A1110" s="1">
        <v>40577</v>
      </c>
      <c r="B1110" s="3">
        <v>142.72999999999999</v>
      </c>
      <c r="C1110" s="3">
        <v>12062.259765999999</v>
      </c>
      <c r="E1110" s="2">
        <v>40577</v>
      </c>
      <c r="F1110" s="8">
        <f t="shared" si="34"/>
        <v>-8.4004200210008317E-4</v>
      </c>
      <c r="G1110" s="8">
        <f t="shared" si="35"/>
        <v>1.6849435316637074E-3</v>
      </c>
    </row>
    <row r="1111" spans="1:7" x14ac:dyDescent="0.35">
      <c r="A1111" s="1">
        <v>40576</v>
      </c>
      <c r="B1111" s="3">
        <v>142.85</v>
      </c>
      <c r="C1111" s="3">
        <v>12041.969727</v>
      </c>
      <c r="E1111" s="2">
        <v>40576</v>
      </c>
      <c r="F1111" s="8">
        <f t="shared" si="34"/>
        <v>-6.9516857838025636E-3</v>
      </c>
      <c r="G1111" s="8">
        <f t="shared" si="35"/>
        <v>1.5029459546656021E-4</v>
      </c>
    </row>
    <row r="1112" spans="1:7" x14ac:dyDescent="0.35">
      <c r="A1112" s="1">
        <v>40575</v>
      </c>
      <c r="B1112" s="3">
        <v>143.85</v>
      </c>
      <c r="C1112" s="3">
        <v>12040.160156</v>
      </c>
      <c r="E1112" s="2">
        <v>40575</v>
      </c>
      <c r="F1112" s="8">
        <f t="shared" si="34"/>
        <v>6.014406601860145E-3</v>
      </c>
      <c r="G1112" s="8">
        <f t="shared" si="35"/>
        <v>1.2464795192119071E-2</v>
      </c>
    </row>
    <row r="1113" spans="1:7" x14ac:dyDescent="0.35">
      <c r="A1113" s="1">
        <v>40574</v>
      </c>
      <c r="B1113" s="3">
        <v>142.99</v>
      </c>
      <c r="C1113" s="3">
        <v>11891.929688</v>
      </c>
      <c r="E1113" s="2">
        <v>40574</v>
      </c>
      <c r="F1113" s="8">
        <f t="shared" si="34"/>
        <v>1.4257341466874962E-2</v>
      </c>
      <c r="G1113" s="8">
        <f t="shared" si="35"/>
        <v>5.7705702846604368E-3</v>
      </c>
    </row>
    <row r="1114" spans="1:7" x14ac:dyDescent="0.35">
      <c r="A1114" s="1">
        <v>40571</v>
      </c>
      <c r="B1114" s="3">
        <v>140.97999999999999</v>
      </c>
      <c r="C1114" s="3">
        <v>11823.700194999999</v>
      </c>
      <c r="E1114" s="2">
        <v>40571</v>
      </c>
      <c r="F1114" s="8">
        <f t="shared" si="34"/>
        <v>-2.4562374593510072E-2</v>
      </c>
      <c r="G1114" s="8">
        <f t="shared" si="35"/>
        <v>-1.3855899701600505E-2</v>
      </c>
    </row>
    <row r="1115" spans="1:7" x14ac:dyDescent="0.35">
      <c r="A1115" s="1">
        <v>40570</v>
      </c>
      <c r="B1115" s="3">
        <v>144.53</v>
      </c>
      <c r="C1115" s="3">
        <v>11989.830078000001</v>
      </c>
      <c r="E1115" s="2">
        <v>40570</v>
      </c>
      <c r="F1115" s="8">
        <f t="shared" si="34"/>
        <v>-8.2958866228832751E-4</v>
      </c>
      <c r="G1115" s="8">
        <f t="shared" si="35"/>
        <v>3.6624836822962692E-4</v>
      </c>
    </row>
    <row r="1116" spans="1:7" x14ac:dyDescent="0.35">
      <c r="A1116" s="1">
        <v>40569</v>
      </c>
      <c r="B1116" s="3">
        <v>144.65</v>
      </c>
      <c r="C1116" s="3">
        <v>11985.440430000001</v>
      </c>
      <c r="E1116" s="2">
        <v>40569</v>
      </c>
      <c r="F1116" s="8">
        <f t="shared" si="34"/>
        <v>5.9809444328535744E-3</v>
      </c>
      <c r="G1116" s="8">
        <f t="shared" si="35"/>
        <v>6.8880928697057087E-4</v>
      </c>
    </row>
    <row r="1117" spans="1:7" x14ac:dyDescent="0.35">
      <c r="A1117" s="1">
        <v>40568</v>
      </c>
      <c r="B1117" s="3">
        <v>143.79</v>
      </c>
      <c r="C1117" s="3">
        <v>11977.190430000001</v>
      </c>
      <c r="E1117" s="2">
        <v>40568</v>
      </c>
      <c r="F1117" s="8">
        <f t="shared" si="34"/>
        <v>1.13948090314413E-2</v>
      </c>
      <c r="G1117" s="8">
        <f t="shared" si="35"/>
        <v>-2.7787617985886026E-4</v>
      </c>
    </row>
    <row r="1118" spans="1:7" x14ac:dyDescent="0.35">
      <c r="A1118" s="1">
        <v>40567</v>
      </c>
      <c r="B1118" s="3">
        <v>142.16999999999999</v>
      </c>
      <c r="C1118" s="3">
        <v>11980.519531</v>
      </c>
      <c r="E1118" s="2">
        <v>40567</v>
      </c>
      <c r="F1118" s="8">
        <f t="shared" si="34"/>
        <v>1.0017050298380292E-2</v>
      </c>
      <c r="G1118" s="8">
        <f t="shared" si="35"/>
        <v>9.1544097989939566E-3</v>
      </c>
    </row>
    <row r="1119" spans="1:7" x14ac:dyDescent="0.35">
      <c r="A1119" s="1">
        <v>40564</v>
      </c>
      <c r="B1119" s="3">
        <v>140.76</v>
      </c>
      <c r="C1119" s="3">
        <v>11871.839844</v>
      </c>
      <c r="E1119" s="2">
        <v>40564</v>
      </c>
      <c r="F1119" s="8">
        <f t="shared" si="34"/>
        <v>-1.7725052337753122E-2</v>
      </c>
      <c r="G1119" s="8">
        <f t="shared" si="35"/>
        <v>4.1479209501000813E-3</v>
      </c>
    </row>
    <row r="1120" spans="1:7" x14ac:dyDescent="0.35">
      <c r="A1120" s="1">
        <v>40563</v>
      </c>
      <c r="B1120" s="3">
        <v>143.30000000000001</v>
      </c>
      <c r="C1120" s="3">
        <v>11822.799805000001</v>
      </c>
      <c r="E1120" s="2">
        <v>40563</v>
      </c>
      <c r="F1120" s="8">
        <f t="shared" si="34"/>
        <v>-1.3221319377496155E-2</v>
      </c>
      <c r="G1120" s="8">
        <f t="shared" si="35"/>
        <v>-2.1058544794982925E-4</v>
      </c>
    </row>
    <row r="1121" spans="1:7" x14ac:dyDescent="0.35">
      <c r="A1121" s="1">
        <v>40562</v>
      </c>
      <c r="B1121" s="3">
        <v>145.22</v>
      </c>
      <c r="C1121" s="3">
        <v>11825.290039</v>
      </c>
      <c r="E1121" s="2">
        <v>40562</v>
      </c>
      <c r="F1121" s="8">
        <f t="shared" si="34"/>
        <v>-1.7323047773717737E-2</v>
      </c>
      <c r="G1121" s="8">
        <f t="shared" si="35"/>
        <v>-1.0677246218833147E-3</v>
      </c>
    </row>
    <row r="1122" spans="1:7" x14ac:dyDescent="0.35">
      <c r="A1122" s="1">
        <v>40561</v>
      </c>
      <c r="B1122" s="3">
        <v>147.78</v>
      </c>
      <c r="C1122" s="3">
        <v>11837.929688</v>
      </c>
      <c r="E1122" s="2">
        <v>40561</v>
      </c>
      <c r="F1122" s="8">
        <f t="shared" si="34"/>
        <v>2.0862116606797487E-2</v>
      </c>
      <c r="G1122" s="8">
        <f t="shared" si="35"/>
        <v>4.2884683026891413E-3</v>
      </c>
    </row>
    <row r="1123" spans="1:7" x14ac:dyDescent="0.35">
      <c r="A1123" s="1">
        <v>40557</v>
      </c>
      <c r="B1123" s="3">
        <v>144.76</v>
      </c>
      <c r="C1123" s="3">
        <v>11787.379883</v>
      </c>
      <c r="E1123" s="2">
        <v>40557</v>
      </c>
      <c r="F1123" s="8">
        <f t="shared" si="34"/>
        <v>4.4407438245905873E-3</v>
      </c>
      <c r="G1123" s="8">
        <f t="shared" si="35"/>
        <v>4.7289433212849286E-3</v>
      </c>
    </row>
    <row r="1124" spans="1:7" x14ac:dyDescent="0.35">
      <c r="A1124" s="1">
        <v>40556</v>
      </c>
      <c r="B1124" s="3">
        <v>144.12</v>
      </c>
      <c r="C1124" s="3">
        <v>11731.900390999999</v>
      </c>
      <c r="E1124" s="2">
        <v>40556</v>
      </c>
      <c r="F1124" s="8">
        <f t="shared" si="34"/>
        <v>2.6130295478818288E-2</v>
      </c>
      <c r="G1124" s="8">
        <f t="shared" si="35"/>
        <v>-2.0024803953688775E-3</v>
      </c>
    </row>
    <row r="1125" spans="1:7" x14ac:dyDescent="0.35">
      <c r="A1125" s="1">
        <v>40555</v>
      </c>
      <c r="B1125" s="3">
        <v>140.44999999999999</v>
      </c>
      <c r="C1125" s="3">
        <v>11755.440430000001</v>
      </c>
      <c r="E1125" s="2">
        <v>40555</v>
      </c>
      <c r="F1125" s="8">
        <f t="shared" si="34"/>
        <v>-9.6601325624030565E-3</v>
      </c>
      <c r="G1125" s="8">
        <f t="shared" si="35"/>
        <v>7.1591335618272911E-3</v>
      </c>
    </row>
    <row r="1126" spans="1:7" x14ac:dyDescent="0.35">
      <c r="A1126" s="1">
        <v>40554</v>
      </c>
      <c r="B1126" s="3">
        <v>141.82</v>
      </c>
      <c r="C1126" s="3">
        <v>11671.879883</v>
      </c>
      <c r="E1126" s="2">
        <v>40554</v>
      </c>
      <c r="F1126" s="8">
        <f t="shared" si="34"/>
        <v>-3.7232174218475578E-3</v>
      </c>
      <c r="G1126" s="8">
        <f t="shared" si="35"/>
        <v>2.9585250568713306E-3</v>
      </c>
    </row>
    <row r="1127" spans="1:7" x14ac:dyDescent="0.35">
      <c r="A1127" s="1">
        <v>40553</v>
      </c>
      <c r="B1127" s="3">
        <v>142.35</v>
      </c>
      <c r="C1127" s="3">
        <v>11637.450194999999</v>
      </c>
      <c r="E1127" s="2">
        <v>40553</v>
      </c>
      <c r="F1127" s="8">
        <f t="shared" si="34"/>
        <v>-3.9882451721242607E-3</v>
      </c>
      <c r="G1127" s="8">
        <f t="shared" si="35"/>
        <v>-3.195746357767093E-3</v>
      </c>
    </row>
    <row r="1128" spans="1:7" x14ac:dyDescent="0.35">
      <c r="A1128" s="1">
        <v>40550</v>
      </c>
      <c r="B1128" s="3">
        <v>142.91999999999999</v>
      </c>
      <c r="C1128" s="3">
        <v>11674.759765999999</v>
      </c>
      <c r="E1128" s="2">
        <v>40550</v>
      </c>
      <c r="F1128" s="8">
        <f t="shared" si="34"/>
        <v>0</v>
      </c>
      <c r="G1128" s="8">
        <f t="shared" si="35"/>
        <v>-1.9277769699994618E-3</v>
      </c>
    </row>
    <row r="1129" spans="1:7" x14ac:dyDescent="0.35">
      <c r="A1129" s="1">
        <v>40549</v>
      </c>
      <c r="B1129" s="3">
        <v>142.91999999999999</v>
      </c>
      <c r="C1129" s="3">
        <v>11697.309569999999</v>
      </c>
      <c r="E1129" s="2">
        <v>40549</v>
      </c>
      <c r="F1129" s="8">
        <f t="shared" si="34"/>
        <v>4.9926165529847744E-3</v>
      </c>
      <c r="G1129" s="8">
        <f t="shared" si="35"/>
        <v>-2.18206250916686E-3</v>
      </c>
    </row>
    <row r="1130" spans="1:7" x14ac:dyDescent="0.35">
      <c r="A1130" s="1">
        <v>40548</v>
      </c>
      <c r="B1130" s="3">
        <v>142.21</v>
      </c>
      <c r="C1130" s="3">
        <v>11722.889648</v>
      </c>
      <c r="E1130" s="2">
        <v>40548</v>
      </c>
      <c r="F1130" s="8">
        <f t="shared" si="34"/>
        <v>1.818572349108627E-2</v>
      </c>
      <c r="G1130" s="8">
        <f t="shared" si="35"/>
        <v>2.7122977189844022E-3</v>
      </c>
    </row>
    <row r="1131" spans="1:7" x14ac:dyDescent="0.35">
      <c r="A1131" s="1">
        <v>40547</v>
      </c>
      <c r="B1131" s="3">
        <v>139.66999999999999</v>
      </c>
      <c r="C1131" s="3">
        <v>11691.179688</v>
      </c>
      <c r="E1131" s="2">
        <v>40547</v>
      </c>
      <c r="F1131" s="8">
        <f t="shared" si="34"/>
        <v>-8.3072990627663934E-3</v>
      </c>
      <c r="G1131" s="8">
        <f t="shared" si="35"/>
        <v>1.7505034380824736E-3</v>
      </c>
    </row>
    <row r="1132" spans="1:7" x14ac:dyDescent="0.35">
      <c r="A1132" s="1">
        <v>40546</v>
      </c>
      <c r="B1132" s="3">
        <v>140.84</v>
      </c>
      <c r="C1132" s="3">
        <v>11670.75</v>
      </c>
      <c r="E1132" s="2">
        <v>40546</v>
      </c>
      <c r="F1132" s="8">
        <f t="shared" si="34"/>
        <v>1.1708928956253084E-2</v>
      </c>
      <c r="G1132" s="8">
        <f t="shared" si="35"/>
        <v>8.0535655667355321E-3</v>
      </c>
    </row>
    <row r="1133" spans="1:7" x14ac:dyDescent="0.35">
      <c r="A1133" s="1">
        <v>40543</v>
      </c>
      <c r="B1133" s="3">
        <v>139.21</v>
      </c>
      <c r="C1133" s="3">
        <v>11577.509765999999</v>
      </c>
      <c r="E1133" s="2">
        <v>40543</v>
      </c>
      <c r="F1133" s="8">
        <f t="shared" si="34"/>
        <v>-1.9357613994837042E-3</v>
      </c>
      <c r="G1133" s="8">
        <f t="shared" si="35"/>
        <v>6.7415734934495042E-4</v>
      </c>
    </row>
    <row r="1134" spans="1:7" x14ac:dyDescent="0.35">
      <c r="A1134" s="1">
        <v>40542</v>
      </c>
      <c r="B1134" s="3">
        <v>139.47999999999999</v>
      </c>
      <c r="C1134" s="3">
        <v>11569.709961</v>
      </c>
      <c r="E1134" s="2">
        <v>40542</v>
      </c>
      <c r="F1134" s="8">
        <f t="shared" si="34"/>
        <v>-4.212179624473511E-3</v>
      </c>
      <c r="G1134" s="8">
        <f t="shared" si="35"/>
        <v>-1.3525600505334134E-3</v>
      </c>
    </row>
    <row r="1135" spans="1:7" x14ac:dyDescent="0.35">
      <c r="A1135" s="1">
        <v>40541</v>
      </c>
      <c r="B1135" s="3">
        <v>140.07</v>
      </c>
      <c r="C1135" s="3">
        <v>11585.379883</v>
      </c>
      <c r="E1135" s="2">
        <v>40541</v>
      </c>
      <c r="F1135" s="8">
        <f t="shared" si="34"/>
        <v>-9.9850224663011744E-4</v>
      </c>
      <c r="G1135" s="8">
        <f t="shared" si="35"/>
        <v>8.5005485418809812E-4</v>
      </c>
    </row>
    <row r="1136" spans="1:7" x14ac:dyDescent="0.35">
      <c r="A1136" s="1">
        <v>40540</v>
      </c>
      <c r="B1136" s="3">
        <v>140.21</v>
      </c>
      <c r="C1136" s="3">
        <v>11575.540039</v>
      </c>
      <c r="E1136" s="2">
        <v>40540</v>
      </c>
      <c r="F1136" s="8">
        <f t="shared" si="34"/>
        <v>1.2854388345355794E-3</v>
      </c>
      <c r="G1136" s="8">
        <f t="shared" si="35"/>
        <v>1.7749642809610222E-3</v>
      </c>
    </row>
    <row r="1137" spans="1:7" x14ac:dyDescent="0.35">
      <c r="A1137" s="1">
        <v>40539</v>
      </c>
      <c r="B1137" s="3">
        <v>140.03</v>
      </c>
      <c r="C1137" s="3">
        <v>11555.030273</v>
      </c>
      <c r="E1137" s="2">
        <v>40539</v>
      </c>
      <c r="F1137" s="8">
        <f t="shared" si="34"/>
        <v>-1.0808137892059921E-2</v>
      </c>
      <c r="G1137" s="8">
        <f t="shared" si="35"/>
        <v>-1.5950210892967664E-3</v>
      </c>
    </row>
    <row r="1138" spans="1:7" x14ac:dyDescent="0.35">
      <c r="A1138" s="1">
        <v>40535</v>
      </c>
      <c r="B1138" s="3">
        <v>141.56</v>
      </c>
      <c r="C1138" s="3">
        <v>11573.490234000001</v>
      </c>
      <c r="E1138" s="2">
        <v>40535</v>
      </c>
      <c r="F1138" s="8">
        <f t="shared" si="34"/>
        <v>-2.6069189036849183E-3</v>
      </c>
      <c r="G1138" s="8">
        <f t="shared" si="35"/>
        <v>1.2111260718765671E-3</v>
      </c>
    </row>
    <row r="1139" spans="1:7" x14ac:dyDescent="0.35">
      <c r="A1139" s="1">
        <v>40534</v>
      </c>
      <c r="B1139" s="3">
        <v>141.93</v>
      </c>
      <c r="C1139" s="3">
        <v>11559.490234000001</v>
      </c>
      <c r="E1139" s="2">
        <v>40534</v>
      </c>
      <c r="F1139" s="8">
        <f t="shared" si="34"/>
        <v>4.3164449476367217E-3</v>
      </c>
      <c r="G1139" s="8">
        <f t="shared" si="35"/>
        <v>2.282989019822379E-3</v>
      </c>
    </row>
    <row r="1140" spans="1:7" x14ac:dyDescent="0.35">
      <c r="A1140" s="1">
        <v>40533</v>
      </c>
      <c r="B1140" s="3">
        <v>141.32</v>
      </c>
      <c r="C1140" s="3">
        <v>11533.160156</v>
      </c>
      <c r="E1140" s="2">
        <v>40533</v>
      </c>
      <c r="F1140" s="8">
        <f t="shared" si="34"/>
        <v>4.6921655054741329E-3</v>
      </c>
      <c r="G1140" s="8">
        <f t="shared" si="35"/>
        <v>4.7943587989454084E-3</v>
      </c>
    </row>
    <row r="1141" spans="1:7" x14ac:dyDescent="0.35">
      <c r="A1141" s="1">
        <v>40532</v>
      </c>
      <c r="B1141" s="3">
        <v>140.66</v>
      </c>
      <c r="C1141" s="3">
        <v>11478.129883</v>
      </c>
      <c r="E1141" s="2">
        <v>40532</v>
      </c>
      <c r="F1141" s="8">
        <f t="shared" si="34"/>
        <v>2.1332574841781415E-4</v>
      </c>
      <c r="G1141" s="8">
        <f t="shared" si="35"/>
        <v>-1.1991281530169262E-3</v>
      </c>
    </row>
    <row r="1142" spans="1:7" x14ac:dyDescent="0.35">
      <c r="A1142" s="1">
        <v>40529</v>
      </c>
      <c r="B1142" s="3">
        <v>140.63</v>
      </c>
      <c r="C1142" s="3">
        <v>11491.910156</v>
      </c>
      <c r="E1142" s="2">
        <v>40529</v>
      </c>
      <c r="F1142" s="8">
        <f t="shared" si="34"/>
        <v>1.2017846862406367E-2</v>
      </c>
      <c r="G1142" s="8">
        <f t="shared" si="35"/>
        <v>-6.3828893188688784E-4</v>
      </c>
    </row>
    <row r="1143" spans="1:7" x14ac:dyDescent="0.35">
      <c r="A1143" s="1">
        <v>40528</v>
      </c>
      <c r="B1143" s="3">
        <v>138.96</v>
      </c>
      <c r="C1143" s="3">
        <v>11499.25</v>
      </c>
      <c r="E1143" s="2">
        <v>40528</v>
      </c>
      <c r="F1143" s="8">
        <f t="shared" si="34"/>
        <v>7.102478620089947E-3</v>
      </c>
      <c r="G1143" s="8">
        <f t="shared" si="35"/>
        <v>3.6465532089988706E-3</v>
      </c>
    </row>
    <row r="1144" spans="1:7" x14ac:dyDescent="0.35">
      <c r="A1144" s="1">
        <v>40527</v>
      </c>
      <c r="B1144" s="3">
        <v>137.97999999999999</v>
      </c>
      <c r="C1144" s="3">
        <v>11457.469727</v>
      </c>
      <c r="E1144" s="2">
        <v>40527</v>
      </c>
      <c r="F1144" s="8">
        <f t="shared" si="34"/>
        <v>-1.2453478385342165E-2</v>
      </c>
      <c r="G1144" s="8">
        <f t="shared" si="35"/>
        <v>-1.6616778171116842E-3</v>
      </c>
    </row>
    <row r="1145" spans="1:7" x14ac:dyDescent="0.35">
      <c r="A1145" s="1">
        <v>40526</v>
      </c>
      <c r="B1145" s="3">
        <v>139.72</v>
      </c>
      <c r="C1145" s="3">
        <v>11476.540039</v>
      </c>
      <c r="E1145" s="2">
        <v>40526</v>
      </c>
      <c r="F1145" s="8">
        <f t="shared" si="34"/>
        <v>-1.6125624955989015E-2</v>
      </c>
      <c r="G1145" s="8">
        <f t="shared" si="35"/>
        <v>4.1982953937562684E-3</v>
      </c>
    </row>
    <row r="1146" spans="1:7" x14ac:dyDescent="0.35">
      <c r="A1146" s="1">
        <v>40525</v>
      </c>
      <c r="B1146" s="3">
        <v>142.01</v>
      </c>
      <c r="C1146" s="3">
        <v>11428.559569999999</v>
      </c>
      <c r="E1146" s="2">
        <v>40525</v>
      </c>
      <c r="F1146" s="8">
        <f t="shared" si="34"/>
        <v>5.665321152892755E-3</v>
      </c>
      <c r="G1146" s="8">
        <f t="shared" si="35"/>
        <v>1.5984877286239207E-3</v>
      </c>
    </row>
    <row r="1147" spans="1:7" x14ac:dyDescent="0.35">
      <c r="A1147" s="1">
        <v>40522</v>
      </c>
      <c r="B1147" s="3">
        <v>141.21</v>
      </c>
      <c r="C1147" s="3">
        <v>11410.320313</v>
      </c>
      <c r="E1147" s="2">
        <v>40522</v>
      </c>
      <c r="F1147" s="8">
        <f t="shared" si="34"/>
        <v>5.6975998860480104E-3</v>
      </c>
      <c r="G1147" s="8">
        <f t="shared" si="35"/>
        <v>3.5409438932254567E-3</v>
      </c>
    </row>
    <row r="1148" spans="1:7" x14ac:dyDescent="0.35">
      <c r="A1148" s="1">
        <v>40521</v>
      </c>
      <c r="B1148" s="3">
        <v>140.41</v>
      </c>
      <c r="C1148" s="3">
        <v>11370.059569999999</v>
      </c>
      <c r="E1148" s="2">
        <v>40521</v>
      </c>
      <c r="F1148" s="8">
        <f t="shared" si="34"/>
        <v>-4.9606689816455996E-3</v>
      </c>
      <c r="G1148" s="8">
        <f t="shared" si="35"/>
        <v>-2.1287343659104341E-4</v>
      </c>
    </row>
    <row r="1149" spans="1:7" x14ac:dyDescent="0.35">
      <c r="A1149" s="1">
        <v>40520</v>
      </c>
      <c r="B1149" s="3">
        <v>141.11000000000001</v>
      </c>
      <c r="C1149" s="3">
        <v>11372.480469</v>
      </c>
      <c r="E1149" s="2">
        <v>40520</v>
      </c>
      <c r="F1149" s="8">
        <f t="shared" si="34"/>
        <v>-2.0509193776520052E-3</v>
      </c>
      <c r="G1149" s="8">
        <f t="shared" si="35"/>
        <v>1.1726494579764601E-3</v>
      </c>
    </row>
    <row r="1150" spans="1:7" x14ac:dyDescent="0.35">
      <c r="A1150" s="1">
        <v>40519</v>
      </c>
      <c r="B1150" s="3">
        <v>141.4</v>
      </c>
      <c r="C1150" s="3">
        <v>11359.160156</v>
      </c>
      <c r="E1150" s="2">
        <v>40519</v>
      </c>
      <c r="F1150" s="8">
        <f t="shared" si="34"/>
        <v>-7.3013198539735313E-3</v>
      </c>
      <c r="G1150" s="8">
        <f t="shared" si="35"/>
        <v>-2.6669804723566948E-4</v>
      </c>
    </row>
    <row r="1151" spans="1:7" x14ac:dyDescent="0.35">
      <c r="A1151" s="1">
        <v>40518</v>
      </c>
      <c r="B1151" s="3">
        <v>142.44</v>
      </c>
      <c r="C1151" s="3">
        <v>11362.190430000001</v>
      </c>
      <c r="E1151" s="2">
        <v>40518</v>
      </c>
      <c r="F1151" s="8">
        <f t="shared" si="34"/>
        <v>-2.2415242364807186E-3</v>
      </c>
      <c r="G1151" s="8">
        <f t="shared" si="35"/>
        <v>-1.7483093414949469E-3</v>
      </c>
    </row>
    <row r="1152" spans="1:7" x14ac:dyDescent="0.35">
      <c r="A1152" s="1">
        <v>40515</v>
      </c>
      <c r="B1152" s="3">
        <v>142.76</v>
      </c>
      <c r="C1152" s="3">
        <v>11382.089844</v>
      </c>
      <c r="E1152" s="2">
        <v>40515</v>
      </c>
      <c r="F1152" s="8">
        <f t="shared" si="34"/>
        <v>3.1621108846882073E-3</v>
      </c>
      <c r="G1152" s="8">
        <f t="shared" si="35"/>
        <v>1.7319994376023828E-3</v>
      </c>
    </row>
    <row r="1153" spans="1:7" x14ac:dyDescent="0.35">
      <c r="A1153" s="1">
        <v>40514</v>
      </c>
      <c r="B1153" s="3">
        <v>142.31</v>
      </c>
      <c r="C1153" s="3">
        <v>11362.410156</v>
      </c>
      <c r="E1153" s="2">
        <v>40514</v>
      </c>
      <c r="F1153" s="8">
        <f t="shared" si="34"/>
        <v>1.0868021025713936E-2</v>
      </c>
      <c r="G1153" s="8">
        <f t="shared" si="35"/>
        <v>9.4733443985024479E-3</v>
      </c>
    </row>
    <row r="1154" spans="1:7" x14ac:dyDescent="0.35">
      <c r="A1154" s="1">
        <v>40513</v>
      </c>
      <c r="B1154" s="3">
        <v>140.78</v>
      </c>
      <c r="C1154" s="3">
        <v>11255.780273</v>
      </c>
      <c r="E1154" s="2">
        <v>40513</v>
      </c>
      <c r="F1154" s="8">
        <f t="shared" si="34"/>
        <v>1.9627725066995172E-2</v>
      </c>
      <c r="G1154" s="8">
        <f t="shared" si="35"/>
        <v>2.2693103650826218E-2</v>
      </c>
    </row>
    <row r="1155" spans="1:7" x14ac:dyDescent="0.35">
      <c r="A1155" s="1">
        <v>40512</v>
      </c>
      <c r="B1155" s="3">
        <v>138.07</v>
      </c>
      <c r="C1155" s="3">
        <v>11006.019531</v>
      </c>
      <c r="E1155" s="2">
        <v>40512</v>
      </c>
      <c r="F1155" s="8">
        <f t="shared" ref="F1155:F1218" si="36">B1155/B1156-1</f>
        <v>6.1211105443417235E-3</v>
      </c>
      <c r="G1155" s="8">
        <f t="shared" ref="G1155:G1218" si="37">C1155/C1156-1</f>
        <v>-4.2045459454057577E-3</v>
      </c>
    </row>
    <row r="1156" spans="1:7" x14ac:dyDescent="0.35">
      <c r="A1156" s="1">
        <v>40511</v>
      </c>
      <c r="B1156" s="3">
        <v>137.22999999999999</v>
      </c>
      <c r="C1156" s="3">
        <v>11052.490234000001</v>
      </c>
      <c r="E1156" s="2">
        <v>40511</v>
      </c>
      <c r="F1156" s="8">
        <f t="shared" si="36"/>
        <v>-1.0954954954955021E-2</v>
      </c>
      <c r="G1156" s="8">
        <f t="shared" si="37"/>
        <v>-3.5503375521539482E-3</v>
      </c>
    </row>
    <row r="1157" spans="1:7" x14ac:dyDescent="0.35">
      <c r="A1157" s="1">
        <v>40508</v>
      </c>
      <c r="B1157" s="3">
        <v>138.75</v>
      </c>
      <c r="C1157" s="3">
        <v>11091.870117</v>
      </c>
      <c r="E1157" s="2">
        <v>40508</v>
      </c>
      <c r="F1157" s="8">
        <f t="shared" si="36"/>
        <v>-7.1556350626118537E-3</v>
      </c>
      <c r="G1157" s="8">
        <f t="shared" si="37"/>
        <v>-8.5284496027392409E-3</v>
      </c>
    </row>
    <row r="1158" spans="1:7" x14ac:dyDescent="0.35">
      <c r="A1158" s="1">
        <v>40506</v>
      </c>
      <c r="B1158" s="3">
        <v>139.75</v>
      </c>
      <c r="C1158" s="3">
        <v>11187.280273</v>
      </c>
      <c r="E1158" s="2">
        <v>40506</v>
      </c>
      <c r="F1158" s="8">
        <f t="shared" si="36"/>
        <v>3.3883258119405291E-2</v>
      </c>
      <c r="G1158" s="8">
        <f t="shared" si="37"/>
        <v>1.3673894079317295E-2</v>
      </c>
    </row>
    <row r="1159" spans="1:7" x14ac:dyDescent="0.35">
      <c r="A1159" s="1">
        <v>40505</v>
      </c>
      <c r="B1159" s="3">
        <v>135.16999999999999</v>
      </c>
      <c r="C1159" s="3">
        <v>11036.370117</v>
      </c>
      <c r="E1159" s="2">
        <v>40505</v>
      </c>
      <c r="F1159" s="8">
        <f t="shared" si="36"/>
        <v>1.3334321060818333E-3</v>
      </c>
      <c r="G1159" s="8">
        <f t="shared" si="37"/>
        <v>-1.2721648009649922E-2</v>
      </c>
    </row>
    <row r="1160" spans="1:7" x14ac:dyDescent="0.35">
      <c r="A1160" s="1">
        <v>40504</v>
      </c>
      <c r="B1160" s="3">
        <v>134.99</v>
      </c>
      <c r="C1160" s="3">
        <v>11178.580078000001</v>
      </c>
      <c r="E1160" s="2">
        <v>40504</v>
      </c>
      <c r="F1160" s="8">
        <f t="shared" si="36"/>
        <v>-8.1421169504058977E-4</v>
      </c>
      <c r="G1160" s="8">
        <f t="shared" si="37"/>
        <v>-2.2287335205897207E-3</v>
      </c>
    </row>
    <row r="1161" spans="1:7" x14ac:dyDescent="0.35">
      <c r="A1161" s="1">
        <v>40501</v>
      </c>
      <c r="B1161" s="3">
        <v>135.1</v>
      </c>
      <c r="C1161" s="3">
        <v>11203.549805000001</v>
      </c>
      <c r="E1161" s="2">
        <v>40501</v>
      </c>
      <c r="F1161" s="8">
        <f t="shared" si="36"/>
        <v>5.2083333333332593E-3</v>
      </c>
      <c r="G1161" s="8">
        <f t="shared" si="37"/>
        <v>1.9961430955099946E-3</v>
      </c>
    </row>
    <row r="1162" spans="1:7" x14ac:dyDescent="0.35">
      <c r="A1162" s="1">
        <v>40500</v>
      </c>
      <c r="B1162" s="3">
        <v>134.4</v>
      </c>
      <c r="C1162" s="3">
        <v>11181.230469</v>
      </c>
      <c r="E1162" s="2">
        <v>40500</v>
      </c>
      <c r="F1162" s="8">
        <f t="shared" si="36"/>
        <v>2.2908897176345366E-2</v>
      </c>
      <c r="G1162" s="8">
        <f t="shared" si="37"/>
        <v>1.5747863152805186E-2</v>
      </c>
    </row>
    <row r="1163" spans="1:7" x14ac:dyDescent="0.35">
      <c r="A1163" s="1">
        <v>40499</v>
      </c>
      <c r="B1163" s="3">
        <v>131.38999999999999</v>
      </c>
      <c r="C1163" s="3">
        <v>11007.879883</v>
      </c>
      <c r="E1163" s="2">
        <v>40499</v>
      </c>
      <c r="F1163" s="8">
        <f t="shared" si="36"/>
        <v>-4.0930796634580657E-3</v>
      </c>
      <c r="G1163" s="8">
        <f t="shared" si="37"/>
        <v>-1.4169834444596185E-3</v>
      </c>
    </row>
    <row r="1164" spans="1:7" x14ac:dyDescent="0.35">
      <c r="A1164" s="1">
        <v>40498</v>
      </c>
      <c r="B1164" s="3">
        <v>131.93</v>
      </c>
      <c r="C1164" s="3">
        <v>11023.5</v>
      </c>
      <c r="E1164" s="2">
        <v>40498</v>
      </c>
      <c r="F1164" s="8">
        <f t="shared" si="36"/>
        <v>-1.1538173372293348E-2</v>
      </c>
      <c r="G1164" s="8">
        <f t="shared" si="37"/>
        <v>-1.5931995117772546E-2</v>
      </c>
    </row>
    <row r="1165" spans="1:7" x14ac:dyDescent="0.35">
      <c r="A1165" s="1">
        <v>40497</v>
      </c>
      <c r="B1165" s="3">
        <v>133.47</v>
      </c>
      <c r="C1165" s="3">
        <v>11201.969727</v>
      </c>
      <c r="E1165" s="2">
        <v>40497</v>
      </c>
      <c r="F1165" s="8">
        <f t="shared" si="36"/>
        <v>4.062288422477911E-3</v>
      </c>
      <c r="G1165" s="8">
        <f t="shared" si="37"/>
        <v>8.389172947222967E-4</v>
      </c>
    </row>
    <row r="1166" spans="1:7" x14ac:dyDescent="0.35">
      <c r="A1166" s="1">
        <v>40494</v>
      </c>
      <c r="B1166" s="3">
        <v>132.93</v>
      </c>
      <c r="C1166" s="3">
        <v>11192.580078000001</v>
      </c>
      <c r="E1166" s="2">
        <v>40494</v>
      </c>
      <c r="F1166" s="8">
        <f t="shared" si="36"/>
        <v>-7.0217375065362297E-3</v>
      </c>
      <c r="G1166" s="8">
        <f t="shared" si="37"/>
        <v>-8.0225766089839778E-3</v>
      </c>
    </row>
    <row r="1167" spans="1:7" x14ac:dyDescent="0.35">
      <c r="A1167" s="1">
        <v>40493</v>
      </c>
      <c r="B1167" s="3">
        <v>133.87</v>
      </c>
      <c r="C1167" s="3">
        <v>11283.099609000001</v>
      </c>
      <c r="E1167" s="2">
        <v>40493</v>
      </c>
      <c r="F1167" s="8">
        <f t="shared" si="36"/>
        <v>-2.6824658330910078E-2</v>
      </c>
      <c r="G1167" s="8">
        <f t="shared" si="37"/>
        <v>-6.5105370542049013E-3</v>
      </c>
    </row>
    <row r="1168" spans="1:7" x14ac:dyDescent="0.35">
      <c r="A1168" s="1">
        <v>40492</v>
      </c>
      <c r="B1168" s="3">
        <v>137.56</v>
      </c>
      <c r="C1168" s="3">
        <v>11357.040039</v>
      </c>
      <c r="E1168" s="2">
        <v>40492</v>
      </c>
      <c r="F1168" s="8">
        <f t="shared" si="36"/>
        <v>-1.784949307439665E-2</v>
      </c>
      <c r="G1168" s="8">
        <f t="shared" si="37"/>
        <v>9.0687104236897298E-4</v>
      </c>
    </row>
    <row r="1169" spans="1:7" x14ac:dyDescent="0.35">
      <c r="A1169" s="1">
        <v>40491</v>
      </c>
      <c r="B1169" s="3">
        <v>140.06</v>
      </c>
      <c r="C1169" s="3">
        <v>11346.75</v>
      </c>
      <c r="E1169" s="2">
        <v>40491</v>
      </c>
      <c r="F1169" s="8">
        <f t="shared" si="36"/>
        <v>-6.8779692264057113E-3</v>
      </c>
      <c r="G1169" s="8">
        <f t="shared" si="37"/>
        <v>-5.2678782924796552E-3</v>
      </c>
    </row>
    <row r="1170" spans="1:7" x14ac:dyDescent="0.35">
      <c r="A1170" s="1">
        <v>40490</v>
      </c>
      <c r="B1170" s="3">
        <v>141.03</v>
      </c>
      <c r="C1170" s="3">
        <v>11406.839844</v>
      </c>
      <c r="E1170" s="2">
        <v>40490</v>
      </c>
      <c r="F1170" s="8">
        <f t="shared" si="36"/>
        <v>-2.7379310344827545E-2</v>
      </c>
      <c r="G1170" s="8">
        <f t="shared" si="37"/>
        <v>-3.2541046328040668E-3</v>
      </c>
    </row>
    <row r="1171" spans="1:7" x14ac:dyDescent="0.35">
      <c r="A1171" s="1">
        <v>40487</v>
      </c>
      <c r="B1171" s="3">
        <v>145</v>
      </c>
      <c r="C1171" s="3">
        <v>11444.080078000001</v>
      </c>
      <c r="E1171" s="2">
        <v>40487</v>
      </c>
      <c r="F1171" s="8">
        <f t="shared" si="36"/>
        <v>1.2357746282203541E-2</v>
      </c>
      <c r="G1171" s="8">
        <f t="shared" si="37"/>
        <v>8.0807725565557043E-4</v>
      </c>
    </row>
    <row r="1172" spans="1:7" x14ac:dyDescent="0.35">
      <c r="A1172" s="1">
        <v>40486</v>
      </c>
      <c r="B1172" s="3">
        <v>143.22999999999999</v>
      </c>
      <c r="C1172" s="3">
        <v>11434.839844</v>
      </c>
      <c r="E1172" s="2">
        <v>40486</v>
      </c>
      <c r="F1172" s="8">
        <f t="shared" si="36"/>
        <v>2.2487150199885564E-2</v>
      </c>
      <c r="G1172" s="8">
        <f t="shared" si="37"/>
        <v>1.9590496346639563E-2</v>
      </c>
    </row>
    <row r="1173" spans="1:7" x14ac:dyDescent="0.35">
      <c r="A1173" s="1">
        <v>40485</v>
      </c>
      <c r="B1173" s="3">
        <v>140.08000000000001</v>
      </c>
      <c r="C1173" s="3">
        <v>11215.129883</v>
      </c>
      <c r="E1173" s="2">
        <v>40485</v>
      </c>
      <c r="F1173" s="8">
        <f t="shared" si="36"/>
        <v>-5.3255698359724324E-3</v>
      </c>
      <c r="G1173" s="8">
        <f t="shared" si="37"/>
        <v>2.3604269875729944E-3</v>
      </c>
    </row>
    <row r="1174" spans="1:7" x14ac:dyDescent="0.35">
      <c r="A1174" s="1">
        <v>40484</v>
      </c>
      <c r="B1174" s="3">
        <v>140.83000000000001</v>
      </c>
      <c r="C1174" s="3">
        <v>11188.719727</v>
      </c>
      <c r="E1174" s="2">
        <v>40484</v>
      </c>
      <c r="F1174" s="8">
        <f t="shared" si="36"/>
        <v>2.6682219144127828E-2</v>
      </c>
      <c r="G1174" s="8">
        <f t="shared" si="37"/>
        <v>5.7619594490283532E-3</v>
      </c>
    </row>
    <row r="1175" spans="1:7" x14ac:dyDescent="0.35">
      <c r="A1175" s="1">
        <v>40483</v>
      </c>
      <c r="B1175" s="3">
        <v>137.16999999999999</v>
      </c>
      <c r="C1175" s="3">
        <v>11124.620117</v>
      </c>
      <c r="E1175" s="2">
        <v>40483</v>
      </c>
      <c r="F1175" s="8">
        <f t="shared" si="36"/>
        <v>4.3198125640648843E-3</v>
      </c>
      <c r="G1175" s="8">
        <f t="shared" si="37"/>
        <v>5.5132332456930833E-4</v>
      </c>
    </row>
    <row r="1176" spans="1:7" x14ac:dyDescent="0.35">
      <c r="A1176" s="1">
        <v>40480</v>
      </c>
      <c r="B1176" s="3">
        <v>136.58000000000001</v>
      </c>
      <c r="C1176" s="3">
        <v>11118.490234000001</v>
      </c>
      <c r="E1176" s="2">
        <v>40480</v>
      </c>
      <c r="F1176" s="8">
        <f t="shared" si="36"/>
        <v>-6.474139812322588E-3</v>
      </c>
      <c r="G1176" s="8">
        <f t="shared" si="37"/>
        <v>4.0849913130291959E-4</v>
      </c>
    </row>
    <row r="1177" spans="1:7" x14ac:dyDescent="0.35">
      <c r="A1177" s="1">
        <v>40479</v>
      </c>
      <c r="B1177" s="3">
        <v>137.47</v>
      </c>
      <c r="C1177" s="3">
        <v>11113.950194999999</v>
      </c>
      <c r="E1177" s="2">
        <v>40479</v>
      </c>
      <c r="F1177" s="8">
        <f t="shared" si="36"/>
        <v>3.4306569343065529E-3</v>
      </c>
      <c r="G1177" s="8">
        <f t="shared" si="37"/>
        <v>-1.1081940862052164E-3</v>
      </c>
    </row>
    <row r="1178" spans="1:7" x14ac:dyDescent="0.35">
      <c r="A1178" s="1">
        <v>40478</v>
      </c>
      <c r="B1178" s="3">
        <v>137</v>
      </c>
      <c r="C1178" s="3">
        <v>11126.280273</v>
      </c>
      <c r="E1178" s="2">
        <v>40478</v>
      </c>
      <c r="F1178" s="8">
        <f t="shared" si="36"/>
        <v>7.3529411764705621E-3</v>
      </c>
      <c r="G1178" s="8">
        <f t="shared" si="37"/>
        <v>-3.8658707001743009E-3</v>
      </c>
    </row>
    <row r="1179" spans="1:7" x14ac:dyDescent="0.35">
      <c r="A1179" s="1">
        <v>40477</v>
      </c>
      <c r="B1179" s="3">
        <v>136</v>
      </c>
      <c r="C1179" s="3">
        <v>11169.459961</v>
      </c>
      <c r="E1179" s="2">
        <v>40477</v>
      </c>
      <c r="F1179" s="8">
        <f t="shared" si="36"/>
        <v>-1.5348971908485387E-2</v>
      </c>
      <c r="G1179" s="8">
        <f t="shared" si="37"/>
        <v>4.8460514728065895E-4</v>
      </c>
    </row>
    <row r="1180" spans="1:7" x14ac:dyDescent="0.35">
      <c r="A1180" s="1">
        <v>40476</v>
      </c>
      <c r="B1180" s="3">
        <v>138.12</v>
      </c>
      <c r="C1180" s="3">
        <v>11164.049805000001</v>
      </c>
      <c r="E1180" s="2">
        <v>40476</v>
      </c>
      <c r="F1180" s="8">
        <f t="shared" si="36"/>
        <v>-1.0034403669724856E-2</v>
      </c>
      <c r="G1180" s="8">
        <f t="shared" si="37"/>
        <v>2.828660812636663E-3</v>
      </c>
    </row>
    <row r="1181" spans="1:7" x14ac:dyDescent="0.35">
      <c r="A1181" s="1">
        <v>40473</v>
      </c>
      <c r="B1181" s="3">
        <v>139.52000000000001</v>
      </c>
      <c r="C1181" s="3">
        <v>11132.559569999999</v>
      </c>
      <c r="E1181" s="2">
        <v>40473</v>
      </c>
      <c r="F1181" s="8">
        <f t="shared" si="36"/>
        <v>3.1113738821964443E-2</v>
      </c>
      <c r="G1181" s="8">
        <f t="shared" si="37"/>
        <v>-1.2569555124647414E-3</v>
      </c>
    </row>
    <row r="1182" spans="1:7" x14ac:dyDescent="0.35">
      <c r="A1182" s="1">
        <v>40472</v>
      </c>
      <c r="B1182" s="3">
        <v>135.31</v>
      </c>
      <c r="C1182" s="3">
        <v>11146.570313</v>
      </c>
      <c r="E1182" s="2">
        <v>40472</v>
      </c>
      <c r="F1182" s="8">
        <f t="shared" si="36"/>
        <v>4.1166512773160857E-2</v>
      </c>
      <c r="G1182" s="8">
        <f t="shared" si="37"/>
        <v>3.475035217837652E-3</v>
      </c>
    </row>
    <row r="1183" spans="1:7" x14ac:dyDescent="0.35">
      <c r="A1183" s="1">
        <v>40471</v>
      </c>
      <c r="B1183" s="3">
        <v>129.96</v>
      </c>
      <c r="C1183" s="3">
        <v>11107.969727</v>
      </c>
      <c r="E1183" s="2">
        <v>40471</v>
      </c>
      <c r="F1183" s="8">
        <f t="shared" si="36"/>
        <v>1.3649481319709889E-2</v>
      </c>
      <c r="G1183" s="8">
        <f t="shared" si="37"/>
        <v>1.1781955165723001E-2</v>
      </c>
    </row>
    <row r="1184" spans="1:7" x14ac:dyDescent="0.35">
      <c r="A1184" s="1">
        <v>40470</v>
      </c>
      <c r="B1184" s="3">
        <v>128.21</v>
      </c>
      <c r="C1184" s="3">
        <v>10978.620117</v>
      </c>
      <c r="E1184" s="2">
        <v>40470</v>
      </c>
      <c r="F1184" s="8">
        <f t="shared" si="36"/>
        <v>-1.6869871942335579E-2</v>
      </c>
      <c r="G1184" s="8">
        <f t="shared" si="37"/>
        <v>-1.4812894708167157E-2</v>
      </c>
    </row>
    <row r="1185" spans="1:7" x14ac:dyDescent="0.35">
      <c r="A1185" s="1">
        <v>40469</v>
      </c>
      <c r="B1185" s="3">
        <v>130.41</v>
      </c>
      <c r="C1185" s="3">
        <v>11143.690430000001</v>
      </c>
      <c r="E1185" s="2">
        <v>40469</v>
      </c>
      <c r="F1185" s="8">
        <f t="shared" si="36"/>
        <v>-1.7553111345487538E-2</v>
      </c>
      <c r="G1185" s="8">
        <f t="shared" si="37"/>
        <v>7.3137272008800824E-3</v>
      </c>
    </row>
    <row r="1186" spans="1:7" x14ac:dyDescent="0.35">
      <c r="A1186" s="1">
        <v>40466</v>
      </c>
      <c r="B1186" s="3">
        <v>132.74</v>
      </c>
      <c r="C1186" s="3">
        <v>11062.780273</v>
      </c>
      <c r="E1186" s="2">
        <v>40466</v>
      </c>
      <c r="F1186" s="8">
        <f t="shared" si="36"/>
        <v>1.7632628028212194E-2</v>
      </c>
      <c r="G1186" s="8">
        <f t="shared" si="37"/>
        <v>-2.8653691944022786E-3</v>
      </c>
    </row>
    <row r="1187" spans="1:7" x14ac:dyDescent="0.35">
      <c r="A1187" s="1">
        <v>40465</v>
      </c>
      <c r="B1187" s="3">
        <v>130.44</v>
      </c>
      <c r="C1187" s="3">
        <v>11094.570313</v>
      </c>
      <c r="E1187" s="2">
        <v>40465</v>
      </c>
      <c r="F1187" s="8">
        <f t="shared" si="36"/>
        <v>-1.0768997421507831E-2</v>
      </c>
      <c r="G1187" s="8">
        <f t="shared" si="37"/>
        <v>-1.3606291495626976E-4</v>
      </c>
    </row>
    <row r="1188" spans="1:7" x14ac:dyDescent="0.35">
      <c r="A1188" s="1">
        <v>40464</v>
      </c>
      <c r="B1188" s="3">
        <v>131.86000000000001</v>
      </c>
      <c r="C1188" s="3">
        <v>11096.080078000001</v>
      </c>
      <c r="E1188" s="2">
        <v>40464</v>
      </c>
      <c r="F1188" s="8">
        <f t="shared" si="36"/>
        <v>1.4619883040935644E-2</v>
      </c>
      <c r="G1188" s="8">
        <f t="shared" si="37"/>
        <v>6.8672357006018814E-3</v>
      </c>
    </row>
    <row r="1189" spans="1:7" x14ac:dyDescent="0.35">
      <c r="A1189" s="1">
        <v>40463</v>
      </c>
      <c r="B1189" s="3">
        <v>129.96</v>
      </c>
      <c r="C1189" s="3">
        <v>11020.400390999999</v>
      </c>
      <c r="E1189" s="2">
        <v>40463</v>
      </c>
      <c r="F1189" s="8">
        <f t="shared" si="36"/>
        <v>-8.3931023958492279E-3</v>
      </c>
      <c r="G1189" s="8">
        <f t="shared" si="37"/>
        <v>9.13736282670774E-4</v>
      </c>
    </row>
    <row r="1190" spans="1:7" x14ac:dyDescent="0.35">
      <c r="A1190" s="1">
        <v>40462</v>
      </c>
      <c r="B1190" s="3">
        <v>131.06</v>
      </c>
      <c r="C1190" s="3">
        <v>11010.339844</v>
      </c>
      <c r="E1190" s="2">
        <v>40462</v>
      </c>
      <c r="F1190" s="8">
        <f t="shared" si="36"/>
        <v>-5.6145675265554251E-3</v>
      </c>
      <c r="G1190" s="8">
        <f t="shared" si="37"/>
        <v>3.5064569558551639E-4</v>
      </c>
    </row>
    <row r="1191" spans="1:7" x14ac:dyDescent="0.35">
      <c r="A1191" s="1">
        <v>40459</v>
      </c>
      <c r="B1191" s="3">
        <v>131.80000000000001</v>
      </c>
      <c r="C1191" s="3">
        <v>11006.480469</v>
      </c>
      <c r="E1191" s="2">
        <v>40459</v>
      </c>
      <c r="F1191" s="8">
        <f t="shared" si="36"/>
        <v>7.0293398533007867E-3</v>
      </c>
      <c r="G1191" s="8">
        <f t="shared" si="37"/>
        <v>5.2883927036659895E-3</v>
      </c>
    </row>
    <row r="1192" spans="1:7" x14ac:dyDescent="0.35">
      <c r="A1192" s="1">
        <v>40458</v>
      </c>
      <c r="B1192" s="3">
        <v>130.88</v>
      </c>
      <c r="C1192" s="3">
        <v>10948.580078000001</v>
      </c>
      <c r="E1192" s="2">
        <v>40458</v>
      </c>
      <c r="F1192" s="8">
        <f t="shared" si="36"/>
        <v>-1.1447760054950074E-3</v>
      </c>
      <c r="G1192" s="8">
        <f t="shared" si="37"/>
        <v>-1.7387783454191341E-3</v>
      </c>
    </row>
    <row r="1193" spans="1:7" x14ac:dyDescent="0.35">
      <c r="A1193" s="1">
        <v>40457</v>
      </c>
      <c r="B1193" s="3">
        <v>131.03</v>
      </c>
      <c r="C1193" s="3">
        <v>10967.650390999999</v>
      </c>
      <c r="E1193" s="2">
        <v>40457</v>
      </c>
      <c r="F1193" s="8">
        <f t="shared" si="36"/>
        <v>-2.1323585408574708E-3</v>
      </c>
      <c r="G1193" s="8">
        <f t="shared" si="37"/>
        <v>2.0951348752613619E-3</v>
      </c>
    </row>
    <row r="1194" spans="1:7" x14ac:dyDescent="0.35">
      <c r="A1194" s="1">
        <v>40456</v>
      </c>
      <c r="B1194" s="3">
        <v>131.31</v>
      </c>
      <c r="C1194" s="3">
        <v>10944.719727</v>
      </c>
      <c r="E1194" s="2">
        <v>40456</v>
      </c>
      <c r="F1194" s="8">
        <f t="shared" si="36"/>
        <v>3.0367231638418035E-2</v>
      </c>
      <c r="G1194" s="8">
        <f t="shared" si="37"/>
        <v>1.7993242141517207E-2</v>
      </c>
    </row>
    <row r="1195" spans="1:7" x14ac:dyDescent="0.35">
      <c r="A1195" s="1">
        <v>40455</v>
      </c>
      <c r="B1195" s="3">
        <v>127.44</v>
      </c>
      <c r="C1195" s="3">
        <v>10751.269531</v>
      </c>
      <c r="E1195" s="2">
        <v>40455</v>
      </c>
      <c r="F1195" s="8">
        <f t="shared" si="36"/>
        <v>-1.0405342444478993E-2</v>
      </c>
      <c r="G1195" s="8">
        <f t="shared" si="37"/>
        <v>-7.2403025074586624E-3</v>
      </c>
    </row>
    <row r="1196" spans="1:7" x14ac:dyDescent="0.35">
      <c r="A1196" s="1">
        <v>40452</v>
      </c>
      <c r="B1196" s="3">
        <v>128.78</v>
      </c>
      <c r="C1196" s="3">
        <v>10829.679688</v>
      </c>
      <c r="E1196" s="2">
        <v>40452</v>
      </c>
      <c r="F1196" s="8">
        <f t="shared" si="36"/>
        <v>1.1228896741264371E-2</v>
      </c>
      <c r="G1196" s="8">
        <f t="shared" si="37"/>
        <v>3.858888654806325E-3</v>
      </c>
    </row>
    <row r="1197" spans="1:7" x14ac:dyDescent="0.35">
      <c r="A1197" s="1">
        <v>40451</v>
      </c>
      <c r="B1197" s="3">
        <v>127.35</v>
      </c>
      <c r="C1197" s="3">
        <v>10788.049805000001</v>
      </c>
      <c r="E1197" s="2">
        <v>40451</v>
      </c>
      <c r="F1197" s="8">
        <f t="shared" si="36"/>
        <v>-1.7891570910773424E-2</v>
      </c>
      <c r="G1197" s="8">
        <f t="shared" si="37"/>
        <v>-4.3589521276797827E-3</v>
      </c>
    </row>
    <row r="1198" spans="1:7" x14ac:dyDescent="0.35">
      <c r="A1198" s="1">
        <v>40450</v>
      </c>
      <c r="B1198" s="3">
        <v>129.66999999999999</v>
      </c>
      <c r="C1198" s="3">
        <v>10835.280273</v>
      </c>
      <c r="E1198" s="2">
        <v>40450</v>
      </c>
      <c r="F1198" s="8">
        <f t="shared" si="36"/>
        <v>-3.688052247406981E-3</v>
      </c>
      <c r="G1198" s="8">
        <f t="shared" si="37"/>
        <v>-2.1052754653243522E-3</v>
      </c>
    </row>
    <row r="1199" spans="1:7" x14ac:dyDescent="0.35">
      <c r="A1199" s="1">
        <v>40449</v>
      </c>
      <c r="B1199" s="3">
        <v>130.15</v>
      </c>
      <c r="C1199" s="3">
        <v>10858.139648</v>
      </c>
      <c r="E1199" s="2">
        <v>40449</v>
      </c>
      <c r="F1199" s="8">
        <f t="shared" si="36"/>
        <v>6.3403695971544494E-3</v>
      </c>
      <c r="G1199" s="8">
        <f t="shared" si="37"/>
        <v>4.2637290311278164E-3</v>
      </c>
    </row>
    <row r="1200" spans="1:7" x14ac:dyDescent="0.35">
      <c r="A1200" s="1">
        <v>40448</v>
      </c>
      <c r="B1200" s="3">
        <v>129.33000000000001</v>
      </c>
      <c r="C1200" s="3">
        <v>10812.040039</v>
      </c>
      <c r="E1200" s="2">
        <v>40448</v>
      </c>
      <c r="F1200" s="8">
        <f t="shared" si="36"/>
        <v>-1.5603592632059571E-2</v>
      </c>
      <c r="G1200" s="8">
        <f t="shared" si="37"/>
        <v>-4.4400159884721013E-3</v>
      </c>
    </row>
    <row r="1201" spans="1:7" x14ac:dyDescent="0.35">
      <c r="A1201" s="1">
        <v>40445</v>
      </c>
      <c r="B1201" s="3">
        <v>131.38</v>
      </c>
      <c r="C1201" s="3">
        <v>10860.259765999999</v>
      </c>
      <c r="E1201" s="2">
        <v>40445</v>
      </c>
      <c r="F1201" s="8">
        <f t="shared" si="36"/>
        <v>3.661038346220602E-2</v>
      </c>
      <c r="G1201" s="8">
        <f t="shared" si="37"/>
        <v>1.8554872669364064E-2</v>
      </c>
    </row>
    <row r="1202" spans="1:7" x14ac:dyDescent="0.35">
      <c r="A1202" s="1">
        <v>40444</v>
      </c>
      <c r="B1202" s="3">
        <v>126.74</v>
      </c>
      <c r="C1202" s="3">
        <v>10662.419921999999</v>
      </c>
      <c r="E1202" s="2">
        <v>40444</v>
      </c>
      <c r="F1202" s="8">
        <f t="shared" si="36"/>
        <v>-1.9116167479297341E-2</v>
      </c>
      <c r="G1202" s="8">
        <f t="shared" si="37"/>
        <v>-7.1596453662896575E-3</v>
      </c>
    </row>
    <row r="1203" spans="1:7" x14ac:dyDescent="0.35">
      <c r="A1203" s="1">
        <v>40443</v>
      </c>
      <c r="B1203" s="3">
        <v>129.21</v>
      </c>
      <c r="C1203" s="3">
        <v>10739.309569999999</v>
      </c>
      <c r="E1203" s="2">
        <v>40443</v>
      </c>
      <c r="F1203" s="8">
        <f t="shared" si="36"/>
        <v>-7.5274598663490622E-3</v>
      </c>
      <c r="G1203" s="8">
        <f t="shared" si="37"/>
        <v>-2.0184594271144274E-3</v>
      </c>
    </row>
    <row r="1204" spans="1:7" x14ac:dyDescent="0.35">
      <c r="A1204" s="1">
        <v>40442</v>
      </c>
      <c r="B1204" s="3">
        <v>130.19</v>
      </c>
      <c r="C1204" s="3">
        <v>10761.030273</v>
      </c>
      <c r="E1204" s="2">
        <v>40442</v>
      </c>
      <c r="F1204" s="8">
        <f t="shared" si="36"/>
        <v>8.3649601115327599E-3</v>
      </c>
      <c r="G1204" s="8">
        <f t="shared" si="37"/>
        <v>6.890847844145398E-4</v>
      </c>
    </row>
    <row r="1205" spans="1:7" x14ac:dyDescent="0.35">
      <c r="A1205" s="1">
        <v>40441</v>
      </c>
      <c r="B1205" s="3">
        <v>129.11000000000001</v>
      </c>
      <c r="C1205" s="3">
        <v>10753.620117</v>
      </c>
      <c r="E1205" s="2">
        <v>40441</v>
      </c>
      <c r="F1205" s="8">
        <f t="shared" si="36"/>
        <v>1.9182191348279254E-2</v>
      </c>
      <c r="G1205" s="8">
        <f t="shared" si="37"/>
        <v>1.3741758544193905E-2</v>
      </c>
    </row>
    <row r="1206" spans="1:7" x14ac:dyDescent="0.35">
      <c r="A1206" s="1">
        <v>40438</v>
      </c>
      <c r="B1206" s="3">
        <v>126.68</v>
      </c>
      <c r="C1206" s="3">
        <v>10607.849609000001</v>
      </c>
      <c r="E1206" s="2">
        <v>40438</v>
      </c>
      <c r="F1206" s="8">
        <f t="shared" si="36"/>
        <v>1.8327974276527437E-2</v>
      </c>
      <c r="G1206" s="8">
        <f t="shared" si="37"/>
        <v>1.2288569900742452E-3</v>
      </c>
    </row>
    <row r="1207" spans="1:7" x14ac:dyDescent="0.35">
      <c r="A1207" s="1">
        <v>40437</v>
      </c>
      <c r="B1207" s="3">
        <v>124.4</v>
      </c>
      <c r="C1207" s="3">
        <v>10594.830078000001</v>
      </c>
      <c r="E1207" s="2">
        <v>40437</v>
      </c>
      <c r="F1207" s="8">
        <f t="shared" si="36"/>
        <v>9.8222258300186827E-3</v>
      </c>
      <c r="G1207" s="8">
        <f t="shared" si="37"/>
        <v>2.0902461350735813E-3</v>
      </c>
    </row>
    <row r="1208" spans="1:7" x14ac:dyDescent="0.35">
      <c r="A1208" s="1">
        <v>40436</v>
      </c>
      <c r="B1208" s="3">
        <v>123.19</v>
      </c>
      <c r="C1208" s="3">
        <v>10572.730469</v>
      </c>
      <c r="E1208" s="2">
        <v>40436</v>
      </c>
      <c r="F1208" s="8">
        <f t="shared" si="36"/>
        <v>-7.0127357730130901E-3</v>
      </c>
      <c r="G1208" s="8">
        <f t="shared" si="37"/>
        <v>4.392749527344364E-3</v>
      </c>
    </row>
    <row r="1209" spans="1:7" x14ac:dyDescent="0.35">
      <c r="A1209" s="1">
        <v>40435</v>
      </c>
      <c r="B1209" s="3">
        <v>124.06</v>
      </c>
      <c r="C1209" s="3">
        <v>10526.490234000001</v>
      </c>
      <c r="E1209" s="2">
        <v>40435</v>
      </c>
      <c r="F1209" s="8">
        <f t="shared" si="36"/>
        <v>-4.4936607286150121E-3</v>
      </c>
      <c r="G1209" s="8">
        <f t="shared" si="37"/>
        <v>-1.6729354812329289E-3</v>
      </c>
    </row>
    <row r="1210" spans="1:7" x14ac:dyDescent="0.35">
      <c r="A1210" s="1">
        <v>40434</v>
      </c>
      <c r="B1210" s="3">
        <v>124.62</v>
      </c>
      <c r="C1210" s="3">
        <v>10544.129883</v>
      </c>
      <c r="E1210" s="2">
        <v>40434</v>
      </c>
      <c r="F1210" s="8">
        <f t="shared" si="36"/>
        <v>1.3912618989504688E-2</v>
      </c>
      <c r="G1210" s="8">
        <f t="shared" si="37"/>
        <v>7.7761774030229436E-3</v>
      </c>
    </row>
    <row r="1211" spans="1:7" x14ac:dyDescent="0.35">
      <c r="A1211" s="1">
        <v>40431</v>
      </c>
      <c r="B1211" s="3">
        <v>122.91</v>
      </c>
      <c r="C1211" s="3">
        <v>10462.769531</v>
      </c>
      <c r="E1211" s="2">
        <v>40431</v>
      </c>
      <c r="F1211" s="8">
        <f t="shared" si="36"/>
        <v>2.2015655577298787E-3</v>
      </c>
      <c r="G1211" s="8">
        <f t="shared" si="37"/>
        <v>4.563437417875571E-3</v>
      </c>
    </row>
    <row r="1212" spans="1:7" x14ac:dyDescent="0.35">
      <c r="A1212" s="1">
        <v>40430</v>
      </c>
      <c r="B1212" s="3">
        <v>122.64</v>
      </c>
      <c r="C1212" s="3">
        <v>10415.240234000001</v>
      </c>
      <c r="E1212" s="2">
        <v>40430</v>
      </c>
      <c r="F1212" s="8">
        <f t="shared" si="36"/>
        <v>-8.8896072409890836E-3</v>
      </c>
      <c r="G1212" s="8">
        <f t="shared" si="37"/>
        <v>2.717862853312214E-3</v>
      </c>
    </row>
    <row r="1213" spans="1:7" x14ac:dyDescent="0.35">
      <c r="A1213" s="1">
        <v>40429</v>
      </c>
      <c r="B1213" s="3">
        <v>123.74</v>
      </c>
      <c r="C1213" s="3">
        <v>10387.009765999999</v>
      </c>
      <c r="E1213" s="2">
        <v>40429</v>
      </c>
      <c r="F1213" s="8">
        <f t="shared" si="36"/>
        <v>1.5594221930400387E-2</v>
      </c>
      <c r="G1213" s="8">
        <f t="shared" si="37"/>
        <v>4.4793272087151337E-3</v>
      </c>
    </row>
    <row r="1214" spans="1:7" x14ac:dyDescent="0.35">
      <c r="A1214" s="1">
        <v>40428</v>
      </c>
      <c r="B1214" s="3">
        <v>121.84</v>
      </c>
      <c r="C1214" s="3">
        <v>10340.690430000001</v>
      </c>
      <c r="E1214" s="2">
        <v>40428</v>
      </c>
      <c r="F1214" s="8">
        <f t="shared" si="36"/>
        <v>-1.8606524365686661E-2</v>
      </c>
      <c r="G1214" s="8">
        <f t="shared" si="37"/>
        <v>-1.0264163446962127E-2</v>
      </c>
    </row>
    <row r="1215" spans="1:7" x14ac:dyDescent="0.35">
      <c r="A1215" s="1">
        <v>40424</v>
      </c>
      <c r="B1215" s="3">
        <v>124.15</v>
      </c>
      <c r="C1215" s="3">
        <v>10447.929688</v>
      </c>
      <c r="E1215" s="2">
        <v>40424</v>
      </c>
      <c r="F1215" s="8">
        <f t="shared" si="36"/>
        <v>2.0886440259847205E-2</v>
      </c>
      <c r="G1215" s="8">
        <f t="shared" si="37"/>
        <v>1.2386516006930748E-2</v>
      </c>
    </row>
    <row r="1216" spans="1:7" x14ac:dyDescent="0.35">
      <c r="A1216" s="1">
        <v>40423</v>
      </c>
      <c r="B1216" s="3">
        <v>121.61</v>
      </c>
      <c r="C1216" s="3">
        <v>10320.099609000001</v>
      </c>
      <c r="E1216" s="2">
        <v>40423</v>
      </c>
      <c r="F1216" s="8">
        <f t="shared" si="36"/>
        <v>1.3839099624843643E-2</v>
      </c>
      <c r="G1216" s="8">
        <f t="shared" si="37"/>
        <v>4.9301359608555639E-3</v>
      </c>
    </row>
    <row r="1217" spans="1:7" x14ac:dyDescent="0.35">
      <c r="A1217" s="1">
        <v>40422</v>
      </c>
      <c r="B1217" s="3">
        <v>119.95</v>
      </c>
      <c r="C1217" s="3">
        <v>10269.469727</v>
      </c>
      <c r="E1217" s="2">
        <v>40422</v>
      </c>
      <c r="F1217" s="8">
        <f t="shared" si="36"/>
        <v>5.9816221947340376E-2</v>
      </c>
      <c r="G1217" s="8">
        <f t="shared" si="37"/>
        <v>2.5437556611113799E-2</v>
      </c>
    </row>
    <row r="1218" spans="1:7" x14ac:dyDescent="0.35">
      <c r="A1218" s="1">
        <v>40421</v>
      </c>
      <c r="B1218" s="3">
        <v>113.18</v>
      </c>
      <c r="C1218" s="3">
        <v>10014.719727</v>
      </c>
      <c r="E1218" s="2">
        <v>40421</v>
      </c>
      <c r="F1218" s="8">
        <f t="shared" si="36"/>
        <v>-6.4957865168538964E-3</v>
      </c>
      <c r="G1218" s="8">
        <f t="shared" si="37"/>
        <v>4.9844079373073669E-4</v>
      </c>
    </row>
    <row r="1219" spans="1:7" x14ac:dyDescent="0.35">
      <c r="A1219" s="1">
        <v>40420</v>
      </c>
      <c r="B1219" s="3">
        <v>113.92</v>
      </c>
      <c r="C1219" s="3">
        <v>10009.730469</v>
      </c>
      <c r="E1219" s="2">
        <v>40420</v>
      </c>
      <c r="F1219" s="8">
        <f t="shared" ref="F1219:F1262" si="38">B1219/B1220-1</f>
        <v>-1.9452573592701028E-2</v>
      </c>
      <c r="G1219" s="8">
        <f t="shared" ref="G1219:G1262" si="39">C1219/C1220-1</f>
        <v>-1.3882846573550101E-2</v>
      </c>
    </row>
    <row r="1220" spans="1:7" x14ac:dyDescent="0.35">
      <c r="A1220" s="1">
        <v>40417</v>
      </c>
      <c r="B1220" s="3">
        <v>116.18</v>
      </c>
      <c r="C1220" s="3">
        <v>10150.650390999999</v>
      </c>
      <c r="E1220" s="2">
        <v>40417</v>
      </c>
      <c r="F1220" s="8">
        <f t="shared" si="38"/>
        <v>2.217138835122312E-2</v>
      </c>
      <c r="G1220" s="8">
        <f t="shared" si="39"/>
        <v>1.6507506962202045E-2</v>
      </c>
    </row>
    <row r="1221" spans="1:7" x14ac:dyDescent="0.35">
      <c r="A1221" s="1">
        <v>40416</v>
      </c>
      <c r="B1221" s="3">
        <v>113.66</v>
      </c>
      <c r="C1221" s="3">
        <v>9985.8095699999994</v>
      </c>
      <c r="E1221" s="2">
        <v>40416</v>
      </c>
      <c r="F1221" s="8">
        <f t="shared" si="38"/>
        <v>1.1450717871928084E-3</v>
      </c>
      <c r="G1221" s="8">
        <f t="shared" si="39"/>
        <v>-7.3806720013289695E-3</v>
      </c>
    </row>
    <row r="1222" spans="1:7" x14ac:dyDescent="0.35">
      <c r="A1222" s="1">
        <v>40415</v>
      </c>
      <c r="B1222" s="3">
        <v>113.53</v>
      </c>
      <c r="C1222" s="3">
        <v>10060.059569999999</v>
      </c>
      <c r="E1222" s="2">
        <v>40415</v>
      </c>
      <c r="F1222" s="8">
        <f t="shared" si="38"/>
        <v>-4.1228070175438614E-3</v>
      </c>
      <c r="G1222" s="8">
        <f t="shared" si="39"/>
        <v>1.9530374255294358E-3</v>
      </c>
    </row>
    <row r="1223" spans="1:7" x14ac:dyDescent="0.35">
      <c r="A1223" s="1">
        <v>40414</v>
      </c>
      <c r="B1223" s="3">
        <v>114</v>
      </c>
      <c r="C1223" s="3">
        <v>10040.450194999999</v>
      </c>
      <c r="E1223" s="2">
        <v>40414</v>
      </c>
      <c r="F1223" s="8">
        <f t="shared" si="38"/>
        <v>-2.4974341430037628E-2</v>
      </c>
      <c r="G1223" s="8">
        <f t="shared" si="39"/>
        <v>-1.3166361385677172E-2</v>
      </c>
    </row>
    <row r="1224" spans="1:7" x14ac:dyDescent="0.35">
      <c r="A1224" s="1">
        <v>40413</v>
      </c>
      <c r="B1224" s="3">
        <v>116.92</v>
      </c>
      <c r="C1224" s="3">
        <v>10174.410156</v>
      </c>
      <c r="E1224" s="2">
        <v>40413</v>
      </c>
      <c r="F1224" s="8">
        <f t="shared" si="38"/>
        <v>-1.9456558201945584E-2</v>
      </c>
      <c r="G1224" s="8">
        <f t="shared" si="39"/>
        <v>-3.838987601931465E-3</v>
      </c>
    </row>
    <row r="1225" spans="1:7" x14ac:dyDescent="0.35">
      <c r="A1225" s="1">
        <v>40410</v>
      </c>
      <c r="B1225" s="3">
        <v>119.24</v>
      </c>
      <c r="C1225" s="3">
        <v>10213.620117</v>
      </c>
      <c r="E1225" s="2">
        <v>40410</v>
      </c>
      <c r="F1225" s="8">
        <f t="shared" si="38"/>
        <v>-6.4161319890010393E-3</v>
      </c>
      <c r="G1225" s="8">
        <f t="shared" si="39"/>
        <v>-5.6069191671350715E-3</v>
      </c>
    </row>
    <row r="1226" spans="1:7" x14ac:dyDescent="0.35">
      <c r="A1226" s="1">
        <v>40409</v>
      </c>
      <c r="B1226" s="3">
        <v>120.01</v>
      </c>
      <c r="C1226" s="3">
        <v>10271.209961</v>
      </c>
      <c r="E1226" s="2">
        <v>40409</v>
      </c>
      <c r="F1226" s="8">
        <f t="shared" si="38"/>
        <v>-1.8483683650936333E-2</v>
      </c>
      <c r="G1226" s="8">
        <f t="shared" si="39"/>
        <v>-1.3857186229381147E-2</v>
      </c>
    </row>
    <row r="1227" spans="1:7" x14ac:dyDescent="0.35">
      <c r="A1227" s="1">
        <v>40408</v>
      </c>
      <c r="B1227" s="3">
        <v>122.27</v>
      </c>
      <c r="C1227" s="3">
        <v>10415.540039</v>
      </c>
      <c r="E1227" s="2">
        <v>40408</v>
      </c>
      <c r="F1227" s="8">
        <f t="shared" si="38"/>
        <v>7.8305308275634644E-3</v>
      </c>
      <c r="G1227" s="8">
        <f t="shared" si="39"/>
        <v>9.3124832321400675E-4</v>
      </c>
    </row>
    <row r="1228" spans="1:7" x14ac:dyDescent="0.35">
      <c r="A1228" s="1">
        <v>40407</v>
      </c>
      <c r="B1228" s="3">
        <v>121.32</v>
      </c>
      <c r="C1228" s="3">
        <v>10405.849609000001</v>
      </c>
      <c r="E1228" s="2">
        <v>40407</v>
      </c>
      <c r="F1228" s="8">
        <f t="shared" si="38"/>
        <v>3.0143500042455695E-2</v>
      </c>
      <c r="G1228" s="8">
        <f t="shared" si="39"/>
        <v>1.0079571400010368E-2</v>
      </c>
    </row>
    <row r="1229" spans="1:7" x14ac:dyDescent="0.35">
      <c r="A1229" s="1">
        <v>40406</v>
      </c>
      <c r="B1229" s="3">
        <v>117.77</v>
      </c>
      <c r="C1229" s="3">
        <v>10302.009765999999</v>
      </c>
      <c r="E1229" s="2">
        <v>40406</v>
      </c>
      <c r="F1229" s="8">
        <f t="shared" si="38"/>
        <v>-9.3315235833046906E-4</v>
      </c>
      <c r="G1229" s="8">
        <f t="shared" si="39"/>
        <v>-1.1070643023869398E-4</v>
      </c>
    </row>
    <row r="1230" spans="1:7" x14ac:dyDescent="0.35">
      <c r="A1230" s="1">
        <v>40403</v>
      </c>
      <c r="B1230" s="3">
        <v>117.88</v>
      </c>
      <c r="C1230" s="3">
        <v>10303.150390999999</v>
      </c>
      <c r="E1230" s="2">
        <v>40403</v>
      </c>
      <c r="F1230" s="8">
        <f t="shared" si="38"/>
        <v>6.2313273580878459E-3</v>
      </c>
      <c r="G1230" s="8">
        <f t="shared" si="39"/>
        <v>-1.6278958408287858E-3</v>
      </c>
    </row>
    <row r="1231" spans="1:7" x14ac:dyDescent="0.35">
      <c r="A1231" s="1">
        <v>40402</v>
      </c>
      <c r="B1231" s="3">
        <v>117.15</v>
      </c>
      <c r="C1231" s="3">
        <v>10319.950194999999</v>
      </c>
      <c r="E1231" s="2">
        <v>40402</v>
      </c>
      <c r="F1231" s="8">
        <f t="shared" si="38"/>
        <v>-2.3843992165545336E-3</v>
      </c>
      <c r="G1231" s="8">
        <f t="shared" si="39"/>
        <v>-5.6730751498484944E-3</v>
      </c>
    </row>
    <row r="1232" spans="1:7" x14ac:dyDescent="0.35">
      <c r="A1232" s="1">
        <v>40401</v>
      </c>
      <c r="B1232" s="3">
        <v>117.43</v>
      </c>
      <c r="C1232" s="3">
        <v>10378.830078000001</v>
      </c>
      <c r="E1232" s="2">
        <v>40401</v>
      </c>
      <c r="F1232" s="8">
        <f t="shared" si="38"/>
        <v>-4.0369371578001134E-2</v>
      </c>
      <c r="G1232" s="8">
        <f t="shared" si="39"/>
        <v>-2.4935521243864001E-2</v>
      </c>
    </row>
    <row r="1233" spans="1:7" x14ac:dyDescent="0.35">
      <c r="A1233" s="1">
        <v>40400</v>
      </c>
      <c r="B1233" s="3">
        <v>122.37</v>
      </c>
      <c r="C1233" s="3">
        <v>10644.25</v>
      </c>
      <c r="E1233" s="2">
        <v>40400</v>
      </c>
      <c r="F1233" s="8">
        <f t="shared" si="38"/>
        <v>-1.3860907405915057E-2</v>
      </c>
      <c r="G1233" s="8">
        <f t="shared" si="39"/>
        <v>-5.0940530435799047E-3</v>
      </c>
    </row>
    <row r="1234" spans="1:7" x14ac:dyDescent="0.35">
      <c r="A1234" s="1">
        <v>40399</v>
      </c>
      <c r="B1234" s="3">
        <v>124.09</v>
      </c>
      <c r="C1234" s="3">
        <v>10698.75</v>
      </c>
      <c r="E1234" s="2">
        <v>40399</v>
      </c>
      <c r="F1234" s="8">
        <f t="shared" si="38"/>
        <v>9.6797612325572047E-4</v>
      </c>
      <c r="G1234" s="8">
        <f t="shared" si="39"/>
        <v>4.2418151138192695E-3</v>
      </c>
    </row>
    <row r="1235" spans="1:7" x14ac:dyDescent="0.35">
      <c r="A1235" s="1">
        <v>40396</v>
      </c>
      <c r="B1235" s="3">
        <v>123.97</v>
      </c>
      <c r="C1235" s="3">
        <v>10653.559569999999</v>
      </c>
      <c r="E1235" s="2">
        <v>40396</v>
      </c>
      <c r="F1235" s="8">
        <f t="shared" si="38"/>
        <v>-1.2348629700446145E-2</v>
      </c>
      <c r="G1235" s="8">
        <f t="shared" si="39"/>
        <v>-2.0066452638678456E-3</v>
      </c>
    </row>
    <row r="1236" spans="1:7" x14ac:dyDescent="0.35">
      <c r="A1236" s="1">
        <v>40395</v>
      </c>
      <c r="B1236" s="3">
        <v>125.52</v>
      </c>
      <c r="C1236" s="3">
        <v>10674.980469</v>
      </c>
      <c r="E1236" s="2">
        <v>40395</v>
      </c>
      <c r="F1236" s="8">
        <f t="shared" si="38"/>
        <v>1.3562026326285892E-3</v>
      </c>
      <c r="G1236" s="8">
        <f t="shared" si="39"/>
        <v>-5.1020597103157428E-4</v>
      </c>
    </row>
    <row r="1237" spans="1:7" x14ac:dyDescent="0.35">
      <c r="A1237" s="1">
        <v>40394</v>
      </c>
      <c r="B1237" s="3">
        <v>125.35</v>
      </c>
      <c r="C1237" s="3">
        <v>10680.429688</v>
      </c>
      <c r="E1237" s="2">
        <v>40394</v>
      </c>
      <c r="F1237" s="8">
        <f t="shared" si="38"/>
        <v>9.5844072164947836E-3</v>
      </c>
      <c r="G1237" s="8">
        <f t="shared" si="39"/>
        <v>4.1414283322471768E-3</v>
      </c>
    </row>
    <row r="1238" spans="1:7" x14ac:dyDescent="0.35">
      <c r="A1238" s="1">
        <v>40393</v>
      </c>
      <c r="B1238" s="3">
        <v>124.16</v>
      </c>
      <c r="C1238" s="3">
        <v>10636.379883</v>
      </c>
      <c r="E1238" s="2">
        <v>40393</v>
      </c>
      <c r="F1238" s="8">
        <f t="shared" si="38"/>
        <v>-5.9247397918334999E-3</v>
      </c>
      <c r="G1238" s="8">
        <f t="shared" si="39"/>
        <v>-3.5599257677271234E-3</v>
      </c>
    </row>
    <row r="1239" spans="1:7" x14ac:dyDescent="0.35">
      <c r="A1239" s="1">
        <v>40392</v>
      </c>
      <c r="B1239" s="3">
        <v>124.9</v>
      </c>
      <c r="C1239" s="3">
        <v>10674.379883</v>
      </c>
      <c r="E1239" s="2">
        <v>40392</v>
      </c>
      <c r="F1239" s="8">
        <f t="shared" si="38"/>
        <v>2.2178574351420011E-2</v>
      </c>
      <c r="G1239" s="8">
        <f t="shared" si="39"/>
        <v>1.9915979303925635E-2</v>
      </c>
    </row>
    <row r="1240" spans="1:7" x14ac:dyDescent="0.35">
      <c r="A1240" s="1">
        <v>40389</v>
      </c>
      <c r="B1240" s="3">
        <v>122.19</v>
      </c>
      <c r="C1240" s="3">
        <v>10465.940430000001</v>
      </c>
      <c r="E1240" s="2">
        <v>40389</v>
      </c>
      <c r="F1240" s="8">
        <f t="shared" si="38"/>
        <v>-3.7505095801060317E-3</v>
      </c>
      <c r="G1240" s="8">
        <f t="shared" si="39"/>
        <v>-1.1652883703128225E-4</v>
      </c>
    </row>
    <row r="1241" spans="1:7" x14ac:dyDescent="0.35">
      <c r="A1241" s="1">
        <v>40388</v>
      </c>
      <c r="B1241" s="3">
        <v>122.65</v>
      </c>
      <c r="C1241" s="3">
        <v>10467.160156</v>
      </c>
      <c r="E1241" s="2">
        <v>40388</v>
      </c>
      <c r="F1241" s="8">
        <f t="shared" si="38"/>
        <v>7.8060805258832744E-3</v>
      </c>
      <c r="G1241" s="8">
        <f t="shared" si="39"/>
        <v>-2.92627914801602E-3</v>
      </c>
    </row>
    <row r="1242" spans="1:7" x14ac:dyDescent="0.35">
      <c r="A1242" s="1">
        <v>40387</v>
      </c>
      <c r="B1242" s="3">
        <v>121.7</v>
      </c>
      <c r="C1242" s="3">
        <v>10497.879883</v>
      </c>
      <c r="E1242" s="2">
        <v>40387</v>
      </c>
      <c r="F1242" s="8">
        <f t="shared" si="38"/>
        <v>6.2841078220605695E-3</v>
      </c>
      <c r="G1242" s="8">
        <f t="shared" si="39"/>
        <v>-3.7779195796702192E-3</v>
      </c>
    </row>
    <row r="1243" spans="1:7" x14ac:dyDescent="0.35">
      <c r="A1243" s="1">
        <v>40386</v>
      </c>
      <c r="B1243" s="3">
        <v>120.94</v>
      </c>
      <c r="C1243" s="3">
        <v>10537.690430000001</v>
      </c>
      <c r="E1243" s="2">
        <v>40386</v>
      </c>
      <c r="F1243" s="8">
        <f t="shared" si="38"/>
        <v>-1.2976413939443376E-2</v>
      </c>
      <c r="G1243" s="8">
        <f t="shared" si="39"/>
        <v>1.16486854821507E-3</v>
      </c>
    </row>
    <row r="1244" spans="1:7" x14ac:dyDescent="0.35">
      <c r="A1244" s="1">
        <v>40385</v>
      </c>
      <c r="B1244" s="3">
        <v>122.53</v>
      </c>
      <c r="C1244" s="3">
        <v>10525.429688</v>
      </c>
      <c r="E1244" s="2">
        <v>40385</v>
      </c>
      <c r="F1244" s="8">
        <f t="shared" si="38"/>
        <v>2.8195015524041356E-2</v>
      </c>
      <c r="G1244" s="8">
        <f t="shared" si="39"/>
        <v>9.6703352130409481E-3</v>
      </c>
    </row>
    <row r="1245" spans="1:7" x14ac:dyDescent="0.35">
      <c r="A1245" s="1">
        <v>40382</v>
      </c>
      <c r="B1245" s="3">
        <v>119.17</v>
      </c>
      <c r="C1245" s="3">
        <v>10424.620117</v>
      </c>
      <c r="E1245" s="2">
        <v>40382</v>
      </c>
      <c r="F1245" s="8">
        <f t="shared" si="38"/>
        <v>2.7327586206896459E-2</v>
      </c>
      <c r="G1245" s="8">
        <f t="shared" si="39"/>
        <v>9.9125499097050263E-3</v>
      </c>
    </row>
    <row r="1246" spans="1:7" x14ac:dyDescent="0.35">
      <c r="A1246" s="1">
        <v>40381</v>
      </c>
      <c r="B1246" s="3">
        <v>116</v>
      </c>
      <c r="C1246" s="3">
        <v>10322.299805000001</v>
      </c>
      <c r="E1246" s="2">
        <v>40381</v>
      </c>
      <c r="F1246" s="8">
        <f t="shared" si="38"/>
        <v>4.2790363178712765E-2</v>
      </c>
      <c r="G1246" s="8">
        <f t="shared" si="39"/>
        <v>1.9936656139282638E-2</v>
      </c>
    </row>
    <row r="1247" spans="1:7" x14ac:dyDescent="0.35">
      <c r="A1247" s="1">
        <v>40380</v>
      </c>
      <c r="B1247" s="3">
        <v>111.24</v>
      </c>
      <c r="C1247" s="3">
        <v>10120.530273</v>
      </c>
      <c r="E1247" s="2">
        <v>40380</v>
      </c>
      <c r="F1247" s="8">
        <f t="shared" si="38"/>
        <v>1.376104984963078E-2</v>
      </c>
      <c r="G1247" s="8">
        <f t="shared" si="39"/>
        <v>-1.0696981065144162E-2</v>
      </c>
    </row>
    <row r="1248" spans="1:7" x14ac:dyDescent="0.35">
      <c r="A1248" s="1">
        <v>40379</v>
      </c>
      <c r="B1248" s="3">
        <v>109.73</v>
      </c>
      <c r="C1248" s="3">
        <v>10229.959961</v>
      </c>
      <c r="E1248" s="2">
        <v>40379</v>
      </c>
      <c r="F1248" s="8">
        <f t="shared" si="38"/>
        <v>1.5360414546127688E-2</v>
      </c>
      <c r="G1248" s="8">
        <f t="shared" si="39"/>
        <v>7.4381600267769965E-3</v>
      </c>
    </row>
    <row r="1249" spans="1:7" x14ac:dyDescent="0.35">
      <c r="A1249" s="1">
        <v>40378</v>
      </c>
      <c r="B1249" s="3">
        <v>108.07</v>
      </c>
      <c r="C1249" s="3">
        <v>10154.429688</v>
      </c>
      <c r="E1249" s="2">
        <v>40378</v>
      </c>
      <c r="F1249" s="8">
        <f t="shared" si="38"/>
        <v>8.4919746173945931E-3</v>
      </c>
      <c r="G1249" s="8">
        <f t="shared" si="39"/>
        <v>5.5981238486353391E-3</v>
      </c>
    </row>
    <row r="1250" spans="1:7" x14ac:dyDescent="0.35">
      <c r="A1250" s="1">
        <v>40375</v>
      </c>
      <c r="B1250" s="3">
        <v>107.16</v>
      </c>
      <c r="C1250" s="3">
        <v>10097.900390999999</v>
      </c>
      <c r="E1250" s="2">
        <v>40375</v>
      </c>
      <c r="F1250" s="8">
        <f t="shared" si="38"/>
        <v>-3.2590051457975999E-2</v>
      </c>
      <c r="G1250" s="8">
        <f t="shared" si="39"/>
        <v>-2.5234227940926446E-2</v>
      </c>
    </row>
    <row r="1251" spans="1:7" x14ac:dyDescent="0.35">
      <c r="A1251" s="1">
        <v>40374</v>
      </c>
      <c r="B1251" s="3">
        <v>110.77</v>
      </c>
      <c r="C1251" s="3">
        <v>10359.309569999999</v>
      </c>
      <c r="E1251" s="2">
        <v>40374</v>
      </c>
      <c r="F1251" s="8">
        <f t="shared" si="38"/>
        <v>-5.1194539249147519E-3</v>
      </c>
      <c r="G1251" s="8">
        <f t="shared" si="39"/>
        <v>-7.1480248286259762E-4</v>
      </c>
    </row>
    <row r="1252" spans="1:7" x14ac:dyDescent="0.35">
      <c r="A1252" s="1">
        <v>40373</v>
      </c>
      <c r="B1252" s="3">
        <v>111.34</v>
      </c>
      <c r="C1252" s="3">
        <v>10366.719727</v>
      </c>
      <c r="E1252" s="2">
        <v>40373</v>
      </c>
      <c r="F1252" s="8">
        <f t="shared" si="38"/>
        <v>2.0531622364803104E-2</v>
      </c>
      <c r="G1252" s="8">
        <f t="shared" si="39"/>
        <v>3.5705770783622803E-4</v>
      </c>
    </row>
    <row r="1253" spans="1:7" x14ac:dyDescent="0.35">
      <c r="A1253" s="1">
        <v>40372</v>
      </c>
      <c r="B1253" s="3">
        <v>109.1</v>
      </c>
      <c r="C1253" s="3">
        <v>10363.019531</v>
      </c>
      <c r="E1253" s="2">
        <v>40372</v>
      </c>
      <c r="F1253" s="8">
        <f t="shared" si="38"/>
        <v>-5.9225512528474633E-3</v>
      </c>
      <c r="G1253" s="8">
        <f t="shared" si="39"/>
        <v>1.4364343027041926E-2</v>
      </c>
    </row>
    <row r="1254" spans="1:7" x14ac:dyDescent="0.35">
      <c r="A1254" s="1">
        <v>40371</v>
      </c>
      <c r="B1254" s="3">
        <v>109.75</v>
      </c>
      <c r="C1254" s="3">
        <v>10216.269531</v>
      </c>
      <c r="E1254" s="2">
        <v>40371</v>
      </c>
      <c r="F1254" s="8">
        <f t="shared" si="38"/>
        <v>-2.6354053071611094E-3</v>
      </c>
      <c r="G1254" s="8">
        <f t="shared" si="39"/>
        <v>1.788507928662364E-3</v>
      </c>
    </row>
    <row r="1255" spans="1:7" x14ac:dyDescent="0.35">
      <c r="A1255" s="1">
        <v>40368</v>
      </c>
      <c r="B1255" s="3">
        <v>110.04</v>
      </c>
      <c r="C1255" s="3">
        <v>10198.030273</v>
      </c>
      <c r="E1255" s="2">
        <v>40368</v>
      </c>
      <c r="F1255" s="8">
        <f t="shared" si="38"/>
        <v>3.0993618960801772E-3</v>
      </c>
      <c r="G1255" s="8">
        <f t="shared" si="39"/>
        <v>5.8230689287002146E-3</v>
      </c>
    </row>
    <row r="1256" spans="1:7" x14ac:dyDescent="0.35">
      <c r="A1256" s="1">
        <v>40367</v>
      </c>
      <c r="B1256" s="3">
        <v>109.7</v>
      </c>
      <c r="C1256" s="3">
        <v>10138.990234000001</v>
      </c>
      <c r="E1256" s="2">
        <v>40367</v>
      </c>
      <c r="F1256" s="8">
        <f t="shared" si="38"/>
        <v>2.6480771030223726E-2</v>
      </c>
      <c r="G1256" s="8">
        <f t="shared" si="39"/>
        <v>1.2048970253439872E-2</v>
      </c>
    </row>
    <row r="1257" spans="1:7" x14ac:dyDescent="0.35">
      <c r="A1257" s="1">
        <v>40366</v>
      </c>
      <c r="B1257" s="3">
        <v>106.87</v>
      </c>
      <c r="C1257" s="3">
        <v>10018.280273</v>
      </c>
      <c r="E1257" s="2">
        <v>40366</v>
      </c>
      <c r="F1257" s="8">
        <f t="shared" si="38"/>
        <v>3.8884028385340663E-2</v>
      </c>
      <c r="G1257" s="8">
        <f t="shared" si="39"/>
        <v>2.8188717612336989E-2</v>
      </c>
    </row>
    <row r="1258" spans="1:7" x14ac:dyDescent="0.35">
      <c r="A1258" s="1">
        <v>40365</v>
      </c>
      <c r="B1258" s="3">
        <v>102.87</v>
      </c>
      <c r="C1258" s="3">
        <v>9743.6201170000004</v>
      </c>
      <c r="E1258" s="2">
        <v>40365</v>
      </c>
      <c r="F1258" s="8">
        <f t="shared" si="38"/>
        <v>3.413968006242829E-3</v>
      </c>
      <c r="G1258" s="8">
        <f t="shared" si="39"/>
        <v>5.898907057405145E-3</v>
      </c>
    </row>
    <row r="1259" spans="1:7" x14ac:dyDescent="0.35">
      <c r="A1259" s="1">
        <v>40361</v>
      </c>
      <c r="B1259" s="3">
        <v>102.52</v>
      </c>
      <c r="C1259" s="3">
        <v>9686.4804690000001</v>
      </c>
      <c r="E1259" s="2">
        <v>40361</v>
      </c>
      <c r="F1259" s="8">
        <f t="shared" si="38"/>
        <v>2.934846409704539E-3</v>
      </c>
      <c r="G1259" s="8">
        <f t="shared" si="39"/>
        <v>-4.7315346275111914E-3</v>
      </c>
    </row>
    <row r="1260" spans="1:7" x14ac:dyDescent="0.35">
      <c r="A1260" s="1">
        <v>40360</v>
      </c>
      <c r="B1260" s="3">
        <v>102.22</v>
      </c>
      <c r="C1260" s="3">
        <v>9732.5302730000003</v>
      </c>
      <c r="E1260" s="2">
        <v>40360</v>
      </c>
      <c r="F1260" s="8">
        <f t="shared" si="38"/>
        <v>-2.5370804059329233E-3</v>
      </c>
      <c r="G1260" s="8">
        <f t="shared" si="39"/>
        <v>-4.2448511452641835E-3</v>
      </c>
    </row>
    <row r="1261" spans="1:7" x14ac:dyDescent="0.35">
      <c r="A1261" s="1">
        <v>40359</v>
      </c>
      <c r="B1261" s="3">
        <v>102.48</v>
      </c>
      <c r="C1261" s="3">
        <v>9774.0195309999999</v>
      </c>
      <c r="E1261" s="2">
        <v>40359</v>
      </c>
      <c r="F1261" s="8">
        <f t="shared" si="38"/>
        <v>-2.9188558085230243E-3</v>
      </c>
      <c r="G1261" s="8">
        <f t="shared" si="39"/>
        <v>-9.7545440262338801E-3</v>
      </c>
    </row>
    <row r="1262" spans="1:7" x14ac:dyDescent="0.35">
      <c r="A1262" s="1">
        <v>40358</v>
      </c>
      <c r="B1262" s="3">
        <v>102.78</v>
      </c>
      <c r="C1262" s="3">
        <v>9870.2998050000006</v>
      </c>
      <c r="E1262" s="2">
        <v>40358</v>
      </c>
      <c r="F1262" s="8">
        <f t="shared" si="38"/>
        <v>-2.281802624073026E-2</v>
      </c>
      <c r="G1262" s="8">
        <f t="shared" si="39"/>
        <v>-2.6455512087329769E-2</v>
      </c>
    </row>
    <row r="1263" spans="1:7" x14ac:dyDescent="0.35">
      <c r="A1263" s="1">
        <v>40357</v>
      </c>
      <c r="B1263" s="3">
        <v>105.18</v>
      </c>
      <c r="C1263" s="3">
        <v>10138.519531</v>
      </c>
      <c r="E1263" s="2">
        <v>40357</v>
      </c>
      <c r="F1263" s="8" t="e">
        <f>B1263/#REF!-1</f>
        <v>#REF!</v>
      </c>
      <c r="G1263" s="8" t="e">
        <f>C1263/#REF!-1</f>
        <v>#REF!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B1D-21AA-4E37-9441-C1A1717F4133}">
  <dimension ref="A1:P5165"/>
  <sheetViews>
    <sheetView workbookViewId="0">
      <selection activeCell="M4" sqref="M4"/>
    </sheetView>
  </sheetViews>
  <sheetFormatPr baseColWidth="10" defaultRowHeight="14.5" x14ac:dyDescent="0.35"/>
  <cols>
    <col min="2" max="2" width="9.453125" style="3" customWidth="1"/>
    <col min="3" max="3" width="11" style="3"/>
    <col min="4" max="4" width="2.90625" customWidth="1"/>
    <col min="8" max="8" width="2.26953125" customWidth="1"/>
    <col min="16" max="16" width="11" style="3"/>
  </cols>
  <sheetData>
    <row r="1" spans="1:16" ht="15.5" x14ac:dyDescent="0.35">
      <c r="F1" s="7" t="s">
        <v>2</v>
      </c>
      <c r="G1" s="7"/>
      <c r="I1" s="48" t="s">
        <v>50</v>
      </c>
    </row>
    <row r="2" spans="1:16" ht="16" x14ac:dyDescent="0.5">
      <c r="A2" s="5" t="s">
        <v>0</v>
      </c>
      <c r="B2" s="6" t="s">
        <v>1</v>
      </c>
      <c r="C2" s="6" t="s">
        <v>6</v>
      </c>
      <c r="E2" s="5" t="s">
        <v>0</v>
      </c>
      <c r="F2" s="6" t="s">
        <v>1</v>
      </c>
      <c r="G2" s="6" t="s">
        <v>6</v>
      </c>
      <c r="I2" s="11" t="s">
        <v>38</v>
      </c>
      <c r="O2" t="s">
        <v>0</v>
      </c>
      <c r="P2" s="49" t="s">
        <v>6</v>
      </c>
    </row>
    <row r="3" spans="1:16" x14ac:dyDescent="0.35">
      <c r="A3" s="1">
        <v>42185</v>
      </c>
      <c r="B3" s="3">
        <v>199.87</v>
      </c>
      <c r="C3" s="3">
        <v>2063.110107</v>
      </c>
      <c r="E3" s="2">
        <v>42185</v>
      </c>
      <c r="F3" s="8">
        <f>B3/B4-1</f>
        <v>-5.5229376057318591E-3</v>
      </c>
      <c r="G3" s="8">
        <f>C3/C4-1</f>
        <v>2.6584894755439237E-3</v>
      </c>
      <c r="I3" s="9">
        <f>I4/I5</f>
        <v>1.1274671620586587</v>
      </c>
      <c r="J3" s="10" t="s">
        <v>7</v>
      </c>
      <c r="O3" s="1">
        <v>42185</v>
      </c>
      <c r="P3" s="3">
        <v>2063.110107</v>
      </c>
    </row>
    <row r="4" spans="1:16" x14ac:dyDescent="0.35">
      <c r="A4" s="1">
        <v>42184</v>
      </c>
      <c r="B4" s="3">
        <v>200.98</v>
      </c>
      <c r="C4" s="3">
        <v>2057.639893</v>
      </c>
      <c r="E4" s="2">
        <v>42184</v>
      </c>
      <c r="F4" s="8">
        <f t="shared" ref="F4:G67" si="0">B4/B5-1</f>
        <v>-1.0925196850393726E-2</v>
      </c>
      <c r="G4" s="8">
        <f t="shared" si="0"/>
        <v>-2.0866193609611283E-2</v>
      </c>
      <c r="I4" s="12">
        <f>_xlfn.COVARIANCE.S(F3:F2521,G3:G2521)</f>
        <v>1.8733017086049582E-4</v>
      </c>
      <c r="J4" t="s">
        <v>37</v>
      </c>
      <c r="M4">
        <f>_xlfn.COVARIANCE.S(G3:G2521,F3:F2521)</f>
        <v>1.8733017086049582E-4</v>
      </c>
      <c r="O4" s="1">
        <v>42184</v>
      </c>
      <c r="P4" s="3">
        <v>2057.639893</v>
      </c>
    </row>
    <row r="5" spans="1:16" x14ac:dyDescent="0.35">
      <c r="A5" s="1">
        <v>42181</v>
      </c>
      <c r="B5" s="3">
        <v>203.2</v>
      </c>
      <c r="C5" s="3">
        <v>2101.48999</v>
      </c>
      <c r="E5" s="2">
        <v>42181</v>
      </c>
      <c r="F5" s="8">
        <f t="shared" si="0"/>
        <v>-4.8971596474045587E-3</v>
      </c>
      <c r="G5" s="8">
        <f t="shared" si="0"/>
        <v>-3.9007994871598228E-4</v>
      </c>
      <c r="I5" s="12">
        <f>_xlfn.VAR.S(G3:G2521)</f>
        <v>1.6615133208708885E-4</v>
      </c>
      <c r="J5" t="s">
        <v>36</v>
      </c>
      <c r="M5" s="55">
        <f>+M4-I4</f>
        <v>0</v>
      </c>
      <c r="O5" s="1">
        <v>42181</v>
      </c>
      <c r="P5" s="3">
        <v>2101.48999</v>
      </c>
    </row>
    <row r="6" spans="1:16" x14ac:dyDescent="0.35">
      <c r="A6" s="1">
        <v>42180</v>
      </c>
      <c r="B6" s="3">
        <v>204.2</v>
      </c>
      <c r="C6" s="3">
        <v>2102.3100589999999</v>
      </c>
      <c r="E6" s="2">
        <v>42180</v>
      </c>
      <c r="F6" s="8">
        <f t="shared" si="0"/>
        <v>-1.0419190695420411E-2</v>
      </c>
      <c r="G6" s="8">
        <f t="shared" si="0"/>
        <v>-2.973574048915073E-3</v>
      </c>
      <c r="O6" s="1">
        <v>42180</v>
      </c>
      <c r="P6" s="3">
        <v>2102.3100589999999</v>
      </c>
    </row>
    <row r="7" spans="1:16" x14ac:dyDescent="0.35">
      <c r="A7" s="1">
        <v>42179</v>
      </c>
      <c r="B7" s="3">
        <v>206.35</v>
      </c>
      <c r="C7" s="3">
        <v>2108.580078</v>
      </c>
      <c r="E7" s="2">
        <v>42179</v>
      </c>
      <c r="F7" s="8">
        <f t="shared" si="0"/>
        <v>-1.0169328920228371E-2</v>
      </c>
      <c r="G7" s="8">
        <f t="shared" si="0"/>
        <v>-7.3532969401711723E-3</v>
      </c>
      <c r="I7" s="11" t="s">
        <v>5</v>
      </c>
      <c r="O7" s="1">
        <v>42179</v>
      </c>
      <c r="P7" s="3">
        <v>2108.580078</v>
      </c>
    </row>
    <row r="8" spans="1:16" x14ac:dyDescent="0.35">
      <c r="A8" s="1">
        <v>42178</v>
      </c>
      <c r="B8" s="3">
        <v>208.47</v>
      </c>
      <c r="C8" s="3">
        <v>2124.1999510000001</v>
      </c>
      <c r="E8" s="2">
        <v>42178</v>
      </c>
      <c r="F8" s="8">
        <f t="shared" si="0"/>
        <v>-6.8600828926682622E-3</v>
      </c>
      <c r="G8" s="8">
        <f t="shared" si="0"/>
        <v>6.3586826091577286E-4</v>
      </c>
      <c r="I8" s="9">
        <f>SLOPE(F3:F2521,G3:G2521)</f>
        <v>1.1274671620586563</v>
      </c>
      <c r="J8" s="10" t="s">
        <v>8</v>
      </c>
      <c r="O8" s="1">
        <v>42178</v>
      </c>
      <c r="P8" s="3">
        <v>2124.1999510000001</v>
      </c>
    </row>
    <row r="9" spans="1:16" x14ac:dyDescent="0.35">
      <c r="A9" s="1">
        <v>42177</v>
      </c>
      <c r="B9" s="3">
        <v>209.91</v>
      </c>
      <c r="C9" s="3">
        <v>2122.8500979999999</v>
      </c>
      <c r="E9" s="2">
        <v>42177</v>
      </c>
      <c r="F9" s="8">
        <f t="shared" si="0"/>
        <v>-3.9385024200436769E-3</v>
      </c>
      <c r="G9" s="8">
        <f t="shared" si="0"/>
        <v>6.094866829202239E-3</v>
      </c>
      <c r="I9" s="50">
        <f>I8-I3</f>
        <v>-2.4424906541753444E-15</v>
      </c>
      <c r="J9" t="s">
        <v>4</v>
      </c>
      <c r="O9" s="1">
        <v>42177</v>
      </c>
      <c r="P9" s="3">
        <v>2122.8500979999999</v>
      </c>
    </row>
    <row r="10" spans="1:16" x14ac:dyDescent="0.35">
      <c r="A10" s="1">
        <v>42174</v>
      </c>
      <c r="B10" s="3">
        <v>210.74</v>
      </c>
      <c r="C10" s="3">
        <v>2109.98999</v>
      </c>
      <c r="E10" s="2">
        <v>42174</v>
      </c>
      <c r="F10" s="8">
        <f t="shared" si="0"/>
        <v>-9.5873672337625226E-3</v>
      </c>
      <c r="G10" s="8">
        <f t="shared" si="0"/>
        <v>-5.3035017504078352E-3</v>
      </c>
      <c r="O10" s="1">
        <v>42174</v>
      </c>
      <c r="P10" s="3">
        <v>2109.98999</v>
      </c>
    </row>
    <row r="11" spans="1:16" x14ac:dyDescent="0.35">
      <c r="A11" s="1">
        <v>42173</v>
      </c>
      <c r="B11" s="3">
        <v>212.78</v>
      </c>
      <c r="C11" s="3">
        <v>2121.23999</v>
      </c>
      <c r="E11" s="2">
        <v>42173</v>
      </c>
      <c r="F11" s="8">
        <f t="shared" si="0"/>
        <v>1.4736038914588301E-2</v>
      </c>
      <c r="G11" s="8">
        <f t="shared" si="0"/>
        <v>9.9027106626514705E-3</v>
      </c>
      <c r="O11" s="1">
        <v>42173</v>
      </c>
      <c r="P11" s="3">
        <v>2121.23999</v>
      </c>
    </row>
    <row r="12" spans="1:16" x14ac:dyDescent="0.35">
      <c r="A12" s="1">
        <v>42172</v>
      </c>
      <c r="B12" s="3">
        <v>209.69</v>
      </c>
      <c r="C12" s="3">
        <v>2100.4399410000001</v>
      </c>
      <c r="E12" s="2">
        <v>42172</v>
      </c>
      <c r="F12" s="8">
        <f t="shared" si="0"/>
        <v>-3.232400057042395E-3</v>
      </c>
      <c r="G12" s="8">
        <f t="shared" si="0"/>
        <v>1.9796411387709156E-3</v>
      </c>
      <c r="O12" s="1">
        <v>42172</v>
      </c>
      <c r="P12" s="3">
        <v>2100.4399410000001</v>
      </c>
    </row>
    <row r="13" spans="1:16" x14ac:dyDescent="0.35">
      <c r="A13" s="1">
        <v>42171</v>
      </c>
      <c r="B13" s="3">
        <v>210.37</v>
      </c>
      <c r="C13" s="3">
        <v>2096.290039</v>
      </c>
      <c r="E13" s="2">
        <v>42171</v>
      </c>
      <c r="F13" s="8">
        <f t="shared" si="0"/>
        <v>-4.8252045981360681E-3</v>
      </c>
      <c r="G13" s="8">
        <f t="shared" si="0"/>
        <v>5.6898564053051714E-3</v>
      </c>
      <c r="O13" s="1">
        <v>42171</v>
      </c>
      <c r="P13" s="3">
        <v>2096.290039</v>
      </c>
    </row>
    <row r="14" spans="1:16" x14ac:dyDescent="0.35">
      <c r="A14" s="1">
        <v>42170</v>
      </c>
      <c r="B14" s="3">
        <v>211.39</v>
      </c>
      <c r="C14" s="3">
        <v>2084.429932</v>
      </c>
      <c r="E14" s="2">
        <v>42170</v>
      </c>
      <c r="F14" s="8">
        <f t="shared" si="0"/>
        <v>1.6786916786916795E-2</v>
      </c>
      <c r="G14" s="8">
        <f t="shared" si="0"/>
        <v>-4.6225721215145121E-3</v>
      </c>
      <c r="O14" s="1">
        <v>42170</v>
      </c>
      <c r="P14" s="3">
        <v>2084.429932</v>
      </c>
    </row>
    <row r="15" spans="1:16" x14ac:dyDescent="0.35">
      <c r="A15" s="1">
        <v>42167</v>
      </c>
      <c r="B15" s="3">
        <v>207.9</v>
      </c>
      <c r="C15" s="3">
        <v>2094.110107</v>
      </c>
      <c r="E15" s="2">
        <v>42167</v>
      </c>
      <c r="F15" s="8">
        <f t="shared" si="0"/>
        <v>-1.4878695981804357E-2</v>
      </c>
      <c r="G15" s="8">
        <f t="shared" si="0"/>
        <v>-6.9942998831643566E-3</v>
      </c>
      <c r="O15" s="1">
        <v>42167</v>
      </c>
      <c r="P15" s="3">
        <v>2094.110107</v>
      </c>
    </row>
    <row r="16" spans="1:16" x14ac:dyDescent="0.35">
      <c r="A16" s="1">
        <v>42166</v>
      </c>
      <c r="B16" s="3">
        <v>211.04</v>
      </c>
      <c r="C16" s="3">
        <v>2108.860107</v>
      </c>
      <c r="E16" s="2">
        <v>42166</v>
      </c>
      <c r="F16" s="8">
        <f t="shared" si="0"/>
        <v>1.0534380386898912E-2</v>
      </c>
      <c r="G16" s="8">
        <f t="shared" si="0"/>
        <v>1.7386262992553636E-3</v>
      </c>
      <c r="O16" s="1">
        <v>42166</v>
      </c>
      <c r="P16" s="3">
        <v>2108.860107</v>
      </c>
    </row>
    <row r="17" spans="1:16" x14ac:dyDescent="0.35">
      <c r="A17" s="1">
        <v>42165</v>
      </c>
      <c r="B17" s="3">
        <v>208.84</v>
      </c>
      <c r="C17" s="3">
        <v>2105.1999510000001</v>
      </c>
      <c r="E17" s="2">
        <v>42165</v>
      </c>
      <c r="F17" s="8">
        <f t="shared" si="0"/>
        <v>6.2638527512768327E-3</v>
      </c>
      <c r="G17" s="8">
        <f t="shared" si="0"/>
        <v>1.204242491174079E-2</v>
      </c>
      <c r="O17" s="1">
        <v>42165</v>
      </c>
      <c r="P17" s="3">
        <v>2105.1999510000001</v>
      </c>
    </row>
    <row r="18" spans="1:16" x14ac:dyDescent="0.35">
      <c r="A18" s="1">
        <v>42164</v>
      </c>
      <c r="B18" s="3">
        <v>207.54</v>
      </c>
      <c r="C18" s="3">
        <v>2080.1499020000001</v>
      </c>
      <c r="E18" s="2">
        <v>42164</v>
      </c>
      <c r="F18" s="8">
        <f t="shared" si="0"/>
        <v>-7.2706400076533173E-3</v>
      </c>
      <c r="G18" s="8">
        <f t="shared" si="0"/>
        <v>4.1835298173786839E-4</v>
      </c>
      <c r="O18" s="1">
        <v>42164</v>
      </c>
      <c r="P18" s="3">
        <v>2080.1499020000001</v>
      </c>
    </row>
    <row r="19" spans="1:16" x14ac:dyDescent="0.35">
      <c r="A19" s="1">
        <v>42163</v>
      </c>
      <c r="B19" s="3">
        <v>209.06</v>
      </c>
      <c r="C19" s="3">
        <v>2079.280029</v>
      </c>
      <c r="E19" s="2">
        <v>42163</v>
      </c>
      <c r="F19" s="8">
        <f t="shared" si="0"/>
        <v>-9.2882191261491887E-3</v>
      </c>
      <c r="G19" s="8">
        <f t="shared" si="0"/>
        <v>-6.4745098717947647E-3</v>
      </c>
      <c r="O19" s="1">
        <v>42163</v>
      </c>
      <c r="P19" s="3">
        <v>2079.280029</v>
      </c>
    </row>
    <row r="20" spans="1:16" x14ac:dyDescent="0.35">
      <c r="A20" s="1">
        <v>42160</v>
      </c>
      <c r="B20" s="3">
        <v>211.02</v>
      </c>
      <c r="C20" s="3">
        <v>2092.830078</v>
      </c>
      <c r="E20" s="2">
        <v>42160</v>
      </c>
      <c r="F20" s="8">
        <f t="shared" si="0"/>
        <v>3.5191173673199128E-3</v>
      </c>
      <c r="G20" s="8">
        <f t="shared" si="0"/>
        <v>-1.4361830452781499E-3</v>
      </c>
      <c r="O20" s="1">
        <v>42160</v>
      </c>
      <c r="P20" s="3">
        <v>2092.830078</v>
      </c>
    </row>
    <row r="21" spans="1:16" x14ac:dyDescent="0.35">
      <c r="A21" s="1">
        <v>42159</v>
      </c>
      <c r="B21" s="3">
        <v>210.28</v>
      </c>
      <c r="C21" s="3">
        <v>2095.8400879999999</v>
      </c>
      <c r="E21" s="2">
        <v>42159</v>
      </c>
      <c r="F21" s="8">
        <f t="shared" si="0"/>
        <v>-3.6429455161985036E-2</v>
      </c>
      <c r="G21" s="8">
        <f t="shared" si="0"/>
        <v>-8.6231673566271594E-3</v>
      </c>
      <c r="O21" s="1">
        <v>42159</v>
      </c>
      <c r="P21" s="3">
        <v>2095.8400879999999</v>
      </c>
    </row>
    <row r="22" spans="1:16" x14ac:dyDescent="0.35">
      <c r="A22" s="1">
        <v>42158</v>
      </c>
      <c r="B22" s="3">
        <v>218.23</v>
      </c>
      <c r="C22" s="3">
        <v>2114.070068</v>
      </c>
      <c r="E22" s="2">
        <v>42158</v>
      </c>
      <c r="F22" s="8">
        <f t="shared" si="0"/>
        <v>2.5227849290613502E-2</v>
      </c>
      <c r="G22" s="8">
        <f t="shared" si="0"/>
        <v>2.1188707775647853E-3</v>
      </c>
      <c r="O22" s="1">
        <v>42158</v>
      </c>
      <c r="P22" s="3">
        <v>2114.070068</v>
      </c>
    </row>
    <row r="23" spans="1:16" x14ac:dyDescent="0.35">
      <c r="A23" s="1">
        <v>42157</v>
      </c>
      <c r="B23" s="3">
        <v>212.86</v>
      </c>
      <c r="C23" s="3">
        <v>2109.6000979999999</v>
      </c>
      <c r="E23" s="2">
        <v>42157</v>
      </c>
      <c r="F23" s="8">
        <f t="shared" si="0"/>
        <v>8.463419221365065E-4</v>
      </c>
      <c r="G23" s="8">
        <f t="shared" si="0"/>
        <v>-1.0085958054164568E-3</v>
      </c>
      <c r="O23" s="1">
        <v>42157</v>
      </c>
      <c r="P23" s="3">
        <v>2109.6000979999999</v>
      </c>
    </row>
    <row r="24" spans="1:16" x14ac:dyDescent="0.35">
      <c r="A24" s="1">
        <v>42156</v>
      </c>
      <c r="B24" s="3">
        <v>212.68</v>
      </c>
      <c r="C24" s="3">
        <v>2111.7299800000001</v>
      </c>
      <c r="E24" s="2">
        <v>42156</v>
      </c>
      <c r="F24" s="8">
        <f t="shared" si="0"/>
        <v>4.9614893918632497E-3</v>
      </c>
      <c r="G24" s="8">
        <f t="shared" si="0"/>
        <v>2.0594608593389463E-3</v>
      </c>
      <c r="O24" s="1">
        <v>42156</v>
      </c>
      <c r="P24" s="3">
        <v>2111.7299800000001</v>
      </c>
    </row>
    <row r="25" spans="1:16" x14ac:dyDescent="0.35">
      <c r="A25" s="1">
        <v>42153</v>
      </c>
      <c r="B25" s="3">
        <v>211.63</v>
      </c>
      <c r="C25" s="3">
        <v>2107.389893</v>
      </c>
      <c r="E25" s="2">
        <v>42153</v>
      </c>
      <c r="F25" s="8">
        <f t="shared" si="0"/>
        <v>-1.9505189028910297E-2</v>
      </c>
      <c r="G25" s="8">
        <f t="shared" si="0"/>
        <v>-6.3184689448647635E-3</v>
      </c>
      <c r="O25" s="1">
        <v>42153</v>
      </c>
      <c r="P25" s="3">
        <v>2107.389893</v>
      </c>
    </row>
    <row r="26" spans="1:16" x14ac:dyDescent="0.35">
      <c r="A26" s="1">
        <v>42152</v>
      </c>
      <c r="B26" s="3">
        <v>215.84</v>
      </c>
      <c r="C26" s="3">
        <v>2120.790039</v>
      </c>
      <c r="E26" s="2">
        <v>42152</v>
      </c>
      <c r="F26" s="8">
        <f t="shared" si="0"/>
        <v>-3.5547758644569605E-3</v>
      </c>
      <c r="G26" s="8">
        <f t="shared" si="0"/>
        <v>-1.2667607066396691E-3</v>
      </c>
      <c r="O26" s="1">
        <v>42152</v>
      </c>
      <c r="P26" s="3">
        <v>2120.790039</v>
      </c>
    </row>
    <row r="27" spans="1:16" x14ac:dyDescent="0.35">
      <c r="A27" s="1">
        <v>42151</v>
      </c>
      <c r="B27" s="3">
        <v>216.61</v>
      </c>
      <c r="C27" s="3">
        <v>2123.4799800000001</v>
      </c>
      <c r="E27" s="2">
        <v>42151</v>
      </c>
      <c r="F27" s="8">
        <f t="shared" si="0"/>
        <v>-5.4180632719591504E-3</v>
      </c>
      <c r="G27" s="8">
        <f t="shared" si="0"/>
        <v>9.1626411220271375E-3</v>
      </c>
      <c r="O27" s="1">
        <v>42151</v>
      </c>
      <c r="P27" s="3">
        <v>2123.4799800000001</v>
      </c>
    </row>
    <row r="28" spans="1:16" x14ac:dyDescent="0.35">
      <c r="A28" s="1">
        <v>42150</v>
      </c>
      <c r="B28" s="3">
        <v>217.79</v>
      </c>
      <c r="C28" s="3">
        <v>2104.1999510000001</v>
      </c>
      <c r="E28" s="2">
        <v>42150</v>
      </c>
      <c r="F28" s="8">
        <f t="shared" si="0"/>
        <v>-8.6034231609615208E-3</v>
      </c>
      <c r="G28" s="8">
        <f t="shared" si="0"/>
        <v>-1.028198046779627E-2</v>
      </c>
      <c r="O28" s="1">
        <v>42150</v>
      </c>
      <c r="P28" s="3">
        <v>2104.1999510000001</v>
      </c>
    </row>
    <row r="29" spans="1:16" x14ac:dyDescent="0.35">
      <c r="A29" s="1">
        <v>42146</v>
      </c>
      <c r="B29" s="3">
        <v>219.68</v>
      </c>
      <c r="C29" s="3">
        <v>2126.0600589999999</v>
      </c>
      <c r="E29" s="2">
        <v>42146</v>
      </c>
      <c r="F29" s="8">
        <f t="shared" si="0"/>
        <v>-1.1821405837955101E-3</v>
      </c>
      <c r="G29" s="8">
        <f t="shared" si="0"/>
        <v>-2.2338859444231973E-3</v>
      </c>
      <c r="O29" s="1">
        <v>42146</v>
      </c>
      <c r="P29" s="3">
        <v>2126.0600589999999</v>
      </c>
    </row>
    <row r="30" spans="1:16" x14ac:dyDescent="0.35">
      <c r="A30" s="1">
        <v>42145</v>
      </c>
      <c r="B30" s="3">
        <v>219.94</v>
      </c>
      <c r="C30" s="3">
        <v>2130.820068</v>
      </c>
      <c r="E30" s="2">
        <v>42145</v>
      </c>
      <c r="F30" s="8">
        <f t="shared" si="0"/>
        <v>3.9713333637649839E-3</v>
      </c>
      <c r="G30" s="8">
        <f t="shared" si="0"/>
        <v>2.3378741542858794E-3</v>
      </c>
      <c r="O30" s="1">
        <v>42145</v>
      </c>
      <c r="P30" s="3">
        <v>2130.820068</v>
      </c>
    </row>
    <row r="31" spans="1:16" x14ac:dyDescent="0.35">
      <c r="A31" s="1">
        <v>42144</v>
      </c>
      <c r="B31" s="3">
        <v>219.07</v>
      </c>
      <c r="C31" s="3">
        <v>2125.8500979999999</v>
      </c>
      <c r="E31" s="2">
        <v>42144</v>
      </c>
      <c r="F31" s="8">
        <f t="shared" si="0"/>
        <v>-5.2220506765962016E-3</v>
      </c>
      <c r="G31" s="8">
        <f t="shared" si="0"/>
        <v>-9.3051603155314133E-4</v>
      </c>
      <c r="O31" s="1">
        <v>42144</v>
      </c>
      <c r="P31" s="3">
        <v>2125.8500979999999</v>
      </c>
    </row>
    <row r="32" spans="1:16" x14ac:dyDescent="0.35">
      <c r="A32" s="1">
        <v>42143</v>
      </c>
      <c r="B32" s="3">
        <v>220.22</v>
      </c>
      <c r="C32" s="3">
        <v>2127.830078</v>
      </c>
      <c r="E32" s="2">
        <v>42143</v>
      </c>
      <c r="F32" s="8">
        <f t="shared" si="0"/>
        <v>5.4789516939091065E-3</v>
      </c>
      <c r="G32" s="8">
        <f t="shared" si="0"/>
        <v>-6.43374521663298E-4</v>
      </c>
      <c r="O32" s="1">
        <v>42143</v>
      </c>
      <c r="P32" s="3">
        <v>2127.830078</v>
      </c>
    </row>
    <row r="33" spans="1:16" x14ac:dyDescent="0.35">
      <c r="A33" s="1">
        <v>42142</v>
      </c>
      <c r="B33" s="3">
        <v>219.02</v>
      </c>
      <c r="C33" s="3">
        <v>2129.1999510000001</v>
      </c>
      <c r="E33" s="2">
        <v>42142</v>
      </c>
      <c r="F33" s="8">
        <f t="shared" si="0"/>
        <v>1.638127059260297E-2</v>
      </c>
      <c r="G33" s="8">
        <f t="shared" si="0"/>
        <v>3.0479481898115779E-3</v>
      </c>
      <c r="O33" s="1">
        <v>42142</v>
      </c>
      <c r="P33" s="3">
        <v>2129.1999510000001</v>
      </c>
    </row>
    <row r="34" spans="1:16" x14ac:dyDescent="0.35">
      <c r="A34" s="1">
        <v>42139</v>
      </c>
      <c r="B34" s="3">
        <v>215.49</v>
      </c>
      <c r="C34" s="3">
        <v>2122.7299800000001</v>
      </c>
      <c r="E34" s="2">
        <v>42139</v>
      </c>
      <c r="F34" s="8">
        <f t="shared" si="0"/>
        <v>3.7955782476759348E-2</v>
      </c>
      <c r="G34" s="8">
        <f t="shared" si="0"/>
        <v>7.6841352349998893E-4</v>
      </c>
      <c r="O34" s="1">
        <v>42139</v>
      </c>
      <c r="P34" s="3">
        <v>2122.7299800000001</v>
      </c>
    </row>
    <row r="35" spans="1:16" x14ac:dyDescent="0.35">
      <c r="A35" s="1">
        <v>42138</v>
      </c>
      <c r="B35" s="3">
        <v>207.61</v>
      </c>
      <c r="C35" s="3">
        <v>2121.1000979999999</v>
      </c>
      <c r="E35" s="2">
        <v>42138</v>
      </c>
      <c r="F35" s="8">
        <f t="shared" si="0"/>
        <v>-2.8338136407299874E-3</v>
      </c>
      <c r="G35" s="8">
        <f t="shared" si="0"/>
        <v>1.077928701516595E-2</v>
      </c>
      <c r="O35" s="1">
        <v>42138</v>
      </c>
      <c r="P35" s="3">
        <v>2121.1000979999999</v>
      </c>
    </row>
    <row r="36" spans="1:16" x14ac:dyDescent="0.35">
      <c r="A36" s="1">
        <v>42137</v>
      </c>
      <c r="B36" s="3">
        <v>208.2</v>
      </c>
      <c r="C36" s="3">
        <v>2098.4799800000001</v>
      </c>
      <c r="E36" s="2">
        <v>42137</v>
      </c>
      <c r="F36" s="8">
        <f t="shared" si="0"/>
        <v>1.2985139229546583E-3</v>
      </c>
      <c r="G36" s="8">
        <f t="shared" si="0"/>
        <v>-3.0495491649840112E-4</v>
      </c>
      <c r="O36" s="1">
        <v>42137</v>
      </c>
      <c r="P36" s="3">
        <v>2098.4799800000001</v>
      </c>
    </row>
    <row r="37" spans="1:16" x14ac:dyDescent="0.35">
      <c r="A37" s="1">
        <v>42136</v>
      </c>
      <c r="B37" s="3">
        <v>207.93</v>
      </c>
      <c r="C37" s="3">
        <v>2099.1201169999999</v>
      </c>
      <c r="E37" s="2">
        <v>42136</v>
      </c>
      <c r="F37" s="8">
        <f t="shared" si="0"/>
        <v>-6.2132581369783724E-3</v>
      </c>
      <c r="G37" s="8">
        <f t="shared" si="0"/>
        <v>-2.949637714718456E-3</v>
      </c>
      <c r="O37" s="1">
        <v>42136</v>
      </c>
      <c r="P37" s="3">
        <v>2099.1201169999999</v>
      </c>
    </row>
    <row r="38" spans="1:16" x14ac:dyDescent="0.35">
      <c r="A38" s="1">
        <v>42135</v>
      </c>
      <c r="B38" s="3">
        <v>209.23</v>
      </c>
      <c r="C38" s="3">
        <v>2105.330078</v>
      </c>
      <c r="E38" s="2">
        <v>42135</v>
      </c>
      <c r="F38" s="8">
        <f t="shared" si="0"/>
        <v>1.3907734056987753E-2</v>
      </c>
      <c r="G38" s="8">
        <f t="shared" si="0"/>
        <v>-5.0895607491248107E-3</v>
      </c>
      <c r="O38" s="1">
        <v>42135</v>
      </c>
      <c r="P38" s="3">
        <v>2105.330078</v>
      </c>
    </row>
    <row r="39" spans="1:16" x14ac:dyDescent="0.35">
      <c r="A39" s="1">
        <v>42132</v>
      </c>
      <c r="B39" s="3">
        <v>206.36</v>
      </c>
      <c r="C39" s="3">
        <v>2116.1000979999999</v>
      </c>
      <c r="E39" s="2">
        <v>42132</v>
      </c>
      <c r="F39" s="8">
        <f t="shared" si="0"/>
        <v>1.553096486119232E-3</v>
      </c>
      <c r="G39" s="8">
        <f t="shared" si="0"/>
        <v>1.3457901340996115E-2</v>
      </c>
      <c r="O39" s="1">
        <v>42132</v>
      </c>
      <c r="P39" s="3">
        <v>2116.1000979999999</v>
      </c>
    </row>
    <row r="40" spans="1:16" x14ac:dyDescent="0.35">
      <c r="A40" s="1">
        <v>42131</v>
      </c>
      <c r="B40" s="3">
        <v>206.04</v>
      </c>
      <c r="C40" s="3">
        <v>2088</v>
      </c>
      <c r="E40" s="2">
        <v>42131</v>
      </c>
      <c r="F40" s="8">
        <f t="shared" si="0"/>
        <v>-5.646445634863273E-3</v>
      </c>
      <c r="G40" s="8">
        <f t="shared" si="0"/>
        <v>3.7738136047080761E-3</v>
      </c>
      <c r="O40" s="1">
        <v>42131</v>
      </c>
      <c r="P40" s="3">
        <v>2088</v>
      </c>
    </row>
    <row r="41" spans="1:16" x14ac:dyDescent="0.35">
      <c r="A41" s="1">
        <v>42130</v>
      </c>
      <c r="B41" s="3">
        <v>207.21</v>
      </c>
      <c r="C41" s="3">
        <v>2080.1499020000001</v>
      </c>
      <c r="E41" s="2">
        <v>42130</v>
      </c>
      <c r="F41" s="8">
        <f t="shared" si="0"/>
        <v>-4.324636009802485E-3</v>
      </c>
      <c r="G41" s="8">
        <f t="shared" si="0"/>
        <v>-4.4557250073096188E-3</v>
      </c>
      <c r="O41" s="1">
        <v>42130</v>
      </c>
      <c r="P41" s="3">
        <v>2080.1499020000001</v>
      </c>
    </row>
    <row r="42" spans="1:16" x14ac:dyDescent="0.35">
      <c r="A42" s="1">
        <v>42129</v>
      </c>
      <c r="B42" s="3">
        <v>208.11</v>
      </c>
      <c r="C42" s="3">
        <v>2089.459961</v>
      </c>
      <c r="E42" s="2">
        <v>42129</v>
      </c>
      <c r="F42" s="8">
        <f t="shared" si="0"/>
        <v>-3.3523298692590409E-3</v>
      </c>
      <c r="G42" s="8">
        <f t="shared" si="0"/>
        <v>-1.1837383538524149E-2</v>
      </c>
      <c r="O42" s="1">
        <v>42129</v>
      </c>
      <c r="P42" s="3">
        <v>2089.459961</v>
      </c>
    </row>
    <row r="43" spans="1:16" x14ac:dyDescent="0.35">
      <c r="A43" s="1">
        <v>42128</v>
      </c>
      <c r="B43" s="3">
        <v>208.81</v>
      </c>
      <c r="C43" s="3">
        <v>2114.48999</v>
      </c>
      <c r="E43" s="2">
        <v>42128</v>
      </c>
      <c r="F43" s="8">
        <f t="shared" si="0"/>
        <v>1.4369192451391122E-4</v>
      </c>
      <c r="G43" s="8">
        <f t="shared" si="0"/>
        <v>2.9407486092096757E-3</v>
      </c>
      <c r="O43" s="1">
        <v>42128</v>
      </c>
      <c r="P43" s="3">
        <v>2114.48999</v>
      </c>
    </row>
    <row r="44" spans="1:16" x14ac:dyDescent="0.35">
      <c r="A44" s="1">
        <v>42125</v>
      </c>
      <c r="B44" s="3">
        <v>208.78</v>
      </c>
      <c r="C44" s="3">
        <v>2108.290039</v>
      </c>
      <c r="E44" s="2">
        <v>42125</v>
      </c>
      <c r="F44" s="8">
        <f t="shared" si="0"/>
        <v>1.0111761575306133E-2</v>
      </c>
      <c r="G44" s="8">
        <f t="shared" si="0"/>
        <v>1.0923001515586117E-2</v>
      </c>
      <c r="O44" s="1">
        <v>42125</v>
      </c>
      <c r="P44" s="3">
        <v>2108.290039</v>
      </c>
    </row>
    <row r="45" spans="1:16" x14ac:dyDescent="0.35">
      <c r="A45" s="1">
        <v>42124</v>
      </c>
      <c r="B45" s="3">
        <v>206.69</v>
      </c>
      <c r="C45" s="3">
        <v>2085.51001</v>
      </c>
      <c r="E45" s="2">
        <v>42124</v>
      </c>
      <c r="F45" s="8">
        <f t="shared" si="0"/>
        <v>-1.2563421116210671E-3</v>
      </c>
      <c r="G45" s="8">
        <f t="shared" si="0"/>
        <v>-1.0128906665100579E-2</v>
      </c>
      <c r="O45" s="1">
        <v>42124</v>
      </c>
      <c r="P45" s="3">
        <v>2085.51001</v>
      </c>
    </row>
    <row r="46" spans="1:16" x14ac:dyDescent="0.35">
      <c r="A46" s="1">
        <v>42123</v>
      </c>
      <c r="B46" s="3">
        <v>206.95</v>
      </c>
      <c r="C46" s="3">
        <v>2106.8500979999999</v>
      </c>
      <c r="E46" s="2">
        <v>42123</v>
      </c>
      <c r="F46" s="8">
        <f t="shared" si="0"/>
        <v>-4.8567032121562548E-3</v>
      </c>
      <c r="G46" s="8">
        <f t="shared" si="0"/>
        <v>-3.7403355286635964E-3</v>
      </c>
      <c r="O46" s="1">
        <v>42123</v>
      </c>
      <c r="P46" s="3">
        <v>2106.8500979999999</v>
      </c>
    </row>
    <row r="47" spans="1:16" x14ac:dyDescent="0.35">
      <c r="A47" s="1">
        <v>42122</v>
      </c>
      <c r="B47" s="3">
        <v>207.96</v>
      </c>
      <c r="C47" s="3">
        <v>2114.76001</v>
      </c>
      <c r="E47" s="2">
        <v>42122</v>
      </c>
      <c r="F47" s="8">
        <f t="shared" si="0"/>
        <v>1.4241123683183865E-2</v>
      </c>
      <c r="G47" s="8">
        <f t="shared" si="0"/>
        <v>2.7692317470553451E-3</v>
      </c>
      <c r="O47" s="1">
        <v>42122</v>
      </c>
      <c r="P47" s="3">
        <v>2114.76001</v>
      </c>
    </row>
    <row r="48" spans="1:16" x14ac:dyDescent="0.35">
      <c r="A48" s="1">
        <v>42121</v>
      </c>
      <c r="B48" s="3">
        <v>205.04</v>
      </c>
      <c r="C48" s="3">
        <v>2108.919922</v>
      </c>
      <c r="E48" s="2">
        <v>42121</v>
      </c>
      <c r="F48" s="8">
        <f t="shared" si="0"/>
        <v>2.2592389407012137E-2</v>
      </c>
      <c r="G48" s="8">
        <f t="shared" si="0"/>
        <v>-4.14131399984774E-3</v>
      </c>
      <c r="O48" s="1">
        <v>42121</v>
      </c>
      <c r="P48" s="3">
        <v>2108.919922</v>
      </c>
    </row>
    <row r="49" spans="1:16" x14ac:dyDescent="0.35">
      <c r="A49" s="1">
        <v>42118</v>
      </c>
      <c r="B49" s="3">
        <v>200.51</v>
      </c>
      <c r="C49" s="3">
        <v>2117.6899410000001</v>
      </c>
      <c r="E49" s="2">
        <v>42118</v>
      </c>
      <c r="F49" s="8">
        <f t="shared" si="0"/>
        <v>-2.266523688828237E-2</v>
      </c>
      <c r="G49" s="8">
        <f t="shared" si="0"/>
        <v>2.2528002125912217E-3</v>
      </c>
      <c r="O49" s="1">
        <v>42118</v>
      </c>
      <c r="P49" s="3">
        <v>2117.6899410000001</v>
      </c>
    </row>
    <row r="50" spans="1:16" x14ac:dyDescent="0.35">
      <c r="A50" s="1">
        <v>42117</v>
      </c>
      <c r="B50" s="3">
        <v>205.16</v>
      </c>
      <c r="C50" s="3">
        <v>2112.929932</v>
      </c>
      <c r="E50" s="2">
        <v>42117</v>
      </c>
      <c r="F50" s="8">
        <f t="shared" si="0"/>
        <v>1.5621948838118183E-3</v>
      </c>
      <c r="G50" s="8">
        <f t="shared" si="0"/>
        <v>2.3577160344365744E-3</v>
      </c>
      <c r="O50" s="1">
        <v>42117</v>
      </c>
      <c r="P50" s="3">
        <v>2112.929932</v>
      </c>
    </row>
    <row r="51" spans="1:16" x14ac:dyDescent="0.35">
      <c r="A51" s="1">
        <v>42116</v>
      </c>
      <c r="B51" s="3">
        <v>204.84</v>
      </c>
      <c r="C51" s="3">
        <v>2107.959961</v>
      </c>
      <c r="E51" s="2">
        <v>42116</v>
      </c>
      <c r="F51" s="8">
        <f t="shared" si="0"/>
        <v>4.8842434306917148E-4</v>
      </c>
      <c r="G51" s="8">
        <f t="shared" si="0"/>
        <v>5.0874804159597442E-3</v>
      </c>
      <c r="O51" s="1">
        <v>42116</v>
      </c>
      <c r="P51" s="3">
        <v>2107.959961</v>
      </c>
    </row>
    <row r="52" spans="1:16" x14ac:dyDescent="0.35">
      <c r="A52" s="1">
        <v>42115</v>
      </c>
      <c r="B52" s="3">
        <v>204.74</v>
      </c>
      <c r="C52" s="3">
        <v>2097.290039</v>
      </c>
      <c r="E52" s="2">
        <v>42115</v>
      </c>
      <c r="F52" s="8">
        <f t="shared" si="0"/>
        <v>4.1196665031879576E-3</v>
      </c>
      <c r="G52" s="8">
        <f t="shared" si="0"/>
        <v>-1.4806051919155072E-3</v>
      </c>
      <c r="O52" s="1">
        <v>42115</v>
      </c>
      <c r="P52" s="3">
        <v>2097.290039</v>
      </c>
    </row>
    <row r="53" spans="1:16" x14ac:dyDescent="0.35">
      <c r="A53" s="1">
        <v>42114</v>
      </c>
      <c r="B53" s="3">
        <v>203.9</v>
      </c>
      <c r="C53" s="3">
        <v>2100.3999020000001</v>
      </c>
      <c r="E53" s="2">
        <v>42114</v>
      </c>
      <c r="F53" s="8">
        <f t="shared" si="0"/>
        <v>1.3671389510315768E-2</v>
      </c>
      <c r="G53" s="8">
        <f t="shared" si="0"/>
        <v>9.2351313331806573E-3</v>
      </c>
      <c r="O53" s="1">
        <v>42114</v>
      </c>
      <c r="P53" s="3">
        <v>2100.3999020000001</v>
      </c>
    </row>
    <row r="54" spans="1:16" x14ac:dyDescent="0.35">
      <c r="A54" s="1">
        <v>42111</v>
      </c>
      <c r="B54" s="3">
        <v>201.15</v>
      </c>
      <c r="C54" s="3">
        <v>2081.179932</v>
      </c>
      <c r="E54" s="2">
        <v>42111</v>
      </c>
      <c r="F54" s="8">
        <f t="shared" si="0"/>
        <v>-1.763039656182841E-2</v>
      </c>
      <c r="G54" s="8">
        <f t="shared" si="0"/>
        <v>-1.1311245237798029E-2</v>
      </c>
      <c r="O54" s="1">
        <v>42111</v>
      </c>
      <c r="P54" s="3">
        <v>2081.179932</v>
      </c>
    </row>
    <row r="55" spans="1:16" x14ac:dyDescent="0.35">
      <c r="A55" s="1">
        <v>42110</v>
      </c>
      <c r="B55" s="3">
        <v>204.76</v>
      </c>
      <c r="C55" s="3">
        <v>2104.98999</v>
      </c>
      <c r="E55" s="2">
        <v>42110</v>
      </c>
      <c r="F55" s="8">
        <f t="shared" si="0"/>
        <v>-1.5955401768550703E-2</v>
      </c>
      <c r="G55" s="8">
        <f t="shared" si="0"/>
        <v>-7.7844381361602544E-4</v>
      </c>
      <c r="O55" s="1">
        <v>42110</v>
      </c>
      <c r="P55" s="3">
        <v>2104.98999</v>
      </c>
    </row>
    <row r="56" spans="1:16" x14ac:dyDescent="0.35">
      <c r="A56" s="1">
        <v>42109</v>
      </c>
      <c r="B56" s="3">
        <v>208.08</v>
      </c>
      <c r="C56" s="3">
        <v>2106.6298830000001</v>
      </c>
      <c r="E56" s="2">
        <v>42109</v>
      </c>
      <c r="F56" s="8">
        <f t="shared" si="0"/>
        <v>-3.6532851784970122E-2</v>
      </c>
      <c r="G56" s="8">
        <f t="shared" si="0"/>
        <v>5.1481957339105655E-3</v>
      </c>
      <c r="O56" s="1">
        <v>42109</v>
      </c>
      <c r="P56" s="3">
        <v>2106.6298830000001</v>
      </c>
    </row>
    <row r="57" spans="1:16" x14ac:dyDescent="0.35">
      <c r="A57" s="1">
        <v>42108</v>
      </c>
      <c r="B57" s="3">
        <v>215.97</v>
      </c>
      <c r="C57" s="3">
        <v>2095.8400879999999</v>
      </c>
      <c r="E57" s="2">
        <v>42108</v>
      </c>
      <c r="F57" s="8">
        <f t="shared" si="0"/>
        <v>1.6855784170629606E-2</v>
      </c>
      <c r="G57" s="8">
        <f t="shared" si="0"/>
        <v>1.6297587545692771E-3</v>
      </c>
      <c r="O57" s="1">
        <v>42108</v>
      </c>
      <c r="P57" s="3">
        <v>2095.8400879999999</v>
      </c>
    </row>
    <row r="58" spans="1:16" x14ac:dyDescent="0.35">
      <c r="A58" s="1">
        <v>42107</v>
      </c>
      <c r="B58" s="3">
        <v>212.39</v>
      </c>
      <c r="C58" s="3">
        <v>2092.429932</v>
      </c>
      <c r="E58" s="2">
        <v>42107</v>
      </c>
      <c r="F58" s="8">
        <f t="shared" si="0"/>
        <v>-2.8638497652583306E-3</v>
      </c>
      <c r="G58" s="8">
        <f t="shared" si="0"/>
        <v>-4.5812806150653529E-3</v>
      </c>
      <c r="O58" s="1">
        <v>42107</v>
      </c>
      <c r="P58" s="3">
        <v>2092.429932</v>
      </c>
    </row>
    <row r="59" spans="1:16" x14ac:dyDescent="0.35">
      <c r="A59" s="1">
        <v>42104</v>
      </c>
      <c r="B59" s="3">
        <v>213</v>
      </c>
      <c r="C59" s="3">
        <v>2102.0600589999999</v>
      </c>
      <c r="E59" s="2">
        <v>42104</v>
      </c>
      <c r="F59" s="8">
        <f t="shared" si="0"/>
        <v>1.7872260370614956E-3</v>
      </c>
      <c r="G59" s="8">
        <f t="shared" si="0"/>
        <v>5.2028650588638037E-3</v>
      </c>
      <c r="O59" s="1">
        <v>42104</v>
      </c>
      <c r="P59" s="3">
        <v>2102.0600589999999</v>
      </c>
    </row>
    <row r="60" spans="1:16" x14ac:dyDescent="0.35">
      <c r="A60" s="1">
        <v>42103</v>
      </c>
      <c r="B60" s="3">
        <v>212.62</v>
      </c>
      <c r="C60" s="3">
        <v>2091.179932</v>
      </c>
      <c r="E60" s="2">
        <v>42103</v>
      </c>
      <c r="F60" s="8">
        <f t="shared" si="0"/>
        <v>-8.0709120597153294E-3</v>
      </c>
      <c r="G60" s="8">
        <f t="shared" si="0"/>
        <v>4.4574813568534211E-3</v>
      </c>
      <c r="O60" s="1">
        <v>42103</v>
      </c>
      <c r="P60" s="3">
        <v>2091.179932</v>
      </c>
    </row>
    <row r="61" spans="1:16" x14ac:dyDescent="0.35">
      <c r="A61" s="1">
        <v>42102</v>
      </c>
      <c r="B61" s="3">
        <v>214.35</v>
      </c>
      <c r="C61" s="3">
        <v>2081.8999020000001</v>
      </c>
      <c r="E61" s="2">
        <v>42102</v>
      </c>
      <c r="F61" s="8">
        <f t="shared" si="0"/>
        <v>2.5724976613656914E-3</v>
      </c>
      <c r="G61" s="8">
        <f t="shared" si="0"/>
        <v>2.6825330225748178E-3</v>
      </c>
      <c r="O61" s="1">
        <v>42102</v>
      </c>
      <c r="P61" s="3">
        <v>2081.8999020000001</v>
      </c>
    </row>
    <row r="62" spans="1:16" x14ac:dyDescent="0.35">
      <c r="A62" s="1">
        <v>42101</v>
      </c>
      <c r="B62" s="3">
        <v>213.8</v>
      </c>
      <c r="C62" s="3">
        <v>2076.330078</v>
      </c>
      <c r="E62" s="2">
        <v>42101</v>
      </c>
      <c r="F62" s="8">
        <f t="shared" si="0"/>
        <v>2.8612974342137054E-3</v>
      </c>
      <c r="G62" s="8">
        <f t="shared" si="0"/>
        <v>-2.0619040280095424E-3</v>
      </c>
      <c r="O62" s="1">
        <v>42101</v>
      </c>
      <c r="P62" s="3">
        <v>2076.330078</v>
      </c>
    </row>
    <row r="63" spans="1:16" x14ac:dyDescent="0.35">
      <c r="A63" s="1">
        <v>42100</v>
      </c>
      <c r="B63" s="3">
        <v>213.19</v>
      </c>
      <c r="C63" s="3">
        <v>2080.6201169999999</v>
      </c>
      <c r="E63" s="2">
        <v>42100</v>
      </c>
      <c r="F63" s="8">
        <f t="shared" si="0"/>
        <v>1.1337760910815842E-2</v>
      </c>
      <c r="G63" s="8">
        <f t="shared" si="0"/>
        <v>6.6088150025853665E-3</v>
      </c>
      <c r="O63" s="1">
        <v>42100</v>
      </c>
      <c r="P63" s="3">
        <v>2080.6201169999999</v>
      </c>
    </row>
    <row r="64" spans="1:16" x14ac:dyDescent="0.35">
      <c r="A64" s="1">
        <v>42096</v>
      </c>
      <c r="B64" s="3">
        <v>210.8</v>
      </c>
      <c r="C64" s="3">
        <v>2066.959961</v>
      </c>
      <c r="E64" s="2">
        <v>42096</v>
      </c>
      <c r="F64" s="8">
        <f t="shared" si="0"/>
        <v>5.6772100567721306E-3</v>
      </c>
      <c r="G64" s="8">
        <f t="shared" si="0"/>
        <v>3.5296671869311513E-3</v>
      </c>
      <c r="O64" s="1">
        <v>42096</v>
      </c>
      <c r="P64" s="3">
        <v>2066.959961</v>
      </c>
    </row>
    <row r="65" spans="1:16" x14ac:dyDescent="0.35">
      <c r="A65" s="1">
        <v>42095</v>
      </c>
      <c r="B65" s="3">
        <v>209.61</v>
      </c>
      <c r="C65" s="3">
        <v>2059.6899410000001</v>
      </c>
      <c r="E65" s="2">
        <v>42095</v>
      </c>
      <c r="F65" s="8">
        <f t="shared" si="0"/>
        <v>-1.8571428571427795E-3</v>
      </c>
      <c r="G65" s="8">
        <f t="shared" si="0"/>
        <v>-3.9653716707825915E-3</v>
      </c>
      <c r="O65" s="1">
        <v>42095</v>
      </c>
      <c r="P65" s="3">
        <v>2059.6899410000001</v>
      </c>
    </row>
    <row r="66" spans="1:16" x14ac:dyDescent="0.35">
      <c r="A66" s="1">
        <v>42094</v>
      </c>
      <c r="B66" s="3">
        <v>210</v>
      </c>
      <c r="C66" s="3">
        <v>2067.889893</v>
      </c>
      <c r="E66" s="2">
        <v>42094</v>
      </c>
      <c r="F66" s="8">
        <f t="shared" si="0"/>
        <v>-7.4676245391814833E-3</v>
      </c>
      <c r="G66" s="8">
        <f t="shared" si="0"/>
        <v>-8.7957747373061945E-3</v>
      </c>
      <c r="O66" s="1">
        <v>42094</v>
      </c>
      <c r="P66" s="3">
        <v>2067.889893</v>
      </c>
    </row>
    <row r="67" spans="1:16" x14ac:dyDescent="0.35">
      <c r="A67" s="1">
        <v>42093</v>
      </c>
      <c r="B67" s="3">
        <v>211.58</v>
      </c>
      <c r="C67" s="3">
        <v>2086.23999</v>
      </c>
      <c r="E67" s="2">
        <v>42093</v>
      </c>
      <c r="F67" s="8">
        <f t="shared" si="0"/>
        <v>-2.8277877274012209E-3</v>
      </c>
      <c r="G67" s="8">
        <f t="shared" si="0"/>
        <v>1.2236644843459654E-2</v>
      </c>
      <c r="O67" s="1">
        <v>42093</v>
      </c>
      <c r="P67" s="3">
        <v>2086.23999</v>
      </c>
    </row>
    <row r="68" spans="1:16" x14ac:dyDescent="0.35">
      <c r="A68" s="1">
        <v>42090</v>
      </c>
      <c r="B68" s="3">
        <v>212.18</v>
      </c>
      <c r="C68" s="3">
        <v>2061.0200199999999</v>
      </c>
      <c r="E68" s="2">
        <v>42090</v>
      </c>
      <c r="F68" s="8">
        <f t="shared" ref="F68:G131" si="1">B68/B69-1</f>
        <v>1.0044270957300094E-2</v>
      </c>
      <c r="G68" s="8">
        <f t="shared" si="1"/>
        <v>2.3685617450666108E-3</v>
      </c>
      <c r="O68" s="1">
        <v>42090</v>
      </c>
      <c r="P68" s="3">
        <v>2061.0200199999999</v>
      </c>
    </row>
    <row r="69" spans="1:16" x14ac:dyDescent="0.35">
      <c r="A69" s="1">
        <v>42089</v>
      </c>
      <c r="B69" s="3">
        <v>210.07</v>
      </c>
      <c r="C69" s="3">
        <v>2056.1499020000001</v>
      </c>
      <c r="E69" s="2">
        <v>42089</v>
      </c>
      <c r="F69" s="8">
        <f t="shared" si="1"/>
        <v>3.0080213903742603E-3</v>
      </c>
      <c r="G69" s="8">
        <f t="shared" si="1"/>
        <v>-2.3775002467200101E-3</v>
      </c>
      <c r="O69" s="1">
        <v>42089</v>
      </c>
      <c r="P69" s="3">
        <v>2056.1499020000001</v>
      </c>
    </row>
    <row r="70" spans="1:16" x14ac:dyDescent="0.35">
      <c r="A70" s="1">
        <v>42088</v>
      </c>
      <c r="B70" s="3">
        <v>209.44</v>
      </c>
      <c r="C70" s="3">
        <v>2061.0500489999999</v>
      </c>
      <c r="E70" s="2">
        <v>42088</v>
      </c>
      <c r="F70" s="8">
        <f t="shared" si="1"/>
        <v>-1.4779499404052876E-3</v>
      </c>
      <c r="G70" s="8">
        <f t="shared" si="1"/>
        <v>-1.4558905570164926E-2</v>
      </c>
      <c r="O70" s="1">
        <v>42088</v>
      </c>
      <c r="P70" s="3">
        <v>2061.0500489999999</v>
      </c>
    </row>
    <row r="71" spans="1:16" x14ac:dyDescent="0.35">
      <c r="A71" s="1">
        <v>42087</v>
      </c>
      <c r="B71" s="3">
        <v>209.75</v>
      </c>
      <c r="C71" s="3">
        <v>2091.5</v>
      </c>
      <c r="E71" s="2">
        <v>42087</v>
      </c>
      <c r="F71" s="8">
        <f t="shared" si="1"/>
        <v>-3.1841079745270617E-3</v>
      </c>
      <c r="G71" s="8">
        <f t="shared" si="1"/>
        <v>-6.1394220159830537E-3</v>
      </c>
      <c r="O71" s="1">
        <v>42087</v>
      </c>
      <c r="P71" s="3">
        <v>2091.5</v>
      </c>
    </row>
    <row r="72" spans="1:16" x14ac:dyDescent="0.35">
      <c r="A72" s="1">
        <v>42086</v>
      </c>
      <c r="B72" s="3">
        <v>210.42</v>
      </c>
      <c r="C72" s="3">
        <v>2104.419922</v>
      </c>
      <c r="E72" s="2">
        <v>42086</v>
      </c>
      <c r="F72" s="8">
        <f t="shared" si="1"/>
        <v>1.2371526456032012E-3</v>
      </c>
      <c r="G72" s="8">
        <f t="shared" si="1"/>
        <v>-1.7457311460168379E-3</v>
      </c>
      <c r="O72" s="1">
        <v>42086</v>
      </c>
      <c r="P72" s="3">
        <v>2104.419922</v>
      </c>
    </row>
    <row r="73" spans="1:16" x14ac:dyDescent="0.35">
      <c r="A73" s="1">
        <v>42083</v>
      </c>
      <c r="B73" s="3">
        <v>210.16</v>
      </c>
      <c r="C73" s="3">
        <v>2108.1000979999999</v>
      </c>
      <c r="E73" s="2">
        <v>42083</v>
      </c>
      <c r="F73" s="8">
        <f t="shared" si="1"/>
        <v>1.0481777093951372E-2</v>
      </c>
      <c r="G73" s="8">
        <f t="shared" si="1"/>
        <v>9.0127546079468157E-3</v>
      </c>
      <c r="O73" s="1">
        <v>42083</v>
      </c>
      <c r="P73" s="3">
        <v>2108.1000979999999</v>
      </c>
    </row>
    <row r="74" spans="1:16" x14ac:dyDescent="0.35">
      <c r="A74" s="1">
        <v>42082</v>
      </c>
      <c r="B74" s="3">
        <v>207.98</v>
      </c>
      <c r="C74" s="3">
        <v>2089.2700199999999</v>
      </c>
      <c r="E74" s="2">
        <v>42082</v>
      </c>
      <c r="F74" s="8">
        <f t="shared" si="1"/>
        <v>-1.7061297792901442E-2</v>
      </c>
      <c r="G74" s="8">
        <f t="shared" si="1"/>
        <v>-4.8725791855204204E-3</v>
      </c>
      <c r="O74" s="1">
        <v>42082</v>
      </c>
      <c r="P74" s="3">
        <v>2089.2700199999999</v>
      </c>
    </row>
    <row r="75" spans="1:16" x14ac:dyDescent="0.35">
      <c r="A75" s="1">
        <v>42081</v>
      </c>
      <c r="B75" s="3">
        <v>211.59</v>
      </c>
      <c r="C75" s="3">
        <v>2099.5</v>
      </c>
      <c r="E75" s="2">
        <v>42081</v>
      </c>
      <c r="F75" s="8">
        <f t="shared" si="1"/>
        <v>1.6477709454266076E-2</v>
      </c>
      <c r="G75" s="8">
        <f t="shared" si="1"/>
        <v>1.2158421547431297E-2</v>
      </c>
      <c r="O75" s="1">
        <v>42081</v>
      </c>
      <c r="P75" s="3">
        <v>2099.5</v>
      </c>
    </row>
    <row r="76" spans="1:16" x14ac:dyDescent="0.35">
      <c r="A76" s="1">
        <v>42080</v>
      </c>
      <c r="B76" s="3">
        <v>208.16</v>
      </c>
      <c r="C76" s="3">
        <v>2074.280029</v>
      </c>
      <c r="E76" s="2">
        <v>42080</v>
      </c>
      <c r="F76" s="8">
        <f t="shared" si="1"/>
        <v>5.5552871841939577E-3</v>
      </c>
      <c r="G76" s="8">
        <f t="shared" si="1"/>
        <v>-3.3201736486770939E-3</v>
      </c>
      <c r="O76" s="1">
        <v>42080</v>
      </c>
      <c r="P76" s="3">
        <v>2074.280029</v>
      </c>
    </row>
    <row r="77" spans="1:16" x14ac:dyDescent="0.35">
      <c r="A77" s="1">
        <v>42079</v>
      </c>
      <c r="B77" s="3">
        <v>207.01</v>
      </c>
      <c r="C77" s="3">
        <v>2081.1899410000001</v>
      </c>
      <c r="E77" s="2">
        <v>42079</v>
      </c>
      <c r="F77" s="8">
        <f t="shared" si="1"/>
        <v>1.182853511901838E-2</v>
      </c>
      <c r="G77" s="8">
        <f t="shared" si="1"/>
        <v>1.3533671143615367E-2</v>
      </c>
      <c r="O77" s="1">
        <v>42079</v>
      </c>
      <c r="P77" s="3">
        <v>2081.1899410000001</v>
      </c>
    </row>
    <row r="78" spans="1:16" x14ac:dyDescent="0.35">
      <c r="A78" s="1">
        <v>42076</v>
      </c>
      <c r="B78" s="3">
        <v>204.59</v>
      </c>
      <c r="C78" s="3">
        <v>2053.3999020000001</v>
      </c>
      <c r="E78" s="2">
        <v>42076</v>
      </c>
      <c r="F78" s="8">
        <f t="shared" si="1"/>
        <v>-2.5529888068587692E-2</v>
      </c>
      <c r="G78" s="8">
        <f t="shared" si="1"/>
        <v>-6.074711051894166E-3</v>
      </c>
      <c r="O78" s="1">
        <v>42076</v>
      </c>
      <c r="P78" s="3">
        <v>2053.3999020000001</v>
      </c>
    </row>
    <row r="79" spans="1:16" x14ac:dyDescent="0.35">
      <c r="A79" s="1">
        <v>42075</v>
      </c>
      <c r="B79" s="3">
        <v>209.95</v>
      </c>
      <c r="C79" s="3">
        <v>2065.9499510000001</v>
      </c>
      <c r="E79" s="2">
        <v>42075</v>
      </c>
      <c r="F79" s="8">
        <f t="shared" si="1"/>
        <v>2.2436509451975173E-3</v>
      </c>
      <c r="G79" s="8">
        <f t="shared" si="1"/>
        <v>1.2601439598289632E-2</v>
      </c>
      <c r="O79" s="1">
        <v>42075</v>
      </c>
      <c r="P79" s="3">
        <v>2065.9499510000001</v>
      </c>
    </row>
    <row r="80" spans="1:16" x14ac:dyDescent="0.35">
      <c r="A80" s="1">
        <v>42074</v>
      </c>
      <c r="B80" s="3">
        <v>209.48</v>
      </c>
      <c r="C80" s="3">
        <v>2040.23999</v>
      </c>
      <c r="E80" s="2">
        <v>42074</v>
      </c>
      <c r="F80" s="8">
        <f t="shared" si="1"/>
        <v>-2.4761904761905207E-3</v>
      </c>
      <c r="G80" s="8">
        <f t="shared" si="1"/>
        <v>-1.9176796017918996E-3</v>
      </c>
      <c r="O80" s="1">
        <v>42074</v>
      </c>
      <c r="P80" s="3">
        <v>2040.23999</v>
      </c>
    </row>
    <row r="81" spans="1:16" x14ac:dyDescent="0.35">
      <c r="A81" s="1">
        <v>42073</v>
      </c>
      <c r="B81" s="3">
        <v>210</v>
      </c>
      <c r="C81" s="3">
        <v>2044.160034</v>
      </c>
      <c r="E81" s="2">
        <v>42073</v>
      </c>
      <c r="F81" s="8">
        <f t="shared" si="1"/>
        <v>-1.0320938781280931E-2</v>
      </c>
      <c r="G81" s="8">
        <f t="shared" si="1"/>
        <v>-1.6961330342146863E-2</v>
      </c>
      <c r="O81" s="1">
        <v>42073</v>
      </c>
      <c r="P81" s="3">
        <v>2044.160034</v>
      </c>
    </row>
    <row r="82" spans="1:16" x14ac:dyDescent="0.35">
      <c r="A82" s="1">
        <v>42072</v>
      </c>
      <c r="B82" s="3">
        <v>212.19</v>
      </c>
      <c r="C82" s="3">
        <v>2079.429932</v>
      </c>
      <c r="E82" s="2">
        <v>42072</v>
      </c>
      <c r="F82" s="8">
        <f t="shared" si="1"/>
        <v>-2.4446429410935888E-3</v>
      </c>
      <c r="G82" s="8">
        <f t="shared" si="1"/>
        <v>3.9444212511012822E-3</v>
      </c>
      <c r="O82" s="1">
        <v>42072</v>
      </c>
      <c r="P82" s="3">
        <v>2079.429932</v>
      </c>
    </row>
    <row r="83" spans="1:16" x14ac:dyDescent="0.35">
      <c r="A83" s="1">
        <v>42069</v>
      </c>
      <c r="B83" s="3">
        <v>212.71</v>
      </c>
      <c r="C83" s="3">
        <v>2071.26001</v>
      </c>
      <c r="E83" s="2">
        <v>42069</v>
      </c>
      <c r="F83" s="8">
        <f t="shared" si="1"/>
        <v>-1.6779143940094277E-2</v>
      </c>
      <c r="G83" s="8">
        <f t="shared" si="1"/>
        <v>-1.4173946449004382E-2</v>
      </c>
      <c r="O83" s="1">
        <v>42069</v>
      </c>
      <c r="P83" s="3">
        <v>2071.26001</v>
      </c>
    </row>
    <row r="84" spans="1:16" x14ac:dyDescent="0.35">
      <c r="A84" s="1">
        <v>42068</v>
      </c>
      <c r="B84" s="3">
        <v>216.34</v>
      </c>
      <c r="C84" s="3">
        <v>2101.040039</v>
      </c>
      <c r="E84" s="2">
        <v>42068</v>
      </c>
      <c r="F84" s="8">
        <f t="shared" si="1"/>
        <v>1.3207193705507603E-2</v>
      </c>
      <c r="G84" s="8">
        <f t="shared" si="1"/>
        <v>1.1960800966932528E-3</v>
      </c>
      <c r="O84" s="1">
        <v>42068</v>
      </c>
      <c r="P84" s="3">
        <v>2101.040039</v>
      </c>
    </row>
    <row r="85" spans="1:16" x14ac:dyDescent="0.35">
      <c r="A85" s="1">
        <v>42067</v>
      </c>
      <c r="B85" s="3">
        <v>213.52</v>
      </c>
      <c r="C85" s="3">
        <v>2098.530029</v>
      </c>
      <c r="E85" s="2">
        <v>42067</v>
      </c>
      <c r="F85" s="8">
        <f t="shared" si="1"/>
        <v>-1.0198405340255845E-2</v>
      </c>
      <c r="G85" s="8">
        <f t="shared" si="1"/>
        <v>-4.3885034836337322E-3</v>
      </c>
      <c r="O85" s="1">
        <v>42067</v>
      </c>
      <c r="P85" s="3">
        <v>2098.530029</v>
      </c>
    </row>
    <row r="86" spans="1:16" x14ac:dyDescent="0.35">
      <c r="A86" s="1">
        <v>42066</v>
      </c>
      <c r="B86" s="3">
        <v>215.72</v>
      </c>
      <c r="C86" s="3">
        <v>2107.780029</v>
      </c>
      <c r="E86" s="2">
        <v>42066</v>
      </c>
      <c r="F86" s="8">
        <f t="shared" si="1"/>
        <v>-7.5907438929014859E-3</v>
      </c>
      <c r="G86" s="8">
        <f t="shared" si="1"/>
        <v>-4.5385424912860461E-3</v>
      </c>
      <c r="O86" s="1">
        <v>42066</v>
      </c>
      <c r="P86" s="3">
        <v>2107.780029</v>
      </c>
    </row>
    <row r="87" spans="1:16" x14ac:dyDescent="0.35">
      <c r="A87" s="1">
        <v>42065</v>
      </c>
      <c r="B87" s="3">
        <v>217.37</v>
      </c>
      <c r="C87" s="3">
        <v>2117.389893</v>
      </c>
      <c r="E87" s="2">
        <v>42065</v>
      </c>
      <c r="F87" s="8">
        <f t="shared" si="1"/>
        <v>4.9468331021729206E-3</v>
      </c>
      <c r="G87" s="8">
        <f t="shared" si="1"/>
        <v>6.1249194583037347E-3</v>
      </c>
      <c r="O87" s="1">
        <v>42065</v>
      </c>
      <c r="P87" s="3">
        <v>2117.389893</v>
      </c>
    </row>
    <row r="88" spans="1:16" x14ac:dyDescent="0.35">
      <c r="A88" s="1">
        <v>42062</v>
      </c>
      <c r="B88" s="3">
        <v>216.3</v>
      </c>
      <c r="C88" s="3">
        <v>2104.5</v>
      </c>
      <c r="E88" s="2">
        <v>42062</v>
      </c>
      <c r="F88" s="8">
        <f t="shared" si="1"/>
        <v>-3.6849378166742275E-3</v>
      </c>
      <c r="G88" s="8">
        <f t="shared" si="1"/>
        <v>-2.9563044380468417E-3</v>
      </c>
      <c r="O88" s="1">
        <v>42062</v>
      </c>
      <c r="P88" s="3">
        <v>2104.5</v>
      </c>
    </row>
    <row r="89" spans="1:16" x14ac:dyDescent="0.35">
      <c r="A89" s="1">
        <v>42061</v>
      </c>
      <c r="B89" s="3">
        <v>217.1</v>
      </c>
      <c r="C89" s="3">
        <v>2110.73999</v>
      </c>
      <c r="E89" s="2">
        <v>42061</v>
      </c>
      <c r="F89" s="8">
        <f t="shared" si="1"/>
        <v>2.5798525798525818E-2</v>
      </c>
      <c r="G89" s="8">
        <f t="shared" si="1"/>
        <v>-1.4760281390748808E-3</v>
      </c>
      <c r="O89" s="1">
        <v>42061</v>
      </c>
      <c r="P89" s="3">
        <v>2110.73999</v>
      </c>
    </row>
    <row r="90" spans="1:16" x14ac:dyDescent="0.35">
      <c r="A90" s="1">
        <v>42060</v>
      </c>
      <c r="B90" s="3">
        <v>211.64</v>
      </c>
      <c r="C90" s="3">
        <v>2113.860107</v>
      </c>
      <c r="E90" s="2">
        <v>42060</v>
      </c>
      <c r="F90" s="8">
        <f t="shared" si="1"/>
        <v>-1.6222749035466943E-2</v>
      </c>
      <c r="G90" s="8">
        <f t="shared" si="1"/>
        <v>-7.6572362551974305E-4</v>
      </c>
      <c r="O90" s="1">
        <v>42060</v>
      </c>
      <c r="P90" s="3">
        <v>2113.860107</v>
      </c>
    </row>
    <row r="91" spans="1:16" x14ac:dyDescent="0.35">
      <c r="A91" s="1">
        <v>42059</v>
      </c>
      <c r="B91" s="3">
        <v>215.13</v>
      </c>
      <c r="C91" s="3">
        <v>2115.4799800000001</v>
      </c>
      <c r="E91" s="2">
        <v>42059</v>
      </c>
      <c r="F91" s="8">
        <f t="shared" si="1"/>
        <v>5.3743340499112779E-3</v>
      </c>
      <c r="G91" s="8">
        <f t="shared" si="1"/>
        <v>2.7587707226623959E-3</v>
      </c>
      <c r="O91" s="1">
        <v>42059</v>
      </c>
      <c r="P91" s="3">
        <v>2115.4799800000001</v>
      </c>
    </row>
    <row r="92" spans="1:16" x14ac:dyDescent="0.35">
      <c r="A92" s="1">
        <v>42058</v>
      </c>
      <c r="B92" s="3">
        <v>213.98</v>
      </c>
      <c r="C92" s="3">
        <v>2109.6599120000001</v>
      </c>
      <c r="E92" s="2">
        <v>42058</v>
      </c>
      <c r="F92" s="8">
        <f t="shared" si="1"/>
        <v>-2.5636355357224305E-2</v>
      </c>
      <c r="G92" s="8">
        <f t="shared" si="1"/>
        <v>-3.0333932859605284E-4</v>
      </c>
      <c r="O92" s="1">
        <v>42058</v>
      </c>
      <c r="P92" s="3">
        <v>2109.6599120000001</v>
      </c>
    </row>
    <row r="93" spans="1:16" x14ac:dyDescent="0.35">
      <c r="A93" s="1">
        <v>42055</v>
      </c>
      <c r="B93" s="3">
        <v>219.61</v>
      </c>
      <c r="C93" s="3">
        <v>2110.3000489999999</v>
      </c>
      <c r="E93" s="2">
        <v>42055</v>
      </c>
      <c r="F93" s="8">
        <f t="shared" si="1"/>
        <v>2.5256769374416566E-2</v>
      </c>
      <c r="G93" s="8">
        <f t="shared" si="1"/>
        <v>6.1265337911273754E-3</v>
      </c>
      <c r="O93" s="1">
        <v>42055</v>
      </c>
      <c r="P93" s="3">
        <v>2110.3000489999999</v>
      </c>
    </row>
    <row r="94" spans="1:16" x14ac:dyDescent="0.35">
      <c r="A94" s="1">
        <v>42054</v>
      </c>
      <c r="B94" s="3">
        <v>214.2</v>
      </c>
      <c r="C94" s="3">
        <v>2097.4499510000001</v>
      </c>
      <c r="E94" s="2">
        <v>42054</v>
      </c>
      <c r="F94" s="8">
        <f t="shared" si="1"/>
        <v>1.5310233682514163E-2</v>
      </c>
      <c r="G94" s="8">
        <f t="shared" si="1"/>
        <v>-1.0620575860226245E-3</v>
      </c>
      <c r="O94" s="1">
        <v>42054</v>
      </c>
      <c r="P94" s="3">
        <v>2097.4499510000001</v>
      </c>
    </row>
    <row r="95" spans="1:16" x14ac:dyDescent="0.35">
      <c r="A95" s="1">
        <v>42053</v>
      </c>
      <c r="B95" s="3">
        <v>210.97</v>
      </c>
      <c r="C95" s="3">
        <v>2099.679932</v>
      </c>
      <c r="E95" s="2">
        <v>42053</v>
      </c>
      <c r="F95" s="8">
        <f t="shared" si="1"/>
        <v>2.5919081890682705E-2</v>
      </c>
      <c r="G95" s="8">
        <f t="shared" si="1"/>
        <v>-3.1430909868912504E-4</v>
      </c>
      <c r="O95" s="1">
        <v>42053</v>
      </c>
      <c r="P95" s="3">
        <v>2099.679932</v>
      </c>
    </row>
    <row r="96" spans="1:16" x14ac:dyDescent="0.35">
      <c r="A96" s="1">
        <v>42052</v>
      </c>
      <c r="B96" s="3">
        <v>205.64</v>
      </c>
      <c r="C96" s="3">
        <v>2100.3400879999999</v>
      </c>
      <c r="E96" s="2">
        <v>42052</v>
      </c>
      <c r="F96" s="8">
        <f t="shared" si="1"/>
        <v>4.8652330446619096E-4</v>
      </c>
      <c r="G96" s="8">
        <f t="shared" si="1"/>
        <v>1.5975746264769164E-3</v>
      </c>
      <c r="O96" s="1">
        <v>42052</v>
      </c>
      <c r="P96" s="3">
        <v>2100.3400879999999</v>
      </c>
    </row>
    <row r="97" spans="1:16" x14ac:dyDescent="0.35">
      <c r="A97" s="1">
        <v>42048</v>
      </c>
      <c r="B97" s="3">
        <v>205.54</v>
      </c>
      <c r="C97" s="3">
        <v>2096.98999</v>
      </c>
      <c r="E97" s="2">
        <v>42048</v>
      </c>
      <c r="F97" s="8">
        <f t="shared" si="1"/>
        <v>6.7100945290690106E-3</v>
      </c>
      <c r="G97" s="8">
        <f t="shared" si="1"/>
        <v>4.0747386048680667E-3</v>
      </c>
      <c r="O97" s="1">
        <v>42048</v>
      </c>
      <c r="P97" s="3">
        <v>2096.98999</v>
      </c>
    </row>
    <row r="98" spans="1:16" x14ac:dyDescent="0.35">
      <c r="A98" s="1">
        <v>42047</v>
      </c>
      <c r="B98" s="3">
        <v>204.17</v>
      </c>
      <c r="C98" s="3">
        <v>2088.4799800000001</v>
      </c>
      <c r="E98" s="2">
        <v>42047</v>
      </c>
      <c r="F98" s="8">
        <f t="shared" si="1"/>
        <v>5.1693580149665408E-3</v>
      </c>
      <c r="G98" s="8">
        <f t="shared" si="1"/>
        <v>9.6445063500696371E-3</v>
      </c>
      <c r="O98" s="1">
        <v>42047</v>
      </c>
      <c r="P98" s="3">
        <v>2088.4799800000001</v>
      </c>
    </row>
    <row r="99" spans="1:16" x14ac:dyDescent="0.35">
      <c r="A99" s="1">
        <v>42046</v>
      </c>
      <c r="B99" s="3">
        <v>203.12</v>
      </c>
      <c r="C99" s="3">
        <v>2068.530029</v>
      </c>
      <c r="E99" s="2">
        <v>42046</v>
      </c>
      <c r="F99" s="8">
        <f t="shared" si="1"/>
        <v>7.9896779316164235E-3</v>
      </c>
      <c r="G99" s="8">
        <f t="shared" si="1"/>
        <v>-2.9033785063692363E-5</v>
      </c>
      <c r="O99" s="1">
        <v>42046</v>
      </c>
      <c r="P99" s="3">
        <v>2068.530029</v>
      </c>
    </row>
    <row r="100" spans="1:16" x14ac:dyDescent="0.35">
      <c r="A100" s="1">
        <v>42045</v>
      </c>
      <c r="B100" s="3">
        <v>201.51</v>
      </c>
      <c r="C100" s="3">
        <v>2068.5900879999999</v>
      </c>
      <c r="E100" s="2">
        <v>42045</v>
      </c>
      <c r="F100" s="8">
        <f t="shared" si="1"/>
        <v>-4.9622866216902928E-5</v>
      </c>
      <c r="G100" s="8">
        <f t="shared" si="1"/>
        <v>1.0675561188404625E-2</v>
      </c>
      <c r="O100" s="1">
        <v>42045</v>
      </c>
      <c r="P100" s="3">
        <v>2068.5900879999999</v>
      </c>
    </row>
    <row r="101" spans="1:16" x14ac:dyDescent="0.35">
      <c r="A101" s="1">
        <v>42044</v>
      </c>
      <c r="B101" s="3">
        <v>201.52</v>
      </c>
      <c r="C101" s="3">
        <v>2046.73999</v>
      </c>
      <c r="E101" s="2">
        <v>42044</v>
      </c>
      <c r="F101" s="8">
        <f t="shared" si="1"/>
        <v>-1.1235955056179692E-2</v>
      </c>
      <c r="G101" s="8">
        <f t="shared" si="1"/>
        <v>-4.2471946188310516E-3</v>
      </c>
      <c r="O101" s="1">
        <v>42044</v>
      </c>
      <c r="P101" s="3">
        <v>2046.73999</v>
      </c>
    </row>
    <row r="102" spans="1:16" x14ac:dyDescent="0.35">
      <c r="A102" s="1">
        <v>42041</v>
      </c>
      <c r="B102" s="3">
        <v>203.81</v>
      </c>
      <c r="C102" s="3">
        <v>2055.469971</v>
      </c>
      <c r="E102" s="2">
        <v>42041</v>
      </c>
      <c r="F102" s="8">
        <f t="shared" si="1"/>
        <v>-5.5623322761648719E-3</v>
      </c>
      <c r="G102" s="8">
        <f t="shared" si="1"/>
        <v>-3.4181723966975053E-3</v>
      </c>
      <c r="O102" s="1">
        <v>42041</v>
      </c>
      <c r="P102" s="3">
        <v>2055.469971</v>
      </c>
    </row>
    <row r="103" spans="1:16" x14ac:dyDescent="0.35">
      <c r="A103" s="1">
        <v>42040</v>
      </c>
      <c r="B103" s="3">
        <v>204.95</v>
      </c>
      <c r="C103" s="3">
        <v>2062.5200199999999</v>
      </c>
      <c r="E103" s="2">
        <v>42040</v>
      </c>
      <c r="F103" s="8">
        <f t="shared" si="1"/>
        <v>1.0256911204453711E-3</v>
      </c>
      <c r="G103" s="8">
        <f t="shared" si="1"/>
        <v>1.0291406800400527E-2</v>
      </c>
      <c r="O103" s="1">
        <v>42040</v>
      </c>
      <c r="P103" s="3">
        <v>2062.5200199999999</v>
      </c>
    </row>
    <row r="104" spans="1:16" x14ac:dyDescent="0.35">
      <c r="A104" s="1">
        <v>42039</v>
      </c>
      <c r="B104" s="3">
        <v>204.74</v>
      </c>
      <c r="C104" s="3">
        <v>2041.51001</v>
      </c>
      <c r="E104" s="2">
        <v>42039</v>
      </c>
      <c r="F104" s="8">
        <f t="shared" si="1"/>
        <v>-1.7137919446978067E-2</v>
      </c>
      <c r="G104" s="8">
        <f t="shared" si="1"/>
        <v>-4.1560459502908431E-3</v>
      </c>
      <c r="O104" s="1">
        <v>42039</v>
      </c>
      <c r="P104" s="3">
        <v>2041.51001</v>
      </c>
    </row>
    <row r="105" spans="1:16" x14ac:dyDescent="0.35">
      <c r="A105" s="1">
        <v>42038</v>
      </c>
      <c r="B105" s="3">
        <v>208.31</v>
      </c>
      <c r="C105" s="3">
        <v>2050.030029</v>
      </c>
      <c r="E105" s="2">
        <v>42038</v>
      </c>
      <c r="F105" s="8">
        <f t="shared" si="1"/>
        <v>1.0919149762205205E-2</v>
      </c>
      <c r="G105" s="8">
        <f t="shared" si="1"/>
        <v>1.4439494938539577E-2</v>
      </c>
      <c r="O105" s="1">
        <v>42038</v>
      </c>
      <c r="P105" s="3">
        <v>2050.030029</v>
      </c>
    </row>
    <row r="106" spans="1:16" x14ac:dyDescent="0.35">
      <c r="A106" s="1">
        <v>42037</v>
      </c>
      <c r="B106" s="3">
        <v>206.06</v>
      </c>
      <c r="C106" s="3">
        <v>2020.849976</v>
      </c>
      <c r="E106" s="2">
        <v>42037</v>
      </c>
      <c r="F106" s="8">
        <f t="shared" si="1"/>
        <v>2.9785107446276937E-2</v>
      </c>
      <c r="G106" s="8">
        <f t="shared" si="1"/>
        <v>1.2962464037225452E-2</v>
      </c>
      <c r="O106" s="1">
        <v>42037</v>
      </c>
      <c r="P106" s="3">
        <v>2020.849976</v>
      </c>
    </row>
    <row r="107" spans="1:16" x14ac:dyDescent="0.35">
      <c r="A107" s="1">
        <v>42034</v>
      </c>
      <c r="B107" s="3">
        <v>200.1</v>
      </c>
      <c r="C107" s="3">
        <v>1994.98999</v>
      </c>
      <c r="E107" s="2">
        <v>42034</v>
      </c>
      <c r="F107" s="8">
        <f t="shared" si="1"/>
        <v>-1.2437074326325237E-2</v>
      </c>
      <c r="G107" s="8">
        <f t="shared" si="1"/>
        <v>-1.2991965367965319E-2</v>
      </c>
      <c r="O107" s="1">
        <v>42034</v>
      </c>
      <c r="P107" s="3">
        <v>1994.98999</v>
      </c>
    </row>
    <row r="108" spans="1:16" x14ac:dyDescent="0.35">
      <c r="A108" s="1">
        <v>42033</v>
      </c>
      <c r="B108" s="3">
        <v>202.62</v>
      </c>
      <c r="C108" s="3">
        <v>2021.25</v>
      </c>
      <c r="E108" s="2">
        <v>42033</v>
      </c>
      <c r="F108" s="8">
        <f t="shared" si="1"/>
        <v>-1.183081928423535E-3</v>
      </c>
      <c r="G108" s="8">
        <f t="shared" si="1"/>
        <v>9.5346853777025231E-3</v>
      </c>
      <c r="O108" s="1">
        <v>42033</v>
      </c>
      <c r="P108" s="3">
        <v>2021.25</v>
      </c>
    </row>
    <row r="109" spans="1:16" x14ac:dyDescent="0.35">
      <c r="A109" s="1">
        <v>42032</v>
      </c>
      <c r="B109" s="3">
        <v>202.86</v>
      </c>
      <c r="C109" s="3">
        <v>2002.160034</v>
      </c>
      <c r="E109" s="2">
        <v>42032</v>
      </c>
      <c r="F109" s="8">
        <f t="shared" si="1"/>
        <v>-6.2215254984567814E-3</v>
      </c>
      <c r="G109" s="8">
        <f t="shared" si="1"/>
        <v>-1.3495609538427322E-2</v>
      </c>
      <c r="O109" s="1">
        <v>42032</v>
      </c>
      <c r="P109" s="3">
        <v>2002.160034</v>
      </c>
    </row>
    <row r="110" spans="1:16" x14ac:dyDescent="0.35">
      <c r="A110" s="1">
        <v>42031</v>
      </c>
      <c r="B110" s="3">
        <v>204.13</v>
      </c>
      <c r="C110" s="3">
        <v>2029.5500489999999</v>
      </c>
      <c r="E110" s="2">
        <v>42031</v>
      </c>
      <c r="F110" s="8">
        <f t="shared" si="1"/>
        <v>-9.029564541968127E-3</v>
      </c>
      <c r="G110" s="8">
        <f t="shared" si="1"/>
        <v>-1.338786237931644E-2</v>
      </c>
      <c r="O110" s="1">
        <v>42031</v>
      </c>
      <c r="P110" s="3">
        <v>2029.5500489999999</v>
      </c>
    </row>
    <row r="111" spans="1:16" x14ac:dyDescent="0.35">
      <c r="A111" s="1">
        <v>42030</v>
      </c>
      <c r="B111" s="3">
        <v>205.99</v>
      </c>
      <c r="C111" s="3">
        <v>2057.0900879999999</v>
      </c>
      <c r="E111" s="2">
        <v>42030</v>
      </c>
      <c r="F111" s="8">
        <f t="shared" si="1"/>
        <v>-8.9487611258117772E-3</v>
      </c>
      <c r="G111" s="8">
        <f t="shared" si="1"/>
        <v>2.5684610859357804E-3</v>
      </c>
      <c r="O111" s="1">
        <v>42030</v>
      </c>
      <c r="P111" s="3">
        <v>2057.0900879999999</v>
      </c>
    </row>
    <row r="112" spans="1:16" x14ac:dyDescent="0.35">
      <c r="A112" s="1">
        <v>42027</v>
      </c>
      <c r="B112" s="3">
        <v>207.85</v>
      </c>
      <c r="C112" s="3">
        <v>2051.820068</v>
      </c>
      <c r="E112" s="2">
        <v>42027</v>
      </c>
      <c r="F112" s="8">
        <f t="shared" si="1"/>
        <v>-5.0739552917524744E-3</v>
      </c>
      <c r="G112" s="8">
        <f t="shared" si="1"/>
        <v>-5.4915224477954938E-3</v>
      </c>
      <c r="O112" s="1">
        <v>42027</v>
      </c>
      <c r="P112" s="3">
        <v>2051.820068</v>
      </c>
    </row>
    <row r="113" spans="1:16" x14ac:dyDescent="0.35">
      <c r="A113" s="1">
        <v>42026</v>
      </c>
      <c r="B113" s="3">
        <v>208.91</v>
      </c>
      <c r="C113" s="3">
        <v>2063.1499020000001</v>
      </c>
      <c r="E113" s="2">
        <v>42026</v>
      </c>
      <c r="F113" s="8">
        <f t="shared" si="1"/>
        <v>7.664670658682482E-4</v>
      </c>
      <c r="G113" s="8">
        <f t="shared" si="1"/>
        <v>1.5269721805970526E-2</v>
      </c>
      <c r="O113" s="1">
        <v>42026</v>
      </c>
      <c r="P113" s="3">
        <v>2063.1499020000001</v>
      </c>
    </row>
    <row r="114" spans="1:16" x14ac:dyDescent="0.35">
      <c r="A114" s="1">
        <v>42025</v>
      </c>
      <c r="B114" s="3">
        <v>208.75</v>
      </c>
      <c r="C114" s="3">
        <v>2032.119995</v>
      </c>
      <c r="E114" s="2">
        <v>42025</v>
      </c>
      <c r="F114" s="8">
        <f t="shared" si="1"/>
        <v>1.7101929448450459E-2</v>
      </c>
      <c r="G114" s="8">
        <f t="shared" si="1"/>
        <v>4.7316238254433429E-3</v>
      </c>
      <c r="O114" s="1">
        <v>42025</v>
      </c>
      <c r="P114" s="3">
        <v>2032.119995</v>
      </c>
    </row>
    <row r="115" spans="1:16" x14ac:dyDescent="0.35">
      <c r="A115" s="1">
        <v>42024</v>
      </c>
      <c r="B115" s="3">
        <v>205.24</v>
      </c>
      <c r="C115" s="3">
        <v>2022.5500489999999</v>
      </c>
      <c r="E115" s="2">
        <v>42024</v>
      </c>
      <c r="F115" s="8">
        <f t="shared" si="1"/>
        <v>2.8101988679056333E-2</v>
      </c>
      <c r="G115" s="8">
        <f t="shared" si="1"/>
        <v>1.5499524278268506E-3</v>
      </c>
      <c r="O115" s="1">
        <v>42024</v>
      </c>
      <c r="P115" s="3">
        <v>2022.5500489999999</v>
      </c>
    </row>
    <row r="116" spans="1:16" x14ac:dyDescent="0.35">
      <c r="A116" s="1">
        <v>42020</v>
      </c>
      <c r="B116" s="3">
        <v>199.63</v>
      </c>
      <c r="C116" s="3">
        <v>2019.420044</v>
      </c>
      <c r="E116" s="2">
        <v>42020</v>
      </c>
      <c r="F116" s="8">
        <f t="shared" si="1"/>
        <v>-9.1434553067540558E-2</v>
      </c>
      <c r="G116" s="8">
        <f t="shared" si="1"/>
        <v>1.342419939545203E-2</v>
      </c>
      <c r="O116" s="1">
        <v>42020</v>
      </c>
      <c r="P116" s="3">
        <v>2019.420044</v>
      </c>
    </row>
    <row r="117" spans="1:16" x14ac:dyDescent="0.35">
      <c r="A117" s="1">
        <v>42019</v>
      </c>
      <c r="B117" s="3">
        <v>219.72</v>
      </c>
      <c r="C117" s="3">
        <v>1992.670044</v>
      </c>
      <c r="E117" s="2">
        <v>42019</v>
      </c>
      <c r="F117" s="8">
        <f t="shared" si="1"/>
        <v>-1.4531754574811706E-2</v>
      </c>
      <c r="G117" s="8">
        <f t="shared" si="1"/>
        <v>-9.2478761255537778E-3</v>
      </c>
      <c r="O117" s="1">
        <v>42019</v>
      </c>
      <c r="P117" s="3">
        <v>1992.670044</v>
      </c>
    </row>
    <row r="118" spans="1:16" x14ac:dyDescent="0.35">
      <c r="A118" s="1">
        <v>42018</v>
      </c>
      <c r="B118" s="3">
        <v>222.96</v>
      </c>
      <c r="C118" s="3">
        <v>2011.2700199999999</v>
      </c>
      <c r="E118" s="2">
        <v>42018</v>
      </c>
      <c r="F118" s="8">
        <f t="shared" si="1"/>
        <v>-1.7407782821382889E-2</v>
      </c>
      <c r="G118" s="8">
        <f t="shared" si="1"/>
        <v>-5.813066949783785E-3</v>
      </c>
      <c r="O118" s="1">
        <v>42018</v>
      </c>
      <c r="P118" s="3">
        <v>2011.2700199999999</v>
      </c>
    </row>
    <row r="119" spans="1:16" x14ac:dyDescent="0.35">
      <c r="A119" s="1">
        <v>42017</v>
      </c>
      <c r="B119" s="3">
        <v>226.91</v>
      </c>
      <c r="C119" s="3">
        <v>2023.030029</v>
      </c>
      <c r="E119" s="2">
        <v>42017</v>
      </c>
      <c r="F119" s="8">
        <f t="shared" si="1"/>
        <v>5.1384274640089433E-3</v>
      </c>
      <c r="G119" s="8">
        <f t="shared" si="1"/>
        <v>-2.5785554979215197E-3</v>
      </c>
      <c r="O119" s="1">
        <v>42017</v>
      </c>
      <c r="P119" s="3">
        <v>2023.030029</v>
      </c>
    </row>
    <row r="120" spans="1:16" x14ac:dyDescent="0.35">
      <c r="A120" s="1">
        <v>42016</v>
      </c>
      <c r="B120" s="3">
        <v>225.75</v>
      </c>
      <c r="C120" s="3">
        <v>2028.26001</v>
      </c>
      <c r="E120" s="2">
        <v>42016</v>
      </c>
      <c r="F120" s="8">
        <f t="shared" si="1"/>
        <v>-1.6554127641036809E-2</v>
      </c>
      <c r="G120" s="8">
        <f t="shared" si="1"/>
        <v>-8.0936852433588502E-3</v>
      </c>
      <c r="O120" s="1">
        <v>42016</v>
      </c>
      <c r="P120" s="3">
        <v>2028.26001</v>
      </c>
    </row>
    <row r="121" spans="1:16" x14ac:dyDescent="0.35">
      <c r="A121" s="1">
        <v>42013</v>
      </c>
      <c r="B121" s="3">
        <v>229.55</v>
      </c>
      <c r="C121" s="3">
        <v>2044.8100589999999</v>
      </c>
      <c r="E121" s="2">
        <v>42013</v>
      </c>
      <c r="F121" s="8">
        <f t="shared" si="1"/>
        <v>-5.5452064289737146E-3</v>
      </c>
      <c r="G121" s="8">
        <f t="shared" si="1"/>
        <v>-8.4038110405733057E-3</v>
      </c>
      <c r="O121" s="1">
        <v>42013</v>
      </c>
      <c r="P121" s="3">
        <v>2044.8100589999999</v>
      </c>
    </row>
    <row r="122" spans="1:16" x14ac:dyDescent="0.35">
      <c r="A122" s="1">
        <v>42012</v>
      </c>
      <c r="B122" s="3">
        <v>230.83</v>
      </c>
      <c r="C122" s="3">
        <v>2062.139893</v>
      </c>
      <c r="E122" s="2">
        <v>42012</v>
      </c>
      <c r="F122" s="8">
        <f t="shared" si="1"/>
        <v>4.7007616974972244E-3</v>
      </c>
      <c r="G122" s="8">
        <f t="shared" si="1"/>
        <v>1.7888281045797649E-2</v>
      </c>
      <c r="O122" s="1">
        <v>42012</v>
      </c>
      <c r="P122" s="3">
        <v>2062.139893</v>
      </c>
    </row>
    <row r="123" spans="1:16" x14ac:dyDescent="0.35">
      <c r="A123" s="1">
        <v>42011</v>
      </c>
      <c r="B123" s="3">
        <v>229.75</v>
      </c>
      <c r="C123" s="3">
        <v>2025.900024</v>
      </c>
      <c r="E123" s="2">
        <v>42011</v>
      </c>
      <c r="F123" s="8">
        <f t="shared" si="1"/>
        <v>-5.3251363754437397E-3</v>
      </c>
      <c r="G123" s="8">
        <f t="shared" si="1"/>
        <v>1.1629842642575161E-2</v>
      </c>
      <c r="O123" s="1">
        <v>42011</v>
      </c>
      <c r="P123" s="3">
        <v>2025.900024</v>
      </c>
    </row>
    <row r="124" spans="1:16" x14ac:dyDescent="0.35">
      <c r="A124" s="1">
        <v>42010</v>
      </c>
      <c r="B124" s="3">
        <v>230.98</v>
      </c>
      <c r="C124" s="3">
        <v>2002.6099850000001</v>
      </c>
      <c r="E124" s="2">
        <v>42010</v>
      </c>
      <c r="F124" s="8">
        <f t="shared" si="1"/>
        <v>-1.0198834418923663E-2</v>
      </c>
      <c r="G124" s="8">
        <f t="shared" si="1"/>
        <v>-8.8934718701129123E-3</v>
      </c>
      <c r="O124" s="1">
        <v>42010</v>
      </c>
      <c r="P124" s="3">
        <v>2002.6099850000001</v>
      </c>
    </row>
    <row r="125" spans="1:16" x14ac:dyDescent="0.35">
      <c r="A125" s="1">
        <v>42009</v>
      </c>
      <c r="B125" s="3">
        <v>233.36</v>
      </c>
      <c r="C125" s="3">
        <v>2020.579956</v>
      </c>
      <c r="E125" s="2">
        <v>42009</v>
      </c>
      <c r="F125" s="8">
        <f t="shared" si="1"/>
        <v>-2.1305150142593487E-2</v>
      </c>
      <c r="G125" s="8">
        <f t="shared" si="1"/>
        <v>-1.8278105089703178E-2</v>
      </c>
      <c r="O125" s="1">
        <v>42009</v>
      </c>
      <c r="P125" s="3">
        <v>2020.579956</v>
      </c>
    </row>
    <row r="126" spans="1:16" x14ac:dyDescent="0.35">
      <c r="A126" s="1">
        <v>42006</v>
      </c>
      <c r="B126" s="3">
        <v>238.44</v>
      </c>
      <c r="C126" s="3">
        <v>2058.1999510000001</v>
      </c>
      <c r="E126" s="2">
        <v>42006</v>
      </c>
      <c r="F126" s="8">
        <f t="shared" si="1"/>
        <v>-1.0129525074725976E-2</v>
      </c>
      <c r="G126" s="8">
        <f t="shared" si="1"/>
        <v>-3.3996358896326573E-4</v>
      </c>
      <c r="O126" s="1">
        <v>42006</v>
      </c>
      <c r="P126" s="3">
        <v>2058.1999510000001</v>
      </c>
    </row>
    <row r="127" spans="1:16" x14ac:dyDescent="0.35">
      <c r="A127" s="1">
        <v>42004</v>
      </c>
      <c r="B127" s="3">
        <v>240.88</v>
      </c>
      <c r="C127" s="3">
        <v>2058.8999020000001</v>
      </c>
      <c r="E127" s="2">
        <v>42004</v>
      </c>
      <c r="F127" s="8">
        <f t="shared" si="1"/>
        <v>-3.7223922574241008E-3</v>
      </c>
      <c r="G127" s="8">
        <f t="shared" si="1"/>
        <v>-1.0310858744699503E-2</v>
      </c>
      <c r="O127" s="1">
        <v>42004</v>
      </c>
      <c r="P127" s="3">
        <v>2058.8999020000001</v>
      </c>
    </row>
    <row r="128" spans="1:16" x14ac:dyDescent="0.35">
      <c r="A128" s="1">
        <v>42003</v>
      </c>
      <c r="B128" s="3">
        <v>241.78</v>
      </c>
      <c r="C128" s="3">
        <v>2080.3500979999999</v>
      </c>
      <c r="E128" s="2">
        <v>42003</v>
      </c>
      <c r="F128" s="8">
        <f t="shared" si="1"/>
        <v>-4.9607275733776213E-4</v>
      </c>
      <c r="G128" s="8">
        <f t="shared" si="1"/>
        <v>-4.8886043842468752E-3</v>
      </c>
      <c r="O128" s="1">
        <v>42003</v>
      </c>
      <c r="P128" s="3">
        <v>2080.3500979999999</v>
      </c>
    </row>
    <row r="129" spans="1:16" x14ac:dyDescent="0.35">
      <c r="A129" s="1">
        <v>42002</v>
      </c>
      <c r="B129" s="3">
        <v>241.9</v>
      </c>
      <c r="C129" s="3">
        <v>2090.570068</v>
      </c>
      <c r="E129" s="2">
        <v>42002</v>
      </c>
      <c r="F129" s="8">
        <f t="shared" si="1"/>
        <v>2.6527397828068899E-3</v>
      </c>
      <c r="G129" s="8">
        <f t="shared" si="1"/>
        <v>8.617741459158168E-4</v>
      </c>
      <c r="O129" s="1">
        <v>42002</v>
      </c>
      <c r="P129" s="3">
        <v>2090.570068</v>
      </c>
    </row>
    <row r="130" spans="1:16" x14ac:dyDescent="0.35">
      <c r="A130" s="1">
        <v>41999</v>
      </c>
      <c r="B130" s="3">
        <v>241.26</v>
      </c>
      <c r="C130" s="3">
        <v>2088.7700199999999</v>
      </c>
      <c r="E130" s="2">
        <v>41999</v>
      </c>
      <c r="F130" s="8">
        <f t="shared" si="1"/>
        <v>-1.2433171702097567E-4</v>
      </c>
      <c r="G130" s="8">
        <f t="shared" si="1"/>
        <v>3.3095747051798963E-3</v>
      </c>
      <c r="O130" s="1">
        <v>41999</v>
      </c>
      <c r="P130" s="3">
        <v>2088.7700199999999</v>
      </c>
    </row>
    <row r="131" spans="1:16" x14ac:dyDescent="0.35">
      <c r="A131" s="1">
        <v>41997</v>
      </c>
      <c r="B131" s="3">
        <v>241.29</v>
      </c>
      <c r="C131" s="3">
        <v>2081.8798830000001</v>
      </c>
      <c r="E131" s="2">
        <v>41997</v>
      </c>
      <c r="F131" s="8">
        <f t="shared" si="1"/>
        <v>1.2033195020746401E-3</v>
      </c>
      <c r="G131" s="8">
        <f t="shared" si="1"/>
        <v>-1.3929650838551133E-4</v>
      </c>
      <c r="O131" s="1">
        <v>41997</v>
      </c>
      <c r="P131" s="3">
        <v>2081.8798830000001</v>
      </c>
    </row>
    <row r="132" spans="1:16" x14ac:dyDescent="0.35">
      <c r="A132" s="1">
        <v>41996</v>
      </c>
      <c r="B132" s="3">
        <v>241</v>
      </c>
      <c r="C132" s="3">
        <v>2082.169922</v>
      </c>
      <c r="E132" s="2">
        <v>41996</v>
      </c>
      <c r="F132" s="8">
        <f t="shared" ref="F132:G195" si="2">B132/B133-1</f>
        <v>6.4311367242964046E-3</v>
      </c>
      <c r="G132" s="8">
        <f t="shared" si="2"/>
        <v>1.7463618366218014E-3</v>
      </c>
      <c r="O132" s="1">
        <v>41996</v>
      </c>
      <c r="P132" s="3">
        <v>2082.169922</v>
      </c>
    </row>
    <row r="133" spans="1:16" x14ac:dyDescent="0.35">
      <c r="A133" s="1">
        <v>41995</v>
      </c>
      <c r="B133" s="3">
        <v>239.46</v>
      </c>
      <c r="C133" s="3">
        <v>2078.540039</v>
      </c>
      <c r="E133" s="2">
        <v>41995</v>
      </c>
      <c r="F133" s="8">
        <f t="shared" si="2"/>
        <v>1.0379746835443182E-2</v>
      </c>
      <c r="G133" s="8">
        <f t="shared" si="2"/>
        <v>3.8104640443461513E-3</v>
      </c>
      <c r="O133" s="1">
        <v>41995</v>
      </c>
      <c r="P133" s="3">
        <v>2078.540039</v>
      </c>
    </row>
    <row r="134" spans="1:16" x14ac:dyDescent="0.35">
      <c r="A134" s="1">
        <v>41992</v>
      </c>
      <c r="B134" s="3">
        <v>237</v>
      </c>
      <c r="C134" s="3">
        <v>2070.6499020000001</v>
      </c>
      <c r="E134" s="2">
        <v>41992</v>
      </c>
      <c r="F134" s="8">
        <f t="shared" si="2"/>
        <v>2.1141649048626032E-3</v>
      </c>
      <c r="G134" s="8">
        <f t="shared" si="2"/>
        <v>4.5700489956972401E-3</v>
      </c>
      <c r="O134" s="1">
        <v>41992</v>
      </c>
      <c r="P134" s="3">
        <v>2070.6499020000001</v>
      </c>
    </row>
    <row r="135" spans="1:16" x14ac:dyDescent="0.35">
      <c r="A135" s="1">
        <v>41991</v>
      </c>
      <c r="B135" s="3">
        <v>236.5</v>
      </c>
      <c r="C135" s="3">
        <v>2061.2299800000001</v>
      </c>
      <c r="E135" s="2">
        <v>41991</v>
      </c>
      <c r="F135" s="8">
        <f t="shared" si="2"/>
        <v>1.1981172443303434E-2</v>
      </c>
      <c r="G135" s="8">
        <f t="shared" si="2"/>
        <v>2.4015204327992201E-2</v>
      </c>
      <c r="O135" s="1">
        <v>41991</v>
      </c>
      <c r="P135" s="3">
        <v>2061.2299800000001</v>
      </c>
    </row>
    <row r="136" spans="1:16" x14ac:dyDescent="0.35">
      <c r="A136" s="1">
        <v>41990</v>
      </c>
      <c r="B136" s="3">
        <v>233.7</v>
      </c>
      <c r="C136" s="3">
        <v>2012.8900149999999</v>
      </c>
      <c r="E136" s="2">
        <v>41990</v>
      </c>
      <c r="F136" s="8">
        <f t="shared" si="2"/>
        <v>1.7990155508123884E-2</v>
      </c>
      <c r="G136" s="8">
        <f t="shared" si="2"/>
        <v>2.0352416032282106E-2</v>
      </c>
      <c r="O136" s="1">
        <v>41990</v>
      </c>
      <c r="P136" s="3">
        <v>2012.8900149999999</v>
      </c>
    </row>
    <row r="137" spans="1:16" x14ac:dyDescent="0.35">
      <c r="A137" s="1">
        <v>41989</v>
      </c>
      <c r="B137" s="3">
        <v>229.57</v>
      </c>
      <c r="C137" s="3">
        <v>1972.73999</v>
      </c>
      <c r="E137" s="2">
        <v>41989</v>
      </c>
      <c r="F137" s="8">
        <f t="shared" si="2"/>
        <v>-4.9412682588532153E-3</v>
      </c>
      <c r="G137" s="8">
        <f t="shared" si="2"/>
        <v>-8.4890230633609676E-3</v>
      </c>
      <c r="O137" s="1">
        <v>41989</v>
      </c>
      <c r="P137" s="3">
        <v>1972.73999</v>
      </c>
    </row>
    <row r="138" spans="1:16" x14ac:dyDescent="0.35">
      <c r="A138" s="1">
        <v>41988</v>
      </c>
      <c r="B138" s="3">
        <v>230.71</v>
      </c>
      <c r="C138" s="3">
        <v>1989.630005</v>
      </c>
      <c r="E138" s="2">
        <v>41988</v>
      </c>
      <c r="F138" s="8">
        <f t="shared" si="2"/>
        <v>2.2154648132060029E-3</v>
      </c>
      <c r="G138" s="8">
        <f t="shared" si="2"/>
        <v>-6.3425865262338732E-3</v>
      </c>
      <c r="O138" s="1">
        <v>41988</v>
      </c>
      <c r="P138" s="3">
        <v>1989.630005</v>
      </c>
    </row>
    <row r="139" spans="1:16" x14ac:dyDescent="0.35">
      <c r="A139" s="1">
        <v>41985</v>
      </c>
      <c r="B139" s="3">
        <v>230.2</v>
      </c>
      <c r="C139" s="3">
        <v>2002.329956</v>
      </c>
      <c r="E139" s="2">
        <v>41985</v>
      </c>
      <c r="F139" s="8">
        <f t="shared" si="2"/>
        <v>-1.1508072827207227E-2</v>
      </c>
      <c r="G139" s="8">
        <f t="shared" si="2"/>
        <v>-1.6213587336401436E-2</v>
      </c>
      <c r="O139" s="1">
        <v>41985</v>
      </c>
      <c r="P139" s="3">
        <v>2002.329956</v>
      </c>
    </row>
    <row r="140" spans="1:16" x14ac:dyDescent="0.35">
      <c r="A140" s="1">
        <v>41984</v>
      </c>
      <c r="B140" s="3">
        <v>232.88</v>
      </c>
      <c r="C140" s="3">
        <v>2035.329956</v>
      </c>
      <c r="E140" s="2">
        <v>41984</v>
      </c>
      <c r="F140" s="8">
        <f t="shared" si="2"/>
        <v>-8.5994040017028928E-3</v>
      </c>
      <c r="G140" s="8">
        <f t="shared" si="2"/>
        <v>4.5356890106136305E-3</v>
      </c>
      <c r="O140" s="1">
        <v>41984</v>
      </c>
      <c r="P140" s="3">
        <v>2035.329956</v>
      </c>
    </row>
    <row r="141" spans="1:16" x14ac:dyDescent="0.35">
      <c r="A141" s="1">
        <v>41983</v>
      </c>
      <c r="B141" s="3">
        <v>234.9</v>
      </c>
      <c r="C141" s="3">
        <v>2026.1400149999999</v>
      </c>
      <c r="E141" s="2">
        <v>41983</v>
      </c>
      <c r="F141" s="8">
        <f t="shared" si="2"/>
        <v>-2.8897432717350791E-2</v>
      </c>
      <c r="G141" s="8">
        <f t="shared" si="2"/>
        <v>-1.6350968476922301E-2</v>
      </c>
      <c r="O141" s="1">
        <v>41983</v>
      </c>
      <c r="P141" s="3">
        <v>2026.1400149999999</v>
      </c>
    </row>
    <row r="142" spans="1:16" x14ac:dyDescent="0.35">
      <c r="A142" s="1">
        <v>41982</v>
      </c>
      <c r="B142" s="3">
        <v>241.89</v>
      </c>
      <c r="C142" s="3">
        <v>2059.820068</v>
      </c>
      <c r="E142" s="2">
        <v>41982</v>
      </c>
      <c r="F142" s="8">
        <f t="shared" si="2"/>
        <v>-3.460635273760948E-3</v>
      </c>
      <c r="G142" s="8">
        <f t="shared" si="2"/>
        <v>-2.3782391289095539E-4</v>
      </c>
      <c r="O142" s="1">
        <v>41982</v>
      </c>
      <c r="P142" s="3">
        <v>2059.820068</v>
      </c>
    </row>
    <row r="143" spans="1:16" x14ac:dyDescent="0.35">
      <c r="A143" s="1">
        <v>41981</v>
      </c>
      <c r="B143" s="3">
        <v>242.73</v>
      </c>
      <c r="C143" s="3">
        <v>2060.3100589999999</v>
      </c>
      <c r="E143" s="2">
        <v>41981</v>
      </c>
      <c r="F143" s="8">
        <f t="shared" si="2"/>
        <v>1.2360939431399487E-4</v>
      </c>
      <c r="G143" s="8">
        <f t="shared" si="2"/>
        <v>-7.2565649262453791E-3</v>
      </c>
      <c r="O143" s="1">
        <v>41981</v>
      </c>
      <c r="P143" s="3">
        <v>2060.3100589999999</v>
      </c>
    </row>
    <row r="144" spans="1:16" x14ac:dyDescent="0.35">
      <c r="A144" s="1">
        <v>41978</v>
      </c>
      <c r="B144" s="3">
        <v>242.7</v>
      </c>
      <c r="C144" s="3">
        <v>2075.3701169999999</v>
      </c>
      <c r="E144" s="2">
        <v>41978</v>
      </c>
      <c r="F144" s="8">
        <f t="shared" si="2"/>
        <v>1.8989431968294834E-3</v>
      </c>
      <c r="G144" s="8">
        <f t="shared" si="2"/>
        <v>1.6652163837824752E-3</v>
      </c>
      <c r="O144" s="1">
        <v>41978</v>
      </c>
      <c r="P144" s="3">
        <v>2075.3701169999999</v>
      </c>
    </row>
    <row r="145" spans="1:16" x14ac:dyDescent="0.35">
      <c r="A145" s="1">
        <v>41977</v>
      </c>
      <c r="B145" s="3">
        <v>242.24</v>
      </c>
      <c r="C145" s="3">
        <v>2071.919922</v>
      </c>
      <c r="E145" s="2">
        <v>41977</v>
      </c>
      <c r="F145" s="8">
        <f t="shared" si="2"/>
        <v>8.1991093353310784E-3</v>
      </c>
      <c r="G145" s="8">
        <f t="shared" si="2"/>
        <v>-1.1618960866265349E-3</v>
      </c>
      <c r="O145" s="1">
        <v>41977</v>
      </c>
      <c r="P145" s="3">
        <v>2071.919922</v>
      </c>
    </row>
    <row r="146" spans="1:16" x14ac:dyDescent="0.35">
      <c r="A146" s="1">
        <v>41976</v>
      </c>
      <c r="B146" s="3">
        <v>240.27</v>
      </c>
      <c r="C146" s="3">
        <v>2074.330078</v>
      </c>
      <c r="E146" s="2">
        <v>41976</v>
      </c>
      <c r="F146" s="8">
        <f t="shared" si="2"/>
        <v>1.8481624348268388E-2</v>
      </c>
      <c r="G146" s="8">
        <f t="shared" si="2"/>
        <v>3.7647425978213356E-3</v>
      </c>
      <c r="O146" s="1">
        <v>41976</v>
      </c>
      <c r="P146" s="3">
        <v>2074.330078</v>
      </c>
    </row>
    <row r="147" spans="1:16" x14ac:dyDescent="0.35">
      <c r="A147" s="1">
        <v>41975</v>
      </c>
      <c r="B147" s="3">
        <v>235.91</v>
      </c>
      <c r="C147" s="3">
        <v>2066.5500489999999</v>
      </c>
      <c r="E147" s="2">
        <v>41975</v>
      </c>
      <c r="F147" s="8">
        <f t="shared" si="2"/>
        <v>-2.5426961054375585E-4</v>
      </c>
      <c r="G147" s="8">
        <f t="shared" si="2"/>
        <v>6.3844613802610528E-3</v>
      </c>
      <c r="O147" s="1">
        <v>41975</v>
      </c>
      <c r="P147" s="3">
        <v>2066.5500489999999</v>
      </c>
    </row>
    <row r="148" spans="1:16" x14ac:dyDescent="0.35">
      <c r="A148" s="1">
        <v>41974</v>
      </c>
      <c r="B148" s="3">
        <v>235.97</v>
      </c>
      <c r="C148" s="3">
        <v>2053.4399410000001</v>
      </c>
      <c r="E148" s="2">
        <v>41974</v>
      </c>
      <c r="F148" s="8">
        <f t="shared" si="2"/>
        <v>-8.1126523749475155E-3</v>
      </c>
      <c r="G148" s="8">
        <f t="shared" si="2"/>
        <v>-6.8293629191256144E-3</v>
      </c>
      <c r="O148" s="1">
        <v>41974</v>
      </c>
      <c r="P148" s="3">
        <v>2053.4399410000001</v>
      </c>
    </row>
    <row r="149" spans="1:16" x14ac:dyDescent="0.35">
      <c r="A149" s="1">
        <v>41971</v>
      </c>
      <c r="B149" s="3">
        <v>237.9</v>
      </c>
      <c r="C149" s="3">
        <v>2067.5600589999999</v>
      </c>
      <c r="E149" s="2">
        <v>41971</v>
      </c>
      <c r="F149" s="8">
        <f t="shared" si="2"/>
        <v>-4.8939641109297938E-3</v>
      </c>
      <c r="G149" s="8">
        <f t="shared" si="2"/>
        <v>-2.5424269243935482E-3</v>
      </c>
      <c r="O149" s="1">
        <v>41971</v>
      </c>
      <c r="P149" s="3">
        <v>2067.5600589999999</v>
      </c>
    </row>
    <row r="150" spans="1:16" x14ac:dyDescent="0.35">
      <c r="A150" s="1">
        <v>41969</v>
      </c>
      <c r="B150" s="3">
        <v>239.07</v>
      </c>
      <c r="C150" s="3">
        <v>2072.830078</v>
      </c>
      <c r="E150" s="2">
        <v>41969</v>
      </c>
      <c r="F150" s="8">
        <f t="shared" si="2"/>
        <v>5.0870259816697683E-3</v>
      </c>
      <c r="G150" s="8">
        <f t="shared" si="2"/>
        <v>2.8059819734722602E-3</v>
      </c>
      <c r="O150" s="1">
        <v>41969</v>
      </c>
      <c r="P150" s="3">
        <v>2072.830078</v>
      </c>
    </row>
    <row r="151" spans="1:16" x14ac:dyDescent="0.35">
      <c r="A151" s="1">
        <v>41968</v>
      </c>
      <c r="B151" s="3">
        <v>237.86</v>
      </c>
      <c r="C151" s="3">
        <v>2067.030029</v>
      </c>
      <c r="E151" s="2">
        <v>41968</v>
      </c>
      <c r="F151" s="8">
        <f t="shared" si="2"/>
        <v>-2.1395309812476393E-3</v>
      </c>
      <c r="G151" s="8">
        <f t="shared" si="2"/>
        <v>-1.1500297675195448E-3</v>
      </c>
      <c r="O151" s="1">
        <v>41968</v>
      </c>
      <c r="P151" s="3">
        <v>2067.030029</v>
      </c>
    </row>
    <row r="152" spans="1:16" x14ac:dyDescent="0.35">
      <c r="A152" s="1">
        <v>41967</v>
      </c>
      <c r="B152" s="3">
        <v>238.37</v>
      </c>
      <c r="C152" s="3">
        <v>2069.4099120000001</v>
      </c>
      <c r="E152" s="2">
        <v>41967</v>
      </c>
      <c r="F152" s="8">
        <f t="shared" si="2"/>
        <v>5.8230305076163447E-3</v>
      </c>
      <c r="G152" s="8">
        <f t="shared" si="2"/>
        <v>2.8640232614489669E-3</v>
      </c>
      <c r="O152" s="1">
        <v>41967</v>
      </c>
      <c r="P152" s="3">
        <v>2069.4099120000001</v>
      </c>
    </row>
    <row r="153" spans="1:16" x14ac:dyDescent="0.35">
      <c r="A153" s="1">
        <v>41964</v>
      </c>
      <c r="B153" s="3">
        <v>236.99</v>
      </c>
      <c r="C153" s="3">
        <v>2063.5</v>
      </c>
      <c r="E153" s="2">
        <v>41964</v>
      </c>
      <c r="F153" s="8">
        <f t="shared" si="2"/>
        <v>1.9180320818819041E-2</v>
      </c>
      <c r="G153" s="8">
        <f t="shared" si="2"/>
        <v>5.2368773596394025E-3</v>
      </c>
      <c r="O153" s="1">
        <v>41964</v>
      </c>
      <c r="P153" s="3">
        <v>2063.5</v>
      </c>
    </row>
    <row r="154" spans="1:16" x14ac:dyDescent="0.35">
      <c r="A154" s="1">
        <v>41963</v>
      </c>
      <c r="B154" s="3">
        <v>232.53</v>
      </c>
      <c r="C154" s="3">
        <v>2052.75</v>
      </c>
      <c r="E154" s="2">
        <v>41963</v>
      </c>
      <c r="F154" s="8">
        <f t="shared" si="2"/>
        <v>-1.5457941517453833E-3</v>
      </c>
      <c r="G154" s="8">
        <f t="shared" si="2"/>
        <v>1.9670960682991456E-3</v>
      </c>
      <c r="O154" s="1">
        <v>41963</v>
      </c>
      <c r="P154" s="3">
        <v>2052.75</v>
      </c>
    </row>
    <row r="155" spans="1:16" x14ac:dyDescent="0.35">
      <c r="A155" s="1">
        <v>41962</v>
      </c>
      <c r="B155" s="3">
        <v>232.89</v>
      </c>
      <c r="C155" s="3">
        <v>2048.719971</v>
      </c>
      <c r="E155" s="2">
        <v>41962</v>
      </c>
      <c r="F155" s="8">
        <f t="shared" si="2"/>
        <v>8.356425355039665E-3</v>
      </c>
      <c r="G155" s="8">
        <f t="shared" si="2"/>
        <v>-1.5011589465070418E-3</v>
      </c>
      <c r="O155" s="1">
        <v>41962</v>
      </c>
      <c r="P155" s="3">
        <v>2048.719971</v>
      </c>
    </row>
    <row r="156" spans="1:16" x14ac:dyDescent="0.35">
      <c r="A156" s="1">
        <v>41961</v>
      </c>
      <c r="B156" s="3">
        <v>230.96</v>
      </c>
      <c r="C156" s="3">
        <v>2051.8000489999999</v>
      </c>
      <c r="E156" s="2">
        <v>41961</v>
      </c>
      <c r="F156" s="8">
        <f t="shared" si="2"/>
        <v>1.8342151675484919E-2</v>
      </c>
      <c r="G156" s="8">
        <f t="shared" si="2"/>
        <v>5.1339835387078647E-3</v>
      </c>
      <c r="O156" s="1">
        <v>41961</v>
      </c>
      <c r="P156" s="3">
        <v>2051.8000489999999</v>
      </c>
    </row>
    <row r="157" spans="1:16" x14ac:dyDescent="0.35">
      <c r="A157" s="1">
        <v>41960</v>
      </c>
      <c r="B157" s="3">
        <v>226.8</v>
      </c>
      <c r="C157" s="3">
        <v>2041.3199460000001</v>
      </c>
      <c r="E157" s="2">
        <v>41960</v>
      </c>
      <c r="F157" s="8">
        <f t="shared" si="2"/>
        <v>2.6081959241412989E-3</v>
      </c>
      <c r="G157" s="8">
        <f t="shared" si="2"/>
        <v>7.3535902173205159E-4</v>
      </c>
      <c r="O157" s="1">
        <v>41960</v>
      </c>
      <c r="P157" s="3">
        <v>2041.3199460000001</v>
      </c>
    </row>
    <row r="158" spans="1:16" x14ac:dyDescent="0.35">
      <c r="A158" s="1">
        <v>41957</v>
      </c>
      <c r="B158" s="3">
        <v>226.21</v>
      </c>
      <c r="C158" s="3">
        <v>2039.8199460000001</v>
      </c>
      <c r="E158" s="2">
        <v>41957</v>
      </c>
      <c r="F158" s="8">
        <f t="shared" si="2"/>
        <v>-2.3814773980154191E-3</v>
      </c>
      <c r="G158" s="8">
        <f t="shared" si="2"/>
        <v>2.4027009388971621E-4</v>
      </c>
      <c r="O158" s="1">
        <v>41957</v>
      </c>
      <c r="P158" s="3">
        <v>2039.8199460000001</v>
      </c>
    </row>
    <row r="159" spans="1:16" x14ac:dyDescent="0.35">
      <c r="A159" s="1">
        <v>41956</v>
      </c>
      <c r="B159" s="3">
        <v>226.75</v>
      </c>
      <c r="C159" s="3">
        <v>2039.329956</v>
      </c>
      <c r="E159" s="2">
        <v>41956</v>
      </c>
      <c r="F159" s="8">
        <f t="shared" si="2"/>
        <v>3.096660030966536E-3</v>
      </c>
      <c r="G159" s="8">
        <f t="shared" si="2"/>
        <v>5.2984471973505087E-4</v>
      </c>
      <c r="O159" s="1">
        <v>41956</v>
      </c>
      <c r="P159" s="3">
        <v>2039.329956</v>
      </c>
    </row>
    <row r="160" spans="1:16" x14ac:dyDescent="0.35">
      <c r="A160" s="1">
        <v>41955</v>
      </c>
      <c r="B160" s="3">
        <v>226.05</v>
      </c>
      <c r="C160" s="3">
        <v>2038.25</v>
      </c>
      <c r="E160" s="2">
        <v>41955</v>
      </c>
      <c r="F160" s="8">
        <f t="shared" si="2"/>
        <v>2.794783071599749E-3</v>
      </c>
      <c r="G160" s="8">
        <f t="shared" si="2"/>
        <v>-7.011168232956555E-4</v>
      </c>
      <c r="O160" s="1">
        <v>41955</v>
      </c>
      <c r="P160" s="3">
        <v>2038.25</v>
      </c>
    </row>
    <row r="161" spans="1:16" x14ac:dyDescent="0.35">
      <c r="A161" s="1">
        <v>41954</v>
      </c>
      <c r="B161" s="3">
        <v>225.42</v>
      </c>
      <c r="C161" s="3">
        <v>2039.6800539999999</v>
      </c>
      <c r="E161" s="2">
        <v>41954</v>
      </c>
      <c r="F161" s="8">
        <f t="shared" si="2"/>
        <v>-3.0075187969924588E-3</v>
      </c>
      <c r="G161" s="8">
        <f t="shared" si="2"/>
        <v>6.9669423578599954E-4</v>
      </c>
      <c r="O161" s="1">
        <v>41954</v>
      </c>
      <c r="P161" s="3">
        <v>2039.6800539999999</v>
      </c>
    </row>
    <row r="162" spans="1:16" x14ac:dyDescent="0.35">
      <c r="A162" s="1">
        <v>41953</v>
      </c>
      <c r="B162" s="3">
        <v>226.1</v>
      </c>
      <c r="C162" s="3">
        <v>2038.26001</v>
      </c>
      <c r="E162" s="2">
        <v>41953</v>
      </c>
      <c r="F162" s="8">
        <f t="shared" si="2"/>
        <v>-6.6298342541437627E-4</v>
      </c>
      <c r="G162" s="8">
        <f t="shared" si="2"/>
        <v>3.1201847822315276E-3</v>
      </c>
      <c r="O162" s="1">
        <v>41953</v>
      </c>
      <c r="P162" s="3">
        <v>2038.26001</v>
      </c>
    </row>
    <row r="163" spans="1:16" x14ac:dyDescent="0.35">
      <c r="A163" s="1">
        <v>41950</v>
      </c>
      <c r="B163" s="3">
        <v>226.25</v>
      </c>
      <c r="C163" s="3">
        <v>2031.920044</v>
      </c>
      <c r="E163" s="2">
        <v>41950</v>
      </c>
      <c r="F163" s="8">
        <f t="shared" si="2"/>
        <v>4.3057528409091717E-3</v>
      </c>
      <c r="G163" s="8">
        <f t="shared" si="2"/>
        <v>3.4958621394820533E-4</v>
      </c>
      <c r="O163" s="1">
        <v>41950</v>
      </c>
      <c r="P163" s="3">
        <v>2031.920044</v>
      </c>
    </row>
    <row r="164" spans="1:16" x14ac:dyDescent="0.35">
      <c r="A164" s="1">
        <v>41949</v>
      </c>
      <c r="B164" s="3">
        <v>225.28</v>
      </c>
      <c r="C164" s="3">
        <v>2031.209961</v>
      </c>
      <c r="E164" s="2">
        <v>41949</v>
      </c>
      <c r="F164" s="8">
        <f t="shared" si="2"/>
        <v>9.7261440545022282E-3</v>
      </c>
      <c r="G164" s="8">
        <f t="shared" si="2"/>
        <v>3.7755131791228358E-3</v>
      </c>
      <c r="O164" s="1">
        <v>41949</v>
      </c>
      <c r="P164" s="3">
        <v>2031.209961</v>
      </c>
    </row>
    <row r="165" spans="1:16" x14ac:dyDescent="0.35">
      <c r="A165" s="1">
        <v>41948</v>
      </c>
      <c r="B165" s="3">
        <v>223.11</v>
      </c>
      <c r="C165" s="3">
        <v>2023.5699460000001</v>
      </c>
      <c r="E165" s="2">
        <v>41948</v>
      </c>
      <c r="F165" s="8">
        <f t="shared" si="2"/>
        <v>-4.2399357315003883E-3</v>
      </c>
      <c r="G165" s="8">
        <f t="shared" si="2"/>
        <v>5.7004970611858052E-3</v>
      </c>
      <c r="O165" s="1">
        <v>41948</v>
      </c>
      <c r="P165" s="3">
        <v>2023.5699460000001</v>
      </c>
    </row>
    <row r="166" spans="1:16" x14ac:dyDescent="0.35">
      <c r="A166" s="1">
        <v>41947</v>
      </c>
      <c r="B166" s="3">
        <v>224.06</v>
      </c>
      <c r="C166" s="3">
        <v>2012.099976</v>
      </c>
      <c r="E166" s="2">
        <v>41947</v>
      </c>
      <c r="F166" s="8">
        <f t="shared" si="2"/>
        <v>-1.203584005705971E-3</v>
      </c>
      <c r="G166" s="8">
        <f t="shared" si="2"/>
        <v>-2.8298416763913314E-3</v>
      </c>
      <c r="O166" s="1">
        <v>41947</v>
      </c>
      <c r="P166" s="3">
        <v>2012.099976</v>
      </c>
    </row>
    <row r="167" spans="1:16" x14ac:dyDescent="0.35">
      <c r="A167" s="1">
        <v>41946</v>
      </c>
      <c r="B167" s="3">
        <v>224.33</v>
      </c>
      <c r="C167" s="3">
        <v>2017.8100589999999</v>
      </c>
      <c r="E167" s="2">
        <v>41946</v>
      </c>
      <c r="F167" s="8">
        <f t="shared" si="2"/>
        <v>1.644766651563212E-2</v>
      </c>
      <c r="G167" s="8">
        <f t="shared" si="2"/>
        <v>-1.1892172848682048E-4</v>
      </c>
      <c r="O167" s="1">
        <v>41946</v>
      </c>
      <c r="P167" s="3">
        <v>2017.8100589999999</v>
      </c>
    </row>
    <row r="168" spans="1:16" x14ac:dyDescent="0.35">
      <c r="A168" s="1">
        <v>41943</v>
      </c>
      <c r="B168" s="3">
        <v>220.7</v>
      </c>
      <c r="C168" s="3">
        <v>2018.0500489999999</v>
      </c>
      <c r="E168" s="2">
        <v>41943</v>
      </c>
      <c r="F168" s="8">
        <f t="shared" si="2"/>
        <v>-2.7563146717275444E-3</v>
      </c>
      <c r="G168" s="8">
        <f t="shared" si="2"/>
        <v>1.1731393837739246E-2</v>
      </c>
      <c r="O168" s="1">
        <v>41943</v>
      </c>
      <c r="P168" s="3">
        <v>2018.0500489999999</v>
      </c>
    </row>
    <row r="169" spans="1:16" x14ac:dyDescent="0.35">
      <c r="A169" s="1">
        <v>41942</v>
      </c>
      <c r="B169" s="3">
        <v>221.31</v>
      </c>
      <c r="C169" s="3">
        <v>1994.650024</v>
      </c>
      <c r="E169" s="2">
        <v>41942</v>
      </c>
      <c r="F169" s="8">
        <f t="shared" si="2"/>
        <v>-1.6240357287859997E-3</v>
      </c>
      <c r="G169" s="8">
        <f t="shared" si="2"/>
        <v>6.2301239442688061E-3</v>
      </c>
      <c r="O169" s="1">
        <v>41942</v>
      </c>
      <c r="P169" s="3">
        <v>1994.650024</v>
      </c>
    </row>
    <row r="170" spans="1:16" x14ac:dyDescent="0.35">
      <c r="A170" s="1">
        <v>41941</v>
      </c>
      <c r="B170" s="3">
        <v>221.67</v>
      </c>
      <c r="C170" s="3">
        <v>1982.3000489999999</v>
      </c>
      <c r="E170" s="2">
        <v>41941</v>
      </c>
      <c r="F170" s="8">
        <f t="shared" si="2"/>
        <v>-4.0884176475874945E-3</v>
      </c>
      <c r="G170" s="8">
        <f t="shared" si="2"/>
        <v>-1.3853554984093464E-3</v>
      </c>
      <c r="O170" s="1">
        <v>41941</v>
      </c>
      <c r="P170" s="3">
        <v>1982.3000489999999</v>
      </c>
    </row>
    <row r="171" spans="1:16" x14ac:dyDescent="0.35">
      <c r="A171" s="1">
        <v>41940</v>
      </c>
      <c r="B171" s="3">
        <v>222.58</v>
      </c>
      <c r="C171" s="3">
        <v>1985.0500489999999</v>
      </c>
      <c r="E171" s="2">
        <v>41940</v>
      </c>
      <c r="F171" s="8">
        <f t="shared" si="2"/>
        <v>4.6944118443623672E-3</v>
      </c>
      <c r="G171" s="8">
        <f t="shared" si="2"/>
        <v>1.1939073087332774E-2</v>
      </c>
      <c r="O171" s="1">
        <v>41940</v>
      </c>
      <c r="P171" s="3">
        <v>1985.0500489999999</v>
      </c>
    </row>
    <row r="172" spans="1:16" x14ac:dyDescent="0.35">
      <c r="A172" s="1">
        <v>41939</v>
      </c>
      <c r="B172" s="3">
        <v>221.54</v>
      </c>
      <c r="C172" s="3">
        <v>1961.630005</v>
      </c>
      <c r="E172" s="2">
        <v>41939</v>
      </c>
      <c r="F172" s="8">
        <f t="shared" si="2"/>
        <v>-8.6365060187050258E-3</v>
      </c>
      <c r="G172" s="8">
        <f t="shared" si="2"/>
        <v>-1.5015683077650444E-3</v>
      </c>
      <c r="O172" s="1">
        <v>41939</v>
      </c>
      <c r="P172" s="3">
        <v>1961.630005</v>
      </c>
    </row>
    <row r="173" spans="1:16" x14ac:dyDescent="0.35">
      <c r="A173" s="1">
        <v>41936</v>
      </c>
      <c r="B173" s="3">
        <v>223.47</v>
      </c>
      <c r="C173" s="3">
        <v>1964.579956</v>
      </c>
      <c r="E173" s="2">
        <v>41936</v>
      </c>
      <c r="F173" s="8">
        <f t="shared" si="2"/>
        <v>-2.6332232437740188E-3</v>
      </c>
      <c r="G173" s="8">
        <f t="shared" si="2"/>
        <v>7.0534495139922271E-3</v>
      </c>
      <c r="O173" s="1">
        <v>41936</v>
      </c>
      <c r="P173" s="3">
        <v>1964.579956</v>
      </c>
    </row>
    <row r="174" spans="1:16" x14ac:dyDescent="0.35">
      <c r="A174" s="1">
        <v>41935</v>
      </c>
      <c r="B174" s="3">
        <v>224.06</v>
      </c>
      <c r="C174" s="3">
        <v>1950.8199460000001</v>
      </c>
      <c r="E174" s="2">
        <v>41935</v>
      </c>
      <c r="F174" s="8">
        <f t="shared" si="2"/>
        <v>-9.4606542882403888E-3</v>
      </c>
      <c r="G174" s="8">
        <f t="shared" si="2"/>
        <v>1.2303377173358276E-2</v>
      </c>
      <c r="O174" s="1">
        <v>41935</v>
      </c>
      <c r="P174" s="3">
        <v>1950.8199460000001</v>
      </c>
    </row>
    <row r="175" spans="1:16" x14ac:dyDescent="0.35">
      <c r="A175" s="1">
        <v>41934</v>
      </c>
      <c r="B175" s="3">
        <v>226.2</v>
      </c>
      <c r="C175" s="3">
        <v>1927.1099850000001</v>
      </c>
      <c r="E175" s="2">
        <v>41934</v>
      </c>
      <c r="F175" s="8">
        <f t="shared" si="2"/>
        <v>-2.0524811639386908E-2</v>
      </c>
      <c r="G175" s="8">
        <f t="shared" si="2"/>
        <v>-7.2993302297037488E-3</v>
      </c>
      <c r="O175" s="1">
        <v>41934</v>
      </c>
      <c r="P175" s="3">
        <v>1927.1099850000001</v>
      </c>
    </row>
    <row r="176" spans="1:16" x14ac:dyDescent="0.35">
      <c r="A176" s="1">
        <v>41933</v>
      </c>
      <c r="B176" s="3">
        <v>230.94</v>
      </c>
      <c r="C176" s="3">
        <v>1941.280029</v>
      </c>
      <c r="E176" s="2">
        <v>41933</v>
      </c>
      <c r="F176" s="8">
        <f t="shared" si="2"/>
        <v>2.1858407079645925E-2</v>
      </c>
      <c r="G176" s="8">
        <f t="shared" si="2"/>
        <v>1.9574486900938215E-2</v>
      </c>
      <c r="O176" s="1">
        <v>41933</v>
      </c>
      <c r="P176" s="3">
        <v>1941.280029</v>
      </c>
    </row>
    <row r="177" spans="1:16" x14ac:dyDescent="0.35">
      <c r="A177" s="1">
        <v>41932</v>
      </c>
      <c r="B177" s="3">
        <v>226</v>
      </c>
      <c r="C177" s="3">
        <v>1904.01001</v>
      </c>
      <c r="E177" s="2">
        <v>41932</v>
      </c>
      <c r="F177" s="8">
        <f t="shared" si="2"/>
        <v>-1.4139271827500188E-3</v>
      </c>
      <c r="G177" s="8">
        <f t="shared" si="2"/>
        <v>9.1426572052477617E-3</v>
      </c>
      <c r="O177" s="1">
        <v>41932</v>
      </c>
      <c r="P177" s="3">
        <v>1904.01001</v>
      </c>
    </row>
    <row r="178" spans="1:16" x14ac:dyDescent="0.35">
      <c r="A178" s="1">
        <v>41929</v>
      </c>
      <c r="B178" s="3">
        <v>226.32</v>
      </c>
      <c r="C178" s="3">
        <v>1886.76001</v>
      </c>
      <c r="E178" s="2">
        <v>41929</v>
      </c>
      <c r="F178" s="8">
        <f t="shared" si="2"/>
        <v>1.5935718454010761E-2</v>
      </c>
      <c r="G178" s="8">
        <f t="shared" si="2"/>
        <v>1.2884107384289356E-2</v>
      </c>
      <c r="O178" s="1">
        <v>41929</v>
      </c>
      <c r="P178" s="3">
        <v>1886.76001</v>
      </c>
    </row>
    <row r="179" spans="1:16" x14ac:dyDescent="0.35">
      <c r="A179" s="1">
        <v>41928</v>
      </c>
      <c r="B179" s="3">
        <v>222.77</v>
      </c>
      <c r="C179" s="3">
        <v>1862.76001</v>
      </c>
      <c r="E179" s="2">
        <v>41928</v>
      </c>
      <c r="F179" s="8">
        <f t="shared" si="2"/>
        <v>-1.5239119716732308E-3</v>
      </c>
      <c r="G179" s="8">
        <f t="shared" si="2"/>
        <v>1.4497796039147914E-4</v>
      </c>
      <c r="O179" s="1">
        <v>41928</v>
      </c>
      <c r="P179" s="3">
        <v>1862.76001</v>
      </c>
    </row>
    <row r="180" spans="1:16" x14ac:dyDescent="0.35">
      <c r="A180" s="1">
        <v>41927</v>
      </c>
      <c r="B180" s="3">
        <v>223.11</v>
      </c>
      <c r="C180" s="3">
        <v>1862.48999</v>
      </c>
      <c r="E180" s="2">
        <v>41927</v>
      </c>
      <c r="F180" s="8">
        <f t="shared" si="2"/>
        <v>-2.9048981051125189E-3</v>
      </c>
      <c r="G180" s="8">
        <f t="shared" si="2"/>
        <v>-8.1003149581485578E-3</v>
      </c>
      <c r="O180" s="1">
        <v>41927</v>
      </c>
      <c r="P180" s="3">
        <v>1862.48999</v>
      </c>
    </row>
    <row r="181" spans="1:16" x14ac:dyDescent="0.35">
      <c r="A181" s="1">
        <v>41926</v>
      </c>
      <c r="B181" s="3">
        <v>223.76</v>
      </c>
      <c r="C181" s="3">
        <v>1877.6999510000001</v>
      </c>
      <c r="E181" s="2">
        <v>41926</v>
      </c>
      <c r="F181" s="8">
        <f t="shared" si="2"/>
        <v>2.5387223902483713E-2</v>
      </c>
      <c r="G181" s="8">
        <f t="shared" si="2"/>
        <v>1.5788648110077741E-3</v>
      </c>
      <c r="O181" s="1">
        <v>41926</v>
      </c>
      <c r="P181" s="3">
        <v>1877.6999510000001</v>
      </c>
    </row>
    <row r="182" spans="1:16" x14ac:dyDescent="0.35">
      <c r="A182" s="1">
        <v>41925</v>
      </c>
      <c r="B182" s="3">
        <v>218.22</v>
      </c>
      <c r="C182" s="3">
        <v>1874.73999</v>
      </c>
      <c r="E182" s="2">
        <v>41925</v>
      </c>
      <c r="F182" s="8">
        <f t="shared" si="2"/>
        <v>-2.4148108398175494E-2</v>
      </c>
      <c r="G182" s="8">
        <f t="shared" si="2"/>
        <v>-1.646792974123501E-2</v>
      </c>
      <c r="O182" s="1">
        <v>41925</v>
      </c>
      <c r="P182" s="3">
        <v>1874.73999</v>
      </c>
    </row>
    <row r="183" spans="1:16" x14ac:dyDescent="0.35">
      <c r="A183" s="1">
        <v>41922</v>
      </c>
      <c r="B183" s="3">
        <v>223.62</v>
      </c>
      <c r="C183" s="3">
        <v>1906.130005</v>
      </c>
      <c r="E183" s="2">
        <v>41922</v>
      </c>
      <c r="F183" s="8">
        <f t="shared" si="2"/>
        <v>6.7123103772326331E-4</v>
      </c>
      <c r="G183" s="8">
        <f t="shared" si="2"/>
        <v>-1.1451012310168207E-2</v>
      </c>
      <c r="O183" s="1">
        <v>41922</v>
      </c>
      <c r="P183" s="3">
        <v>1906.130005</v>
      </c>
    </row>
    <row r="184" spans="1:16" x14ac:dyDescent="0.35">
      <c r="A184" s="1">
        <v>41921</v>
      </c>
      <c r="B184" s="3">
        <v>223.47</v>
      </c>
      <c r="C184" s="3">
        <v>1928.209961</v>
      </c>
      <c r="E184" s="2">
        <v>41921</v>
      </c>
      <c r="F184" s="8">
        <f t="shared" si="2"/>
        <v>-2.3892722984187986E-2</v>
      </c>
      <c r="G184" s="8">
        <f t="shared" si="2"/>
        <v>-2.0661415157819274E-2</v>
      </c>
      <c r="O184" s="1">
        <v>41921</v>
      </c>
      <c r="P184" s="3">
        <v>1928.209961</v>
      </c>
    </row>
    <row r="185" spans="1:16" x14ac:dyDescent="0.35">
      <c r="A185" s="1">
        <v>41920</v>
      </c>
      <c r="B185" s="3">
        <v>228.94</v>
      </c>
      <c r="C185" s="3">
        <v>1968.8900149999999</v>
      </c>
      <c r="E185" s="2">
        <v>41920</v>
      </c>
      <c r="F185" s="8">
        <f t="shared" si="2"/>
        <v>2.237306301076214E-2</v>
      </c>
      <c r="G185" s="8">
        <f t="shared" si="2"/>
        <v>1.7461650260492734E-2</v>
      </c>
      <c r="O185" s="1">
        <v>41920</v>
      </c>
      <c r="P185" s="3">
        <v>1968.8900149999999</v>
      </c>
    </row>
    <row r="186" spans="1:16" x14ac:dyDescent="0.35">
      <c r="A186" s="1">
        <v>41919</v>
      </c>
      <c r="B186" s="3">
        <v>223.93</v>
      </c>
      <c r="C186" s="3">
        <v>1935.099976</v>
      </c>
      <c r="E186" s="2">
        <v>41919</v>
      </c>
      <c r="F186" s="8">
        <f t="shared" si="2"/>
        <v>-2.5331882480957524E-2</v>
      </c>
      <c r="G186" s="8">
        <f t="shared" si="2"/>
        <v>-1.5126052674955925E-2</v>
      </c>
      <c r="O186" s="1">
        <v>41919</v>
      </c>
      <c r="P186" s="3">
        <v>1935.099976</v>
      </c>
    </row>
    <row r="187" spans="1:16" x14ac:dyDescent="0.35">
      <c r="A187" s="1">
        <v>41918</v>
      </c>
      <c r="B187" s="3">
        <v>229.75</v>
      </c>
      <c r="C187" s="3">
        <v>1964.8199460000001</v>
      </c>
      <c r="E187" s="2">
        <v>41918</v>
      </c>
      <c r="F187" s="8">
        <f t="shared" si="2"/>
        <v>-8.0735687764441622E-3</v>
      </c>
      <c r="G187" s="8">
        <f t="shared" si="2"/>
        <v>-1.5651597959429608E-3</v>
      </c>
      <c r="O187" s="1">
        <v>41918</v>
      </c>
      <c r="P187" s="3">
        <v>1964.8199460000001</v>
      </c>
    </row>
    <row r="188" spans="1:16" x14ac:dyDescent="0.35">
      <c r="A188" s="1">
        <v>41915</v>
      </c>
      <c r="B188" s="3">
        <v>231.62</v>
      </c>
      <c r="C188" s="3">
        <v>1967.900024</v>
      </c>
      <c r="E188" s="2">
        <v>41915</v>
      </c>
      <c r="F188" s="8">
        <f t="shared" si="2"/>
        <v>1.9903126376045854E-2</v>
      </c>
      <c r="G188" s="8">
        <f t="shared" si="2"/>
        <v>1.1165509440962396E-2</v>
      </c>
      <c r="O188" s="1">
        <v>41915</v>
      </c>
      <c r="P188" s="3">
        <v>1967.900024</v>
      </c>
    </row>
    <row r="189" spans="1:16" x14ac:dyDescent="0.35">
      <c r="A189" s="1">
        <v>41914</v>
      </c>
      <c r="B189" s="3">
        <v>227.1</v>
      </c>
      <c r="C189" s="3">
        <v>1946.170044</v>
      </c>
      <c r="E189" s="2">
        <v>41914</v>
      </c>
      <c r="F189" s="8">
        <f t="shared" si="2"/>
        <v>-1.0802334698144511E-2</v>
      </c>
      <c r="G189" s="8">
        <f t="shared" si="2"/>
        <v>5.1434619070533927E-6</v>
      </c>
      <c r="O189" s="1">
        <v>41914</v>
      </c>
      <c r="P189" s="3">
        <v>1946.170044</v>
      </c>
    </row>
    <row r="190" spans="1:16" x14ac:dyDescent="0.35">
      <c r="A190" s="1">
        <v>41913</v>
      </c>
      <c r="B190" s="3">
        <v>229.58</v>
      </c>
      <c r="C190" s="3">
        <v>1946.160034</v>
      </c>
      <c r="E190" s="2">
        <v>41913</v>
      </c>
      <c r="F190" s="8">
        <f t="shared" si="2"/>
        <v>-3.0817291455589202E-2</v>
      </c>
      <c r="G190" s="8">
        <f t="shared" si="2"/>
        <v>-1.3248561055071106E-2</v>
      </c>
      <c r="O190" s="1">
        <v>41913</v>
      </c>
      <c r="P190" s="3">
        <v>1946.160034</v>
      </c>
    </row>
    <row r="191" spans="1:16" x14ac:dyDescent="0.35">
      <c r="A191" s="1">
        <v>41912</v>
      </c>
      <c r="B191" s="3">
        <v>236.88</v>
      </c>
      <c r="C191" s="3">
        <v>1972.290039</v>
      </c>
      <c r="E191" s="2">
        <v>41912</v>
      </c>
      <c r="F191" s="8">
        <f t="shared" si="2"/>
        <v>-1.5595363540569229E-3</v>
      </c>
      <c r="G191" s="8">
        <f t="shared" si="2"/>
        <v>-2.7859287407672184E-3</v>
      </c>
      <c r="O191" s="1">
        <v>41912</v>
      </c>
      <c r="P191" s="3">
        <v>1972.290039</v>
      </c>
    </row>
    <row r="192" spans="1:16" x14ac:dyDescent="0.35">
      <c r="A192" s="1">
        <v>41911</v>
      </c>
      <c r="B192" s="3">
        <v>237.25</v>
      </c>
      <c r="C192" s="3">
        <v>1977.8000489999999</v>
      </c>
      <c r="E192" s="2">
        <v>41911</v>
      </c>
      <c r="F192" s="8">
        <f t="shared" si="2"/>
        <v>-9.394572025052228E-3</v>
      </c>
      <c r="G192" s="8">
        <f t="shared" si="2"/>
        <v>-2.5468023608055113E-3</v>
      </c>
      <c r="O192" s="1">
        <v>41911</v>
      </c>
      <c r="P192" s="3">
        <v>1977.8000489999999</v>
      </c>
    </row>
    <row r="193" spans="1:16" x14ac:dyDescent="0.35">
      <c r="A193" s="1">
        <v>41908</v>
      </c>
      <c r="B193" s="3">
        <v>239.5</v>
      </c>
      <c r="C193" s="3">
        <v>1982.849976</v>
      </c>
      <c r="E193" s="2">
        <v>41908</v>
      </c>
      <c r="F193" s="8">
        <f t="shared" si="2"/>
        <v>9.6113312536885154E-3</v>
      </c>
      <c r="G193" s="8">
        <f t="shared" si="2"/>
        <v>8.5758249460872182E-3</v>
      </c>
      <c r="O193" s="1">
        <v>41908</v>
      </c>
      <c r="P193" s="3">
        <v>1982.849976</v>
      </c>
    </row>
    <row r="194" spans="1:16" x14ac:dyDescent="0.35">
      <c r="A194" s="1">
        <v>41907</v>
      </c>
      <c r="B194" s="3">
        <v>237.22</v>
      </c>
      <c r="C194" s="3">
        <v>1965.98999</v>
      </c>
      <c r="E194" s="2">
        <v>41907</v>
      </c>
      <c r="F194" s="8">
        <f t="shared" si="2"/>
        <v>-1.1953850639343622E-2</v>
      </c>
      <c r="G194" s="8">
        <f t="shared" si="2"/>
        <v>-1.61687725605415E-2</v>
      </c>
      <c r="O194" s="1">
        <v>41907</v>
      </c>
      <c r="P194" s="3">
        <v>1965.98999</v>
      </c>
    </row>
    <row r="195" spans="1:16" x14ac:dyDescent="0.35">
      <c r="A195" s="1">
        <v>41906</v>
      </c>
      <c r="B195" s="3">
        <v>240.09</v>
      </c>
      <c r="C195" s="3">
        <v>1998.3000489999999</v>
      </c>
      <c r="E195" s="2">
        <v>41906</v>
      </c>
      <c r="F195" s="8">
        <f t="shared" si="2"/>
        <v>3.6787759709042689E-3</v>
      </c>
      <c r="G195" s="8">
        <f t="shared" si="2"/>
        <v>7.8324913345220182E-3</v>
      </c>
      <c r="O195" s="1">
        <v>41906</v>
      </c>
      <c r="P195" s="3">
        <v>1998.3000489999999</v>
      </c>
    </row>
    <row r="196" spans="1:16" x14ac:dyDescent="0.35">
      <c r="A196" s="1">
        <v>41905</v>
      </c>
      <c r="B196" s="3">
        <v>239.21</v>
      </c>
      <c r="C196" s="3">
        <v>1982.7700199999999</v>
      </c>
      <c r="E196" s="2">
        <v>41905</v>
      </c>
      <c r="F196" s="8">
        <f t="shared" ref="F196:G259" si="3">B196/B197-1</f>
        <v>-1.377035662749948E-2</v>
      </c>
      <c r="G196" s="8">
        <f t="shared" si="3"/>
        <v>-5.7765012985656616E-3</v>
      </c>
      <c r="O196" s="1">
        <v>41905</v>
      </c>
      <c r="P196" s="3">
        <v>1982.7700199999999</v>
      </c>
    </row>
    <row r="197" spans="1:16" x14ac:dyDescent="0.35">
      <c r="A197" s="1">
        <v>41904</v>
      </c>
      <c r="B197" s="3">
        <v>242.55</v>
      </c>
      <c r="C197" s="3">
        <v>1994.290039</v>
      </c>
      <c r="E197" s="2">
        <v>41904</v>
      </c>
      <c r="F197" s="8">
        <f t="shared" si="3"/>
        <v>-1.2740149788342592E-2</v>
      </c>
      <c r="G197" s="8">
        <f t="shared" si="3"/>
        <v>-8.0133231235974822E-3</v>
      </c>
      <c r="O197" s="1">
        <v>41904</v>
      </c>
      <c r="P197" s="3">
        <v>1994.290039</v>
      </c>
    </row>
    <row r="198" spans="1:16" x14ac:dyDescent="0.35">
      <c r="A198" s="1">
        <v>41901</v>
      </c>
      <c r="B198" s="3">
        <v>245.68</v>
      </c>
      <c r="C198" s="3">
        <v>2010.400024</v>
      </c>
      <c r="E198" s="2">
        <v>41901</v>
      </c>
      <c r="F198" s="8">
        <f t="shared" si="3"/>
        <v>-5.5051813471501676E-3</v>
      </c>
      <c r="G198" s="8">
        <f t="shared" si="3"/>
        <v>-4.7726961218230723E-4</v>
      </c>
      <c r="O198" s="1">
        <v>41901</v>
      </c>
      <c r="P198" s="3">
        <v>2010.400024</v>
      </c>
    </row>
    <row r="199" spans="1:16" x14ac:dyDescent="0.35">
      <c r="A199" s="1">
        <v>41900</v>
      </c>
      <c r="B199" s="3">
        <v>247.04</v>
      </c>
      <c r="C199" s="3">
        <v>2011.3599850000001</v>
      </c>
      <c r="E199" s="2">
        <v>41900</v>
      </c>
      <c r="F199" s="8">
        <f t="shared" si="3"/>
        <v>1.1546965850462776E-2</v>
      </c>
      <c r="G199" s="8">
        <f t="shared" si="3"/>
        <v>4.8911800557180918E-3</v>
      </c>
      <c r="O199" s="1">
        <v>41900</v>
      </c>
      <c r="P199" s="3">
        <v>2011.3599850000001</v>
      </c>
    </row>
    <row r="200" spans="1:16" x14ac:dyDescent="0.35">
      <c r="A200" s="1">
        <v>41899</v>
      </c>
      <c r="B200" s="3">
        <v>244.22</v>
      </c>
      <c r="C200" s="3">
        <v>2001.5699460000001</v>
      </c>
      <c r="E200" s="2">
        <v>41899</v>
      </c>
      <c r="F200" s="8">
        <f t="shared" si="3"/>
        <v>7.6329578743243864E-3</v>
      </c>
      <c r="G200" s="8">
        <f t="shared" si="3"/>
        <v>1.295643791290102E-3</v>
      </c>
      <c r="O200" s="1">
        <v>41899</v>
      </c>
      <c r="P200" s="3">
        <v>2001.5699460000001</v>
      </c>
    </row>
    <row r="201" spans="1:16" x14ac:dyDescent="0.35">
      <c r="A201" s="1">
        <v>41898</v>
      </c>
      <c r="B201" s="3">
        <v>242.37</v>
      </c>
      <c r="C201" s="3">
        <v>1998.9799800000001</v>
      </c>
      <c r="E201" s="2">
        <v>41898</v>
      </c>
      <c r="F201" s="8">
        <f t="shared" si="3"/>
        <v>0</v>
      </c>
      <c r="G201" s="8">
        <f t="shared" si="3"/>
        <v>7.4843760048879382E-3</v>
      </c>
      <c r="O201" s="1">
        <v>41898</v>
      </c>
      <c r="P201" s="3">
        <v>1998.9799800000001</v>
      </c>
    </row>
    <row r="202" spans="1:16" x14ac:dyDescent="0.35">
      <c r="A202" s="1">
        <v>41897</v>
      </c>
      <c r="B202" s="3">
        <v>242.37</v>
      </c>
      <c r="C202" s="3">
        <v>1984.130005</v>
      </c>
      <c r="E202" s="2">
        <v>41897</v>
      </c>
      <c r="F202" s="8">
        <f t="shared" si="3"/>
        <v>1.0043340556759484E-2</v>
      </c>
      <c r="G202" s="8">
        <f t="shared" si="3"/>
        <v>-7.101513806340165E-4</v>
      </c>
      <c r="O202" s="1">
        <v>41897</v>
      </c>
      <c r="P202" s="3">
        <v>1984.130005</v>
      </c>
    </row>
    <row r="203" spans="1:16" x14ac:dyDescent="0.35">
      <c r="A203" s="1">
        <v>41894</v>
      </c>
      <c r="B203" s="3">
        <v>239.96</v>
      </c>
      <c r="C203" s="3">
        <v>1985.540039</v>
      </c>
      <c r="E203" s="2">
        <v>41894</v>
      </c>
      <c r="F203" s="8">
        <f t="shared" si="3"/>
        <v>-7.0757644722141411E-3</v>
      </c>
      <c r="G203" s="8">
        <f t="shared" si="3"/>
        <v>-5.9625584080529315E-3</v>
      </c>
      <c r="O203" s="1">
        <v>41894</v>
      </c>
      <c r="P203" s="3">
        <v>1985.540039</v>
      </c>
    </row>
    <row r="204" spans="1:16" x14ac:dyDescent="0.35">
      <c r="A204" s="1">
        <v>41893</v>
      </c>
      <c r="B204" s="3">
        <v>241.67</v>
      </c>
      <c r="C204" s="3">
        <v>1997.4499510000001</v>
      </c>
      <c r="E204" s="2">
        <v>41893</v>
      </c>
      <c r="F204" s="8">
        <f t="shared" si="3"/>
        <v>-2.4765757213027761E-3</v>
      </c>
      <c r="G204" s="8">
        <f t="shared" si="3"/>
        <v>8.8190553243849834E-4</v>
      </c>
      <c r="O204" s="1">
        <v>41893</v>
      </c>
      <c r="P204" s="3">
        <v>1997.4499510000001</v>
      </c>
    </row>
    <row r="205" spans="1:16" x14ac:dyDescent="0.35">
      <c r="A205" s="1">
        <v>41892</v>
      </c>
      <c r="B205" s="3">
        <v>242.27</v>
      </c>
      <c r="C205" s="3">
        <v>1995.6899410000001</v>
      </c>
      <c r="E205" s="2">
        <v>41892</v>
      </c>
      <c r="F205" s="8">
        <f t="shared" si="3"/>
        <v>4.1863549697422897E-3</v>
      </c>
      <c r="G205" s="8">
        <f t="shared" si="3"/>
        <v>3.646074417693379E-3</v>
      </c>
      <c r="O205" s="1">
        <v>41892</v>
      </c>
      <c r="P205" s="3">
        <v>1995.6899410000001</v>
      </c>
    </row>
    <row r="206" spans="1:16" x14ac:dyDescent="0.35">
      <c r="A206" s="1">
        <v>41891</v>
      </c>
      <c r="B206" s="3">
        <v>241.26</v>
      </c>
      <c r="C206" s="3">
        <v>1988.4399410000001</v>
      </c>
      <c r="E206" s="2">
        <v>41891</v>
      </c>
      <c r="F206" s="8">
        <f t="shared" si="3"/>
        <v>-2.0681667769688605E-3</v>
      </c>
      <c r="G206" s="8">
        <f t="shared" si="3"/>
        <v>-6.5450092152764539E-3</v>
      </c>
      <c r="O206" s="1">
        <v>41891</v>
      </c>
      <c r="P206" s="3">
        <v>1988.4399410000001</v>
      </c>
    </row>
    <row r="207" spans="1:16" x14ac:dyDescent="0.35">
      <c r="A207" s="1">
        <v>41890</v>
      </c>
      <c r="B207" s="3">
        <v>241.76</v>
      </c>
      <c r="C207" s="3">
        <v>2001.540039</v>
      </c>
      <c r="E207" s="2">
        <v>41890</v>
      </c>
      <c r="F207" s="8">
        <f t="shared" si="3"/>
        <v>2.4048428559582113E-3</v>
      </c>
      <c r="G207" s="8">
        <f t="shared" si="3"/>
        <v>-3.0731142046667159E-3</v>
      </c>
      <c r="O207" s="1">
        <v>41890</v>
      </c>
      <c r="P207" s="3">
        <v>2001.540039</v>
      </c>
    </row>
    <row r="208" spans="1:16" x14ac:dyDescent="0.35">
      <c r="A208" s="1">
        <v>41887</v>
      </c>
      <c r="B208" s="3">
        <v>241.18</v>
      </c>
      <c r="C208" s="3">
        <v>2007.709961</v>
      </c>
      <c r="E208" s="2">
        <v>41887</v>
      </c>
      <c r="F208" s="8">
        <f t="shared" si="3"/>
        <v>8.2354416621379656E-3</v>
      </c>
      <c r="G208" s="8">
        <f t="shared" si="3"/>
        <v>5.0358856051553325E-3</v>
      </c>
      <c r="O208" s="1">
        <v>41887</v>
      </c>
      <c r="P208" s="3">
        <v>2007.709961</v>
      </c>
    </row>
    <row r="209" spans="1:16" x14ac:dyDescent="0.35">
      <c r="A209" s="1">
        <v>41886</v>
      </c>
      <c r="B209" s="3">
        <v>239.21</v>
      </c>
      <c r="C209" s="3">
        <v>1997.650024</v>
      </c>
      <c r="E209" s="2">
        <v>41886</v>
      </c>
      <c r="F209" s="8">
        <f t="shared" si="3"/>
        <v>-7.3861985974521538E-3</v>
      </c>
      <c r="G209" s="8">
        <f t="shared" si="3"/>
        <v>-1.5344211306420608E-3</v>
      </c>
      <c r="O209" s="1">
        <v>41886</v>
      </c>
      <c r="P209" s="3">
        <v>1997.650024</v>
      </c>
    </row>
    <row r="210" spans="1:16" x14ac:dyDescent="0.35">
      <c r="A210" s="1">
        <v>41885</v>
      </c>
      <c r="B210" s="3">
        <v>240.99</v>
      </c>
      <c r="C210" s="3">
        <v>2000.719971</v>
      </c>
      <c r="E210" s="2">
        <v>41885</v>
      </c>
      <c r="F210" s="8">
        <f t="shared" si="3"/>
        <v>-1.4502361813208964E-3</v>
      </c>
      <c r="G210" s="8">
        <f t="shared" si="3"/>
        <v>-7.7914076822671596E-4</v>
      </c>
      <c r="O210" s="1">
        <v>41885</v>
      </c>
      <c r="P210" s="3">
        <v>2000.719971</v>
      </c>
    </row>
    <row r="211" spans="1:16" x14ac:dyDescent="0.35">
      <c r="A211" s="1">
        <v>41884</v>
      </c>
      <c r="B211" s="3">
        <v>241.34</v>
      </c>
      <c r="C211" s="3">
        <v>2002.280029</v>
      </c>
      <c r="E211" s="2">
        <v>41884</v>
      </c>
      <c r="F211" s="8">
        <f t="shared" si="3"/>
        <v>-1.1144800458903537E-2</v>
      </c>
      <c r="G211" s="8">
        <f t="shared" si="3"/>
        <v>-5.4406624972935802E-4</v>
      </c>
      <c r="O211" s="1">
        <v>41884</v>
      </c>
      <c r="P211" s="3">
        <v>2002.280029</v>
      </c>
    </row>
    <row r="212" spans="1:16" x14ac:dyDescent="0.35">
      <c r="A212" s="1">
        <v>41880</v>
      </c>
      <c r="B212" s="3">
        <v>244.06</v>
      </c>
      <c r="C212" s="3">
        <v>2003.369995</v>
      </c>
      <c r="E212" s="2">
        <v>41880</v>
      </c>
      <c r="F212" s="8">
        <f t="shared" si="3"/>
        <v>3.9076961046440317E-3</v>
      </c>
      <c r="G212" s="8">
        <f t="shared" si="3"/>
        <v>3.3204147927141658E-3</v>
      </c>
      <c r="O212" s="1">
        <v>41880</v>
      </c>
      <c r="P212" s="3">
        <v>2003.369995</v>
      </c>
    </row>
    <row r="213" spans="1:16" x14ac:dyDescent="0.35">
      <c r="A213" s="1">
        <v>41879</v>
      </c>
      <c r="B213" s="3">
        <v>243.11</v>
      </c>
      <c r="C213" s="3">
        <v>1996.73999</v>
      </c>
      <c r="E213" s="2">
        <v>41879</v>
      </c>
      <c r="F213" s="8">
        <f t="shared" si="3"/>
        <v>2.4327890483260006E-3</v>
      </c>
      <c r="G213" s="8">
        <f t="shared" si="3"/>
        <v>-1.6899011101580985E-3</v>
      </c>
      <c r="O213" s="1">
        <v>41879</v>
      </c>
      <c r="P213" s="3">
        <v>1996.73999</v>
      </c>
    </row>
    <row r="214" spans="1:16" x14ac:dyDescent="0.35">
      <c r="A214" s="1">
        <v>41878</v>
      </c>
      <c r="B214" s="3">
        <v>242.52</v>
      </c>
      <c r="C214" s="3">
        <v>2000.119995</v>
      </c>
      <c r="E214" s="2">
        <v>41878</v>
      </c>
      <c r="F214" s="8">
        <f t="shared" si="3"/>
        <v>-5.2910052910052352E-3</v>
      </c>
      <c r="G214" s="8">
        <f t="shared" si="3"/>
        <v>4.9986999630213802E-5</v>
      </c>
      <c r="O214" s="1">
        <v>41878</v>
      </c>
      <c r="P214" s="3">
        <v>2000.119995</v>
      </c>
    </row>
    <row r="215" spans="1:16" x14ac:dyDescent="0.35">
      <c r="A215" s="1">
        <v>41877</v>
      </c>
      <c r="B215" s="3">
        <v>243.81</v>
      </c>
      <c r="C215" s="3">
        <v>2000.0200199999999</v>
      </c>
      <c r="E215" s="2">
        <v>41877</v>
      </c>
      <c r="F215" s="8">
        <f t="shared" si="3"/>
        <v>1.1497556769186623E-3</v>
      </c>
      <c r="G215" s="8">
        <f t="shared" si="3"/>
        <v>1.0510811012214294E-3</v>
      </c>
      <c r="O215" s="1">
        <v>41877</v>
      </c>
      <c r="P215" s="3">
        <v>2000.0200199999999</v>
      </c>
    </row>
    <row r="216" spans="1:16" x14ac:dyDescent="0.35">
      <c r="A216" s="1">
        <v>41876</v>
      </c>
      <c r="B216" s="3">
        <v>243.53</v>
      </c>
      <c r="C216" s="3">
        <v>1997.920044</v>
      </c>
      <c r="E216" s="2">
        <v>41876</v>
      </c>
      <c r="F216" s="8">
        <f t="shared" si="3"/>
        <v>2.2635607868961571E-3</v>
      </c>
      <c r="G216" s="8">
        <f t="shared" si="3"/>
        <v>4.7877790611010607E-3</v>
      </c>
      <c r="O216" s="1">
        <v>41876</v>
      </c>
      <c r="P216" s="3">
        <v>1997.920044</v>
      </c>
    </row>
    <row r="217" spans="1:16" x14ac:dyDescent="0.35">
      <c r="A217" s="1">
        <v>41873</v>
      </c>
      <c r="B217" s="3">
        <v>242.98</v>
      </c>
      <c r="C217" s="3">
        <v>1988.400024</v>
      </c>
      <c r="E217" s="2">
        <v>41873</v>
      </c>
      <c r="F217" s="8">
        <f t="shared" si="3"/>
        <v>-3.5677670699200137E-3</v>
      </c>
      <c r="G217" s="8">
        <f t="shared" si="3"/>
        <v>-1.9925872252457566E-3</v>
      </c>
      <c r="O217" s="1">
        <v>41873</v>
      </c>
      <c r="P217" s="3">
        <v>1988.400024</v>
      </c>
    </row>
    <row r="218" spans="1:16" x14ac:dyDescent="0.35">
      <c r="A218" s="1">
        <v>41872</v>
      </c>
      <c r="B218" s="3">
        <v>243.85</v>
      </c>
      <c r="C218" s="3">
        <v>1992.369995</v>
      </c>
      <c r="E218" s="2">
        <v>41872</v>
      </c>
      <c r="F218" s="8">
        <f t="shared" si="3"/>
        <v>5.7445324360916317E-4</v>
      </c>
      <c r="G218" s="8">
        <f t="shared" si="3"/>
        <v>2.9498894898596362E-3</v>
      </c>
      <c r="O218" s="1">
        <v>41872</v>
      </c>
      <c r="P218" s="3">
        <v>1992.369995</v>
      </c>
    </row>
    <row r="219" spans="1:16" x14ac:dyDescent="0.35">
      <c r="A219" s="1">
        <v>41871</v>
      </c>
      <c r="B219" s="3">
        <v>243.71</v>
      </c>
      <c r="C219" s="3">
        <v>1986.51001</v>
      </c>
      <c r="E219" s="2">
        <v>41871</v>
      </c>
      <c r="F219" s="8">
        <f t="shared" si="3"/>
        <v>5.8192323565826598E-3</v>
      </c>
      <c r="G219" s="8">
        <f t="shared" si="3"/>
        <v>2.4778129084919165E-3</v>
      </c>
      <c r="O219" s="1">
        <v>41871</v>
      </c>
      <c r="P219" s="3">
        <v>1986.51001</v>
      </c>
    </row>
    <row r="220" spans="1:16" x14ac:dyDescent="0.35">
      <c r="A220" s="1">
        <v>41870</v>
      </c>
      <c r="B220" s="3">
        <v>242.3</v>
      </c>
      <c r="C220" s="3">
        <v>1981.599976</v>
      </c>
      <c r="E220" s="2">
        <v>41870</v>
      </c>
      <c r="F220" s="8">
        <f t="shared" si="3"/>
        <v>2.8143365615429516E-3</v>
      </c>
      <c r="G220" s="8">
        <f t="shared" si="3"/>
        <v>5.0006522411709664E-3</v>
      </c>
      <c r="O220" s="1">
        <v>41870</v>
      </c>
      <c r="P220" s="3">
        <v>1981.599976</v>
      </c>
    </row>
    <row r="221" spans="1:16" x14ac:dyDescent="0.35">
      <c r="A221" s="1">
        <v>41869</v>
      </c>
      <c r="B221" s="3">
        <v>241.62</v>
      </c>
      <c r="C221" s="3">
        <v>1971.73999</v>
      </c>
      <c r="E221" s="2">
        <v>41869</v>
      </c>
      <c r="F221" s="8">
        <f t="shared" si="3"/>
        <v>8.1361872574789995E-3</v>
      </c>
      <c r="G221" s="8">
        <f t="shared" si="3"/>
        <v>8.5316719162744636E-3</v>
      </c>
      <c r="O221" s="1">
        <v>41869</v>
      </c>
      <c r="P221" s="3">
        <v>1971.73999</v>
      </c>
    </row>
    <row r="222" spans="1:16" x14ac:dyDescent="0.35">
      <c r="A222" s="1">
        <v>41866</v>
      </c>
      <c r="B222" s="3">
        <v>239.67</v>
      </c>
      <c r="C222" s="3">
        <v>1955.0600589999999</v>
      </c>
      <c r="E222" s="2">
        <v>41866</v>
      </c>
      <c r="F222" s="8">
        <f t="shared" si="3"/>
        <v>-2.9121770603653951E-3</v>
      </c>
      <c r="G222" s="8">
        <f t="shared" si="3"/>
        <v>-6.1372864230357926E-5</v>
      </c>
      <c r="O222" s="1">
        <v>41866</v>
      </c>
      <c r="P222" s="3">
        <v>1955.0600589999999</v>
      </c>
    </row>
    <row r="223" spans="1:16" x14ac:dyDescent="0.35">
      <c r="A223" s="1">
        <v>41865</v>
      </c>
      <c r="B223" s="3">
        <v>240.37</v>
      </c>
      <c r="C223" s="3">
        <v>1955.1800539999999</v>
      </c>
      <c r="E223" s="2">
        <v>41865</v>
      </c>
      <c r="F223" s="8">
        <f t="shared" si="3"/>
        <v>2.0462746762895279E-2</v>
      </c>
      <c r="G223" s="8">
        <f t="shared" si="3"/>
        <v>4.3458140492873554E-3</v>
      </c>
      <c r="O223" s="1">
        <v>41865</v>
      </c>
      <c r="P223" s="3">
        <v>1955.1800539999999</v>
      </c>
    </row>
    <row r="224" spans="1:16" x14ac:dyDescent="0.35">
      <c r="A224" s="1">
        <v>41864</v>
      </c>
      <c r="B224" s="3">
        <v>235.55</v>
      </c>
      <c r="C224" s="3">
        <v>1946.719971</v>
      </c>
      <c r="E224" s="2">
        <v>41864</v>
      </c>
      <c r="F224" s="8">
        <f t="shared" si="3"/>
        <v>1.2769799638833845E-2</v>
      </c>
      <c r="G224" s="8">
        <f t="shared" si="3"/>
        <v>6.7071601809953751E-3</v>
      </c>
      <c r="O224" s="1">
        <v>41864</v>
      </c>
      <c r="P224" s="3">
        <v>1946.719971</v>
      </c>
    </row>
    <row r="225" spans="1:16" x14ac:dyDescent="0.35">
      <c r="A225" s="1">
        <v>41863</v>
      </c>
      <c r="B225" s="3">
        <v>232.58</v>
      </c>
      <c r="C225" s="3">
        <v>1933.75</v>
      </c>
      <c r="E225" s="2">
        <v>41863</v>
      </c>
      <c r="F225" s="8">
        <f t="shared" si="3"/>
        <v>-5.1330310548378666E-3</v>
      </c>
      <c r="G225" s="8">
        <f t="shared" si="3"/>
        <v>-1.6366416413624574E-3</v>
      </c>
      <c r="O225" s="1">
        <v>41863</v>
      </c>
      <c r="P225" s="3">
        <v>1933.75</v>
      </c>
    </row>
    <row r="226" spans="1:16" x14ac:dyDescent="0.35">
      <c r="A226" s="1">
        <v>41862</v>
      </c>
      <c r="B226" s="3">
        <v>233.78</v>
      </c>
      <c r="C226" s="3">
        <v>1936.920044</v>
      </c>
      <c r="E226" s="2">
        <v>41862</v>
      </c>
      <c r="F226" s="8">
        <f t="shared" si="3"/>
        <v>-2.1383056066381911E-4</v>
      </c>
      <c r="G226" s="8">
        <f t="shared" si="3"/>
        <v>2.7594251853759744E-3</v>
      </c>
      <c r="O226" s="1">
        <v>41862</v>
      </c>
      <c r="P226" s="3">
        <v>1936.920044</v>
      </c>
    </row>
    <row r="227" spans="1:16" x14ac:dyDescent="0.35">
      <c r="A227" s="1">
        <v>41859</v>
      </c>
      <c r="B227" s="3">
        <v>233.83</v>
      </c>
      <c r="C227" s="3">
        <v>1931.589966</v>
      </c>
      <c r="E227" s="2">
        <v>41859</v>
      </c>
      <c r="F227" s="8">
        <f t="shared" si="3"/>
        <v>1.8689553019081817E-2</v>
      </c>
      <c r="G227" s="8">
        <f t="shared" si="3"/>
        <v>1.1531402683691017E-2</v>
      </c>
      <c r="O227" s="1">
        <v>41859</v>
      </c>
      <c r="P227" s="3">
        <v>1931.589966</v>
      </c>
    </row>
    <row r="228" spans="1:16" x14ac:dyDescent="0.35">
      <c r="A228" s="1">
        <v>41858</v>
      </c>
      <c r="B228" s="3">
        <v>229.54</v>
      </c>
      <c r="C228" s="3">
        <v>1909.5699460000001</v>
      </c>
      <c r="E228" s="2">
        <v>41858</v>
      </c>
      <c r="F228" s="8">
        <f t="shared" si="3"/>
        <v>4.5514223194746961E-3</v>
      </c>
      <c r="G228" s="8">
        <f t="shared" si="3"/>
        <v>-5.5566200347696437E-3</v>
      </c>
      <c r="O228" s="1">
        <v>41858</v>
      </c>
      <c r="P228" s="3">
        <v>1909.5699460000001</v>
      </c>
    </row>
    <row r="229" spans="1:16" x14ac:dyDescent="0.35">
      <c r="A229" s="1">
        <v>41857</v>
      </c>
      <c r="B229" s="3">
        <v>228.5</v>
      </c>
      <c r="C229" s="3">
        <v>1920.23999</v>
      </c>
      <c r="E229" s="2">
        <v>41857</v>
      </c>
      <c r="F229" s="8">
        <f t="shared" si="3"/>
        <v>-3.5757892900749599E-3</v>
      </c>
      <c r="G229" s="8">
        <f t="shared" si="3"/>
        <v>1.5638394035066838E-5</v>
      </c>
      <c r="O229" s="1">
        <v>41857</v>
      </c>
      <c r="P229" s="3">
        <v>1920.23999</v>
      </c>
    </row>
    <row r="230" spans="1:16" x14ac:dyDescent="0.35">
      <c r="A230" s="1">
        <v>41856</v>
      </c>
      <c r="B230" s="3">
        <v>229.32</v>
      </c>
      <c r="C230" s="3">
        <v>1920.209961</v>
      </c>
      <c r="E230" s="2">
        <v>41856</v>
      </c>
      <c r="F230" s="8">
        <f t="shared" si="3"/>
        <v>6.1087354917521708E-4</v>
      </c>
      <c r="G230" s="8">
        <f t="shared" si="3"/>
        <v>-9.6854698048235432E-3</v>
      </c>
      <c r="O230" s="1">
        <v>41856</v>
      </c>
      <c r="P230" s="3">
        <v>1920.209961</v>
      </c>
    </row>
    <row r="231" spans="1:16" x14ac:dyDescent="0.35">
      <c r="A231" s="1">
        <v>41855</v>
      </c>
      <c r="B231" s="3">
        <v>229.18</v>
      </c>
      <c r="C231" s="3">
        <v>1938.98999</v>
      </c>
      <c r="E231" s="2">
        <v>41855</v>
      </c>
      <c r="F231" s="8">
        <f t="shared" si="3"/>
        <v>-3.0534351145039551E-4</v>
      </c>
      <c r="G231" s="8">
        <f t="shared" si="3"/>
        <v>7.1890324532961625E-3</v>
      </c>
      <c r="O231" s="1">
        <v>41855</v>
      </c>
      <c r="P231" s="3">
        <v>1938.98999</v>
      </c>
    </row>
    <row r="232" spans="1:16" x14ac:dyDescent="0.35">
      <c r="A232" s="1">
        <v>41852</v>
      </c>
      <c r="B232" s="3">
        <v>229.25</v>
      </c>
      <c r="C232" s="3">
        <v>1925.150024</v>
      </c>
      <c r="E232" s="2">
        <v>41852</v>
      </c>
      <c r="F232" s="8">
        <f t="shared" si="3"/>
        <v>1.966783216783119E-3</v>
      </c>
      <c r="G232" s="8">
        <f t="shared" si="3"/>
        <v>-2.8591213797275472E-3</v>
      </c>
      <c r="O232" s="1">
        <v>41852</v>
      </c>
      <c r="P232" s="3">
        <v>1925.150024</v>
      </c>
    </row>
    <row r="233" spans="1:16" x14ac:dyDescent="0.35">
      <c r="A233" s="1">
        <v>41851</v>
      </c>
      <c r="B233" s="3">
        <v>228.8</v>
      </c>
      <c r="C233" s="3">
        <v>1930.670044</v>
      </c>
      <c r="E233" s="2">
        <v>41851</v>
      </c>
      <c r="F233" s="8">
        <f t="shared" si="3"/>
        <v>-1.815216924859453E-2</v>
      </c>
      <c r="G233" s="8">
        <f t="shared" si="3"/>
        <v>-1.9999240169110255E-2</v>
      </c>
      <c r="O233" s="1">
        <v>41851</v>
      </c>
      <c r="P233" s="3">
        <v>1930.670044</v>
      </c>
    </row>
    <row r="234" spans="1:16" x14ac:dyDescent="0.35">
      <c r="A234" s="1">
        <v>41850</v>
      </c>
      <c r="B234" s="3">
        <v>233.03</v>
      </c>
      <c r="C234" s="3">
        <v>1970.0699460000001</v>
      </c>
      <c r="E234" s="2">
        <v>41850</v>
      </c>
      <c r="F234" s="8">
        <f t="shared" si="3"/>
        <v>7.0005617734756331E-3</v>
      </c>
      <c r="G234" s="8">
        <f t="shared" si="3"/>
        <v>6.0912715035721376E-5</v>
      </c>
      <c r="O234" s="1">
        <v>41850</v>
      </c>
      <c r="P234" s="3">
        <v>1970.0699460000001</v>
      </c>
    </row>
    <row r="235" spans="1:16" x14ac:dyDescent="0.35">
      <c r="A235" s="1">
        <v>41849</v>
      </c>
      <c r="B235" s="3">
        <v>231.41</v>
      </c>
      <c r="C235" s="3">
        <v>1969.9499510000001</v>
      </c>
      <c r="E235" s="2">
        <v>41849</v>
      </c>
      <c r="F235" s="8">
        <f t="shared" si="3"/>
        <v>-9.2901789536775636E-3</v>
      </c>
      <c r="G235" s="8">
        <f t="shared" si="3"/>
        <v>-4.5277869362705392E-3</v>
      </c>
      <c r="O235" s="1">
        <v>41849</v>
      </c>
      <c r="P235" s="3">
        <v>1969.9499510000001</v>
      </c>
    </row>
    <row r="236" spans="1:16" x14ac:dyDescent="0.35">
      <c r="A236" s="1">
        <v>41848</v>
      </c>
      <c r="B236" s="3">
        <v>233.58</v>
      </c>
      <c r="C236" s="3">
        <v>1978.910034</v>
      </c>
      <c r="E236" s="2">
        <v>41848</v>
      </c>
      <c r="F236" s="8">
        <f t="shared" si="3"/>
        <v>3.0919866013914277E-3</v>
      </c>
      <c r="G236" s="8">
        <f t="shared" si="3"/>
        <v>2.8815472052179381E-4</v>
      </c>
      <c r="O236" s="1">
        <v>41848</v>
      </c>
      <c r="P236" s="3">
        <v>1978.910034</v>
      </c>
    </row>
    <row r="237" spans="1:16" x14ac:dyDescent="0.35">
      <c r="A237" s="1">
        <v>41845</v>
      </c>
      <c r="B237" s="3">
        <v>232.86</v>
      </c>
      <c r="C237" s="3">
        <v>1978.339966</v>
      </c>
      <c r="E237" s="2">
        <v>41845</v>
      </c>
      <c r="F237" s="8">
        <f t="shared" si="3"/>
        <v>-1.4182295415096746E-2</v>
      </c>
      <c r="G237" s="8">
        <f t="shared" si="3"/>
        <v>-4.8491504426518839E-3</v>
      </c>
      <c r="O237" s="1">
        <v>41845</v>
      </c>
      <c r="P237" s="3">
        <v>1978.339966</v>
      </c>
    </row>
    <row r="238" spans="1:16" x14ac:dyDescent="0.35">
      <c r="A238" s="1">
        <v>41844</v>
      </c>
      <c r="B238" s="3">
        <v>236.21</v>
      </c>
      <c r="C238" s="3">
        <v>1987.9799800000001</v>
      </c>
      <c r="E238" s="2">
        <v>41844</v>
      </c>
      <c r="F238" s="8">
        <f t="shared" si="3"/>
        <v>-5.5273367195936451E-2</v>
      </c>
      <c r="G238" s="8">
        <f t="shared" si="3"/>
        <v>4.8815556797321413E-4</v>
      </c>
      <c r="O238" s="1">
        <v>41844</v>
      </c>
      <c r="P238" s="3">
        <v>1987.9799800000001</v>
      </c>
    </row>
    <row r="239" spans="1:16" x14ac:dyDescent="0.35">
      <c r="A239" s="1">
        <v>41843</v>
      </c>
      <c r="B239" s="3">
        <v>250.03</v>
      </c>
      <c r="C239" s="3">
        <v>1987.01001</v>
      </c>
      <c r="E239" s="2">
        <v>41843</v>
      </c>
      <c r="F239" s="8">
        <f t="shared" si="3"/>
        <v>-2.5983638488507932E-2</v>
      </c>
      <c r="G239" s="8">
        <f t="shared" si="3"/>
        <v>1.7544382737448849E-3</v>
      </c>
      <c r="O239" s="1">
        <v>41843</v>
      </c>
      <c r="P239" s="3">
        <v>1987.01001</v>
      </c>
    </row>
    <row r="240" spans="1:16" x14ac:dyDescent="0.35">
      <c r="A240" s="1">
        <v>41842</v>
      </c>
      <c r="B240" s="3">
        <v>256.7</v>
      </c>
      <c r="C240" s="3">
        <v>1983.530029</v>
      </c>
      <c r="E240" s="2">
        <v>41842</v>
      </c>
      <c r="F240" s="8">
        <f t="shared" si="3"/>
        <v>4.286994816633527E-4</v>
      </c>
      <c r="G240" s="8">
        <f t="shared" si="3"/>
        <v>5.0161499242102892E-3</v>
      </c>
      <c r="O240" s="1">
        <v>41842</v>
      </c>
      <c r="P240" s="3">
        <v>1983.530029</v>
      </c>
    </row>
    <row r="241" spans="1:16" x14ac:dyDescent="0.35">
      <c r="A241" s="1">
        <v>41841</v>
      </c>
      <c r="B241" s="3">
        <v>256.58999999999997</v>
      </c>
      <c r="C241" s="3">
        <v>1973.630005</v>
      </c>
      <c r="E241" s="2">
        <v>41841</v>
      </c>
      <c r="F241" s="8">
        <f t="shared" si="3"/>
        <v>-3.1081238587358229E-3</v>
      </c>
      <c r="G241" s="8">
        <f t="shared" si="3"/>
        <v>-2.3202505622667013E-3</v>
      </c>
      <c r="O241" s="1">
        <v>41841</v>
      </c>
      <c r="P241" s="3">
        <v>1973.630005</v>
      </c>
    </row>
    <row r="242" spans="1:16" x14ac:dyDescent="0.35">
      <c r="A242" s="1">
        <v>41838</v>
      </c>
      <c r="B242" s="3">
        <v>257.39</v>
      </c>
      <c r="C242" s="3">
        <v>1978.219971</v>
      </c>
      <c r="E242" s="2">
        <v>41838</v>
      </c>
      <c r="F242" s="8">
        <f t="shared" si="3"/>
        <v>1.0521769855914576E-2</v>
      </c>
      <c r="G242" s="8">
        <f t="shared" si="3"/>
        <v>1.0264935780914586E-2</v>
      </c>
      <c r="O242" s="1">
        <v>41838</v>
      </c>
      <c r="P242" s="3">
        <v>1978.219971</v>
      </c>
    </row>
    <row r="243" spans="1:16" x14ac:dyDescent="0.35">
      <c r="A243" s="1">
        <v>41837</v>
      </c>
      <c r="B243" s="3">
        <v>254.71</v>
      </c>
      <c r="C243" s="3">
        <v>1958.119995</v>
      </c>
      <c r="E243" s="2">
        <v>41837</v>
      </c>
      <c r="F243" s="8">
        <f t="shared" si="3"/>
        <v>-1.1679341921465247E-2</v>
      </c>
      <c r="G243" s="8">
        <f t="shared" si="3"/>
        <v>-1.1834026372541717E-2</v>
      </c>
      <c r="O243" s="1">
        <v>41837</v>
      </c>
      <c r="P243" s="3">
        <v>1958.119995</v>
      </c>
    </row>
    <row r="244" spans="1:16" x14ac:dyDescent="0.35">
      <c r="A244" s="1">
        <v>41836</v>
      </c>
      <c r="B244" s="3">
        <v>257.72000000000003</v>
      </c>
      <c r="C244" s="3">
        <v>1981.5699460000001</v>
      </c>
      <c r="E244" s="2">
        <v>41836</v>
      </c>
      <c r="F244" s="8">
        <f t="shared" si="3"/>
        <v>-6.8976147354627981E-3</v>
      </c>
      <c r="G244" s="8">
        <f t="shared" si="3"/>
        <v>4.2010849337998923E-3</v>
      </c>
      <c r="O244" s="1">
        <v>41836</v>
      </c>
      <c r="P244" s="3">
        <v>1981.5699460000001</v>
      </c>
    </row>
    <row r="245" spans="1:16" x14ac:dyDescent="0.35">
      <c r="A245" s="1">
        <v>41835</v>
      </c>
      <c r="B245" s="3">
        <v>259.51</v>
      </c>
      <c r="C245" s="3">
        <v>1973.280029</v>
      </c>
      <c r="E245" s="2">
        <v>41835</v>
      </c>
      <c r="F245" s="8">
        <f t="shared" si="3"/>
        <v>8.8707189139158871E-4</v>
      </c>
      <c r="G245" s="8">
        <f t="shared" si="3"/>
        <v>-1.9320960226444361E-3</v>
      </c>
      <c r="O245" s="1">
        <v>41835</v>
      </c>
      <c r="P245" s="3">
        <v>1973.280029</v>
      </c>
    </row>
    <row r="246" spans="1:16" x14ac:dyDescent="0.35">
      <c r="A246" s="1">
        <v>41834</v>
      </c>
      <c r="B246" s="3">
        <v>259.27999999999997</v>
      </c>
      <c r="C246" s="3">
        <v>1977.099976</v>
      </c>
      <c r="E246" s="2">
        <v>41834</v>
      </c>
      <c r="F246" s="8">
        <f t="shared" si="3"/>
        <v>1.3604378420640995E-2</v>
      </c>
      <c r="G246" s="8">
        <f t="shared" si="3"/>
        <v>4.8435533483188742E-3</v>
      </c>
      <c r="O246" s="1">
        <v>41834</v>
      </c>
      <c r="P246" s="3">
        <v>1977.099976</v>
      </c>
    </row>
    <row r="247" spans="1:16" x14ac:dyDescent="0.35">
      <c r="A247" s="1">
        <v>41831</v>
      </c>
      <c r="B247" s="3">
        <v>255.8</v>
      </c>
      <c r="C247" s="3">
        <v>1967.5699460000001</v>
      </c>
      <c r="E247" s="2">
        <v>41831</v>
      </c>
      <c r="F247" s="8">
        <f t="shared" si="3"/>
        <v>7.284898602087031E-3</v>
      </c>
      <c r="G247" s="8">
        <f t="shared" si="3"/>
        <v>1.4709224507656327E-3</v>
      </c>
      <c r="O247" s="1">
        <v>41831</v>
      </c>
      <c r="P247" s="3">
        <v>1967.5699460000001</v>
      </c>
    </row>
    <row r="248" spans="1:16" x14ac:dyDescent="0.35">
      <c r="A248" s="1">
        <v>41830</v>
      </c>
      <c r="B248" s="3">
        <v>253.95</v>
      </c>
      <c r="C248" s="3">
        <v>1964.6800539999999</v>
      </c>
      <c r="E248" s="2">
        <v>41830</v>
      </c>
      <c r="F248" s="8">
        <f t="shared" si="3"/>
        <v>-2.4746641527222391E-3</v>
      </c>
      <c r="G248" s="8">
        <f t="shared" si="3"/>
        <v>-4.1310716999271024E-3</v>
      </c>
      <c r="O248" s="1">
        <v>41830</v>
      </c>
      <c r="P248" s="3">
        <v>1964.6800539999999</v>
      </c>
    </row>
    <row r="249" spans="1:16" x14ac:dyDescent="0.35">
      <c r="A249" s="1">
        <v>41829</v>
      </c>
      <c r="B249" s="3">
        <v>254.58</v>
      </c>
      <c r="C249" s="3">
        <v>1972.829956</v>
      </c>
      <c r="E249" s="2">
        <v>41829</v>
      </c>
      <c r="F249" s="8">
        <f t="shared" si="3"/>
        <v>2.1256495040151702E-3</v>
      </c>
      <c r="G249" s="8">
        <f t="shared" si="3"/>
        <v>4.6442678303448837E-3</v>
      </c>
      <c r="O249" s="1">
        <v>41829</v>
      </c>
      <c r="P249" s="3">
        <v>1972.829956</v>
      </c>
    </row>
    <row r="250" spans="1:16" x14ac:dyDescent="0.35">
      <c r="A250" s="1">
        <v>41828</v>
      </c>
      <c r="B250" s="3">
        <v>254.04</v>
      </c>
      <c r="C250" s="3">
        <v>1963.709961</v>
      </c>
      <c r="E250" s="2">
        <v>41828</v>
      </c>
      <c r="F250" s="8">
        <f t="shared" si="3"/>
        <v>-4.974344914026152E-3</v>
      </c>
      <c r="G250" s="8">
        <f t="shared" si="3"/>
        <v>-7.0488017752527998E-3</v>
      </c>
      <c r="O250" s="1">
        <v>41828</v>
      </c>
      <c r="P250" s="3">
        <v>1963.709961</v>
      </c>
    </row>
    <row r="251" spans="1:16" x14ac:dyDescent="0.35">
      <c r="A251" s="1">
        <v>41827</v>
      </c>
      <c r="B251" s="3">
        <v>255.31</v>
      </c>
      <c r="C251" s="3">
        <v>1977.650024</v>
      </c>
      <c r="E251" s="2">
        <v>41827</v>
      </c>
      <c r="F251" s="8">
        <f t="shared" si="3"/>
        <v>1.647769626113238E-3</v>
      </c>
      <c r="G251" s="8">
        <f t="shared" si="3"/>
        <v>-3.9235218548472339E-3</v>
      </c>
      <c r="O251" s="1">
        <v>41827</v>
      </c>
      <c r="P251" s="3">
        <v>1977.650024</v>
      </c>
    </row>
    <row r="252" spans="1:16" x14ac:dyDescent="0.35">
      <c r="A252" s="1">
        <v>41823</v>
      </c>
      <c r="B252" s="3">
        <v>254.89</v>
      </c>
      <c r="C252" s="3">
        <v>1985.4399410000001</v>
      </c>
      <c r="E252" s="2">
        <v>41823</v>
      </c>
      <c r="F252" s="8">
        <f t="shared" si="3"/>
        <v>3.8991729027175737E-3</v>
      </c>
      <c r="G252" s="8">
        <f t="shared" si="3"/>
        <v>5.4795079698359839E-3</v>
      </c>
      <c r="O252" s="1">
        <v>41823</v>
      </c>
      <c r="P252" s="3">
        <v>1985.4399410000001</v>
      </c>
    </row>
    <row r="253" spans="1:16" x14ac:dyDescent="0.35">
      <c r="A253" s="1">
        <v>41822</v>
      </c>
      <c r="B253" s="3">
        <v>253.9</v>
      </c>
      <c r="C253" s="3">
        <v>1974.619995</v>
      </c>
      <c r="E253" s="2">
        <v>41822</v>
      </c>
      <c r="F253" s="8">
        <f t="shared" si="3"/>
        <v>-4.6650201889528731E-3</v>
      </c>
      <c r="G253" s="8">
        <f t="shared" si="3"/>
        <v>6.5881308433302088E-4</v>
      </c>
      <c r="O253" s="1">
        <v>41822</v>
      </c>
      <c r="P253" s="3">
        <v>1974.619995</v>
      </c>
    </row>
    <row r="254" spans="1:16" x14ac:dyDescent="0.35">
      <c r="A254" s="1">
        <v>41821</v>
      </c>
      <c r="B254" s="3">
        <v>255.09</v>
      </c>
      <c r="C254" s="3">
        <v>1973.3199460000001</v>
      </c>
      <c r="E254" s="2">
        <v>41821</v>
      </c>
      <c r="F254" s="8">
        <f t="shared" si="3"/>
        <v>1.0657686212361295E-2</v>
      </c>
      <c r="G254" s="8">
        <f t="shared" si="3"/>
        <v>6.6777705338432192E-3</v>
      </c>
      <c r="O254" s="1">
        <v>41821</v>
      </c>
      <c r="P254" s="3">
        <v>1973.3199460000001</v>
      </c>
    </row>
    <row r="255" spans="1:16" x14ac:dyDescent="0.35">
      <c r="A255" s="1">
        <v>41820</v>
      </c>
      <c r="B255" s="3">
        <v>252.4</v>
      </c>
      <c r="C255" s="3">
        <v>1960.2299800000001</v>
      </c>
      <c r="E255" s="2">
        <v>41820</v>
      </c>
      <c r="F255" s="8">
        <f t="shared" si="3"/>
        <v>-7.7056140902658221E-3</v>
      </c>
      <c r="G255" s="8">
        <f t="shared" si="3"/>
        <v>-3.722569631802175E-4</v>
      </c>
      <c r="O255" s="1">
        <v>41820</v>
      </c>
      <c r="P255" s="3">
        <v>1960.2299800000001</v>
      </c>
    </row>
    <row r="256" spans="1:16" x14ac:dyDescent="0.35">
      <c r="A256" s="1">
        <v>41817</v>
      </c>
      <c r="B256" s="3">
        <v>254.36</v>
      </c>
      <c r="C256" s="3">
        <v>1960.959961</v>
      </c>
      <c r="E256" s="2">
        <v>41817</v>
      </c>
      <c r="F256" s="8">
        <f t="shared" si="3"/>
        <v>7.6456839519867259E-3</v>
      </c>
      <c r="G256" s="8">
        <f t="shared" si="3"/>
        <v>1.9108685050301943E-3</v>
      </c>
      <c r="O256" s="1">
        <v>41817</v>
      </c>
      <c r="P256" s="3">
        <v>1960.959961</v>
      </c>
    </row>
    <row r="257" spans="1:16" x14ac:dyDescent="0.35">
      <c r="A257" s="1">
        <v>41816</v>
      </c>
      <c r="B257" s="3">
        <v>252.43</v>
      </c>
      <c r="C257" s="3">
        <v>1957.219971</v>
      </c>
      <c r="E257" s="2">
        <v>41816</v>
      </c>
      <c r="F257" s="8">
        <f t="shared" si="3"/>
        <v>-1.0854231974921524E-2</v>
      </c>
      <c r="G257" s="8">
        <f t="shared" si="3"/>
        <v>-1.1788836944636172E-3</v>
      </c>
      <c r="O257" s="1">
        <v>41816</v>
      </c>
      <c r="P257" s="3">
        <v>1957.219971</v>
      </c>
    </row>
    <row r="258" spans="1:16" x14ac:dyDescent="0.35">
      <c r="A258" s="1">
        <v>41815</v>
      </c>
      <c r="B258" s="3">
        <v>255.2</v>
      </c>
      <c r="C258" s="3">
        <v>1959.530029</v>
      </c>
      <c r="E258" s="2">
        <v>41815</v>
      </c>
      <c r="F258" s="8">
        <f t="shared" si="3"/>
        <v>6.6658824452026089E-4</v>
      </c>
      <c r="G258" s="8">
        <f t="shared" si="3"/>
        <v>4.8975113067570852E-3</v>
      </c>
      <c r="O258" s="1">
        <v>41815</v>
      </c>
      <c r="P258" s="3">
        <v>1959.530029</v>
      </c>
    </row>
    <row r="259" spans="1:16" x14ac:dyDescent="0.35">
      <c r="A259" s="1">
        <v>41814</v>
      </c>
      <c r="B259" s="3">
        <v>255.03</v>
      </c>
      <c r="C259" s="3">
        <v>1949.9799800000001</v>
      </c>
      <c r="E259" s="2">
        <v>41814</v>
      </c>
      <c r="F259" s="8">
        <f t="shared" si="3"/>
        <v>-2.8457142857142848E-2</v>
      </c>
      <c r="G259" s="8">
        <f t="shared" si="3"/>
        <v>-6.4353106814546424E-3</v>
      </c>
      <c r="O259" s="1">
        <v>41814</v>
      </c>
      <c r="P259" s="3">
        <v>1949.9799800000001</v>
      </c>
    </row>
    <row r="260" spans="1:16" x14ac:dyDescent="0.35">
      <c r="A260" s="1">
        <v>41813</v>
      </c>
      <c r="B260" s="3">
        <v>262.5</v>
      </c>
      <c r="C260" s="3">
        <v>1962.6099850000001</v>
      </c>
      <c r="E260" s="2">
        <v>41813</v>
      </c>
      <c r="F260" s="8">
        <f t="shared" ref="F260:G323" si="4">B260/B261-1</f>
        <v>-1.170889650239082E-2</v>
      </c>
      <c r="G260" s="8">
        <f t="shared" si="4"/>
        <v>-1.3246419817014576E-4</v>
      </c>
      <c r="O260" s="1">
        <v>41813</v>
      </c>
      <c r="P260" s="3">
        <v>1962.6099850000001</v>
      </c>
    </row>
    <row r="261" spans="1:16" x14ac:dyDescent="0.35">
      <c r="A261" s="1">
        <v>41810</v>
      </c>
      <c r="B261" s="3">
        <v>265.61</v>
      </c>
      <c r="C261" s="3">
        <v>1962.869995</v>
      </c>
      <c r="E261" s="2">
        <v>41810</v>
      </c>
      <c r="F261" s="8">
        <f t="shared" si="4"/>
        <v>2.2594614950111058E-4</v>
      </c>
      <c r="G261" s="8">
        <f t="shared" si="4"/>
        <v>1.7300585025625814E-3</v>
      </c>
      <c r="O261" s="1">
        <v>41810</v>
      </c>
      <c r="P261" s="3">
        <v>1962.869995</v>
      </c>
    </row>
    <row r="262" spans="1:16" x14ac:dyDescent="0.35">
      <c r="A262" s="1">
        <v>41809</v>
      </c>
      <c r="B262" s="3">
        <v>265.55</v>
      </c>
      <c r="C262" s="3">
        <v>1959.4799800000001</v>
      </c>
      <c r="E262" s="2">
        <v>41809</v>
      </c>
      <c r="F262" s="8">
        <f t="shared" si="4"/>
        <v>3.1353883348443912E-3</v>
      </c>
      <c r="G262" s="8">
        <f t="shared" si="4"/>
        <v>1.2774785769653629E-3</v>
      </c>
      <c r="O262" s="1">
        <v>41809</v>
      </c>
      <c r="P262" s="3">
        <v>1959.4799800000001</v>
      </c>
    </row>
    <row r="263" spans="1:16" x14ac:dyDescent="0.35">
      <c r="A263" s="1">
        <v>41808</v>
      </c>
      <c r="B263" s="3">
        <v>264.72000000000003</v>
      </c>
      <c r="C263" s="3">
        <v>1956.9799800000001</v>
      </c>
      <c r="E263" s="2">
        <v>41808</v>
      </c>
      <c r="F263" s="8">
        <f t="shared" si="4"/>
        <v>-2.9002975629967009E-3</v>
      </c>
      <c r="G263" s="8">
        <f t="shared" si="4"/>
        <v>7.7188811874360219E-3</v>
      </c>
      <c r="O263" s="1">
        <v>41808</v>
      </c>
      <c r="P263" s="3">
        <v>1956.9799800000001</v>
      </c>
    </row>
    <row r="264" spans="1:16" x14ac:dyDescent="0.35">
      <c r="A264" s="1">
        <v>41807</v>
      </c>
      <c r="B264" s="3">
        <v>265.49</v>
      </c>
      <c r="C264" s="3">
        <v>1941.98999</v>
      </c>
      <c r="E264" s="2">
        <v>41807</v>
      </c>
      <c r="F264" s="8">
        <f t="shared" si="4"/>
        <v>2.6057401812689118E-3</v>
      </c>
      <c r="G264" s="8">
        <f t="shared" si="4"/>
        <v>2.1725690929803587E-3</v>
      </c>
      <c r="O264" s="1">
        <v>41807</v>
      </c>
      <c r="P264" s="3">
        <v>1941.98999</v>
      </c>
    </row>
    <row r="265" spans="1:16" x14ac:dyDescent="0.35">
      <c r="A265" s="1">
        <v>41806</v>
      </c>
      <c r="B265" s="3">
        <v>264.8</v>
      </c>
      <c r="C265" s="3">
        <v>1937.780029</v>
      </c>
      <c r="E265" s="2">
        <v>41806</v>
      </c>
      <c r="F265" s="8">
        <f t="shared" si="4"/>
        <v>-3.1621743713294848E-3</v>
      </c>
      <c r="G265" s="8">
        <f t="shared" si="4"/>
        <v>8.3670511298250538E-4</v>
      </c>
      <c r="O265" s="1">
        <v>41806</v>
      </c>
      <c r="P265" s="3">
        <v>1937.780029</v>
      </c>
    </row>
    <row r="266" spans="1:16" x14ac:dyDescent="0.35">
      <c r="A266" s="1">
        <v>41803</v>
      </c>
      <c r="B266" s="3">
        <v>265.64</v>
      </c>
      <c r="C266" s="3">
        <v>1936.160034</v>
      </c>
      <c r="E266" s="2">
        <v>41803</v>
      </c>
      <c r="F266" s="8">
        <f t="shared" si="4"/>
        <v>1.923584656583488E-3</v>
      </c>
      <c r="G266" s="8">
        <f t="shared" si="4"/>
        <v>3.134561785089085E-3</v>
      </c>
      <c r="O266" s="1">
        <v>41803</v>
      </c>
      <c r="P266" s="3">
        <v>1936.160034</v>
      </c>
    </row>
    <row r="267" spans="1:16" x14ac:dyDescent="0.35">
      <c r="A267" s="1">
        <v>41802</v>
      </c>
      <c r="B267" s="3">
        <v>265.13</v>
      </c>
      <c r="C267" s="3">
        <v>1930.1099850000001</v>
      </c>
      <c r="E267" s="2">
        <v>41802</v>
      </c>
      <c r="F267" s="8">
        <f t="shared" si="4"/>
        <v>-1.2624757932369945E-2</v>
      </c>
      <c r="G267" s="8">
        <f t="shared" si="4"/>
        <v>-7.088893864193202E-3</v>
      </c>
      <c r="O267" s="1">
        <v>41802</v>
      </c>
      <c r="P267" s="3">
        <v>1930.1099850000001</v>
      </c>
    </row>
    <row r="268" spans="1:16" x14ac:dyDescent="0.35">
      <c r="A268" s="1">
        <v>41801</v>
      </c>
      <c r="B268" s="3">
        <v>268.52</v>
      </c>
      <c r="C268" s="3">
        <v>1943.8900149999999</v>
      </c>
      <c r="E268" s="2">
        <v>41801</v>
      </c>
      <c r="F268" s="8">
        <f t="shared" si="4"/>
        <v>-1.9964232271250881E-2</v>
      </c>
      <c r="G268" s="8">
        <f t="shared" si="4"/>
        <v>-3.5370408204140613E-3</v>
      </c>
      <c r="O268" s="1">
        <v>41801</v>
      </c>
      <c r="P268" s="3">
        <v>1943.8900149999999</v>
      </c>
    </row>
    <row r="269" spans="1:16" x14ac:dyDescent="0.35">
      <c r="A269" s="1">
        <v>41800</v>
      </c>
      <c r="B269" s="3">
        <v>273.99</v>
      </c>
      <c r="C269" s="3">
        <v>1950.790039</v>
      </c>
      <c r="E269" s="2">
        <v>41800</v>
      </c>
      <c r="F269" s="8">
        <f t="shared" si="4"/>
        <v>1.0961306587746744E-3</v>
      </c>
      <c r="G269" s="8">
        <f t="shared" si="4"/>
        <v>-2.4598389514540742E-4</v>
      </c>
      <c r="O269" s="1">
        <v>41800</v>
      </c>
      <c r="P269" s="3">
        <v>1950.790039</v>
      </c>
    </row>
    <row r="270" spans="1:16" x14ac:dyDescent="0.35">
      <c r="A270" s="1">
        <v>41799</v>
      </c>
      <c r="B270" s="3">
        <v>273.69</v>
      </c>
      <c r="C270" s="3">
        <v>1951.2700199999999</v>
      </c>
      <c r="E270" s="2">
        <v>41799</v>
      </c>
      <c r="F270" s="8">
        <f t="shared" si="4"/>
        <v>3.4463794683776694E-3</v>
      </c>
      <c r="G270" s="8">
        <f t="shared" si="4"/>
        <v>9.3877167565414865E-4</v>
      </c>
      <c r="O270" s="1">
        <v>41799</v>
      </c>
      <c r="P270" s="3">
        <v>1951.2700199999999</v>
      </c>
    </row>
    <row r="271" spans="1:16" x14ac:dyDescent="0.35">
      <c r="A271" s="1">
        <v>41796</v>
      </c>
      <c r="B271" s="3">
        <v>272.75</v>
      </c>
      <c r="C271" s="3">
        <v>1949.4399410000001</v>
      </c>
      <c r="E271" s="2">
        <v>41796</v>
      </c>
      <c r="F271" s="8">
        <f t="shared" si="4"/>
        <v>1.0222600837068052E-2</v>
      </c>
      <c r="G271" s="8">
        <f t="shared" si="4"/>
        <v>4.6277584595830756E-3</v>
      </c>
      <c r="O271" s="1">
        <v>41796</v>
      </c>
      <c r="P271" s="3">
        <v>1949.4399410000001</v>
      </c>
    </row>
    <row r="272" spans="1:16" x14ac:dyDescent="0.35">
      <c r="A272" s="1">
        <v>41795</v>
      </c>
      <c r="B272" s="3">
        <v>269.99</v>
      </c>
      <c r="C272" s="3">
        <v>1940.459961</v>
      </c>
      <c r="E272" s="2">
        <v>41795</v>
      </c>
      <c r="F272" s="8">
        <f t="shared" si="4"/>
        <v>2.5914807918835603E-2</v>
      </c>
      <c r="G272" s="8">
        <f t="shared" si="4"/>
        <v>6.5252795647932071E-3</v>
      </c>
      <c r="O272" s="1">
        <v>41795</v>
      </c>
      <c r="P272" s="3">
        <v>1940.459961</v>
      </c>
    </row>
    <row r="273" spans="1:16" x14ac:dyDescent="0.35">
      <c r="A273" s="1">
        <v>41794</v>
      </c>
      <c r="B273" s="3">
        <v>263.17</v>
      </c>
      <c r="C273" s="3">
        <v>1927.880005</v>
      </c>
      <c r="E273" s="2">
        <v>41794</v>
      </c>
      <c r="F273" s="8">
        <f t="shared" si="4"/>
        <v>1.1453168838156724E-2</v>
      </c>
      <c r="G273" s="8">
        <f t="shared" si="4"/>
        <v>1.891663731611759E-3</v>
      </c>
      <c r="O273" s="1">
        <v>41794</v>
      </c>
      <c r="P273" s="3">
        <v>1927.880005</v>
      </c>
    </row>
    <row r="274" spans="1:16" x14ac:dyDescent="0.35">
      <c r="A274" s="1">
        <v>41793</v>
      </c>
      <c r="B274" s="3">
        <v>260.19</v>
      </c>
      <c r="C274" s="3">
        <v>1924.23999</v>
      </c>
      <c r="E274" s="2">
        <v>41793</v>
      </c>
      <c r="F274" s="8">
        <f t="shared" si="4"/>
        <v>8.6056518199788545E-3</v>
      </c>
      <c r="G274" s="8">
        <f t="shared" si="4"/>
        <v>-3.7921682467634277E-4</v>
      </c>
      <c r="O274" s="1">
        <v>41793</v>
      </c>
      <c r="P274" s="3">
        <v>1924.23999</v>
      </c>
    </row>
    <row r="275" spans="1:16" x14ac:dyDescent="0.35">
      <c r="A275" s="1">
        <v>41792</v>
      </c>
      <c r="B275" s="3">
        <v>257.97000000000003</v>
      </c>
      <c r="C275" s="3">
        <v>1924.969971</v>
      </c>
      <c r="E275" s="2">
        <v>41792</v>
      </c>
      <c r="F275" s="8">
        <f t="shared" si="4"/>
        <v>1.9724879437109877E-2</v>
      </c>
      <c r="G275" s="8">
        <f t="shared" si="4"/>
        <v>7.2782640574686752E-4</v>
      </c>
      <c r="O275" s="1">
        <v>41792</v>
      </c>
      <c r="P275" s="3">
        <v>1924.969971</v>
      </c>
    </row>
    <row r="276" spans="1:16" x14ac:dyDescent="0.35">
      <c r="A276" s="1">
        <v>41789</v>
      </c>
      <c r="B276" s="3">
        <v>252.98</v>
      </c>
      <c r="C276" s="3">
        <v>1923.5699460000001</v>
      </c>
      <c r="E276" s="2">
        <v>41789</v>
      </c>
      <c r="F276" s="8">
        <f t="shared" si="4"/>
        <v>3.1633056544078109E-4</v>
      </c>
      <c r="G276" s="8">
        <f t="shared" si="4"/>
        <v>1.8436779355184285E-3</v>
      </c>
      <c r="O276" s="1">
        <v>41789</v>
      </c>
      <c r="P276" s="3">
        <v>1923.5699460000001</v>
      </c>
    </row>
    <row r="277" spans="1:16" x14ac:dyDescent="0.35">
      <c r="A277" s="1">
        <v>41788</v>
      </c>
      <c r="B277" s="3">
        <v>252.9</v>
      </c>
      <c r="C277" s="3">
        <v>1920.030029</v>
      </c>
      <c r="E277" s="2">
        <v>41788</v>
      </c>
      <c r="F277" s="8">
        <f t="shared" si="4"/>
        <v>7.5697211155378863E-3</v>
      </c>
      <c r="G277" s="8">
        <f t="shared" si="4"/>
        <v>5.3671102662891101E-3</v>
      </c>
      <c r="O277" s="1">
        <v>41788</v>
      </c>
      <c r="P277" s="3">
        <v>1920.030029</v>
      </c>
    </row>
    <row r="278" spans="1:16" x14ac:dyDescent="0.35">
      <c r="A278" s="1">
        <v>41787</v>
      </c>
      <c r="B278" s="3">
        <v>251</v>
      </c>
      <c r="C278" s="3">
        <v>1909.780029</v>
      </c>
      <c r="E278" s="2">
        <v>41787</v>
      </c>
      <c r="F278" s="8">
        <f t="shared" si="4"/>
        <v>-4.7186644989888338E-3</v>
      </c>
      <c r="G278" s="8">
        <f t="shared" si="4"/>
        <v>-1.1140717722704085E-3</v>
      </c>
      <c r="O278" s="1">
        <v>41787</v>
      </c>
      <c r="P278" s="3">
        <v>1909.780029</v>
      </c>
    </row>
    <row r="279" spans="1:16" x14ac:dyDescent="0.35">
      <c r="A279" s="1">
        <v>41786</v>
      </c>
      <c r="B279" s="3">
        <v>252.19</v>
      </c>
      <c r="C279" s="3">
        <v>1911.910034</v>
      </c>
      <c r="E279" s="2">
        <v>41786</v>
      </c>
      <c r="F279" s="8">
        <f t="shared" si="4"/>
        <v>1.2729901212753969E-2</v>
      </c>
      <c r="G279" s="8">
        <f t="shared" si="4"/>
        <v>5.9878059416866858E-3</v>
      </c>
      <c r="O279" s="1">
        <v>41786</v>
      </c>
      <c r="P279" s="3">
        <v>1911.910034</v>
      </c>
    </row>
    <row r="280" spans="1:16" x14ac:dyDescent="0.35">
      <c r="A280" s="1">
        <v>41782</v>
      </c>
      <c r="B280" s="3">
        <v>249.02</v>
      </c>
      <c r="C280" s="3">
        <v>1900.530029</v>
      </c>
      <c r="E280" s="2">
        <v>41782</v>
      </c>
      <c r="F280" s="8">
        <f t="shared" si="4"/>
        <v>1.0018251875887341E-2</v>
      </c>
      <c r="G280" s="8">
        <f t="shared" si="4"/>
        <v>4.2483918237263829E-3</v>
      </c>
      <c r="O280" s="1">
        <v>41782</v>
      </c>
      <c r="P280" s="3">
        <v>1900.530029</v>
      </c>
    </row>
    <row r="281" spans="1:16" x14ac:dyDescent="0.35">
      <c r="A281" s="1">
        <v>41781</v>
      </c>
      <c r="B281" s="3">
        <v>246.55</v>
      </c>
      <c r="C281" s="3">
        <v>1892.48999</v>
      </c>
      <c r="E281" s="2">
        <v>41781</v>
      </c>
      <c r="F281" s="8">
        <f t="shared" si="4"/>
        <v>4.3588072348053064E-3</v>
      </c>
      <c r="G281" s="8">
        <f t="shared" si="4"/>
        <v>2.362229907096447E-3</v>
      </c>
      <c r="O281" s="1">
        <v>41781</v>
      </c>
      <c r="P281" s="3">
        <v>1892.48999</v>
      </c>
    </row>
    <row r="282" spans="1:16" x14ac:dyDescent="0.35">
      <c r="A282" s="1">
        <v>41780</v>
      </c>
      <c r="B282" s="3">
        <v>245.48</v>
      </c>
      <c r="C282" s="3">
        <v>1888.030029</v>
      </c>
      <c r="E282" s="2">
        <v>41780</v>
      </c>
      <c r="F282" s="8">
        <f t="shared" si="4"/>
        <v>9.5410429346931558E-3</v>
      </c>
      <c r="G282" s="8">
        <f t="shared" si="4"/>
        <v>8.116098822161355E-3</v>
      </c>
      <c r="O282" s="1">
        <v>41780</v>
      </c>
      <c r="P282" s="3">
        <v>1888.030029</v>
      </c>
    </row>
    <row r="283" spans="1:16" x14ac:dyDescent="0.35">
      <c r="A283" s="1">
        <v>41779</v>
      </c>
      <c r="B283" s="3">
        <v>243.16</v>
      </c>
      <c r="C283" s="3">
        <v>1872.829956</v>
      </c>
      <c r="E283" s="2">
        <v>41779</v>
      </c>
      <c r="F283" s="8">
        <f t="shared" si="4"/>
        <v>-3.279226102639865E-3</v>
      </c>
      <c r="G283" s="8">
        <f t="shared" si="4"/>
        <v>-6.4983980976560662E-3</v>
      </c>
      <c r="O283" s="1">
        <v>41779</v>
      </c>
      <c r="P283" s="3">
        <v>1872.829956</v>
      </c>
    </row>
    <row r="284" spans="1:16" x14ac:dyDescent="0.35">
      <c r="A284" s="1">
        <v>41778</v>
      </c>
      <c r="B284" s="3">
        <v>243.96</v>
      </c>
      <c r="C284" s="3">
        <v>1885.079956</v>
      </c>
      <c r="E284" s="2">
        <v>41778</v>
      </c>
      <c r="F284" s="8">
        <f t="shared" si="4"/>
        <v>1.5611340077432256E-2</v>
      </c>
      <c r="G284" s="8">
        <f t="shared" si="4"/>
        <v>3.8447866495221472E-3</v>
      </c>
      <c r="O284" s="1">
        <v>41778</v>
      </c>
      <c r="P284" s="3">
        <v>1885.079956</v>
      </c>
    </row>
    <row r="285" spans="1:16" x14ac:dyDescent="0.35">
      <c r="A285" s="1">
        <v>41775</v>
      </c>
      <c r="B285" s="3">
        <v>240.21</v>
      </c>
      <c r="C285" s="3">
        <v>1877.8599850000001</v>
      </c>
      <c r="E285" s="2">
        <v>41775</v>
      </c>
      <c r="F285" s="8">
        <f t="shared" si="4"/>
        <v>-1.1440800032923137E-2</v>
      </c>
      <c r="G285" s="8">
        <f t="shared" si="4"/>
        <v>3.7469647967112163E-3</v>
      </c>
      <c r="O285" s="1">
        <v>41775</v>
      </c>
      <c r="P285" s="3">
        <v>1877.8599850000001</v>
      </c>
    </row>
    <row r="286" spans="1:16" x14ac:dyDescent="0.35">
      <c r="A286" s="1">
        <v>41774</v>
      </c>
      <c r="B286" s="3">
        <v>242.99</v>
      </c>
      <c r="C286" s="3">
        <v>1870.849976</v>
      </c>
      <c r="E286" s="2">
        <v>41774</v>
      </c>
      <c r="F286" s="8">
        <f t="shared" si="4"/>
        <v>-2.3862129916040642E-2</v>
      </c>
      <c r="G286" s="8">
        <f t="shared" si="4"/>
        <v>-9.3618066583573967E-3</v>
      </c>
      <c r="O286" s="1">
        <v>41774</v>
      </c>
      <c r="P286" s="3">
        <v>1870.849976</v>
      </c>
    </row>
    <row r="287" spans="1:16" x14ac:dyDescent="0.35">
      <c r="A287" s="1">
        <v>41773</v>
      </c>
      <c r="B287" s="3">
        <v>248.93</v>
      </c>
      <c r="C287" s="3">
        <v>1888.530029</v>
      </c>
      <c r="E287" s="2">
        <v>41773</v>
      </c>
      <c r="F287" s="8">
        <f t="shared" si="4"/>
        <v>-1.8569626241917603E-2</v>
      </c>
      <c r="G287" s="8">
        <f t="shared" si="4"/>
        <v>-4.7010051544701392E-3</v>
      </c>
      <c r="O287" s="1">
        <v>41773</v>
      </c>
      <c r="P287" s="3">
        <v>1888.530029</v>
      </c>
    </row>
    <row r="288" spans="1:16" x14ac:dyDescent="0.35">
      <c r="A288" s="1">
        <v>41772</v>
      </c>
      <c r="B288" s="3">
        <v>253.64</v>
      </c>
      <c r="C288" s="3">
        <v>1897.4499510000001</v>
      </c>
      <c r="E288" s="2">
        <v>41772</v>
      </c>
      <c r="F288" s="8">
        <f t="shared" si="4"/>
        <v>-8.0951077392359405E-3</v>
      </c>
      <c r="G288" s="8">
        <f t="shared" si="4"/>
        <v>4.2175783084807961E-4</v>
      </c>
      <c r="O288" s="1">
        <v>41772</v>
      </c>
      <c r="P288" s="3">
        <v>1897.4499510000001</v>
      </c>
    </row>
    <row r="289" spans="1:16" x14ac:dyDescent="0.35">
      <c r="A289" s="1">
        <v>41771</v>
      </c>
      <c r="B289" s="3">
        <v>255.71</v>
      </c>
      <c r="C289" s="3">
        <v>1896.650024</v>
      </c>
      <c r="E289" s="2">
        <v>41771</v>
      </c>
      <c r="F289" s="8">
        <f t="shared" si="4"/>
        <v>1.6844249451581916E-3</v>
      </c>
      <c r="G289" s="8">
        <f t="shared" si="4"/>
        <v>9.6727376354577288E-3</v>
      </c>
      <c r="O289" s="1">
        <v>41771</v>
      </c>
      <c r="P289" s="3">
        <v>1896.650024</v>
      </c>
    </row>
    <row r="290" spans="1:16" x14ac:dyDescent="0.35">
      <c r="A290" s="1">
        <v>41768</v>
      </c>
      <c r="B290" s="3">
        <v>255.28</v>
      </c>
      <c r="C290" s="3">
        <v>1878.4799800000001</v>
      </c>
      <c r="E290" s="2">
        <v>41768</v>
      </c>
      <c r="F290" s="8">
        <f t="shared" si="4"/>
        <v>4.6043052221478309E-3</v>
      </c>
      <c r="G290" s="8">
        <f t="shared" si="4"/>
        <v>1.5194761186390071E-3</v>
      </c>
      <c r="O290" s="1">
        <v>41768</v>
      </c>
      <c r="P290" s="3">
        <v>1878.4799800000001</v>
      </c>
    </row>
    <row r="291" spans="1:16" x14ac:dyDescent="0.35">
      <c r="A291" s="1">
        <v>41767</v>
      </c>
      <c r="B291" s="3">
        <v>254.11</v>
      </c>
      <c r="C291" s="3">
        <v>1875.630005</v>
      </c>
      <c r="E291" s="2">
        <v>41767</v>
      </c>
      <c r="F291" s="8">
        <f t="shared" si="4"/>
        <v>-3.4901960784313735E-3</v>
      </c>
      <c r="G291" s="8">
        <f t="shared" si="4"/>
        <v>-1.3736249160485325E-3</v>
      </c>
      <c r="O291" s="1">
        <v>41767</v>
      </c>
      <c r="P291" s="3">
        <v>1875.630005</v>
      </c>
    </row>
    <row r="292" spans="1:16" x14ac:dyDescent="0.35">
      <c r="A292" s="1">
        <v>41766</v>
      </c>
      <c r="B292" s="3">
        <v>255</v>
      </c>
      <c r="C292" s="3">
        <v>1878.209961</v>
      </c>
      <c r="E292" s="2">
        <v>41766</v>
      </c>
      <c r="F292" s="8">
        <f t="shared" si="4"/>
        <v>2.353494939986156E-4</v>
      </c>
      <c r="G292" s="8">
        <f t="shared" si="4"/>
        <v>5.6164682944326305E-3</v>
      </c>
      <c r="O292" s="1">
        <v>41766</v>
      </c>
      <c r="P292" s="3">
        <v>1878.209961</v>
      </c>
    </row>
    <row r="293" spans="1:16" x14ac:dyDescent="0.35">
      <c r="A293" s="1">
        <v>41765</v>
      </c>
      <c r="B293" s="3">
        <v>254.94</v>
      </c>
      <c r="C293" s="3">
        <v>1867.719971</v>
      </c>
      <c r="E293" s="2">
        <v>41765</v>
      </c>
      <c r="F293" s="8">
        <f t="shared" si="4"/>
        <v>-2.0328171233140013E-2</v>
      </c>
      <c r="G293" s="8">
        <f t="shared" si="4"/>
        <v>-8.9883919085642638E-3</v>
      </c>
      <c r="O293" s="1">
        <v>41765</v>
      </c>
      <c r="P293" s="3">
        <v>1867.719971</v>
      </c>
    </row>
    <row r="294" spans="1:16" x14ac:dyDescent="0.35">
      <c r="A294" s="1">
        <v>41764</v>
      </c>
      <c r="B294" s="3">
        <v>260.23</v>
      </c>
      <c r="C294" s="3">
        <v>1884.660034</v>
      </c>
      <c r="E294" s="2">
        <v>41764</v>
      </c>
      <c r="F294" s="8">
        <f t="shared" si="4"/>
        <v>2.3198207053827691E-2</v>
      </c>
      <c r="G294" s="8">
        <f t="shared" si="4"/>
        <v>1.8712158435478798E-3</v>
      </c>
      <c r="O294" s="1">
        <v>41764</v>
      </c>
      <c r="P294" s="3">
        <v>1884.660034</v>
      </c>
    </row>
    <row r="295" spans="1:16" x14ac:dyDescent="0.35">
      <c r="A295" s="1">
        <v>41761</v>
      </c>
      <c r="B295" s="3">
        <v>254.33</v>
      </c>
      <c r="C295" s="3">
        <v>1881.1400149999999</v>
      </c>
      <c r="E295" s="2">
        <v>41761</v>
      </c>
      <c r="F295" s="8">
        <f t="shared" si="4"/>
        <v>1.417490254754572E-3</v>
      </c>
      <c r="G295" s="8">
        <f t="shared" si="4"/>
        <v>-1.3484450263229197E-3</v>
      </c>
      <c r="O295" s="1">
        <v>41761</v>
      </c>
      <c r="P295" s="3">
        <v>1881.1400149999999</v>
      </c>
    </row>
    <row r="296" spans="1:16" x14ac:dyDescent="0.35">
      <c r="A296" s="1">
        <v>41760</v>
      </c>
      <c r="B296" s="3">
        <v>253.97</v>
      </c>
      <c r="C296" s="3">
        <v>1883.6800539999999</v>
      </c>
      <c r="E296" s="2">
        <v>41760</v>
      </c>
      <c r="F296" s="8">
        <f t="shared" si="4"/>
        <v>3.4770239835630878E-3</v>
      </c>
      <c r="G296" s="8">
        <f t="shared" si="4"/>
        <v>-1.4326123677377289E-4</v>
      </c>
      <c r="O296" s="1">
        <v>41760</v>
      </c>
      <c r="P296" s="3">
        <v>1883.6800539999999</v>
      </c>
    </row>
    <row r="297" spans="1:16" x14ac:dyDescent="0.35">
      <c r="A297" s="1">
        <v>41759</v>
      </c>
      <c r="B297" s="3">
        <v>253.09</v>
      </c>
      <c r="C297" s="3">
        <v>1883.9499510000001</v>
      </c>
      <c r="E297" s="2">
        <v>41759</v>
      </c>
      <c r="F297" s="8">
        <f t="shared" si="4"/>
        <v>1.0679534846926853E-3</v>
      </c>
      <c r="G297" s="8">
        <f t="shared" si="4"/>
        <v>2.9920169148385245E-3</v>
      </c>
      <c r="O297" s="1">
        <v>41759</v>
      </c>
      <c r="P297" s="3">
        <v>1883.9499510000001</v>
      </c>
    </row>
    <row r="298" spans="1:16" x14ac:dyDescent="0.35">
      <c r="A298" s="1">
        <v>41758</v>
      </c>
      <c r="B298" s="3">
        <v>252.82</v>
      </c>
      <c r="C298" s="3">
        <v>1878.329956</v>
      </c>
      <c r="E298" s="2">
        <v>41758</v>
      </c>
      <c r="F298" s="8">
        <f t="shared" si="4"/>
        <v>1.9558817598902989E-2</v>
      </c>
      <c r="G298" s="8">
        <f t="shared" si="4"/>
        <v>4.7607568846756987E-3</v>
      </c>
      <c r="O298" s="1">
        <v>41758</v>
      </c>
      <c r="P298" s="3">
        <v>1878.329956</v>
      </c>
    </row>
    <row r="299" spans="1:16" x14ac:dyDescent="0.35">
      <c r="A299" s="1">
        <v>41757</v>
      </c>
      <c r="B299" s="3">
        <v>247.97</v>
      </c>
      <c r="C299" s="3">
        <v>1869.4300539999999</v>
      </c>
      <c r="E299" s="2">
        <v>41757</v>
      </c>
      <c r="F299" s="8">
        <f t="shared" si="4"/>
        <v>-1.4819229241160081E-2</v>
      </c>
      <c r="G299" s="8">
        <f t="shared" si="4"/>
        <v>3.2360362360925876E-3</v>
      </c>
      <c r="O299" s="1">
        <v>41757</v>
      </c>
      <c r="P299" s="3">
        <v>1869.4300539999999</v>
      </c>
    </row>
    <row r="300" spans="1:16" x14ac:dyDescent="0.35">
      <c r="A300" s="1">
        <v>41754</v>
      </c>
      <c r="B300" s="3">
        <v>251.7</v>
      </c>
      <c r="C300" s="3">
        <v>1863.400024</v>
      </c>
      <c r="E300" s="2">
        <v>41754</v>
      </c>
      <c r="F300" s="8">
        <f t="shared" si="4"/>
        <v>-1.7487703958154466E-2</v>
      </c>
      <c r="G300" s="8">
        <f t="shared" si="4"/>
        <v>-8.0963910132735295E-3</v>
      </c>
      <c r="O300" s="1">
        <v>41754</v>
      </c>
      <c r="P300" s="3">
        <v>1863.400024</v>
      </c>
    </row>
    <row r="301" spans="1:16" x14ac:dyDescent="0.35">
      <c r="A301" s="1">
        <v>41753</v>
      </c>
      <c r="B301" s="3">
        <v>256.18</v>
      </c>
      <c r="C301" s="3">
        <v>1878.6099850000001</v>
      </c>
      <c r="E301" s="2">
        <v>41753</v>
      </c>
      <c r="F301" s="8">
        <f t="shared" si="4"/>
        <v>-1.3592083477725003E-2</v>
      </c>
      <c r="G301" s="8">
        <f t="shared" si="4"/>
        <v>1.7169601918778366E-3</v>
      </c>
      <c r="O301" s="1">
        <v>41753</v>
      </c>
      <c r="P301" s="3">
        <v>1878.6099850000001</v>
      </c>
    </row>
    <row r="302" spans="1:16" x14ac:dyDescent="0.35">
      <c r="A302" s="1">
        <v>41752</v>
      </c>
      <c r="B302" s="3">
        <v>259.70999999999998</v>
      </c>
      <c r="C302" s="3">
        <v>1875.3900149999999</v>
      </c>
      <c r="E302" s="2">
        <v>41752</v>
      </c>
      <c r="F302" s="8">
        <f t="shared" si="4"/>
        <v>9.8374679213002469E-3</v>
      </c>
      <c r="G302" s="8">
        <f t="shared" si="4"/>
        <v>-2.2133137674165138E-3</v>
      </c>
      <c r="O302" s="1">
        <v>41752</v>
      </c>
      <c r="P302" s="3">
        <v>1875.3900149999999</v>
      </c>
    </row>
    <row r="303" spans="1:16" x14ac:dyDescent="0.35">
      <c r="A303" s="1">
        <v>41751</v>
      </c>
      <c r="B303" s="3">
        <v>257.18</v>
      </c>
      <c r="C303" s="3">
        <v>1879.5500489999999</v>
      </c>
      <c r="E303" s="2">
        <v>41751</v>
      </c>
      <c r="F303" s="8">
        <f t="shared" si="4"/>
        <v>-2.6757668592701789E-3</v>
      </c>
      <c r="G303" s="8">
        <f t="shared" si="4"/>
        <v>4.092138928365463E-3</v>
      </c>
      <c r="O303" s="1">
        <v>41751</v>
      </c>
      <c r="P303" s="3">
        <v>1879.5500489999999</v>
      </c>
    </row>
    <row r="304" spans="1:16" x14ac:dyDescent="0.35">
      <c r="A304" s="1">
        <v>41750</v>
      </c>
      <c r="B304" s="3">
        <v>257.87</v>
      </c>
      <c r="C304" s="3">
        <v>1871.8900149999999</v>
      </c>
      <c r="E304" s="2">
        <v>41750</v>
      </c>
      <c r="F304" s="8">
        <f t="shared" si="4"/>
        <v>2.6829457967183501E-3</v>
      </c>
      <c r="G304" s="8">
        <f t="shared" si="4"/>
        <v>3.7751235169600772E-3</v>
      </c>
      <c r="O304" s="1">
        <v>41750</v>
      </c>
      <c r="P304" s="3">
        <v>1871.8900149999999</v>
      </c>
    </row>
    <row r="305" spans="1:16" x14ac:dyDescent="0.35">
      <c r="A305" s="1">
        <v>41746</v>
      </c>
      <c r="B305" s="3">
        <v>257.18</v>
      </c>
      <c r="C305" s="3">
        <v>1864.849976</v>
      </c>
      <c r="E305" s="2">
        <v>41746</v>
      </c>
      <c r="F305" s="8">
        <f t="shared" si="4"/>
        <v>1.3357500295519964E-2</v>
      </c>
      <c r="G305" s="8">
        <f t="shared" si="4"/>
        <v>1.3638529136033029E-3</v>
      </c>
      <c r="O305" s="1">
        <v>41746</v>
      </c>
      <c r="P305" s="3">
        <v>1864.849976</v>
      </c>
    </row>
    <row r="306" spans="1:16" x14ac:dyDescent="0.35">
      <c r="A306" s="1">
        <v>41745</v>
      </c>
      <c r="B306" s="3">
        <v>253.79</v>
      </c>
      <c r="C306" s="3">
        <v>1862.3100589999999</v>
      </c>
      <c r="E306" s="2">
        <v>41745</v>
      </c>
      <c r="F306" s="8">
        <f t="shared" si="4"/>
        <v>2.9114796642471852E-2</v>
      </c>
      <c r="G306" s="8">
        <f t="shared" si="4"/>
        <v>1.0488491036131586E-2</v>
      </c>
      <c r="O306" s="1">
        <v>41745</v>
      </c>
      <c r="P306" s="3">
        <v>1862.3100589999999</v>
      </c>
    </row>
    <row r="307" spans="1:16" x14ac:dyDescent="0.35">
      <c r="A307" s="1">
        <v>41744</v>
      </c>
      <c r="B307" s="3">
        <v>246.61</v>
      </c>
      <c r="C307" s="3">
        <v>1842.9799800000001</v>
      </c>
      <c r="E307" s="2">
        <v>41744</v>
      </c>
      <c r="F307" s="8">
        <f t="shared" si="4"/>
        <v>4.4804692273228142E-3</v>
      </c>
      <c r="G307" s="8">
        <f t="shared" si="4"/>
        <v>6.757307728767703E-3</v>
      </c>
      <c r="O307" s="1">
        <v>41744</v>
      </c>
      <c r="P307" s="3">
        <v>1842.9799800000001</v>
      </c>
    </row>
    <row r="308" spans="1:16" x14ac:dyDescent="0.35">
      <c r="A308" s="1">
        <v>41743</v>
      </c>
      <c r="B308" s="3">
        <v>245.51</v>
      </c>
      <c r="C308" s="3">
        <v>1830.6099850000001</v>
      </c>
      <c r="E308" s="2">
        <v>41743</v>
      </c>
      <c r="F308" s="8">
        <f t="shared" si="4"/>
        <v>4.5006341802709127E-3</v>
      </c>
      <c r="G308" s="8">
        <f t="shared" si="4"/>
        <v>8.2172862574667604E-3</v>
      </c>
      <c r="O308" s="1">
        <v>41743</v>
      </c>
      <c r="P308" s="3">
        <v>1830.6099850000001</v>
      </c>
    </row>
    <row r="309" spans="1:16" x14ac:dyDescent="0.35">
      <c r="A309" s="1">
        <v>41740</v>
      </c>
      <c r="B309" s="3">
        <v>244.41</v>
      </c>
      <c r="C309" s="3">
        <v>1815.6899410000001</v>
      </c>
      <c r="E309" s="2">
        <v>41740</v>
      </c>
      <c r="F309" s="8">
        <f t="shared" si="4"/>
        <v>-1.3043127120012876E-2</v>
      </c>
      <c r="G309" s="8">
        <f t="shared" si="4"/>
        <v>-9.4867738546151603E-3</v>
      </c>
      <c r="O309" s="1">
        <v>41740</v>
      </c>
      <c r="P309" s="3">
        <v>1815.6899410000001</v>
      </c>
    </row>
    <row r="310" spans="1:16" x14ac:dyDescent="0.35">
      <c r="A310" s="1">
        <v>41739</v>
      </c>
      <c r="B310" s="3">
        <v>247.64</v>
      </c>
      <c r="C310" s="3">
        <v>1833.079956</v>
      </c>
      <c r="E310" s="2">
        <v>41739</v>
      </c>
      <c r="F310" s="8">
        <f t="shared" si="4"/>
        <v>-2.4386400346688819E-2</v>
      </c>
      <c r="G310" s="8">
        <f t="shared" si="4"/>
        <v>-2.0884795731297645E-2</v>
      </c>
      <c r="O310" s="1">
        <v>41739</v>
      </c>
      <c r="P310" s="3">
        <v>1833.079956</v>
      </c>
    </row>
    <row r="311" spans="1:16" x14ac:dyDescent="0.35">
      <c r="A311" s="1">
        <v>41738</v>
      </c>
      <c r="B311" s="3">
        <v>253.83</v>
      </c>
      <c r="C311" s="3">
        <v>1872.1800539999999</v>
      </c>
      <c r="E311" s="2">
        <v>41738</v>
      </c>
      <c r="F311" s="8">
        <f t="shared" si="4"/>
        <v>2.7735039274435325E-2</v>
      </c>
      <c r="G311" s="8">
        <f t="shared" si="4"/>
        <v>1.091821282630856E-2</v>
      </c>
      <c r="O311" s="1">
        <v>41738</v>
      </c>
      <c r="P311" s="3">
        <v>1872.1800539999999</v>
      </c>
    </row>
    <row r="312" spans="1:16" x14ac:dyDescent="0.35">
      <c r="A312" s="1">
        <v>41737</v>
      </c>
      <c r="B312" s="3">
        <v>246.98</v>
      </c>
      <c r="C312" s="3">
        <v>1851.959961</v>
      </c>
      <c r="E312" s="2">
        <v>41737</v>
      </c>
      <c r="F312" s="8">
        <f t="shared" si="4"/>
        <v>-1.2317043909461756E-2</v>
      </c>
      <c r="G312" s="8">
        <f t="shared" si="4"/>
        <v>3.7505538382520687E-3</v>
      </c>
      <c r="O312" s="1">
        <v>41737</v>
      </c>
      <c r="P312" s="3">
        <v>1851.959961</v>
      </c>
    </row>
    <row r="313" spans="1:16" x14ac:dyDescent="0.35">
      <c r="A313" s="1">
        <v>41736</v>
      </c>
      <c r="B313" s="3">
        <v>250.06</v>
      </c>
      <c r="C313" s="3">
        <v>1845.040039</v>
      </c>
      <c r="E313" s="2">
        <v>41736</v>
      </c>
      <c r="F313" s="8">
        <f t="shared" si="4"/>
        <v>-1.4891270091396125E-2</v>
      </c>
      <c r="G313" s="8">
        <f t="shared" si="4"/>
        <v>-1.0750112522990185E-2</v>
      </c>
      <c r="O313" s="1">
        <v>41736</v>
      </c>
      <c r="P313" s="3">
        <v>1845.040039</v>
      </c>
    </row>
    <row r="314" spans="1:16" x14ac:dyDescent="0.35">
      <c r="A314" s="1">
        <v>41733</v>
      </c>
      <c r="B314" s="3">
        <v>253.84</v>
      </c>
      <c r="C314" s="3">
        <v>1865.089966</v>
      </c>
      <c r="E314" s="2">
        <v>41733</v>
      </c>
      <c r="F314" s="8">
        <f t="shared" si="4"/>
        <v>-1.3370646766169059E-2</v>
      </c>
      <c r="G314" s="8">
        <f t="shared" si="4"/>
        <v>-1.2537288155389015E-2</v>
      </c>
      <c r="O314" s="1">
        <v>41733</v>
      </c>
      <c r="P314" s="3">
        <v>1865.089966</v>
      </c>
    </row>
    <row r="315" spans="1:16" x14ac:dyDescent="0.35">
      <c r="A315" s="1">
        <v>41732</v>
      </c>
      <c r="B315" s="3">
        <v>257.27999999999997</v>
      </c>
      <c r="C315" s="3">
        <v>1888.7700199999999</v>
      </c>
      <c r="E315" s="2">
        <v>41732</v>
      </c>
      <c r="F315" s="8">
        <f t="shared" si="4"/>
        <v>-4.1031199194859758E-3</v>
      </c>
      <c r="G315" s="8">
        <f t="shared" si="4"/>
        <v>-1.1264498244039078E-3</v>
      </c>
      <c r="O315" s="1">
        <v>41732</v>
      </c>
      <c r="P315" s="3">
        <v>1888.7700199999999</v>
      </c>
    </row>
    <row r="316" spans="1:16" x14ac:dyDescent="0.35">
      <c r="A316" s="1">
        <v>41731</v>
      </c>
      <c r="B316" s="3">
        <v>258.33999999999997</v>
      </c>
      <c r="C316" s="3">
        <v>1890.900024</v>
      </c>
      <c r="E316" s="2">
        <v>41731</v>
      </c>
      <c r="F316" s="8">
        <f t="shared" si="4"/>
        <v>-4.6619148526296783E-3</v>
      </c>
      <c r="G316" s="8">
        <f t="shared" si="4"/>
        <v>2.8533263730607938E-3</v>
      </c>
      <c r="O316" s="1">
        <v>41731</v>
      </c>
      <c r="P316" s="3">
        <v>1890.900024</v>
      </c>
    </row>
    <row r="317" spans="1:16" x14ac:dyDescent="0.35">
      <c r="A317" s="1">
        <v>41730</v>
      </c>
      <c r="B317" s="3">
        <v>259.55</v>
      </c>
      <c r="C317" s="3">
        <v>1885.5200199999999</v>
      </c>
      <c r="E317" s="2">
        <v>41730</v>
      </c>
      <c r="F317" s="8">
        <f t="shared" si="4"/>
        <v>2.6863427757556568E-2</v>
      </c>
      <c r="G317" s="8">
        <f t="shared" si="4"/>
        <v>7.0393487504074592E-3</v>
      </c>
      <c r="O317" s="1">
        <v>41730</v>
      </c>
      <c r="P317" s="3">
        <v>1885.5200199999999</v>
      </c>
    </row>
    <row r="318" spans="1:16" x14ac:dyDescent="0.35">
      <c r="A318" s="1">
        <v>41729</v>
      </c>
      <c r="B318" s="3">
        <v>252.76</v>
      </c>
      <c r="C318" s="3">
        <v>1872.339966</v>
      </c>
      <c r="E318" s="2">
        <v>41729</v>
      </c>
      <c r="F318" s="8">
        <f t="shared" si="4"/>
        <v>2.0922530091283642E-2</v>
      </c>
      <c r="G318" s="8">
        <f t="shared" si="4"/>
        <v>7.9241023673413125E-3</v>
      </c>
      <c r="O318" s="1">
        <v>41729</v>
      </c>
      <c r="P318" s="3">
        <v>1872.339966</v>
      </c>
    </row>
    <row r="319" spans="1:16" x14ac:dyDescent="0.35">
      <c r="A319" s="1">
        <v>41726</v>
      </c>
      <c r="B319" s="3">
        <v>247.58</v>
      </c>
      <c r="C319" s="3">
        <v>1857.619995</v>
      </c>
      <c r="E319" s="2">
        <v>41726</v>
      </c>
      <c r="F319" s="8">
        <f t="shared" si="4"/>
        <v>1.2141776705776541E-2</v>
      </c>
      <c r="G319" s="8">
        <f t="shared" si="4"/>
        <v>4.6402218551417906E-3</v>
      </c>
      <c r="O319" s="1">
        <v>41726</v>
      </c>
      <c r="P319" s="3">
        <v>1857.619995</v>
      </c>
    </row>
    <row r="320" spans="1:16" x14ac:dyDescent="0.35">
      <c r="A320" s="1">
        <v>41725</v>
      </c>
      <c r="B320" s="3">
        <v>244.61</v>
      </c>
      <c r="C320" s="3">
        <v>1849.040039</v>
      </c>
      <c r="E320" s="2">
        <v>41725</v>
      </c>
      <c r="F320" s="8">
        <f t="shared" si="4"/>
        <v>-9.2750101255568707E-3</v>
      </c>
      <c r="G320" s="8">
        <f t="shared" si="4"/>
        <v>-1.9000841472853747E-3</v>
      </c>
      <c r="O320" s="1">
        <v>41725</v>
      </c>
      <c r="P320" s="3">
        <v>1849.040039</v>
      </c>
    </row>
    <row r="321" spans="1:16" x14ac:dyDescent="0.35">
      <c r="A321" s="1">
        <v>41724</v>
      </c>
      <c r="B321" s="3">
        <v>246.9</v>
      </c>
      <c r="C321" s="3">
        <v>1852.5600589999999</v>
      </c>
      <c r="E321" s="2">
        <v>41724</v>
      </c>
      <c r="F321" s="8">
        <f t="shared" si="4"/>
        <v>-1.315000599544347E-2</v>
      </c>
      <c r="G321" s="8">
        <f t="shared" si="4"/>
        <v>-7.0003194836042448E-3</v>
      </c>
      <c r="O321" s="1">
        <v>41724</v>
      </c>
      <c r="P321" s="3">
        <v>1852.5600589999999</v>
      </c>
    </row>
    <row r="322" spans="1:16" x14ac:dyDescent="0.35">
      <c r="A322" s="1">
        <v>41723</v>
      </c>
      <c r="B322" s="3">
        <v>250.19</v>
      </c>
      <c r="C322" s="3">
        <v>1865.619995</v>
      </c>
      <c r="E322" s="2">
        <v>41723</v>
      </c>
      <c r="F322" s="8">
        <f t="shared" si="4"/>
        <v>5.5988802239537172E-4</v>
      </c>
      <c r="G322" s="8">
        <f t="shared" si="4"/>
        <v>4.4039399710529281E-3</v>
      </c>
      <c r="O322" s="1">
        <v>41723</v>
      </c>
      <c r="P322" s="3">
        <v>1865.619995</v>
      </c>
    </row>
    <row r="323" spans="1:16" x14ac:dyDescent="0.35">
      <c r="A323" s="1">
        <v>41722</v>
      </c>
      <c r="B323" s="3">
        <v>250.05</v>
      </c>
      <c r="C323" s="3">
        <v>1857.4399410000001</v>
      </c>
      <c r="E323" s="2">
        <v>41722</v>
      </c>
      <c r="F323" s="8">
        <f t="shared" si="4"/>
        <v>-1.0878164556962E-2</v>
      </c>
      <c r="G323" s="8">
        <f t="shared" si="4"/>
        <v>-4.864710210823131E-3</v>
      </c>
      <c r="O323" s="1">
        <v>41722</v>
      </c>
      <c r="P323" s="3">
        <v>1857.4399410000001</v>
      </c>
    </row>
    <row r="324" spans="1:16" x14ac:dyDescent="0.35">
      <c r="A324" s="1">
        <v>41719</v>
      </c>
      <c r="B324" s="3">
        <v>252.8</v>
      </c>
      <c r="C324" s="3">
        <v>1866.5200199999999</v>
      </c>
      <c r="E324" s="2">
        <v>41719</v>
      </c>
      <c r="F324" s="8">
        <f t="shared" ref="F324:G387" si="5">B324/B325-1</f>
        <v>-1.3155326540968959E-2</v>
      </c>
      <c r="G324" s="8">
        <f t="shared" si="5"/>
        <v>-2.9326712841669655E-3</v>
      </c>
      <c r="O324" s="1">
        <v>41719</v>
      </c>
      <c r="P324" s="3">
        <v>1866.5200199999999</v>
      </c>
    </row>
    <row r="325" spans="1:16" x14ac:dyDescent="0.35">
      <c r="A325" s="1">
        <v>41718</v>
      </c>
      <c r="B325" s="3">
        <v>256.17</v>
      </c>
      <c r="C325" s="3">
        <v>1872.01001</v>
      </c>
      <c r="E325" s="2">
        <v>41718</v>
      </c>
      <c r="F325" s="8">
        <f t="shared" si="5"/>
        <v>2.3370086289549397E-2</v>
      </c>
      <c r="G325" s="8">
        <f t="shared" si="5"/>
        <v>6.0405046723615019E-3</v>
      </c>
      <c r="O325" s="1">
        <v>41718</v>
      </c>
      <c r="P325" s="3">
        <v>1872.01001</v>
      </c>
    </row>
    <row r="326" spans="1:16" x14ac:dyDescent="0.35">
      <c r="A326" s="1">
        <v>41717</v>
      </c>
      <c r="B326" s="3">
        <v>250.32</v>
      </c>
      <c r="C326" s="3">
        <v>1860.7700199999999</v>
      </c>
      <c r="E326" s="2">
        <v>41717</v>
      </c>
      <c r="F326" s="8">
        <f t="shared" si="5"/>
        <v>-1.8853133696546842E-2</v>
      </c>
      <c r="G326" s="8">
        <f t="shared" si="5"/>
        <v>-6.1316490853251526E-3</v>
      </c>
      <c r="O326" s="1">
        <v>41717</v>
      </c>
      <c r="P326" s="3">
        <v>1860.7700199999999</v>
      </c>
    </row>
    <row r="327" spans="1:16" x14ac:dyDescent="0.35">
      <c r="A327" s="1">
        <v>41716</v>
      </c>
      <c r="B327" s="3">
        <v>255.13</v>
      </c>
      <c r="C327" s="3">
        <v>1872.25</v>
      </c>
      <c r="E327" s="2">
        <v>41716</v>
      </c>
      <c r="F327" s="8">
        <f t="shared" si="5"/>
        <v>3.5288582183179429E-4</v>
      </c>
      <c r="G327" s="8">
        <f t="shared" si="5"/>
        <v>7.2196189633604302E-3</v>
      </c>
      <c r="O327" s="1">
        <v>41716</v>
      </c>
      <c r="P327" s="3">
        <v>1872.25</v>
      </c>
    </row>
    <row r="328" spans="1:16" x14ac:dyDescent="0.35">
      <c r="A328" s="1">
        <v>41715</v>
      </c>
      <c r="B328" s="3">
        <v>255.04</v>
      </c>
      <c r="C328" s="3">
        <v>1858.829956</v>
      </c>
      <c r="E328" s="2">
        <v>41715</v>
      </c>
      <c r="F328" s="8">
        <f t="shared" si="5"/>
        <v>1.1782441385329578E-2</v>
      </c>
      <c r="G328" s="8">
        <f t="shared" si="5"/>
        <v>9.6136345352755281E-3</v>
      </c>
      <c r="O328" s="1">
        <v>41715</v>
      </c>
      <c r="P328" s="3">
        <v>1858.829956</v>
      </c>
    </row>
    <row r="329" spans="1:16" x14ac:dyDescent="0.35">
      <c r="A329" s="1">
        <v>41712</v>
      </c>
      <c r="B329" s="3">
        <v>252.07</v>
      </c>
      <c r="C329" s="3">
        <v>1841.130005</v>
      </c>
      <c r="E329" s="2">
        <v>41712</v>
      </c>
      <c r="F329" s="8">
        <f t="shared" si="5"/>
        <v>-7.2857592942658922E-3</v>
      </c>
      <c r="G329" s="8">
        <f t="shared" si="5"/>
        <v>-2.8217777310465264E-3</v>
      </c>
      <c r="O329" s="1">
        <v>41712</v>
      </c>
      <c r="P329" s="3">
        <v>1841.130005</v>
      </c>
    </row>
    <row r="330" spans="1:16" x14ac:dyDescent="0.35">
      <c r="A330" s="1">
        <v>41711</v>
      </c>
      <c r="B330" s="3">
        <v>253.92</v>
      </c>
      <c r="C330" s="3">
        <v>1846.339966</v>
      </c>
      <c r="E330" s="2">
        <v>41711</v>
      </c>
      <c r="F330" s="8">
        <f t="shared" si="5"/>
        <v>-2.116340927489313E-2</v>
      </c>
      <c r="G330" s="8">
        <f t="shared" si="5"/>
        <v>-1.1701094943450174E-2</v>
      </c>
      <c r="O330" s="1">
        <v>41711</v>
      </c>
      <c r="P330" s="3">
        <v>1846.339966</v>
      </c>
    </row>
    <row r="331" spans="1:16" x14ac:dyDescent="0.35">
      <c r="A331" s="1">
        <v>41710</v>
      </c>
      <c r="B331" s="3">
        <v>259.41000000000003</v>
      </c>
      <c r="C331" s="3">
        <v>1868.1999510000001</v>
      </c>
      <c r="E331" s="2">
        <v>41710</v>
      </c>
      <c r="F331" s="8">
        <f t="shared" si="5"/>
        <v>4.958741719288895E-3</v>
      </c>
      <c r="G331" s="8">
        <f t="shared" si="5"/>
        <v>3.0517072357705288E-4</v>
      </c>
      <c r="O331" s="1">
        <v>41710</v>
      </c>
      <c r="P331" s="3">
        <v>1868.1999510000001</v>
      </c>
    </row>
    <row r="332" spans="1:16" x14ac:dyDescent="0.35">
      <c r="A332" s="1">
        <v>41709</v>
      </c>
      <c r="B332" s="3">
        <v>258.13</v>
      </c>
      <c r="C332" s="3">
        <v>1867.630005</v>
      </c>
      <c r="E332" s="2">
        <v>41709</v>
      </c>
      <c r="F332" s="8">
        <f t="shared" si="5"/>
        <v>-1.0275679613511723E-2</v>
      </c>
      <c r="G332" s="8">
        <f t="shared" si="5"/>
        <v>-5.0821389519254412E-3</v>
      </c>
      <c r="O332" s="1">
        <v>41709</v>
      </c>
      <c r="P332" s="3">
        <v>1867.630005</v>
      </c>
    </row>
    <row r="333" spans="1:16" x14ac:dyDescent="0.35">
      <c r="A333" s="1">
        <v>41708</v>
      </c>
      <c r="B333" s="3">
        <v>260.81</v>
      </c>
      <c r="C333" s="3">
        <v>1877.170044</v>
      </c>
      <c r="E333" s="2">
        <v>41708</v>
      </c>
      <c r="F333" s="8">
        <f t="shared" si="5"/>
        <v>-8.1761484636445614E-3</v>
      </c>
      <c r="G333" s="8">
        <f t="shared" si="5"/>
        <v>-4.6324624711580054E-4</v>
      </c>
      <c r="O333" s="1">
        <v>41708</v>
      </c>
      <c r="P333" s="3">
        <v>1877.170044</v>
      </c>
    </row>
    <row r="334" spans="1:16" x14ac:dyDescent="0.35">
      <c r="A334" s="1">
        <v>41705</v>
      </c>
      <c r="B334" s="3">
        <v>262.95999999999998</v>
      </c>
      <c r="C334" s="3">
        <v>1878.040039</v>
      </c>
      <c r="E334" s="2">
        <v>41705</v>
      </c>
      <c r="F334" s="8">
        <f t="shared" si="5"/>
        <v>5.6216298902442841E-3</v>
      </c>
      <c r="G334" s="8">
        <f t="shared" si="5"/>
        <v>5.3808942019850647E-4</v>
      </c>
      <c r="O334" s="1">
        <v>41705</v>
      </c>
      <c r="P334" s="3">
        <v>1878.040039</v>
      </c>
    </row>
    <row r="335" spans="1:16" x14ac:dyDescent="0.35">
      <c r="A335" s="1">
        <v>41704</v>
      </c>
      <c r="B335" s="3">
        <v>261.49</v>
      </c>
      <c r="C335" s="3">
        <v>1877.030029</v>
      </c>
      <c r="E335" s="2">
        <v>41704</v>
      </c>
      <c r="F335" s="8">
        <f t="shared" si="5"/>
        <v>4.9191038007763144E-3</v>
      </c>
      <c r="G335" s="8">
        <f t="shared" si="5"/>
        <v>1.7184078954717297E-3</v>
      </c>
      <c r="O335" s="1">
        <v>41704</v>
      </c>
      <c r="P335" s="3">
        <v>1877.030029</v>
      </c>
    </row>
    <row r="336" spans="1:16" x14ac:dyDescent="0.35">
      <c r="A336" s="1">
        <v>41703</v>
      </c>
      <c r="B336" s="3">
        <v>260.20999999999998</v>
      </c>
      <c r="C336" s="3">
        <v>1873.8100589999999</v>
      </c>
      <c r="E336" s="2">
        <v>41703</v>
      </c>
      <c r="F336" s="8">
        <f t="shared" si="5"/>
        <v>-1.0748973089179659E-3</v>
      </c>
      <c r="G336" s="8">
        <f t="shared" si="5"/>
        <v>-5.3351013755253973E-5</v>
      </c>
      <c r="O336" s="1">
        <v>41703</v>
      </c>
      <c r="P336" s="3">
        <v>1873.8100589999999</v>
      </c>
    </row>
    <row r="337" spans="1:16" x14ac:dyDescent="0.35">
      <c r="A337" s="1">
        <v>41702</v>
      </c>
      <c r="B337" s="3">
        <v>260.49</v>
      </c>
      <c r="C337" s="3">
        <v>1873.910034</v>
      </c>
      <c r="E337" s="2">
        <v>41702</v>
      </c>
      <c r="F337" s="8">
        <f t="shared" si="5"/>
        <v>1.7380096859865635E-2</v>
      </c>
      <c r="G337" s="8">
        <f t="shared" si="5"/>
        <v>1.5267701291821645E-2</v>
      </c>
      <c r="O337" s="1">
        <v>41702</v>
      </c>
      <c r="P337" s="3">
        <v>1873.910034</v>
      </c>
    </row>
    <row r="338" spans="1:16" x14ac:dyDescent="0.35">
      <c r="A338" s="1">
        <v>41701</v>
      </c>
      <c r="B338" s="3">
        <v>256.04000000000002</v>
      </c>
      <c r="C338" s="3">
        <v>1845.7299800000001</v>
      </c>
      <c r="E338" s="2">
        <v>41701</v>
      </c>
      <c r="F338" s="8">
        <f t="shared" si="5"/>
        <v>-7.1351015976421905E-3</v>
      </c>
      <c r="G338" s="8">
        <f t="shared" si="5"/>
        <v>-7.3785105066267453E-3</v>
      </c>
      <c r="O338" s="1">
        <v>41701</v>
      </c>
      <c r="P338" s="3">
        <v>1845.7299800000001</v>
      </c>
    </row>
    <row r="339" spans="1:16" x14ac:dyDescent="0.35">
      <c r="A339" s="1">
        <v>41698</v>
      </c>
      <c r="B339" s="3">
        <v>257.88</v>
      </c>
      <c r="C339" s="3">
        <v>1859.4499510000001</v>
      </c>
      <c r="E339" s="2">
        <v>41698</v>
      </c>
      <c r="F339" s="8">
        <f t="shared" si="5"/>
        <v>-1.9351342983202624E-3</v>
      </c>
      <c r="G339" s="8">
        <f t="shared" si="5"/>
        <v>2.7826887334101436E-3</v>
      </c>
      <c r="O339" s="1">
        <v>41698</v>
      </c>
      <c r="P339" s="3">
        <v>1859.4499510000001</v>
      </c>
    </row>
    <row r="340" spans="1:16" x14ac:dyDescent="0.35">
      <c r="A340" s="1">
        <v>41697</v>
      </c>
      <c r="B340" s="3">
        <v>258.38</v>
      </c>
      <c r="C340" s="3">
        <v>1854.290039</v>
      </c>
      <c r="E340" s="2">
        <v>41697</v>
      </c>
      <c r="F340" s="8">
        <f t="shared" si="5"/>
        <v>2.0458135860979443E-2</v>
      </c>
      <c r="G340" s="8">
        <f t="shared" si="5"/>
        <v>4.94808300188887E-3</v>
      </c>
      <c r="O340" s="1">
        <v>41697</v>
      </c>
      <c r="P340" s="3">
        <v>1854.290039</v>
      </c>
    </row>
    <row r="341" spans="1:16" x14ac:dyDescent="0.35">
      <c r="A341" s="1">
        <v>41696</v>
      </c>
      <c r="B341" s="3">
        <v>253.2</v>
      </c>
      <c r="C341" s="3">
        <v>1845.160034</v>
      </c>
      <c r="E341" s="2">
        <v>41696</v>
      </c>
      <c r="F341" s="8">
        <f t="shared" si="5"/>
        <v>-6.0453796027323259E-3</v>
      </c>
      <c r="G341" s="8">
        <f t="shared" si="5"/>
        <v>2.1699943693942458E-5</v>
      </c>
      <c r="O341" s="1">
        <v>41696</v>
      </c>
      <c r="P341" s="3">
        <v>1845.160034</v>
      </c>
    </row>
    <row r="342" spans="1:16" x14ac:dyDescent="0.35">
      <c r="A342" s="1">
        <v>41695</v>
      </c>
      <c r="B342" s="3">
        <v>254.74</v>
      </c>
      <c r="C342" s="3">
        <v>1845.119995</v>
      </c>
      <c r="E342" s="2">
        <v>41695</v>
      </c>
      <c r="F342" s="8">
        <f t="shared" si="5"/>
        <v>-9.1022249883303541E-3</v>
      </c>
      <c r="G342" s="8">
        <f t="shared" si="5"/>
        <v>-1.3476816104130984E-3</v>
      </c>
      <c r="O342" s="1">
        <v>41695</v>
      </c>
      <c r="P342" s="3">
        <v>1845.119995</v>
      </c>
    </row>
    <row r="343" spans="1:16" x14ac:dyDescent="0.35">
      <c r="A343" s="1">
        <v>41694</v>
      </c>
      <c r="B343" s="3">
        <v>257.08</v>
      </c>
      <c r="C343" s="3">
        <v>1847.6099850000001</v>
      </c>
      <c r="E343" s="2">
        <v>41694</v>
      </c>
      <c r="F343" s="8">
        <f t="shared" si="5"/>
        <v>2.6521060842434885E-3</v>
      </c>
      <c r="G343" s="8">
        <f t="shared" si="5"/>
        <v>6.1865132743363915E-3</v>
      </c>
      <c r="O343" s="1">
        <v>41694</v>
      </c>
      <c r="P343" s="3">
        <v>1847.6099850000001</v>
      </c>
    </row>
    <row r="344" spans="1:16" x14ac:dyDescent="0.35">
      <c r="A344" s="1">
        <v>41691</v>
      </c>
      <c r="B344" s="3">
        <v>256.39999999999998</v>
      </c>
      <c r="C344" s="3">
        <v>1836.25</v>
      </c>
      <c r="E344" s="2">
        <v>41691</v>
      </c>
      <c r="F344" s="8">
        <f t="shared" si="5"/>
        <v>-8.0086663829459503E-3</v>
      </c>
      <c r="G344" s="8">
        <f t="shared" si="5"/>
        <v>-1.9187234040792811E-3</v>
      </c>
      <c r="O344" s="1">
        <v>41691</v>
      </c>
      <c r="P344" s="3">
        <v>1836.25</v>
      </c>
    </row>
    <row r="345" spans="1:16" x14ac:dyDescent="0.35">
      <c r="A345" s="1">
        <v>41690</v>
      </c>
      <c r="B345" s="3">
        <v>258.47000000000003</v>
      </c>
      <c r="C345" s="3">
        <v>1839.780029</v>
      </c>
      <c r="E345" s="2">
        <v>41690</v>
      </c>
      <c r="F345" s="8">
        <f t="shared" si="5"/>
        <v>1.305165791330265E-2</v>
      </c>
      <c r="G345" s="8">
        <f t="shared" si="5"/>
        <v>6.0314580997948841E-3</v>
      </c>
      <c r="O345" s="1">
        <v>41690</v>
      </c>
      <c r="P345" s="3">
        <v>1839.780029</v>
      </c>
    </row>
    <row r="346" spans="1:16" x14ac:dyDescent="0.35">
      <c r="A346" s="1">
        <v>41689</v>
      </c>
      <c r="B346" s="3">
        <v>255.14</v>
      </c>
      <c r="C346" s="3">
        <v>1828.75</v>
      </c>
      <c r="E346" s="2">
        <v>41689</v>
      </c>
      <c r="F346" s="8">
        <f t="shared" si="5"/>
        <v>-1.379923466429589E-2</v>
      </c>
      <c r="G346" s="8">
        <f t="shared" si="5"/>
        <v>-6.5244844166295612E-3</v>
      </c>
      <c r="O346" s="1">
        <v>41689</v>
      </c>
      <c r="P346" s="3">
        <v>1828.75</v>
      </c>
    </row>
    <row r="347" spans="1:16" x14ac:dyDescent="0.35">
      <c r="A347" s="1">
        <v>41688</v>
      </c>
      <c r="B347" s="3">
        <v>258.70999999999998</v>
      </c>
      <c r="C347" s="3">
        <v>1840.76001</v>
      </c>
      <c r="E347" s="2">
        <v>41688</v>
      </c>
      <c r="F347" s="8">
        <f t="shared" si="5"/>
        <v>-6.6426048226079226E-3</v>
      </c>
      <c r="G347" s="8">
        <f t="shared" si="5"/>
        <v>1.15847396931823E-3</v>
      </c>
      <c r="O347" s="1">
        <v>41688</v>
      </c>
      <c r="P347" s="3">
        <v>1840.76001</v>
      </c>
    </row>
    <row r="348" spans="1:16" x14ac:dyDescent="0.35">
      <c r="A348" s="1">
        <v>41684</v>
      </c>
      <c r="B348" s="3">
        <v>260.44</v>
      </c>
      <c r="C348" s="3">
        <v>1838.630005</v>
      </c>
      <c r="E348" s="2">
        <v>41684</v>
      </c>
      <c r="F348" s="8">
        <f t="shared" si="5"/>
        <v>-1.2998825179065476E-2</v>
      </c>
      <c r="G348" s="8">
        <f t="shared" si="5"/>
        <v>4.809216818833173E-3</v>
      </c>
      <c r="O348" s="1">
        <v>41684</v>
      </c>
      <c r="P348" s="3">
        <v>1838.630005</v>
      </c>
    </row>
    <row r="349" spans="1:16" x14ac:dyDescent="0.35">
      <c r="A349" s="1">
        <v>41683</v>
      </c>
      <c r="B349" s="3">
        <v>263.87</v>
      </c>
      <c r="C349" s="3">
        <v>1829.829956</v>
      </c>
      <c r="E349" s="2">
        <v>41683</v>
      </c>
      <c r="F349" s="8">
        <f t="shared" si="5"/>
        <v>5.6787864928729004E-3</v>
      </c>
      <c r="G349" s="8">
        <f t="shared" si="5"/>
        <v>5.8100249232653223E-3</v>
      </c>
      <c r="O349" s="1">
        <v>41683</v>
      </c>
      <c r="P349" s="3">
        <v>1829.829956</v>
      </c>
    </row>
    <row r="350" spans="1:16" x14ac:dyDescent="0.35">
      <c r="A350" s="1">
        <v>41682</v>
      </c>
      <c r="B350" s="3">
        <v>262.38</v>
      </c>
      <c r="C350" s="3">
        <v>1819.26001</v>
      </c>
      <c r="E350" s="2">
        <v>41682</v>
      </c>
      <c r="F350" s="8">
        <f t="shared" si="5"/>
        <v>1.182890067539244E-3</v>
      </c>
      <c r="G350" s="8">
        <f t="shared" si="5"/>
        <v>-2.6926226129964093E-4</v>
      </c>
      <c r="O350" s="1">
        <v>41682</v>
      </c>
      <c r="P350" s="3">
        <v>1819.26001</v>
      </c>
    </row>
    <row r="351" spans="1:16" x14ac:dyDescent="0.35">
      <c r="A351" s="1">
        <v>41681</v>
      </c>
      <c r="B351" s="3">
        <v>262.07</v>
      </c>
      <c r="C351" s="3">
        <v>1819.75</v>
      </c>
      <c r="E351" s="2">
        <v>41681</v>
      </c>
      <c r="F351" s="8">
        <f t="shared" si="5"/>
        <v>1.6681537805020019E-2</v>
      </c>
      <c r="G351" s="8">
        <f t="shared" si="5"/>
        <v>1.1062113507929405E-2</v>
      </c>
      <c r="O351" s="1">
        <v>41681</v>
      </c>
      <c r="P351" s="3">
        <v>1819.75</v>
      </c>
    </row>
    <row r="352" spans="1:16" x14ac:dyDescent="0.35">
      <c r="A352" s="1">
        <v>41680</v>
      </c>
      <c r="B352" s="3">
        <v>257.77</v>
      </c>
      <c r="C352" s="3">
        <v>1799.839966</v>
      </c>
      <c r="E352" s="2">
        <v>41680</v>
      </c>
      <c r="F352" s="8">
        <f t="shared" si="5"/>
        <v>-9.3389700230591677E-3</v>
      </c>
      <c r="G352" s="8">
        <f t="shared" si="5"/>
        <v>1.5692346042979199E-3</v>
      </c>
      <c r="O352" s="1">
        <v>41680</v>
      </c>
      <c r="P352" s="3">
        <v>1799.839966</v>
      </c>
    </row>
    <row r="353" spans="1:16" x14ac:dyDescent="0.35">
      <c r="A353" s="1">
        <v>41677</v>
      </c>
      <c r="B353" s="3">
        <v>260.2</v>
      </c>
      <c r="C353" s="3">
        <v>1797.0200199999999</v>
      </c>
      <c r="E353" s="2">
        <v>41677</v>
      </c>
      <c r="F353" s="8">
        <f t="shared" si="5"/>
        <v>2.485328291779898E-2</v>
      </c>
      <c r="G353" s="8">
        <f t="shared" si="5"/>
        <v>1.3301886898100301E-2</v>
      </c>
      <c r="O353" s="1">
        <v>41677</v>
      </c>
      <c r="P353" s="3">
        <v>1797.0200199999999</v>
      </c>
    </row>
    <row r="354" spans="1:16" x14ac:dyDescent="0.35">
      <c r="A354" s="1">
        <v>41676</v>
      </c>
      <c r="B354" s="3">
        <v>253.89</v>
      </c>
      <c r="C354" s="3">
        <v>1773.4300539999999</v>
      </c>
      <c r="E354" s="2">
        <v>41676</v>
      </c>
      <c r="F354" s="8">
        <f t="shared" si="5"/>
        <v>1.7106001121705017E-2</v>
      </c>
      <c r="G354" s="8">
        <f t="shared" si="5"/>
        <v>1.2439792887467327E-2</v>
      </c>
      <c r="O354" s="1">
        <v>41676</v>
      </c>
      <c r="P354" s="3">
        <v>1773.4300539999999</v>
      </c>
    </row>
    <row r="355" spans="1:16" x14ac:dyDescent="0.35">
      <c r="A355" s="1">
        <v>41675</v>
      </c>
      <c r="B355" s="3">
        <v>249.62</v>
      </c>
      <c r="C355" s="3">
        <v>1751.6400149999999</v>
      </c>
      <c r="E355" s="2">
        <v>41675</v>
      </c>
      <c r="F355" s="8">
        <f t="shared" si="5"/>
        <v>1.1057555996597745E-2</v>
      </c>
      <c r="G355" s="8">
        <f t="shared" si="5"/>
        <v>-2.0282224814169858E-3</v>
      </c>
      <c r="O355" s="1">
        <v>41675</v>
      </c>
      <c r="P355" s="3">
        <v>1751.6400149999999</v>
      </c>
    </row>
    <row r="356" spans="1:16" x14ac:dyDescent="0.35">
      <c r="A356" s="1">
        <v>41674</v>
      </c>
      <c r="B356" s="3">
        <v>246.89</v>
      </c>
      <c r="C356" s="3">
        <v>1755.1999510000001</v>
      </c>
      <c r="E356" s="2">
        <v>41674</v>
      </c>
      <c r="F356" s="8">
        <f t="shared" si="5"/>
        <v>-3.7527237511096878E-3</v>
      </c>
      <c r="G356" s="8">
        <f t="shared" si="5"/>
        <v>7.6410886367013209E-3</v>
      </c>
      <c r="O356" s="1">
        <v>41674</v>
      </c>
      <c r="P356" s="3">
        <v>1755.1999510000001</v>
      </c>
    </row>
    <row r="357" spans="1:16" x14ac:dyDescent="0.35">
      <c r="A357" s="1">
        <v>41673</v>
      </c>
      <c r="B357" s="3">
        <v>247.82</v>
      </c>
      <c r="C357" s="3">
        <v>1741.8900149999999</v>
      </c>
      <c r="E357" s="2">
        <v>41673</v>
      </c>
      <c r="F357" s="8">
        <f t="shared" si="5"/>
        <v>-2.7203140333660447E-2</v>
      </c>
      <c r="G357" s="8">
        <f t="shared" si="5"/>
        <v>-2.2831919721464478E-2</v>
      </c>
      <c r="O357" s="1">
        <v>41673</v>
      </c>
      <c r="P357" s="3">
        <v>1741.8900149999999</v>
      </c>
    </row>
    <row r="358" spans="1:16" x14ac:dyDescent="0.35">
      <c r="A358" s="1">
        <v>41670</v>
      </c>
      <c r="B358" s="3">
        <v>254.75</v>
      </c>
      <c r="C358" s="3">
        <v>1782.589966</v>
      </c>
      <c r="E358" s="2">
        <v>41670</v>
      </c>
      <c r="F358" s="8">
        <f t="shared" si="5"/>
        <v>4.2970905937080861E-3</v>
      </c>
      <c r="G358" s="8">
        <f t="shared" si="5"/>
        <v>-6.4652993169356243E-3</v>
      </c>
      <c r="O358" s="1">
        <v>41670</v>
      </c>
      <c r="P358" s="3">
        <v>1782.589966</v>
      </c>
    </row>
    <row r="359" spans="1:16" x14ac:dyDescent="0.35">
      <c r="A359" s="1">
        <v>41669</v>
      </c>
      <c r="B359" s="3">
        <v>253.66</v>
      </c>
      <c r="C359" s="3">
        <v>1794.1899410000001</v>
      </c>
      <c r="E359" s="2">
        <v>41669</v>
      </c>
      <c r="F359" s="8">
        <f t="shared" si="5"/>
        <v>2.7672359266286417E-3</v>
      </c>
      <c r="G359" s="8">
        <f t="shared" si="5"/>
        <v>1.1267044612831345E-2</v>
      </c>
      <c r="O359" s="1">
        <v>41669</v>
      </c>
      <c r="P359" s="3">
        <v>1794.1899410000001</v>
      </c>
    </row>
    <row r="360" spans="1:16" x14ac:dyDescent="0.35">
      <c r="A360" s="1">
        <v>41668</v>
      </c>
      <c r="B360" s="3">
        <v>252.96</v>
      </c>
      <c r="C360" s="3">
        <v>1774.1999510000001</v>
      </c>
      <c r="E360" s="2">
        <v>41668</v>
      </c>
      <c r="F360" s="8">
        <f t="shared" si="5"/>
        <v>-1.06769916695999E-2</v>
      </c>
      <c r="G360" s="8">
        <f t="shared" si="5"/>
        <v>-1.0209232357043185E-2</v>
      </c>
      <c r="O360" s="1">
        <v>41668</v>
      </c>
      <c r="P360" s="3">
        <v>1774.1999510000001</v>
      </c>
    </row>
    <row r="361" spans="1:16" x14ac:dyDescent="0.35">
      <c r="A361" s="1">
        <v>41667</v>
      </c>
      <c r="B361" s="3">
        <v>255.69</v>
      </c>
      <c r="C361" s="3">
        <v>1792.5</v>
      </c>
      <c r="E361" s="2">
        <v>41667</v>
      </c>
      <c r="F361" s="8">
        <f t="shared" si="5"/>
        <v>-2.4189458078108794E-3</v>
      </c>
      <c r="G361" s="8">
        <f t="shared" si="5"/>
        <v>6.1406523707883132E-3</v>
      </c>
      <c r="O361" s="1">
        <v>41667</v>
      </c>
      <c r="P361" s="3">
        <v>1792.5</v>
      </c>
    </row>
    <row r="362" spans="1:16" x14ac:dyDescent="0.35">
      <c r="A362" s="1">
        <v>41666</v>
      </c>
      <c r="B362" s="3">
        <v>256.31</v>
      </c>
      <c r="C362" s="3">
        <v>1781.5600589999999</v>
      </c>
      <c r="E362" s="2">
        <v>41666</v>
      </c>
      <c r="F362" s="8">
        <f t="shared" si="5"/>
        <v>3.3273310890158392E-3</v>
      </c>
      <c r="G362" s="8">
        <f t="shared" si="5"/>
        <v>-4.8762936785797795E-3</v>
      </c>
      <c r="O362" s="1">
        <v>41666</v>
      </c>
      <c r="P362" s="3">
        <v>1781.5600589999999</v>
      </c>
    </row>
    <row r="363" spans="1:16" x14ac:dyDescent="0.35">
      <c r="A363" s="1">
        <v>41663</v>
      </c>
      <c r="B363" s="3">
        <v>255.46</v>
      </c>
      <c r="C363" s="3">
        <v>1790.290039</v>
      </c>
      <c r="E363" s="2">
        <v>41663</v>
      </c>
      <c r="F363" s="8">
        <f t="shared" si="5"/>
        <v>-2.1600919188050627E-2</v>
      </c>
      <c r="G363" s="8">
        <f t="shared" si="5"/>
        <v>-2.0875448636635485E-2</v>
      </c>
      <c r="O363" s="1">
        <v>41663</v>
      </c>
      <c r="P363" s="3">
        <v>1790.290039</v>
      </c>
    </row>
    <row r="364" spans="1:16" x14ac:dyDescent="0.35">
      <c r="A364" s="1">
        <v>41662</v>
      </c>
      <c r="B364" s="3">
        <v>261.10000000000002</v>
      </c>
      <c r="C364" s="3">
        <v>1828.459961</v>
      </c>
      <c r="E364" s="2">
        <v>41662</v>
      </c>
      <c r="F364" s="8">
        <f t="shared" si="5"/>
        <v>-3.5427980346521726E-2</v>
      </c>
      <c r="G364" s="8">
        <f t="shared" si="5"/>
        <v>-8.8895765171035368E-3</v>
      </c>
      <c r="O364" s="1">
        <v>41662</v>
      </c>
      <c r="P364" s="3">
        <v>1828.459961</v>
      </c>
    </row>
    <row r="365" spans="1:16" x14ac:dyDescent="0.35">
      <c r="A365" s="1">
        <v>41661</v>
      </c>
      <c r="B365" s="3">
        <v>270.69</v>
      </c>
      <c r="C365" s="3">
        <v>1844.8599850000001</v>
      </c>
      <c r="E365" s="2">
        <v>41661</v>
      </c>
      <c r="F365" s="8">
        <f t="shared" si="5"/>
        <v>1.4057933483777596E-3</v>
      </c>
      <c r="G365" s="8">
        <f t="shared" si="5"/>
        <v>5.7486493753744483E-4</v>
      </c>
      <c r="O365" s="1">
        <v>41661</v>
      </c>
      <c r="P365" s="3">
        <v>1844.8599850000001</v>
      </c>
    </row>
    <row r="366" spans="1:16" x14ac:dyDescent="0.35">
      <c r="A366" s="1">
        <v>41660</v>
      </c>
      <c r="B366" s="3">
        <v>270.31</v>
      </c>
      <c r="C366" s="3">
        <v>1843.8000489999999</v>
      </c>
      <c r="E366" s="2">
        <v>41660</v>
      </c>
      <c r="F366" s="8">
        <f t="shared" si="5"/>
        <v>-1.145517700096077E-3</v>
      </c>
      <c r="G366" s="8">
        <f t="shared" si="5"/>
        <v>2.7737521813855359E-3</v>
      </c>
      <c r="O366" s="1">
        <v>41660</v>
      </c>
      <c r="P366" s="3">
        <v>1843.8000489999999</v>
      </c>
    </row>
    <row r="367" spans="1:16" x14ac:dyDescent="0.35">
      <c r="A367" s="1">
        <v>41656</v>
      </c>
      <c r="B367" s="3">
        <v>270.62</v>
      </c>
      <c r="C367" s="3">
        <v>1838.6999510000001</v>
      </c>
      <c r="E367" s="2">
        <v>41656</v>
      </c>
      <c r="F367" s="8">
        <f t="shared" si="5"/>
        <v>-5.3295107876648595E-3</v>
      </c>
      <c r="G367" s="8">
        <f t="shared" si="5"/>
        <v>-3.8951746537292387E-3</v>
      </c>
      <c r="O367" s="1">
        <v>41656</v>
      </c>
      <c r="P367" s="3">
        <v>1838.6999510000001</v>
      </c>
    </row>
    <row r="368" spans="1:16" x14ac:dyDescent="0.35">
      <c r="A368" s="1">
        <v>41655</v>
      </c>
      <c r="B368" s="3">
        <v>272.07</v>
      </c>
      <c r="C368" s="3">
        <v>1845.8900149999999</v>
      </c>
      <c r="E368" s="2">
        <v>41655</v>
      </c>
      <c r="F368" s="8">
        <f t="shared" si="5"/>
        <v>-6.2444901557456856E-4</v>
      </c>
      <c r="G368" s="8">
        <f t="shared" si="5"/>
        <v>-1.3471201772711217E-3</v>
      </c>
      <c r="O368" s="1">
        <v>41655</v>
      </c>
      <c r="P368" s="3">
        <v>1845.8900149999999</v>
      </c>
    </row>
    <row r="369" spans="1:16" x14ac:dyDescent="0.35">
      <c r="A369" s="1">
        <v>41654</v>
      </c>
      <c r="B369" s="3">
        <v>272.24</v>
      </c>
      <c r="C369" s="3">
        <v>1848.380005</v>
      </c>
      <c r="E369" s="2">
        <v>41654</v>
      </c>
      <c r="F369" s="8">
        <f t="shared" si="5"/>
        <v>5.2804549315017546E-3</v>
      </c>
      <c r="G369" s="8">
        <f t="shared" si="5"/>
        <v>5.1661881004574361E-3</v>
      </c>
      <c r="O369" s="1">
        <v>41654</v>
      </c>
      <c r="P369" s="3">
        <v>1848.380005</v>
      </c>
    </row>
    <row r="370" spans="1:16" x14ac:dyDescent="0.35">
      <c r="A370" s="1">
        <v>41653</v>
      </c>
      <c r="B370" s="3">
        <v>270.81</v>
      </c>
      <c r="C370" s="3">
        <v>1838.880005</v>
      </c>
      <c r="E370" s="2">
        <v>41653</v>
      </c>
      <c r="F370" s="8">
        <f t="shared" si="5"/>
        <v>6.7286245353159746E-3</v>
      </c>
      <c r="G370" s="8">
        <f t="shared" si="5"/>
        <v>1.0817971927264969E-2</v>
      </c>
      <c r="O370" s="1">
        <v>41653</v>
      </c>
      <c r="P370" s="3">
        <v>1838.880005</v>
      </c>
    </row>
    <row r="371" spans="1:16" x14ac:dyDescent="0.35">
      <c r="A371" s="1">
        <v>41652</v>
      </c>
      <c r="B371" s="3">
        <v>269</v>
      </c>
      <c r="C371" s="3">
        <v>1819.1999510000001</v>
      </c>
      <c r="E371" s="2">
        <v>41652</v>
      </c>
      <c r="F371" s="8">
        <f t="shared" si="5"/>
        <v>-8.1852370769118776E-3</v>
      </c>
      <c r="G371" s="8">
        <f t="shared" si="5"/>
        <v>-1.2576216537872997E-2</v>
      </c>
      <c r="O371" s="1">
        <v>41652</v>
      </c>
      <c r="P371" s="3">
        <v>1819.1999510000001</v>
      </c>
    </row>
    <row r="372" spans="1:16" x14ac:dyDescent="0.35">
      <c r="A372" s="1">
        <v>41649</v>
      </c>
      <c r="B372" s="3">
        <v>271.22000000000003</v>
      </c>
      <c r="C372" s="3">
        <v>1842.369995</v>
      </c>
      <c r="E372" s="2">
        <v>41649</v>
      </c>
      <c r="F372" s="8">
        <f t="shared" si="5"/>
        <v>-3.1608350485149428E-3</v>
      </c>
      <c r="G372" s="8">
        <f t="shared" si="5"/>
        <v>2.3066866807388564E-3</v>
      </c>
      <c r="O372" s="1">
        <v>41649</v>
      </c>
      <c r="P372" s="3">
        <v>1842.369995</v>
      </c>
    </row>
    <row r="373" spans="1:16" x14ac:dyDescent="0.35">
      <c r="A373" s="1">
        <v>41648</v>
      </c>
      <c r="B373" s="3">
        <v>272.08</v>
      </c>
      <c r="C373" s="3">
        <v>1838.130005</v>
      </c>
      <c r="E373" s="2">
        <v>41648</v>
      </c>
      <c r="F373" s="8">
        <f t="shared" si="5"/>
        <v>8.3385835526073038E-3</v>
      </c>
      <c r="G373" s="8">
        <f t="shared" si="5"/>
        <v>3.4830938044994042E-4</v>
      </c>
      <c r="O373" s="1">
        <v>41648</v>
      </c>
      <c r="P373" s="3">
        <v>1838.130005</v>
      </c>
    </row>
    <row r="374" spans="1:16" x14ac:dyDescent="0.35">
      <c r="A374" s="1">
        <v>41647</v>
      </c>
      <c r="B374" s="3">
        <v>269.83</v>
      </c>
      <c r="C374" s="3">
        <v>1837.48999</v>
      </c>
      <c r="E374" s="2">
        <v>41647</v>
      </c>
      <c r="F374" s="8">
        <f t="shared" si="5"/>
        <v>6.452816113390325E-3</v>
      </c>
      <c r="G374" s="8">
        <f t="shared" si="5"/>
        <v>-2.1220917521214133E-4</v>
      </c>
      <c r="O374" s="1">
        <v>41647</v>
      </c>
      <c r="P374" s="3">
        <v>1837.48999</v>
      </c>
    </row>
    <row r="375" spans="1:16" x14ac:dyDescent="0.35">
      <c r="A375" s="1">
        <v>41646</v>
      </c>
      <c r="B375" s="3">
        <v>268.10000000000002</v>
      </c>
      <c r="C375" s="3">
        <v>1837.880005</v>
      </c>
      <c r="E375" s="2">
        <v>41646</v>
      </c>
      <c r="F375" s="8">
        <f t="shared" si="5"/>
        <v>1.043982964610124E-2</v>
      </c>
      <c r="G375" s="8">
        <f t="shared" si="5"/>
        <v>6.0817644686330663E-3</v>
      </c>
      <c r="O375" s="1">
        <v>41646</v>
      </c>
      <c r="P375" s="3">
        <v>1837.880005</v>
      </c>
    </row>
    <row r="376" spans="1:16" x14ac:dyDescent="0.35">
      <c r="A376" s="1">
        <v>41645</v>
      </c>
      <c r="B376" s="3">
        <v>265.33</v>
      </c>
      <c r="C376" s="3">
        <v>1826.7700199999999</v>
      </c>
      <c r="E376" s="2">
        <v>41645</v>
      </c>
      <c r="F376" s="8">
        <f t="shared" si="5"/>
        <v>-9.1863026998768582E-3</v>
      </c>
      <c r="G376" s="8">
        <f t="shared" si="5"/>
        <v>-2.5117671538569253E-3</v>
      </c>
      <c r="O376" s="1">
        <v>41645</v>
      </c>
      <c r="P376" s="3">
        <v>1826.7700199999999</v>
      </c>
    </row>
    <row r="377" spans="1:16" x14ac:dyDescent="0.35">
      <c r="A377" s="1">
        <v>41642</v>
      </c>
      <c r="B377" s="3">
        <v>267.79000000000002</v>
      </c>
      <c r="C377" s="3">
        <v>1831.369995</v>
      </c>
      <c r="E377" s="2">
        <v>41642</v>
      </c>
      <c r="F377" s="8">
        <f t="shared" si="5"/>
        <v>9.0813173562440674E-3</v>
      </c>
      <c r="G377" s="8">
        <f t="shared" si="5"/>
        <v>-3.329648831642551E-4</v>
      </c>
      <c r="O377" s="1">
        <v>41642</v>
      </c>
      <c r="P377" s="3">
        <v>1831.369995</v>
      </c>
    </row>
    <row r="378" spans="1:16" x14ac:dyDescent="0.35">
      <c r="A378" s="1">
        <v>41641</v>
      </c>
      <c r="B378" s="3">
        <v>265.38</v>
      </c>
      <c r="C378" s="3">
        <v>1831.9799800000001</v>
      </c>
      <c r="E378" s="2">
        <v>41641</v>
      </c>
      <c r="F378" s="8">
        <f t="shared" si="5"/>
        <v>-1.4556256962495406E-2</v>
      </c>
      <c r="G378" s="8">
        <f t="shared" si="5"/>
        <v>-8.8619127945468446E-3</v>
      </c>
      <c r="O378" s="1">
        <v>41641</v>
      </c>
      <c r="P378" s="3">
        <v>1831.9799800000001</v>
      </c>
    </row>
    <row r="379" spans="1:16" x14ac:dyDescent="0.35">
      <c r="A379" s="1">
        <v>41639</v>
      </c>
      <c r="B379" s="3">
        <v>269.3</v>
      </c>
      <c r="C379" s="3">
        <v>1848.3599850000001</v>
      </c>
      <c r="E379" s="2">
        <v>41639</v>
      </c>
      <c r="F379" s="8">
        <f t="shared" si="5"/>
        <v>3.2410684349737373E-3</v>
      </c>
      <c r="G379" s="8">
        <f t="shared" si="5"/>
        <v>3.9596751963926202E-3</v>
      </c>
      <c r="O379" s="1">
        <v>41639</v>
      </c>
      <c r="P379" s="3">
        <v>1848.3599850000001</v>
      </c>
    </row>
    <row r="380" spans="1:16" x14ac:dyDescent="0.35">
      <c r="A380" s="1">
        <v>41638</v>
      </c>
      <c r="B380" s="3">
        <v>268.43</v>
      </c>
      <c r="C380" s="3">
        <v>1841.0699460000001</v>
      </c>
      <c r="E380" s="2">
        <v>41638</v>
      </c>
      <c r="F380" s="8">
        <f t="shared" si="5"/>
        <v>-1.0791902351890981E-3</v>
      </c>
      <c r="G380" s="8">
        <f t="shared" si="5"/>
        <v>-1.7925382627237418E-4</v>
      </c>
      <c r="O380" s="1">
        <v>41638</v>
      </c>
      <c r="P380" s="3">
        <v>1841.0699460000001</v>
      </c>
    </row>
    <row r="381" spans="1:16" x14ac:dyDescent="0.35">
      <c r="A381" s="1">
        <v>41635</v>
      </c>
      <c r="B381" s="3">
        <v>268.72000000000003</v>
      </c>
      <c r="C381" s="3">
        <v>1841.400024</v>
      </c>
      <c r="E381" s="2">
        <v>41635</v>
      </c>
      <c r="F381" s="8">
        <f t="shared" si="5"/>
        <v>-7.5710012187463205E-3</v>
      </c>
      <c r="G381" s="8">
        <f t="shared" si="5"/>
        <v>-3.3658483255782912E-4</v>
      </c>
      <c r="O381" s="1">
        <v>41635</v>
      </c>
      <c r="P381" s="3">
        <v>1841.400024</v>
      </c>
    </row>
    <row r="382" spans="1:16" x14ac:dyDescent="0.35">
      <c r="A382" s="1">
        <v>41634</v>
      </c>
      <c r="B382" s="3">
        <v>270.77</v>
      </c>
      <c r="C382" s="3">
        <v>1842.0200199999999</v>
      </c>
      <c r="E382" s="2">
        <v>41634</v>
      </c>
      <c r="F382" s="8">
        <f t="shared" si="5"/>
        <v>-7.7496494206230615E-4</v>
      </c>
      <c r="G382" s="8">
        <f t="shared" si="5"/>
        <v>4.7455295618106241E-3</v>
      </c>
      <c r="O382" s="1">
        <v>41634</v>
      </c>
      <c r="P382" s="3">
        <v>1842.0200199999999</v>
      </c>
    </row>
    <row r="383" spans="1:16" x14ac:dyDescent="0.35">
      <c r="A383" s="1">
        <v>41632</v>
      </c>
      <c r="B383" s="3">
        <v>270.98</v>
      </c>
      <c r="C383" s="3">
        <v>1833.3199460000001</v>
      </c>
      <c r="E383" s="2">
        <v>41632</v>
      </c>
      <c r="F383" s="8">
        <f t="shared" si="5"/>
        <v>8.4477689702655567E-3</v>
      </c>
      <c r="G383" s="8">
        <f t="shared" si="5"/>
        <v>2.9157468198170999E-3</v>
      </c>
      <c r="O383" s="1">
        <v>41632</v>
      </c>
      <c r="P383" s="3">
        <v>1833.3199460000001</v>
      </c>
    </row>
    <row r="384" spans="1:16" x14ac:dyDescent="0.35">
      <c r="A384" s="1">
        <v>41631</v>
      </c>
      <c r="B384" s="3">
        <v>268.70999999999998</v>
      </c>
      <c r="C384" s="3">
        <v>1827.98999</v>
      </c>
      <c r="E384" s="2">
        <v>41631</v>
      </c>
      <c r="F384" s="8">
        <f t="shared" si="5"/>
        <v>3.210752286727514E-3</v>
      </c>
      <c r="G384" s="8">
        <f t="shared" si="5"/>
        <v>5.3181201808143452E-3</v>
      </c>
      <c r="O384" s="1">
        <v>41631</v>
      </c>
      <c r="P384" s="3">
        <v>1827.98999</v>
      </c>
    </row>
    <row r="385" spans="1:16" x14ac:dyDescent="0.35">
      <c r="A385" s="1">
        <v>41628</v>
      </c>
      <c r="B385" s="3">
        <v>267.85000000000002</v>
      </c>
      <c r="C385" s="3">
        <v>1818.3199460000001</v>
      </c>
      <c r="E385" s="2">
        <v>41628</v>
      </c>
      <c r="F385" s="8">
        <f t="shared" si="5"/>
        <v>1.5006252605252346E-2</v>
      </c>
      <c r="G385" s="8">
        <f t="shared" si="5"/>
        <v>4.8187279595763854E-3</v>
      </c>
      <c r="O385" s="1">
        <v>41628</v>
      </c>
      <c r="P385" s="3">
        <v>1818.3199460000001</v>
      </c>
    </row>
    <row r="386" spans="1:16" x14ac:dyDescent="0.35">
      <c r="A386" s="1">
        <v>41627</v>
      </c>
      <c r="B386" s="3">
        <v>263.89</v>
      </c>
      <c r="C386" s="3">
        <v>1809.599976</v>
      </c>
      <c r="E386" s="2">
        <v>41627</v>
      </c>
      <c r="F386" s="8">
        <f t="shared" si="5"/>
        <v>-3.3612810635244017E-3</v>
      </c>
      <c r="G386" s="8">
        <f t="shared" si="5"/>
        <v>-5.7992874718015841E-4</v>
      </c>
      <c r="O386" s="1">
        <v>41627</v>
      </c>
      <c r="P386" s="3">
        <v>1809.599976</v>
      </c>
    </row>
    <row r="387" spans="1:16" x14ac:dyDescent="0.35">
      <c r="A387" s="1">
        <v>41626</v>
      </c>
      <c r="B387" s="3">
        <v>264.77999999999997</v>
      </c>
      <c r="C387" s="3">
        <v>1810.650024</v>
      </c>
      <c r="E387" s="2">
        <v>41626</v>
      </c>
      <c r="F387" s="8">
        <f t="shared" si="5"/>
        <v>1.2272049546966368E-2</v>
      </c>
      <c r="G387" s="8">
        <f t="shared" si="5"/>
        <v>1.6647964065132026E-2</v>
      </c>
      <c r="O387" s="1">
        <v>41626</v>
      </c>
      <c r="P387" s="3">
        <v>1810.650024</v>
      </c>
    </row>
    <row r="388" spans="1:16" x14ac:dyDescent="0.35">
      <c r="A388" s="1">
        <v>41625</v>
      </c>
      <c r="B388" s="3">
        <v>261.57</v>
      </c>
      <c r="C388" s="3">
        <v>1781</v>
      </c>
      <c r="E388" s="2">
        <v>41625</v>
      </c>
      <c r="F388" s="8">
        <f t="shared" ref="F388:G451" si="6">B388/B389-1</f>
        <v>1.6200466200466224E-2</v>
      </c>
      <c r="G388" s="8">
        <f t="shared" si="6"/>
        <v>-3.100987875480743E-3</v>
      </c>
      <c r="O388" s="1">
        <v>41625</v>
      </c>
      <c r="P388" s="3">
        <v>1781</v>
      </c>
    </row>
    <row r="389" spans="1:16" x14ac:dyDescent="0.35">
      <c r="A389" s="1">
        <v>41624</v>
      </c>
      <c r="B389" s="3">
        <v>257.39999999999998</v>
      </c>
      <c r="C389" s="3">
        <v>1786.540039</v>
      </c>
      <c r="E389" s="2">
        <v>41624</v>
      </c>
      <c r="F389" s="8">
        <f t="shared" si="6"/>
        <v>1.6949152542372836E-2</v>
      </c>
      <c r="G389" s="8">
        <f t="shared" si="6"/>
        <v>6.3200399597154178E-3</v>
      </c>
      <c r="O389" s="1">
        <v>41624</v>
      </c>
      <c r="P389" s="3">
        <v>1786.540039</v>
      </c>
    </row>
    <row r="390" spans="1:16" x14ac:dyDescent="0.35">
      <c r="A390" s="1">
        <v>41621</v>
      </c>
      <c r="B390" s="3">
        <v>253.11</v>
      </c>
      <c r="C390" s="3">
        <v>1775.3199460000001</v>
      </c>
      <c r="E390" s="2">
        <v>41621</v>
      </c>
      <c r="F390" s="8">
        <f t="shared" si="6"/>
        <v>-2.010882422521898E-3</v>
      </c>
      <c r="G390" s="8">
        <f t="shared" si="6"/>
        <v>-1.0141030695576259E-4</v>
      </c>
      <c r="O390" s="1">
        <v>41621</v>
      </c>
      <c r="P390" s="3">
        <v>1775.3199460000001</v>
      </c>
    </row>
    <row r="391" spans="1:16" x14ac:dyDescent="0.35">
      <c r="A391" s="1">
        <v>41620</v>
      </c>
      <c r="B391" s="3">
        <v>253.62</v>
      </c>
      <c r="C391" s="3">
        <v>1775.5</v>
      </c>
      <c r="E391" s="2">
        <v>41620</v>
      </c>
      <c r="F391" s="8">
        <f t="shared" si="6"/>
        <v>7.0679796696315744E-3</v>
      </c>
      <c r="G391" s="8">
        <f t="shared" si="6"/>
        <v>-3.7705620570671616E-3</v>
      </c>
      <c r="O391" s="1">
        <v>41620</v>
      </c>
      <c r="P391" s="3">
        <v>1775.5</v>
      </c>
    </row>
    <row r="392" spans="1:16" x14ac:dyDescent="0.35">
      <c r="A392" s="1">
        <v>41619</v>
      </c>
      <c r="B392" s="3">
        <v>251.84</v>
      </c>
      <c r="C392" s="3">
        <v>1782.219971</v>
      </c>
      <c r="E392" s="2">
        <v>41619</v>
      </c>
      <c r="F392" s="8">
        <f t="shared" si="6"/>
        <v>-5.6461483792000777E-3</v>
      </c>
      <c r="G392" s="8">
        <f t="shared" si="6"/>
        <v>-1.1316874358758056E-2</v>
      </c>
      <c r="O392" s="1">
        <v>41619</v>
      </c>
      <c r="P392" s="3">
        <v>1782.219971</v>
      </c>
    </row>
    <row r="393" spans="1:16" x14ac:dyDescent="0.35">
      <c r="A393" s="1">
        <v>41618</v>
      </c>
      <c r="B393" s="3">
        <v>253.27</v>
      </c>
      <c r="C393" s="3">
        <v>1802.619995</v>
      </c>
      <c r="E393" s="2">
        <v>41618</v>
      </c>
      <c r="F393" s="8">
        <f t="shared" si="6"/>
        <v>-1.4587604478787375E-3</v>
      </c>
      <c r="G393" s="8">
        <f t="shared" si="6"/>
        <v>-3.1796590387466184E-3</v>
      </c>
      <c r="O393" s="1">
        <v>41618</v>
      </c>
      <c r="P393" s="3">
        <v>1802.619995</v>
      </c>
    </row>
    <row r="394" spans="1:16" x14ac:dyDescent="0.35">
      <c r="A394" s="1">
        <v>41617</v>
      </c>
      <c r="B394" s="3">
        <v>253.64</v>
      </c>
      <c r="C394" s="3">
        <v>1808.369995</v>
      </c>
      <c r="E394" s="2">
        <v>41617</v>
      </c>
      <c r="F394" s="8">
        <f t="shared" si="6"/>
        <v>-2.7130106554477118E-3</v>
      </c>
      <c r="G394" s="8">
        <f t="shared" si="6"/>
        <v>1.8171000126205872E-3</v>
      </c>
      <c r="O394" s="1">
        <v>41617</v>
      </c>
      <c r="P394" s="3">
        <v>1808.369995</v>
      </c>
    </row>
    <row r="395" spans="1:16" x14ac:dyDescent="0.35">
      <c r="A395" s="1">
        <v>41614</v>
      </c>
      <c r="B395" s="3">
        <v>254.33</v>
      </c>
      <c r="C395" s="3">
        <v>1805.089966</v>
      </c>
      <c r="E395" s="2">
        <v>41614</v>
      </c>
      <c r="F395" s="8">
        <f t="shared" si="6"/>
        <v>7.5667538229935438E-3</v>
      </c>
      <c r="G395" s="8">
        <f t="shared" si="6"/>
        <v>1.1237870889621915E-2</v>
      </c>
      <c r="O395" s="1">
        <v>41614</v>
      </c>
      <c r="P395" s="3">
        <v>1805.089966</v>
      </c>
    </row>
    <row r="396" spans="1:16" x14ac:dyDescent="0.35">
      <c r="A396" s="1">
        <v>41613</v>
      </c>
      <c r="B396" s="3">
        <v>252.42</v>
      </c>
      <c r="C396" s="3">
        <v>1785.030029</v>
      </c>
      <c r="E396" s="2">
        <v>41613</v>
      </c>
      <c r="F396" s="8">
        <f t="shared" si="6"/>
        <v>-5.5548989481150057E-3</v>
      </c>
      <c r="G396" s="8">
        <f t="shared" si="6"/>
        <v>-4.3395729296272778E-3</v>
      </c>
      <c r="O396" s="1">
        <v>41613</v>
      </c>
      <c r="P396" s="3">
        <v>1785.030029</v>
      </c>
    </row>
    <row r="397" spans="1:16" x14ac:dyDescent="0.35">
      <c r="A397" s="1">
        <v>41612</v>
      </c>
      <c r="B397" s="3">
        <v>253.83</v>
      </c>
      <c r="C397" s="3">
        <v>1792.8100589999999</v>
      </c>
      <c r="E397" s="2">
        <v>41612</v>
      </c>
      <c r="F397" s="8">
        <f t="shared" si="6"/>
        <v>-9.8689343111250105E-3</v>
      </c>
      <c r="G397" s="8">
        <f t="shared" si="6"/>
        <v>-1.3034927269121033E-3</v>
      </c>
      <c r="O397" s="1">
        <v>41612</v>
      </c>
      <c r="P397" s="3">
        <v>1792.8100589999999</v>
      </c>
    </row>
    <row r="398" spans="1:16" x14ac:dyDescent="0.35">
      <c r="A398" s="1">
        <v>41611</v>
      </c>
      <c r="B398" s="3">
        <v>256.36</v>
      </c>
      <c r="C398" s="3">
        <v>1795.150024</v>
      </c>
      <c r="E398" s="2">
        <v>41611</v>
      </c>
      <c r="F398" s="8">
        <f t="shared" si="6"/>
        <v>-5.5085732019549694E-3</v>
      </c>
      <c r="G398" s="8">
        <f t="shared" si="6"/>
        <v>-3.1928479778842167E-3</v>
      </c>
      <c r="O398" s="1">
        <v>41611</v>
      </c>
      <c r="P398" s="3">
        <v>1795.150024</v>
      </c>
    </row>
    <row r="399" spans="1:16" x14ac:dyDescent="0.35">
      <c r="A399" s="1">
        <v>41610</v>
      </c>
      <c r="B399" s="3">
        <v>257.77999999999997</v>
      </c>
      <c r="C399" s="3">
        <v>1800.900024</v>
      </c>
      <c r="E399" s="2">
        <v>41610</v>
      </c>
      <c r="F399" s="8">
        <f t="shared" si="6"/>
        <v>-2.5923776359064732E-3</v>
      </c>
      <c r="G399" s="8">
        <f t="shared" si="6"/>
        <v>-2.7190207383820386E-3</v>
      </c>
      <c r="O399" s="1">
        <v>41610</v>
      </c>
      <c r="P399" s="3">
        <v>1800.900024</v>
      </c>
    </row>
    <row r="400" spans="1:16" x14ac:dyDescent="0.35">
      <c r="A400" s="1">
        <v>41607</v>
      </c>
      <c r="B400" s="3">
        <v>258.45</v>
      </c>
      <c r="C400" s="3">
        <v>1805.8100589999999</v>
      </c>
      <c r="E400" s="2">
        <v>41607</v>
      </c>
      <c r="F400" s="8">
        <f t="shared" si="6"/>
        <v>-5.8085859362978498E-3</v>
      </c>
      <c r="G400" s="8">
        <f t="shared" si="6"/>
        <v>-7.8568915728149946E-4</v>
      </c>
      <c r="O400" s="1">
        <v>41607</v>
      </c>
      <c r="P400" s="3">
        <v>1805.8100589999999</v>
      </c>
    </row>
    <row r="401" spans="1:16" x14ac:dyDescent="0.35">
      <c r="A401" s="1">
        <v>41605</v>
      </c>
      <c r="B401" s="3">
        <v>259.95999999999998</v>
      </c>
      <c r="C401" s="3">
        <v>1807.2299800000001</v>
      </c>
      <c r="E401" s="2">
        <v>41605</v>
      </c>
      <c r="F401" s="8">
        <f t="shared" si="6"/>
        <v>3.9003668661903301E-3</v>
      </c>
      <c r="G401" s="8">
        <f t="shared" si="6"/>
        <v>2.4850811260574979E-3</v>
      </c>
      <c r="O401" s="1">
        <v>41605</v>
      </c>
      <c r="P401" s="3">
        <v>1807.2299800000001</v>
      </c>
    </row>
    <row r="402" spans="1:16" x14ac:dyDescent="0.35">
      <c r="A402" s="1">
        <v>41604</v>
      </c>
      <c r="B402" s="3">
        <v>258.95</v>
      </c>
      <c r="C402" s="3">
        <v>1802.75</v>
      </c>
      <c r="E402" s="2">
        <v>41604</v>
      </c>
      <c r="F402" s="8">
        <f t="shared" si="6"/>
        <v>4.6946535268099776E-3</v>
      </c>
      <c r="G402" s="8">
        <f t="shared" si="6"/>
        <v>1.4980471516801153E-4</v>
      </c>
      <c r="O402" s="1">
        <v>41604</v>
      </c>
      <c r="P402" s="3">
        <v>1802.75</v>
      </c>
    </row>
    <row r="403" spans="1:16" x14ac:dyDescent="0.35">
      <c r="A403" s="1">
        <v>41603</v>
      </c>
      <c r="B403" s="3">
        <v>257.74</v>
      </c>
      <c r="C403" s="3">
        <v>1802.4799800000001</v>
      </c>
      <c r="E403" s="2">
        <v>41603</v>
      </c>
      <c r="F403" s="8">
        <f t="shared" si="6"/>
        <v>-2.0134747928443053E-3</v>
      </c>
      <c r="G403" s="8">
        <f t="shared" si="6"/>
        <v>-1.2633424872927623E-3</v>
      </c>
      <c r="O403" s="1">
        <v>41603</v>
      </c>
      <c r="P403" s="3">
        <v>1802.4799800000001</v>
      </c>
    </row>
    <row r="404" spans="1:16" x14ac:dyDescent="0.35">
      <c r="A404" s="1">
        <v>41600</v>
      </c>
      <c r="B404" s="3">
        <v>258.26</v>
      </c>
      <c r="C404" s="3">
        <v>1804.76001</v>
      </c>
      <c r="E404" s="2">
        <v>41600</v>
      </c>
      <c r="F404" s="8">
        <f t="shared" si="6"/>
        <v>1.8616391890825978E-2</v>
      </c>
      <c r="G404" s="8">
        <f t="shared" si="6"/>
        <v>4.9614578718015778E-3</v>
      </c>
      <c r="O404" s="1">
        <v>41600</v>
      </c>
      <c r="P404" s="3">
        <v>1804.76001</v>
      </c>
    </row>
    <row r="405" spans="1:16" x14ac:dyDescent="0.35">
      <c r="A405" s="1">
        <v>41599</v>
      </c>
      <c r="B405" s="3">
        <v>253.54</v>
      </c>
      <c r="C405" s="3">
        <v>1795.849976</v>
      </c>
      <c r="E405" s="2">
        <v>41599</v>
      </c>
      <c r="F405" s="8">
        <f t="shared" si="6"/>
        <v>1.2176134775839342E-2</v>
      </c>
      <c r="G405" s="8">
        <f t="shared" si="6"/>
        <v>8.1285645546083085E-3</v>
      </c>
      <c r="O405" s="1">
        <v>41599</v>
      </c>
      <c r="P405" s="3">
        <v>1795.849976</v>
      </c>
    </row>
    <row r="406" spans="1:16" x14ac:dyDescent="0.35">
      <c r="A406" s="1">
        <v>41598</v>
      </c>
      <c r="B406" s="3">
        <v>250.49</v>
      </c>
      <c r="C406" s="3">
        <v>1781.369995</v>
      </c>
      <c r="E406" s="2">
        <v>41598</v>
      </c>
      <c r="F406" s="8">
        <f t="shared" si="6"/>
        <v>-1.4284589957500371E-2</v>
      </c>
      <c r="G406" s="8">
        <f t="shared" si="6"/>
        <v>-3.6356111004592906E-3</v>
      </c>
      <c r="O406" s="1">
        <v>41598</v>
      </c>
      <c r="P406" s="3">
        <v>1781.369995</v>
      </c>
    </row>
    <row r="407" spans="1:16" x14ac:dyDescent="0.35">
      <c r="A407" s="1">
        <v>41597</v>
      </c>
      <c r="B407" s="3">
        <v>254.12</v>
      </c>
      <c r="C407" s="3">
        <v>1787.869995</v>
      </c>
      <c r="E407" s="2">
        <v>41597</v>
      </c>
      <c r="F407" s="8">
        <f t="shared" si="6"/>
        <v>-6.8394106382146935E-3</v>
      </c>
      <c r="G407" s="8">
        <f t="shared" si="6"/>
        <v>-2.0429654768572281E-3</v>
      </c>
      <c r="O407" s="1">
        <v>41597</v>
      </c>
      <c r="P407" s="3">
        <v>1787.869995</v>
      </c>
    </row>
    <row r="408" spans="1:16" x14ac:dyDescent="0.35">
      <c r="A408" s="1">
        <v>41596</v>
      </c>
      <c r="B408" s="3">
        <v>255.87</v>
      </c>
      <c r="C408" s="3">
        <v>1791.530029</v>
      </c>
      <c r="E408" s="2">
        <v>41596</v>
      </c>
      <c r="F408" s="8">
        <f t="shared" si="6"/>
        <v>2.2661870503597248E-2</v>
      </c>
      <c r="G408" s="8">
        <f t="shared" si="6"/>
        <v>-3.6981975109817711E-3</v>
      </c>
      <c r="O408" s="1">
        <v>41596</v>
      </c>
      <c r="P408" s="3">
        <v>1791.530029</v>
      </c>
    </row>
    <row r="409" spans="1:16" x14ac:dyDescent="0.35">
      <c r="A409" s="1">
        <v>41593</v>
      </c>
      <c r="B409" s="3">
        <v>250.2</v>
      </c>
      <c r="C409" s="3">
        <v>1798.1800539999999</v>
      </c>
      <c r="E409" s="2">
        <v>41593</v>
      </c>
      <c r="F409" s="8">
        <f t="shared" si="6"/>
        <v>5.3441555832360876E-3</v>
      </c>
      <c r="G409" s="8">
        <f t="shared" si="6"/>
        <v>4.2220342792496091E-3</v>
      </c>
      <c r="O409" s="1">
        <v>41593</v>
      </c>
      <c r="P409" s="3">
        <v>1798.1800539999999</v>
      </c>
    </row>
    <row r="410" spans="1:16" x14ac:dyDescent="0.35">
      <c r="A410" s="1">
        <v>41592</v>
      </c>
      <c r="B410" s="3">
        <v>248.87</v>
      </c>
      <c r="C410" s="3">
        <v>1790.619995</v>
      </c>
      <c r="E410" s="2">
        <v>41592</v>
      </c>
      <c r="F410" s="8">
        <f t="shared" si="6"/>
        <v>2.6994359387590983E-3</v>
      </c>
      <c r="G410" s="8">
        <f t="shared" si="6"/>
        <v>4.8372586980920396E-3</v>
      </c>
      <c r="O410" s="1">
        <v>41592</v>
      </c>
      <c r="P410" s="3">
        <v>1790.619995</v>
      </c>
    </row>
    <row r="411" spans="1:16" x14ac:dyDescent="0.35">
      <c r="A411" s="1">
        <v>41591</v>
      </c>
      <c r="B411" s="3">
        <v>248.2</v>
      </c>
      <c r="C411" s="3">
        <v>1782</v>
      </c>
      <c r="E411" s="2">
        <v>41591</v>
      </c>
      <c r="F411" s="8">
        <f t="shared" si="6"/>
        <v>-6.0470145368628492E-3</v>
      </c>
      <c r="G411" s="8">
        <f t="shared" si="6"/>
        <v>8.0953444764779725E-3</v>
      </c>
      <c r="O411" s="1">
        <v>41591</v>
      </c>
      <c r="P411" s="3">
        <v>1782</v>
      </c>
    </row>
    <row r="412" spans="1:16" x14ac:dyDescent="0.35">
      <c r="A412" s="1">
        <v>41590</v>
      </c>
      <c r="B412" s="3">
        <v>249.71</v>
      </c>
      <c r="C412" s="3">
        <v>1767.6899410000001</v>
      </c>
      <c r="E412" s="2">
        <v>41590</v>
      </c>
      <c r="F412" s="8">
        <f t="shared" si="6"/>
        <v>6.2865202498489925E-3</v>
      </c>
      <c r="G412" s="8">
        <f t="shared" si="6"/>
        <v>-2.3703920471609408E-3</v>
      </c>
      <c r="O412" s="1">
        <v>41590</v>
      </c>
      <c r="P412" s="3">
        <v>1767.6899410000001</v>
      </c>
    </row>
    <row r="413" spans="1:16" x14ac:dyDescent="0.35">
      <c r="A413" s="1">
        <v>41589</v>
      </c>
      <c r="B413" s="3">
        <v>248.15</v>
      </c>
      <c r="C413" s="3">
        <v>1771.8900149999999</v>
      </c>
      <c r="E413" s="2">
        <v>41589</v>
      </c>
      <c r="F413" s="8">
        <f t="shared" si="6"/>
        <v>-1.1787662777268948E-2</v>
      </c>
      <c r="G413" s="8">
        <f t="shared" si="6"/>
        <v>7.2293165115056013E-4</v>
      </c>
      <c r="O413" s="1">
        <v>41589</v>
      </c>
      <c r="P413" s="3">
        <v>1771.8900149999999</v>
      </c>
    </row>
    <row r="414" spans="1:16" x14ac:dyDescent="0.35">
      <c r="A414" s="1">
        <v>41586</v>
      </c>
      <c r="B414" s="3">
        <v>251.11</v>
      </c>
      <c r="C414" s="3">
        <v>1770.6099850000001</v>
      </c>
      <c r="E414" s="2">
        <v>41586</v>
      </c>
      <c r="F414" s="8">
        <f t="shared" si="6"/>
        <v>1.5324276241306833E-2</v>
      </c>
      <c r="G414" s="8">
        <f t="shared" si="6"/>
        <v>1.3427559555698521E-2</v>
      </c>
      <c r="O414" s="1">
        <v>41586</v>
      </c>
      <c r="P414" s="3">
        <v>1770.6099850000001</v>
      </c>
    </row>
    <row r="415" spans="1:16" x14ac:dyDescent="0.35">
      <c r="A415" s="1">
        <v>41585</v>
      </c>
      <c r="B415" s="3">
        <v>247.32</v>
      </c>
      <c r="C415" s="3">
        <v>1747.150024</v>
      </c>
      <c r="E415" s="2">
        <v>41585</v>
      </c>
      <c r="F415" s="8">
        <f t="shared" si="6"/>
        <v>-2.1135122298741371E-2</v>
      </c>
      <c r="G415" s="8">
        <f t="shared" si="6"/>
        <v>-1.3182772075429838E-2</v>
      </c>
      <c r="O415" s="1">
        <v>41585</v>
      </c>
      <c r="P415" s="3">
        <v>1747.150024</v>
      </c>
    </row>
    <row r="416" spans="1:16" x14ac:dyDescent="0.35">
      <c r="A416" s="1">
        <v>41584</v>
      </c>
      <c r="B416" s="3">
        <v>252.66</v>
      </c>
      <c r="C416" s="3">
        <v>1770.48999</v>
      </c>
      <c r="E416" s="2">
        <v>41584</v>
      </c>
      <c r="F416" s="8">
        <f t="shared" si="6"/>
        <v>1.5459626590557107E-3</v>
      </c>
      <c r="G416" s="8">
        <f t="shared" si="6"/>
        <v>4.265540039649407E-3</v>
      </c>
      <c r="O416" s="1">
        <v>41584</v>
      </c>
      <c r="P416" s="3">
        <v>1770.48999</v>
      </c>
    </row>
    <row r="417" spans="1:16" x14ac:dyDescent="0.35">
      <c r="A417" s="1">
        <v>41583</v>
      </c>
      <c r="B417" s="3">
        <v>252.27</v>
      </c>
      <c r="C417" s="3">
        <v>1762.969971</v>
      </c>
      <c r="E417" s="2">
        <v>41583</v>
      </c>
      <c r="F417" s="8">
        <f t="shared" si="6"/>
        <v>-1.7806267806267373E-3</v>
      </c>
      <c r="G417" s="8">
        <f t="shared" si="6"/>
        <v>-2.8055878052288818E-3</v>
      </c>
      <c r="O417" s="1">
        <v>41583</v>
      </c>
      <c r="P417" s="3">
        <v>1762.969971</v>
      </c>
    </row>
    <row r="418" spans="1:16" x14ac:dyDescent="0.35">
      <c r="A418" s="1">
        <v>41582</v>
      </c>
      <c r="B418" s="3">
        <v>252.72</v>
      </c>
      <c r="C418" s="3">
        <v>1767.9300539999999</v>
      </c>
      <c r="E418" s="2">
        <v>41582</v>
      </c>
      <c r="F418" s="8">
        <f t="shared" si="6"/>
        <v>-1.4224751066856944E-3</v>
      </c>
      <c r="G418" s="8">
        <f t="shared" si="6"/>
        <v>3.5705586535510481E-3</v>
      </c>
      <c r="O418" s="1">
        <v>41582</v>
      </c>
      <c r="P418" s="3">
        <v>1767.9300539999999</v>
      </c>
    </row>
    <row r="419" spans="1:16" x14ac:dyDescent="0.35">
      <c r="A419" s="1">
        <v>41579</v>
      </c>
      <c r="B419" s="3">
        <v>253.08</v>
      </c>
      <c r="C419" s="3">
        <v>1761.6400149999999</v>
      </c>
      <c r="E419" s="2">
        <v>41579</v>
      </c>
      <c r="F419" s="8">
        <f t="shared" si="6"/>
        <v>-1.4598540145984717E-3</v>
      </c>
      <c r="G419" s="8">
        <f t="shared" si="6"/>
        <v>2.9034214346195242E-3</v>
      </c>
      <c r="O419" s="1">
        <v>41579</v>
      </c>
      <c r="P419" s="3">
        <v>1761.6400149999999</v>
      </c>
    </row>
    <row r="420" spans="1:16" x14ac:dyDescent="0.35">
      <c r="A420" s="1">
        <v>41578</v>
      </c>
      <c r="B420" s="3">
        <v>253.45</v>
      </c>
      <c r="C420" s="3">
        <v>1756.540039</v>
      </c>
      <c r="E420" s="2">
        <v>41578</v>
      </c>
      <c r="F420" s="8">
        <f t="shared" si="6"/>
        <v>5.5145600253907467E-3</v>
      </c>
      <c r="G420" s="8">
        <f t="shared" si="6"/>
        <v>-3.8393814890611555E-3</v>
      </c>
      <c r="O420" s="1">
        <v>41578</v>
      </c>
      <c r="P420" s="3">
        <v>1756.540039</v>
      </c>
    </row>
    <row r="421" spans="1:16" x14ac:dyDescent="0.35">
      <c r="A421" s="1">
        <v>41577</v>
      </c>
      <c r="B421" s="3">
        <v>252.06</v>
      </c>
      <c r="C421" s="3">
        <v>1763.3100589999999</v>
      </c>
      <c r="E421" s="2">
        <v>41577</v>
      </c>
      <c r="F421" s="8">
        <f t="shared" si="6"/>
        <v>-1.1413107424402824E-2</v>
      </c>
      <c r="G421" s="8">
        <f t="shared" si="6"/>
        <v>-4.8759232703633471E-3</v>
      </c>
      <c r="O421" s="1">
        <v>41577</v>
      </c>
      <c r="P421" s="3">
        <v>1763.3100589999999</v>
      </c>
    </row>
    <row r="422" spans="1:16" x14ac:dyDescent="0.35">
      <c r="A422" s="1">
        <v>41576</v>
      </c>
      <c r="B422" s="3">
        <v>254.97</v>
      </c>
      <c r="C422" s="3">
        <v>1771.9499510000001</v>
      </c>
      <c r="E422" s="2">
        <v>41576</v>
      </c>
      <c r="F422" s="8">
        <f t="shared" si="6"/>
        <v>5.0455280066221686E-3</v>
      </c>
      <c r="G422" s="8">
        <f t="shared" si="6"/>
        <v>5.5841951318378324E-3</v>
      </c>
      <c r="O422" s="1">
        <v>41576</v>
      </c>
      <c r="P422" s="3">
        <v>1771.9499510000001</v>
      </c>
    </row>
    <row r="423" spans="1:16" x14ac:dyDescent="0.35">
      <c r="A423" s="1">
        <v>41575</v>
      </c>
      <c r="B423" s="3">
        <v>253.69</v>
      </c>
      <c r="C423" s="3">
        <v>1762.1099850000001</v>
      </c>
      <c r="E423" s="2">
        <v>41575</v>
      </c>
      <c r="F423" s="8">
        <f t="shared" si="6"/>
        <v>-4.3954318904281253E-3</v>
      </c>
      <c r="G423" s="8">
        <f t="shared" si="6"/>
        <v>1.3296993205964558E-3</v>
      </c>
      <c r="O423" s="1">
        <v>41575</v>
      </c>
      <c r="P423" s="3">
        <v>1762.1099850000001</v>
      </c>
    </row>
    <row r="424" spans="1:16" x14ac:dyDescent="0.35">
      <c r="A424" s="1">
        <v>41572</v>
      </c>
      <c r="B424" s="3">
        <v>254.81</v>
      </c>
      <c r="C424" s="3">
        <v>1759.7700199999999</v>
      </c>
      <c r="E424" s="2">
        <v>41572</v>
      </c>
      <c r="F424" s="8">
        <f t="shared" si="6"/>
        <v>-6.3175135514565994E-3</v>
      </c>
      <c r="G424" s="8">
        <f t="shared" si="6"/>
        <v>4.3948439487699886E-3</v>
      </c>
      <c r="O424" s="1">
        <v>41572</v>
      </c>
      <c r="P424" s="3">
        <v>1759.7700199999999</v>
      </c>
    </row>
    <row r="425" spans="1:16" x14ac:dyDescent="0.35">
      <c r="A425" s="1">
        <v>41571</v>
      </c>
      <c r="B425" s="3">
        <v>256.43</v>
      </c>
      <c r="C425" s="3">
        <v>1752.0699460000001</v>
      </c>
      <c r="E425" s="2">
        <v>41571</v>
      </c>
      <c r="F425" s="8">
        <f t="shared" si="6"/>
        <v>4.1720831979200623E-2</v>
      </c>
      <c r="G425" s="8">
        <f t="shared" si="6"/>
        <v>3.258134531836987E-3</v>
      </c>
      <c r="O425" s="1">
        <v>41571</v>
      </c>
      <c r="P425" s="3">
        <v>1752.0699460000001</v>
      </c>
    </row>
    <row r="426" spans="1:16" x14ac:dyDescent="0.35">
      <c r="A426" s="1">
        <v>41570</v>
      </c>
      <c r="B426" s="3">
        <v>246.16</v>
      </c>
      <c r="C426" s="3">
        <v>1746.380005</v>
      </c>
      <c r="E426" s="2">
        <v>41570</v>
      </c>
      <c r="F426" s="8">
        <f t="shared" si="6"/>
        <v>1.546965884245699E-2</v>
      </c>
      <c r="G426" s="8">
        <f t="shared" si="6"/>
        <v>-4.7245572056965335E-3</v>
      </c>
      <c r="O426" s="1">
        <v>41570</v>
      </c>
      <c r="P426" s="3">
        <v>1746.380005</v>
      </c>
    </row>
    <row r="427" spans="1:16" x14ac:dyDescent="0.35">
      <c r="A427" s="1">
        <v>41569</v>
      </c>
      <c r="B427" s="3">
        <v>242.41</v>
      </c>
      <c r="C427" s="3">
        <v>1754.670044</v>
      </c>
      <c r="E427" s="2">
        <v>41569</v>
      </c>
      <c r="F427" s="8">
        <f t="shared" si="6"/>
        <v>2.1083092186853225E-3</v>
      </c>
      <c r="G427" s="8">
        <f t="shared" si="6"/>
        <v>5.737513214565837E-3</v>
      </c>
      <c r="O427" s="1">
        <v>41569</v>
      </c>
      <c r="P427" s="3">
        <v>1754.670044</v>
      </c>
    </row>
    <row r="428" spans="1:16" x14ac:dyDescent="0.35">
      <c r="A428" s="1">
        <v>41568</v>
      </c>
      <c r="B428" s="3">
        <v>241.9</v>
      </c>
      <c r="C428" s="3">
        <v>1744.660034</v>
      </c>
      <c r="E428" s="2">
        <v>41568</v>
      </c>
      <c r="F428" s="8">
        <f t="shared" si="6"/>
        <v>-5.9176460918878293E-3</v>
      </c>
      <c r="G428" s="8">
        <f t="shared" si="6"/>
        <v>9.1736314130175245E-5</v>
      </c>
      <c r="O428" s="1">
        <v>41568</v>
      </c>
      <c r="P428" s="3">
        <v>1744.660034</v>
      </c>
    </row>
    <row r="429" spans="1:16" x14ac:dyDescent="0.35">
      <c r="A429" s="1">
        <v>41565</v>
      </c>
      <c r="B429" s="3">
        <v>243.34</v>
      </c>
      <c r="C429" s="3">
        <v>1744.5</v>
      </c>
      <c r="E429" s="2">
        <v>41565</v>
      </c>
      <c r="F429" s="8">
        <f t="shared" si="6"/>
        <v>7.2853713055716085E-3</v>
      </c>
      <c r="G429" s="8">
        <f t="shared" si="6"/>
        <v>6.5487556430947613E-3</v>
      </c>
      <c r="O429" s="1">
        <v>41565</v>
      </c>
      <c r="P429" s="3">
        <v>1744.5</v>
      </c>
    </row>
    <row r="430" spans="1:16" x14ac:dyDescent="0.35">
      <c r="A430" s="1">
        <v>41564</v>
      </c>
      <c r="B430" s="3">
        <v>241.58</v>
      </c>
      <c r="C430" s="3">
        <v>1733.150024</v>
      </c>
      <c r="E430" s="2">
        <v>41564</v>
      </c>
      <c r="F430" s="8">
        <f t="shared" si="6"/>
        <v>7.4228523769808152E-3</v>
      </c>
      <c r="G430" s="8">
        <f t="shared" si="6"/>
        <v>6.7439529357353756E-3</v>
      </c>
      <c r="O430" s="1">
        <v>41564</v>
      </c>
      <c r="P430" s="3">
        <v>1733.150024</v>
      </c>
    </row>
    <row r="431" spans="1:16" x14ac:dyDescent="0.35">
      <c r="A431" s="1">
        <v>41563</v>
      </c>
      <c r="B431" s="3">
        <v>239.8</v>
      </c>
      <c r="C431" s="3">
        <v>1721.540039</v>
      </c>
      <c r="E431" s="2">
        <v>41563</v>
      </c>
      <c r="F431" s="8">
        <f t="shared" si="6"/>
        <v>7.3513967653853207E-3</v>
      </c>
      <c r="G431" s="8">
        <f t="shared" si="6"/>
        <v>1.3827532115576302E-2</v>
      </c>
      <c r="O431" s="1">
        <v>41563</v>
      </c>
      <c r="P431" s="3">
        <v>1721.540039</v>
      </c>
    </row>
    <row r="432" spans="1:16" x14ac:dyDescent="0.35">
      <c r="A432" s="1">
        <v>41562</v>
      </c>
      <c r="B432" s="3">
        <v>238.05</v>
      </c>
      <c r="C432" s="3">
        <v>1698.0600589999999</v>
      </c>
      <c r="E432" s="2">
        <v>41562</v>
      </c>
      <c r="F432" s="8">
        <f t="shared" si="6"/>
        <v>-1.4326528922197768E-2</v>
      </c>
      <c r="G432" s="8">
        <f t="shared" si="6"/>
        <v>-7.0637233758897855E-3</v>
      </c>
      <c r="O432" s="1">
        <v>41562</v>
      </c>
      <c r="P432" s="3">
        <v>1698.0600589999999</v>
      </c>
    </row>
    <row r="433" spans="1:16" x14ac:dyDescent="0.35">
      <c r="A433" s="1">
        <v>41561</v>
      </c>
      <c r="B433" s="3">
        <v>241.51</v>
      </c>
      <c r="C433" s="3">
        <v>1710.1400149999999</v>
      </c>
      <c r="E433" s="2">
        <v>41561</v>
      </c>
      <c r="F433" s="8">
        <f t="shared" si="6"/>
        <v>6.3335972332179136E-3</v>
      </c>
      <c r="G433" s="8">
        <f t="shared" si="6"/>
        <v>4.0747206432956151E-3</v>
      </c>
      <c r="O433" s="1">
        <v>41561</v>
      </c>
      <c r="P433" s="3">
        <v>1710.1400149999999</v>
      </c>
    </row>
    <row r="434" spans="1:16" x14ac:dyDescent="0.35">
      <c r="A434" s="1">
        <v>41558</v>
      </c>
      <c r="B434" s="3">
        <v>239.99</v>
      </c>
      <c r="C434" s="3">
        <v>1703.1999510000001</v>
      </c>
      <c r="E434" s="2">
        <v>41558</v>
      </c>
      <c r="F434" s="8">
        <f t="shared" si="6"/>
        <v>5.7413460732544941E-3</v>
      </c>
      <c r="G434" s="8">
        <f t="shared" si="6"/>
        <v>6.2862714640012918E-3</v>
      </c>
      <c r="O434" s="1">
        <v>41558</v>
      </c>
      <c r="P434" s="3">
        <v>1703.1999510000001</v>
      </c>
    </row>
    <row r="435" spans="1:16" x14ac:dyDescent="0.35">
      <c r="A435" s="1">
        <v>41557</v>
      </c>
      <c r="B435" s="3">
        <v>238.62</v>
      </c>
      <c r="C435" s="3">
        <v>1692.5600589999999</v>
      </c>
      <c r="E435" s="2">
        <v>41557</v>
      </c>
      <c r="F435" s="8">
        <f t="shared" si="6"/>
        <v>3.7884389543734631E-2</v>
      </c>
      <c r="G435" s="8">
        <f t="shared" si="6"/>
        <v>2.1830496544354094E-2</v>
      </c>
      <c r="O435" s="1">
        <v>41557</v>
      </c>
      <c r="P435" s="3">
        <v>1692.5600589999999</v>
      </c>
    </row>
    <row r="436" spans="1:16" x14ac:dyDescent="0.35">
      <c r="A436" s="1">
        <v>41556</v>
      </c>
      <c r="B436" s="3">
        <v>229.91</v>
      </c>
      <c r="C436" s="3">
        <v>1656.400024</v>
      </c>
      <c r="E436" s="2">
        <v>41556</v>
      </c>
      <c r="F436" s="8">
        <f t="shared" si="6"/>
        <v>-1.2456509600103138E-2</v>
      </c>
      <c r="G436" s="8">
        <f t="shared" si="6"/>
        <v>5.7390620563668726E-4</v>
      </c>
      <c r="O436" s="1">
        <v>41556</v>
      </c>
      <c r="P436" s="3">
        <v>1656.400024</v>
      </c>
    </row>
    <row r="437" spans="1:16" x14ac:dyDescent="0.35">
      <c r="A437" s="1">
        <v>41555</v>
      </c>
      <c r="B437" s="3">
        <v>232.81</v>
      </c>
      <c r="C437" s="3">
        <v>1655.4499510000001</v>
      </c>
      <c r="E437" s="2">
        <v>41555</v>
      </c>
      <c r="F437" s="8">
        <f t="shared" si="6"/>
        <v>-6.316957616628871E-3</v>
      </c>
      <c r="G437" s="8">
        <f t="shared" si="6"/>
        <v>-1.2332078885557318E-2</v>
      </c>
      <c r="O437" s="1">
        <v>41555</v>
      </c>
      <c r="P437" s="3">
        <v>1655.4499510000001</v>
      </c>
    </row>
    <row r="438" spans="1:16" x14ac:dyDescent="0.35">
      <c r="A438" s="1">
        <v>41554</v>
      </c>
      <c r="B438" s="3">
        <v>234.29</v>
      </c>
      <c r="C438" s="3">
        <v>1676.119995</v>
      </c>
      <c r="E438" s="2">
        <v>41554</v>
      </c>
      <c r="F438" s="8">
        <f t="shared" si="6"/>
        <v>1.7102056522297904E-3</v>
      </c>
      <c r="G438" s="8">
        <f t="shared" si="6"/>
        <v>-8.5063620230700909E-3</v>
      </c>
      <c r="O438" s="1">
        <v>41554</v>
      </c>
      <c r="P438" s="3">
        <v>1676.119995</v>
      </c>
    </row>
    <row r="439" spans="1:16" x14ac:dyDescent="0.35">
      <c r="A439" s="1">
        <v>41551</v>
      </c>
      <c r="B439" s="3">
        <v>233.89</v>
      </c>
      <c r="C439" s="3">
        <v>1690.5</v>
      </c>
      <c r="E439" s="2">
        <v>41551</v>
      </c>
      <c r="F439" s="8">
        <f t="shared" si="6"/>
        <v>1.1110150440947653E-2</v>
      </c>
      <c r="G439" s="8">
        <f t="shared" si="6"/>
        <v>7.0532244529508681E-3</v>
      </c>
      <c r="O439" s="1">
        <v>41551</v>
      </c>
      <c r="P439" s="3">
        <v>1690.5</v>
      </c>
    </row>
    <row r="440" spans="1:16" x14ac:dyDescent="0.35">
      <c r="A440" s="1">
        <v>41550</v>
      </c>
      <c r="B440" s="3">
        <v>231.32</v>
      </c>
      <c r="C440" s="3">
        <v>1678.660034</v>
      </c>
      <c r="E440" s="2">
        <v>41550</v>
      </c>
      <c r="F440" s="8">
        <f t="shared" si="6"/>
        <v>5.0836411036279117E-3</v>
      </c>
      <c r="G440" s="8">
        <f t="shared" si="6"/>
        <v>-8.9794146214863257E-3</v>
      </c>
      <c r="O440" s="1">
        <v>41550</v>
      </c>
      <c r="P440" s="3">
        <v>1678.660034</v>
      </c>
    </row>
    <row r="441" spans="1:16" x14ac:dyDescent="0.35">
      <c r="A441" s="1">
        <v>41549</v>
      </c>
      <c r="B441" s="3">
        <v>230.15</v>
      </c>
      <c r="C441" s="3">
        <v>1693.869995</v>
      </c>
      <c r="E441" s="2">
        <v>41549</v>
      </c>
      <c r="F441" s="8">
        <f t="shared" si="6"/>
        <v>-8.8712803066189894E-3</v>
      </c>
      <c r="G441" s="8">
        <f t="shared" si="6"/>
        <v>-6.6666961651917767E-4</v>
      </c>
      <c r="O441" s="1">
        <v>41549</v>
      </c>
      <c r="P441" s="3">
        <v>1693.869995</v>
      </c>
    </row>
    <row r="442" spans="1:16" x14ac:dyDescent="0.35">
      <c r="A442" s="1">
        <v>41548</v>
      </c>
      <c r="B442" s="3">
        <v>232.21</v>
      </c>
      <c r="C442" s="3">
        <v>1695</v>
      </c>
      <c r="E442" s="2">
        <v>41548</v>
      </c>
      <c r="F442" s="8">
        <f t="shared" si="6"/>
        <v>2.1871149445520155E-2</v>
      </c>
      <c r="G442" s="8">
        <f t="shared" si="6"/>
        <v>7.9985433725262567E-3</v>
      </c>
      <c r="O442" s="1">
        <v>41548</v>
      </c>
      <c r="P442" s="3">
        <v>1695</v>
      </c>
    </row>
    <row r="443" spans="1:16" x14ac:dyDescent="0.35">
      <c r="A443" s="1">
        <v>41547</v>
      </c>
      <c r="B443" s="3">
        <v>227.24</v>
      </c>
      <c r="C443" s="3">
        <v>1681.5500489999999</v>
      </c>
      <c r="E443" s="2">
        <v>41547</v>
      </c>
      <c r="F443" s="8">
        <f t="shared" si="6"/>
        <v>-3.7265991494584982E-3</v>
      </c>
      <c r="G443" s="8">
        <f t="shared" si="6"/>
        <v>-6.0292306782917526E-3</v>
      </c>
      <c r="O443" s="1">
        <v>41547</v>
      </c>
      <c r="P443" s="3">
        <v>1681.5500489999999</v>
      </c>
    </row>
    <row r="444" spans="1:16" x14ac:dyDescent="0.35">
      <c r="A444" s="1">
        <v>41544</v>
      </c>
      <c r="B444" s="3">
        <v>228.09</v>
      </c>
      <c r="C444" s="3">
        <v>1691.75</v>
      </c>
      <c r="E444" s="2">
        <v>41544</v>
      </c>
      <c r="F444" s="8">
        <f t="shared" si="6"/>
        <v>-8.2181059222540265E-3</v>
      </c>
      <c r="G444" s="8">
        <f t="shared" si="6"/>
        <v>-4.0738011625287562E-3</v>
      </c>
      <c r="O444" s="1">
        <v>41544</v>
      </c>
      <c r="P444" s="3">
        <v>1691.75</v>
      </c>
    </row>
    <row r="445" spans="1:16" x14ac:dyDescent="0.35">
      <c r="A445" s="1">
        <v>41543</v>
      </c>
      <c r="B445" s="3">
        <v>229.98</v>
      </c>
      <c r="C445" s="3">
        <v>1698.670044</v>
      </c>
      <c r="E445" s="2">
        <v>41543</v>
      </c>
      <c r="F445" s="8">
        <f t="shared" si="6"/>
        <v>8.639971931055701E-3</v>
      </c>
      <c r="G445" s="8">
        <f t="shared" si="6"/>
        <v>3.4854256220817614E-3</v>
      </c>
      <c r="O445" s="1">
        <v>41543</v>
      </c>
      <c r="P445" s="3">
        <v>1698.670044</v>
      </c>
    </row>
    <row r="446" spans="1:16" x14ac:dyDescent="0.35">
      <c r="A446" s="1">
        <v>41542</v>
      </c>
      <c r="B446" s="3">
        <v>228.01</v>
      </c>
      <c r="C446" s="3">
        <v>1692.7700199999999</v>
      </c>
      <c r="E446" s="2">
        <v>41542</v>
      </c>
      <c r="F446" s="8">
        <f t="shared" si="6"/>
        <v>-8.6090699595635645E-3</v>
      </c>
      <c r="G446" s="8">
        <f t="shared" si="6"/>
        <v>-2.7394657064624406E-3</v>
      </c>
      <c r="O446" s="1">
        <v>41542</v>
      </c>
      <c r="P446" s="3">
        <v>1692.7700199999999</v>
      </c>
    </row>
    <row r="447" spans="1:16" x14ac:dyDescent="0.35">
      <c r="A447" s="1">
        <v>41541</v>
      </c>
      <c r="B447" s="3">
        <v>229.99</v>
      </c>
      <c r="C447" s="3">
        <v>1697.420044</v>
      </c>
      <c r="E447" s="2">
        <v>41541</v>
      </c>
      <c r="F447" s="8">
        <f t="shared" si="6"/>
        <v>6.0364813437732145E-3</v>
      </c>
      <c r="G447" s="8">
        <f t="shared" si="6"/>
        <v>-2.597143144069336E-3</v>
      </c>
      <c r="O447" s="1">
        <v>41541</v>
      </c>
      <c r="P447" s="3">
        <v>1697.420044</v>
      </c>
    </row>
    <row r="448" spans="1:16" x14ac:dyDescent="0.35">
      <c r="A448" s="1">
        <v>41540</v>
      </c>
      <c r="B448" s="3">
        <v>228.61</v>
      </c>
      <c r="C448" s="3">
        <v>1701.839966</v>
      </c>
      <c r="E448" s="2">
        <v>41540</v>
      </c>
      <c r="F448" s="8">
        <f t="shared" si="6"/>
        <v>-1.5418407338817275E-2</v>
      </c>
      <c r="G448" s="8">
        <f t="shared" si="6"/>
        <v>-4.719586317135982E-3</v>
      </c>
      <c r="O448" s="1">
        <v>41540</v>
      </c>
      <c r="P448" s="3">
        <v>1701.839966</v>
      </c>
    </row>
    <row r="449" spans="1:16" x14ac:dyDescent="0.35">
      <c r="A449" s="1">
        <v>41537</v>
      </c>
      <c r="B449" s="3">
        <v>232.19</v>
      </c>
      <c r="C449" s="3">
        <v>1709.910034</v>
      </c>
      <c r="E449" s="2">
        <v>41537</v>
      </c>
      <c r="F449" s="8">
        <f t="shared" si="6"/>
        <v>-1.3678263455248252E-2</v>
      </c>
      <c r="G449" s="8">
        <f t="shared" si="6"/>
        <v>-7.2168864715295156E-3</v>
      </c>
      <c r="O449" s="1">
        <v>41537</v>
      </c>
      <c r="P449" s="3">
        <v>1709.910034</v>
      </c>
    </row>
    <row r="450" spans="1:16" x14ac:dyDescent="0.35">
      <c r="A450" s="1">
        <v>41536</v>
      </c>
      <c r="B450" s="3">
        <v>235.41</v>
      </c>
      <c r="C450" s="3">
        <v>1722.339966</v>
      </c>
      <c r="E450" s="2">
        <v>41536</v>
      </c>
      <c r="F450" s="8">
        <f t="shared" si="6"/>
        <v>-7.2952686176941395E-3</v>
      </c>
      <c r="G450" s="8">
        <f t="shared" si="6"/>
        <v>-1.8429539867059752E-3</v>
      </c>
      <c r="O450" s="1">
        <v>41536</v>
      </c>
      <c r="P450" s="3">
        <v>1722.339966</v>
      </c>
    </row>
    <row r="451" spans="1:16" x14ac:dyDescent="0.35">
      <c r="A451" s="1">
        <v>41535</v>
      </c>
      <c r="B451" s="3">
        <v>237.14</v>
      </c>
      <c r="C451" s="3">
        <v>1725.5200199999999</v>
      </c>
      <c r="E451" s="2">
        <v>41535</v>
      </c>
      <c r="F451" s="8">
        <f t="shared" si="6"/>
        <v>2.108903791808725E-4</v>
      </c>
      <c r="G451" s="8">
        <f t="shared" si="6"/>
        <v>1.2177673032111924E-2</v>
      </c>
      <c r="O451" s="1">
        <v>41535</v>
      </c>
      <c r="P451" s="3">
        <v>1725.5200199999999</v>
      </c>
    </row>
    <row r="452" spans="1:16" x14ac:dyDescent="0.35">
      <c r="A452" s="1">
        <v>41534</v>
      </c>
      <c r="B452" s="3">
        <v>237.09</v>
      </c>
      <c r="C452" s="3">
        <v>1704.76001</v>
      </c>
      <c r="E452" s="2">
        <v>41534</v>
      </c>
      <c r="F452" s="8">
        <f t="shared" ref="F452:G515" si="7">B452/B453-1</f>
        <v>1.1691913804139142E-2</v>
      </c>
      <c r="G452" s="8">
        <f t="shared" si="7"/>
        <v>4.2177392207973785E-3</v>
      </c>
      <c r="O452" s="1">
        <v>41534</v>
      </c>
      <c r="P452" s="3">
        <v>1704.76001</v>
      </c>
    </row>
    <row r="453" spans="1:16" x14ac:dyDescent="0.35">
      <c r="A453" s="1">
        <v>41533</v>
      </c>
      <c r="B453" s="3">
        <v>234.35</v>
      </c>
      <c r="C453" s="3">
        <v>1697.599976</v>
      </c>
      <c r="E453" s="2">
        <v>41533</v>
      </c>
      <c r="F453" s="8">
        <f t="shared" si="7"/>
        <v>9.1288808508807051E-3</v>
      </c>
      <c r="G453" s="8">
        <f t="shared" si="7"/>
        <v>5.6931534291859709E-3</v>
      </c>
      <c r="O453" s="1">
        <v>41533</v>
      </c>
      <c r="P453" s="3">
        <v>1697.599976</v>
      </c>
    </row>
    <row r="454" spans="1:16" x14ac:dyDescent="0.35">
      <c r="A454" s="1">
        <v>41530</v>
      </c>
      <c r="B454" s="3">
        <v>232.23</v>
      </c>
      <c r="C454" s="3">
        <v>1687.98999</v>
      </c>
      <c r="E454" s="2">
        <v>41530</v>
      </c>
      <c r="F454" s="8">
        <f t="shared" si="7"/>
        <v>9.4323220029557397E-3</v>
      </c>
      <c r="G454" s="8">
        <f t="shared" si="7"/>
        <v>2.7146795693018255E-3</v>
      </c>
      <c r="O454" s="1">
        <v>41530</v>
      </c>
      <c r="P454" s="3">
        <v>1687.98999</v>
      </c>
    </row>
    <row r="455" spans="1:16" x14ac:dyDescent="0.35">
      <c r="A455" s="1">
        <v>41529</v>
      </c>
      <c r="B455" s="3">
        <v>230.06</v>
      </c>
      <c r="C455" s="3">
        <v>1683.420044</v>
      </c>
      <c r="E455" s="2">
        <v>41529</v>
      </c>
      <c r="F455" s="8">
        <f t="shared" si="7"/>
        <v>6.2546472466431524E-3</v>
      </c>
      <c r="G455" s="8">
        <f t="shared" si="7"/>
        <v>-3.3804153517479341E-3</v>
      </c>
      <c r="O455" s="1">
        <v>41529</v>
      </c>
      <c r="P455" s="3">
        <v>1683.420044</v>
      </c>
    </row>
    <row r="456" spans="1:16" x14ac:dyDescent="0.35">
      <c r="A456" s="1">
        <v>41528</v>
      </c>
      <c r="B456" s="3">
        <v>228.63</v>
      </c>
      <c r="C456" s="3">
        <v>1689.130005</v>
      </c>
      <c r="E456" s="2">
        <v>41528</v>
      </c>
      <c r="F456" s="8">
        <f t="shared" si="7"/>
        <v>1.953177257525085E-2</v>
      </c>
      <c r="G456" s="8">
        <f t="shared" si="7"/>
        <v>3.0522835827544448E-3</v>
      </c>
      <c r="O456" s="1">
        <v>41528</v>
      </c>
      <c r="P456" s="3">
        <v>1689.130005</v>
      </c>
    </row>
    <row r="457" spans="1:16" x14ac:dyDescent="0.35">
      <c r="A457" s="1">
        <v>41527</v>
      </c>
      <c r="B457" s="3">
        <v>224.25</v>
      </c>
      <c r="C457" s="3">
        <v>1683.98999</v>
      </c>
      <c r="E457" s="2">
        <v>41527</v>
      </c>
      <c r="F457" s="8">
        <f t="shared" si="7"/>
        <v>7.4576575767104636E-3</v>
      </c>
      <c r="G457" s="8">
        <f t="shared" si="7"/>
        <v>7.3457892137307468E-3</v>
      </c>
      <c r="O457" s="1">
        <v>41527</v>
      </c>
      <c r="P457" s="3">
        <v>1683.98999</v>
      </c>
    </row>
    <row r="458" spans="1:16" x14ac:dyDescent="0.35">
      <c r="A458" s="1">
        <v>41526</v>
      </c>
      <c r="B458" s="3">
        <v>222.59</v>
      </c>
      <c r="C458" s="3">
        <v>1671.709961</v>
      </c>
      <c r="E458" s="2">
        <v>41526</v>
      </c>
      <c r="F458" s="8">
        <f t="shared" si="7"/>
        <v>1.2693357597816091E-2</v>
      </c>
      <c r="G458" s="8">
        <f t="shared" si="7"/>
        <v>9.9928808281404269E-3</v>
      </c>
      <c r="O458" s="1">
        <v>41526</v>
      </c>
      <c r="P458" s="3">
        <v>1671.709961</v>
      </c>
    </row>
    <row r="459" spans="1:16" x14ac:dyDescent="0.35">
      <c r="A459" s="1">
        <v>41523</v>
      </c>
      <c r="B459" s="3">
        <v>219.8</v>
      </c>
      <c r="C459" s="3">
        <v>1655.170044</v>
      </c>
      <c r="E459" s="2">
        <v>41523</v>
      </c>
      <c r="F459" s="8">
        <f t="shared" si="7"/>
        <v>1.2949905525600158E-2</v>
      </c>
      <c r="G459" s="8">
        <f t="shared" si="7"/>
        <v>5.4431207189287178E-5</v>
      </c>
      <c r="O459" s="1">
        <v>41523</v>
      </c>
      <c r="P459" s="3">
        <v>1655.170044</v>
      </c>
    </row>
    <row r="460" spans="1:16" x14ac:dyDescent="0.35">
      <c r="A460" s="1">
        <v>41522</v>
      </c>
      <c r="B460" s="3">
        <v>216.99</v>
      </c>
      <c r="C460" s="3">
        <v>1655.079956</v>
      </c>
      <c r="E460" s="2">
        <v>41522</v>
      </c>
      <c r="F460" s="8">
        <f t="shared" si="7"/>
        <v>-3.627514004959087E-3</v>
      </c>
      <c r="G460" s="8">
        <f t="shared" si="7"/>
        <v>1.2098628337611217E-3</v>
      </c>
      <c r="O460" s="1">
        <v>41522</v>
      </c>
      <c r="P460" s="3">
        <v>1655.079956</v>
      </c>
    </row>
    <row r="461" spans="1:16" x14ac:dyDescent="0.35">
      <c r="A461" s="1">
        <v>41521</v>
      </c>
      <c r="B461" s="3">
        <v>217.78</v>
      </c>
      <c r="C461" s="3">
        <v>1653.079956</v>
      </c>
      <c r="E461" s="2">
        <v>41521</v>
      </c>
      <c r="F461" s="8">
        <f t="shared" si="7"/>
        <v>1.8329748433554505E-2</v>
      </c>
      <c r="G461" s="8">
        <f t="shared" si="7"/>
        <v>8.1169528883080488E-3</v>
      </c>
      <c r="O461" s="1">
        <v>41521</v>
      </c>
      <c r="P461" s="3">
        <v>1653.079956</v>
      </c>
    </row>
    <row r="462" spans="1:16" x14ac:dyDescent="0.35">
      <c r="A462" s="1">
        <v>41520</v>
      </c>
      <c r="B462" s="3">
        <v>213.86</v>
      </c>
      <c r="C462" s="3">
        <v>1639.7700199999999</v>
      </c>
      <c r="E462" s="2">
        <v>41520</v>
      </c>
      <c r="F462" s="8">
        <f t="shared" si="7"/>
        <v>1.2402953985987564E-2</v>
      </c>
      <c r="G462" s="8">
        <f t="shared" si="7"/>
        <v>4.1642217069282061E-3</v>
      </c>
      <c r="O462" s="1">
        <v>41520</v>
      </c>
      <c r="P462" s="3">
        <v>1639.7700199999999</v>
      </c>
    </row>
    <row r="463" spans="1:16" x14ac:dyDescent="0.35">
      <c r="A463" s="1">
        <v>41516</v>
      </c>
      <c r="B463" s="3">
        <v>211.24</v>
      </c>
      <c r="C463" s="3">
        <v>1632.969971</v>
      </c>
      <c r="E463" s="2">
        <v>41516</v>
      </c>
      <c r="F463" s="8">
        <f t="shared" si="7"/>
        <v>-1.0909771971718829E-2</v>
      </c>
      <c r="G463" s="8">
        <f t="shared" si="7"/>
        <v>-3.1743182089343236E-3</v>
      </c>
      <c r="O463" s="1">
        <v>41516</v>
      </c>
      <c r="P463" s="3">
        <v>1632.969971</v>
      </c>
    </row>
    <row r="464" spans="1:16" x14ac:dyDescent="0.35">
      <c r="A464" s="1">
        <v>41515</v>
      </c>
      <c r="B464" s="3">
        <v>213.57</v>
      </c>
      <c r="C464" s="3">
        <v>1638.170044</v>
      </c>
      <c r="E464" s="2">
        <v>41515</v>
      </c>
      <c r="F464" s="8">
        <f t="shared" si="7"/>
        <v>5.555817128866769E-3</v>
      </c>
      <c r="G464" s="8">
        <f t="shared" si="7"/>
        <v>1.9634015979428376E-3</v>
      </c>
      <c r="O464" s="1">
        <v>41515</v>
      </c>
      <c r="P464" s="3">
        <v>1638.170044</v>
      </c>
    </row>
    <row r="465" spans="1:16" x14ac:dyDescent="0.35">
      <c r="A465" s="1">
        <v>41514</v>
      </c>
      <c r="B465" s="3">
        <v>212.39</v>
      </c>
      <c r="C465" s="3">
        <v>1634.959961</v>
      </c>
      <c r="E465" s="2">
        <v>41514</v>
      </c>
      <c r="F465" s="8">
        <f t="shared" si="7"/>
        <v>1.3200697751165613E-3</v>
      </c>
      <c r="G465" s="8">
        <f t="shared" si="7"/>
        <v>2.7476455123356391E-3</v>
      </c>
      <c r="O465" s="1">
        <v>41514</v>
      </c>
      <c r="P465" s="3">
        <v>1634.959961</v>
      </c>
    </row>
    <row r="466" spans="1:16" x14ac:dyDescent="0.35">
      <c r="A466" s="1">
        <v>41513</v>
      </c>
      <c r="B466" s="3">
        <v>212.11</v>
      </c>
      <c r="C466" s="3">
        <v>1630.4799800000001</v>
      </c>
      <c r="E466" s="2">
        <v>41513</v>
      </c>
      <c r="F466" s="8">
        <f t="shared" si="7"/>
        <v>-1.9144508670520199E-2</v>
      </c>
      <c r="G466" s="8">
        <f t="shared" si="7"/>
        <v>-1.5874194847625089E-2</v>
      </c>
      <c r="O466" s="1">
        <v>41513</v>
      </c>
      <c r="P466" s="3">
        <v>1630.4799800000001</v>
      </c>
    </row>
    <row r="467" spans="1:16" x14ac:dyDescent="0.35">
      <c r="A467" s="1">
        <v>41512</v>
      </c>
      <c r="B467" s="3">
        <v>216.25</v>
      </c>
      <c r="C467" s="3">
        <v>1656.780029</v>
      </c>
      <c r="E467" s="2">
        <v>41512</v>
      </c>
      <c r="F467" s="8">
        <f t="shared" si="7"/>
        <v>-8.7550421708837423E-3</v>
      </c>
      <c r="G467" s="8">
        <f t="shared" si="7"/>
        <v>-4.039657950105191E-3</v>
      </c>
      <c r="O467" s="1">
        <v>41512</v>
      </c>
      <c r="P467" s="3">
        <v>1656.780029</v>
      </c>
    </row>
    <row r="468" spans="1:16" x14ac:dyDescent="0.35">
      <c r="A468" s="1">
        <v>41509</v>
      </c>
      <c r="B468" s="3">
        <v>218.16</v>
      </c>
      <c r="C468" s="3">
        <v>1663.5</v>
      </c>
      <c r="E468" s="2">
        <v>41509</v>
      </c>
      <c r="F468" s="8">
        <f t="shared" si="7"/>
        <v>-5.5611268119245549E-3</v>
      </c>
      <c r="G468" s="8">
        <f t="shared" si="7"/>
        <v>3.9470108837469375E-3</v>
      </c>
      <c r="O468" s="1">
        <v>41509</v>
      </c>
      <c r="P468" s="3">
        <v>1663.5</v>
      </c>
    </row>
    <row r="469" spans="1:16" x14ac:dyDescent="0.35">
      <c r="A469" s="1">
        <v>41508</v>
      </c>
      <c r="B469" s="3">
        <v>219.38</v>
      </c>
      <c r="C469" s="3">
        <v>1656.959961</v>
      </c>
      <c r="E469" s="2">
        <v>41508</v>
      </c>
      <c r="F469" s="8">
        <f t="shared" si="7"/>
        <v>1.999256090756929E-2</v>
      </c>
      <c r="G469" s="8">
        <f t="shared" si="7"/>
        <v>8.6193764168800424E-3</v>
      </c>
      <c r="O469" s="1">
        <v>41508</v>
      </c>
      <c r="P469" s="3">
        <v>1656.959961</v>
      </c>
    </row>
    <row r="470" spans="1:16" x14ac:dyDescent="0.35">
      <c r="A470" s="1">
        <v>41507</v>
      </c>
      <c r="B470" s="3">
        <v>215.08</v>
      </c>
      <c r="C470" s="3">
        <v>1642.8000489999999</v>
      </c>
      <c r="E470" s="2">
        <v>41507</v>
      </c>
      <c r="F470" s="8">
        <f t="shared" si="7"/>
        <v>-3.9364608901032438E-3</v>
      </c>
      <c r="G470" s="8">
        <f t="shared" si="7"/>
        <v>-5.7796030736287918E-3</v>
      </c>
      <c r="O470" s="1">
        <v>41507</v>
      </c>
      <c r="P470" s="3">
        <v>1642.8000489999999</v>
      </c>
    </row>
    <row r="471" spans="1:16" x14ac:dyDescent="0.35">
      <c r="A471" s="1">
        <v>41506</v>
      </c>
      <c r="B471" s="3">
        <v>215.93</v>
      </c>
      <c r="C471" s="3">
        <v>1652.349976</v>
      </c>
      <c r="E471" s="2">
        <v>41506</v>
      </c>
      <c r="F471" s="8">
        <f t="shared" si="7"/>
        <v>-6.716040296241732E-3</v>
      </c>
      <c r="G471" s="8">
        <f t="shared" si="7"/>
        <v>3.8211953237121676E-3</v>
      </c>
      <c r="O471" s="1">
        <v>41506</v>
      </c>
      <c r="P471" s="3">
        <v>1652.349976</v>
      </c>
    </row>
    <row r="472" spans="1:16" x14ac:dyDescent="0.35">
      <c r="A472" s="1">
        <v>41505</v>
      </c>
      <c r="B472" s="3">
        <v>217.39</v>
      </c>
      <c r="C472" s="3">
        <v>1646.0600589999999</v>
      </c>
      <c r="E472" s="2">
        <v>41505</v>
      </c>
      <c r="F472" s="8">
        <f t="shared" si="7"/>
        <v>2.0743062597952111E-3</v>
      </c>
      <c r="G472" s="8">
        <f t="shared" si="7"/>
        <v>-5.9003021201532446E-3</v>
      </c>
      <c r="O472" s="1">
        <v>41505</v>
      </c>
      <c r="P472" s="3">
        <v>1646.0600589999999</v>
      </c>
    </row>
    <row r="473" spans="1:16" x14ac:dyDescent="0.35">
      <c r="A473" s="1">
        <v>41502</v>
      </c>
      <c r="B473" s="3">
        <v>216.94</v>
      </c>
      <c r="C473" s="3">
        <v>1655.829956</v>
      </c>
      <c r="E473" s="2">
        <v>41502</v>
      </c>
      <c r="F473" s="8">
        <f t="shared" si="7"/>
        <v>-2.941446824156646E-3</v>
      </c>
      <c r="G473" s="8">
        <f t="shared" si="7"/>
        <v>-3.304595248626474E-3</v>
      </c>
      <c r="O473" s="1">
        <v>41502</v>
      </c>
      <c r="P473" s="3">
        <v>1655.829956</v>
      </c>
    </row>
    <row r="474" spans="1:16" x14ac:dyDescent="0.35">
      <c r="A474" s="1">
        <v>41501</v>
      </c>
      <c r="B474" s="3">
        <v>217.58</v>
      </c>
      <c r="C474" s="3">
        <v>1661.3199460000001</v>
      </c>
      <c r="E474" s="2">
        <v>41501</v>
      </c>
      <c r="F474" s="8">
        <f t="shared" si="7"/>
        <v>-8.7923101453235564E-3</v>
      </c>
      <c r="G474" s="8">
        <f t="shared" si="7"/>
        <v>-1.4281601757323736E-2</v>
      </c>
      <c r="O474" s="1">
        <v>41501</v>
      </c>
      <c r="P474" s="3">
        <v>1661.3199460000001</v>
      </c>
    </row>
    <row r="475" spans="1:16" x14ac:dyDescent="0.35">
      <c r="A475" s="1">
        <v>41500</v>
      </c>
      <c r="B475" s="3">
        <v>219.51</v>
      </c>
      <c r="C475" s="3">
        <v>1685.3900149999999</v>
      </c>
      <c r="E475" s="2">
        <v>41500</v>
      </c>
      <c r="F475" s="8">
        <f t="shared" si="7"/>
        <v>-2.4086529721868422E-3</v>
      </c>
      <c r="G475" s="8">
        <f t="shared" si="7"/>
        <v>-5.1766178070519198E-3</v>
      </c>
      <c r="O475" s="1">
        <v>41500</v>
      </c>
      <c r="P475" s="3">
        <v>1685.3900149999999</v>
      </c>
    </row>
    <row r="476" spans="1:16" x14ac:dyDescent="0.35">
      <c r="A476" s="1">
        <v>41499</v>
      </c>
      <c r="B476" s="3">
        <v>220.04</v>
      </c>
      <c r="C476" s="3">
        <v>1694.160034</v>
      </c>
      <c r="E476" s="2">
        <v>41499</v>
      </c>
      <c r="F476" s="8">
        <f t="shared" si="7"/>
        <v>1.785549079470794E-2</v>
      </c>
      <c r="G476" s="8">
        <f t="shared" si="7"/>
        <v>2.7760558521343626E-3</v>
      </c>
      <c r="O476" s="1">
        <v>41499</v>
      </c>
      <c r="P476" s="3">
        <v>1694.160034</v>
      </c>
    </row>
    <row r="477" spans="1:16" x14ac:dyDescent="0.35">
      <c r="A477" s="1">
        <v>41498</v>
      </c>
      <c r="B477" s="3">
        <v>216.18</v>
      </c>
      <c r="C477" s="3">
        <v>1689.469971</v>
      </c>
      <c r="E477" s="2">
        <v>41498</v>
      </c>
      <c r="F477" s="8">
        <f t="shared" si="7"/>
        <v>-1.0798938409444458E-2</v>
      </c>
      <c r="G477" s="8">
        <f t="shared" si="7"/>
        <v>-1.1529205929168285E-3</v>
      </c>
      <c r="O477" s="1">
        <v>41498</v>
      </c>
      <c r="P477" s="3">
        <v>1689.469971</v>
      </c>
    </row>
    <row r="478" spans="1:16" x14ac:dyDescent="0.35">
      <c r="A478" s="1">
        <v>41495</v>
      </c>
      <c r="B478" s="3">
        <v>218.54</v>
      </c>
      <c r="C478" s="3">
        <v>1691.420044</v>
      </c>
      <c r="E478" s="2">
        <v>41495</v>
      </c>
      <c r="F478" s="8">
        <f t="shared" si="7"/>
        <v>-1.0325151707272884E-2</v>
      </c>
      <c r="G478" s="8">
        <f t="shared" si="7"/>
        <v>-3.5699602183232315E-3</v>
      </c>
      <c r="O478" s="1">
        <v>41495</v>
      </c>
      <c r="P478" s="3">
        <v>1691.420044</v>
      </c>
    </row>
    <row r="479" spans="1:16" x14ac:dyDescent="0.35">
      <c r="A479" s="1">
        <v>41494</v>
      </c>
      <c r="B479" s="3">
        <v>220.82</v>
      </c>
      <c r="C479" s="3">
        <v>1697.4799800000001</v>
      </c>
      <c r="E479" s="2">
        <v>41494</v>
      </c>
      <c r="F479" s="8">
        <f t="shared" si="7"/>
        <v>-6.3359884141933609E-4</v>
      </c>
      <c r="G479" s="8">
        <f t="shared" si="7"/>
        <v>3.8854497684055467E-3</v>
      </c>
      <c r="O479" s="1">
        <v>41494</v>
      </c>
      <c r="P479" s="3">
        <v>1697.4799800000001</v>
      </c>
    </row>
    <row r="480" spans="1:16" x14ac:dyDescent="0.35">
      <c r="A480" s="1">
        <v>41493</v>
      </c>
      <c r="B480" s="3">
        <v>220.96</v>
      </c>
      <c r="C480" s="3">
        <v>1690.910034</v>
      </c>
      <c r="E480" s="2">
        <v>41493</v>
      </c>
      <c r="F480" s="8">
        <f t="shared" si="7"/>
        <v>-4.3707475330059253E-3</v>
      </c>
      <c r="G480" s="8">
        <f t="shared" si="7"/>
        <v>-3.8058649669956424E-3</v>
      </c>
      <c r="O480" s="1">
        <v>41493</v>
      </c>
      <c r="P480" s="3">
        <v>1690.910034</v>
      </c>
    </row>
    <row r="481" spans="1:16" x14ac:dyDescent="0.35">
      <c r="A481" s="1">
        <v>41492</v>
      </c>
      <c r="B481" s="3">
        <v>221.93</v>
      </c>
      <c r="C481" s="3">
        <v>1697.369995</v>
      </c>
      <c r="E481" s="2">
        <v>41492</v>
      </c>
      <c r="F481" s="8">
        <f t="shared" si="7"/>
        <v>-1.2722985897949179E-2</v>
      </c>
      <c r="G481" s="8">
        <f t="shared" si="7"/>
        <v>-5.7230337957955291E-3</v>
      </c>
      <c r="O481" s="1">
        <v>41492</v>
      </c>
      <c r="P481" s="3">
        <v>1697.369995</v>
      </c>
    </row>
    <row r="482" spans="1:16" x14ac:dyDescent="0.35">
      <c r="A482" s="1">
        <v>41491</v>
      </c>
      <c r="B482" s="3">
        <v>224.79</v>
      </c>
      <c r="C482" s="3">
        <v>1707.1400149999999</v>
      </c>
      <c r="E482" s="2">
        <v>41491</v>
      </c>
      <c r="F482" s="8">
        <f t="shared" si="7"/>
        <v>3.5267857142857739E-3</v>
      </c>
      <c r="G482" s="8">
        <f t="shared" si="7"/>
        <v>-1.479834666858082E-3</v>
      </c>
      <c r="O482" s="1">
        <v>41491</v>
      </c>
      <c r="P482" s="3">
        <v>1707.1400149999999</v>
      </c>
    </row>
    <row r="483" spans="1:16" x14ac:dyDescent="0.35">
      <c r="A483" s="1">
        <v>41488</v>
      </c>
      <c r="B483" s="3">
        <v>224</v>
      </c>
      <c r="C483" s="3">
        <v>1709.670044</v>
      </c>
      <c r="E483" s="2">
        <v>41488</v>
      </c>
      <c r="F483" s="8">
        <f t="shared" si="7"/>
        <v>-2.4937655860348684E-3</v>
      </c>
      <c r="G483" s="8">
        <f t="shared" si="7"/>
        <v>1.6404582705198401E-3</v>
      </c>
      <c r="O483" s="1">
        <v>41488</v>
      </c>
      <c r="P483" s="3">
        <v>1709.670044</v>
      </c>
    </row>
    <row r="484" spans="1:16" x14ac:dyDescent="0.35">
      <c r="A484" s="1">
        <v>41487</v>
      </c>
      <c r="B484" s="3">
        <v>224.56</v>
      </c>
      <c r="C484" s="3">
        <v>1706.869995</v>
      </c>
      <c r="E484" s="2">
        <v>41487</v>
      </c>
      <c r="F484" s="8">
        <f t="shared" si="7"/>
        <v>1.2808948222984062E-2</v>
      </c>
      <c r="G484" s="8">
        <f t="shared" si="7"/>
        <v>1.2540570109573546E-2</v>
      </c>
      <c r="O484" s="1">
        <v>41487</v>
      </c>
      <c r="P484" s="3">
        <v>1706.869995</v>
      </c>
    </row>
    <row r="485" spans="1:16" x14ac:dyDescent="0.35">
      <c r="A485" s="1">
        <v>41486</v>
      </c>
      <c r="B485" s="3">
        <v>221.72</v>
      </c>
      <c r="C485" s="3">
        <v>1685.7299800000001</v>
      </c>
      <c r="E485" s="2">
        <v>41486</v>
      </c>
      <c r="F485" s="8">
        <f t="shared" si="7"/>
        <v>1.3532410122252259E-4</v>
      </c>
      <c r="G485" s="8">
        <f t="shared" si="7"/>
        <v>-1.3640952651305938E-4</v>
      </c>
      <c r="O485" s="1">
        <v>41486</v>
      </c>
      <c r="P485" s="3">
        <v>1685.7299800000001</v>
      </c>
    </row>
    <row r="486" spans="1:16" x14ac:dyDescent="0.35">
      <c r="A486" s="1">
        <v>41485</v>
      </c>
      <c r="B486" s="3">
        <v>221.69</v>
      </c>
      <c r="C486" s="3">
        <v>1685.959961</v>
      </c>
      <c r="E486" s="2">
        <v>41485</v>
      </c>
      <c r="F486" s="8">
        <f t="shared" si="7"/>
        <v>-1.2296725328580949E-2</v>
      </c>
      <c r="G486" s="8">
        <f t="shared" si="7"/>
        <v>3.7381700702421305E-4</v>
      </c>
      <c r="O486" s="1">
        <v>41485</v>
      </c>
      <c r="P486" s="3">
        <v>1685.959961</v>
      </c>
    </row>
    <row r="487" spans="1:16" x14ac:dyDescent="0.35">
      <c r="A487" s="1">
        <v>41484</v>
      </c>
      <c r="B487" s="3">
        <v>224.45</v>
      </c>
      <c r="C487" s="3">
        <v>1685.329956</v>
      </c>
      <c r="E487" s="2">
        <v>41484</v>
      </c>
      <c r="F487" s="8">
        <f t="shared" si="7"/>
        <v>-2.4444444444444713E-3</v>
      </c>
      <c r="G487" s="8">
        <f t="shared" si="7"/>
        <v>-3.7360375434251081E-3</v>
      </c>
      <c r="O487" s="1">
        <v>41484</v>
      </c>
      <c r="P487" s="3">
        <v>1685.329956</v>
      </c>
    </row>
    <row r="488" spans="1:16" x14ac:dyDescent="0.35">
      <c r="A488" s="1">
        <v>41481</v>
      </c>
      <c r="B488" s="3">
        <v>225</v>
      </c>
      <c r="C488" s="3">
        <v>1691.650024</v>
      </c>
      <c r="E488" s="2">
        <v>41481</v>
      </c>
      <c r="F488" s="8">
        <f t="shared" si="7"/>
        <v>-2.4707412223667014E-2</v>
      </c>
      <c r="G488" s="8">
        <f t="shared" si="7"/>
        <v>8.2829403934336909E-4</v>
      </c>
      <c r="O488" s="1">
        <v>41481</v>
      </c>
      <c r="P488" s="3">
        <v>1691.650024</v>
      </c>
    </row>
    <row r="489" spans="1:16" x14ac:dyDescent="0.35">
      <c r="A489" s="1">
        <v>41480</v>
      </c>
      <c r="B489" s="3">
        <v>230.7</v>
      </c>
      <c r="C489" s="3">
        <v>1690.25</v>
      </c>
      <c r="E489" s="2">
        <v>41480</v>
      </c>
      <c r="F489" s="8">
        <f t="shared" si="7"/>
        <v>-1.0974877818743067E-2</v>
      </c>
      <c r="G489" s="8">
        <f t="shared" si="7"/>
        <v>2.5564724431663688E-3</v>
      </c>
      <c r="O489" s="1">
        <v>41480</v>
      </c>
      <c r="P489" s="3">
        <v>1690.25</v>
      </c>
    </row>
    <row r="490" spans="1:16" x14ac:dyDescent="0.35">
      <c r="A490" s="1">
        <v>41479</v>
      </c>
      <c r="B490" s="3">
        <v>233.26</v>
      </c>
      <c r="C490" s="3">
        <v>1685.9399410000001</v>
      </c>
      <c r="E490" s="2">
        <v>41479</v>
      </c>
      <c r="F490" s="8">
        <f t="shared" si="7"/>
        <v>-1.0520064477814617E-2</v>
      </c>
      <c r="G490" s="8">
        <f t="shared" si="7"/>
        <v>-3.8112219658775759E-3</v>
      </c>
      <c r="O490" s="1">
        <v>41479</v>
      </c>
      <c r="P490" s="3">
        <v>1685.9399410000001</v>
      </c>
    </row>
    <row r="491" spans="1:16" x14ac:dyDescent="0.35">
      <c r="A491" s="1">
        <v>41478</v>
      </c>
      <c r="B491" s="3">
        <v>235.74</v>
      </c>
      <c r="C491" s="3">
        <v>1692.3900149999999</v>
      </c>
      <c r="E491" s="2">
        <v>41478</v>
      </c>
      <c r="F491" s="8">
        <f t="shared" si="7"/>
        <v>3.1062507978385501E-3</v>
      </c>
      <c r="G491" s="8">
        <f t="shared" si="7"/>
        <v>-1.8519365309336289E-3</v>
      </c>
      <c r="O491" s="1">
        <v>41478</v>
      </c>
      <c r="P491" s="3">
        <v>1692.3900149999999</v>
      </c>
    </row>
    <row r="492" spans="1:16" x14ac:dyDescent="0.35">
      <c r="A492" s="1">
        <v>41477</v>
      </c>
      <c r="B492" s="3">
        <v>235.01</v>
      </c>
      <c r="C492" s="3">
        <v>1695.530029</v>
      </c>
      <c r="E492" s="2">
        <v>41477</v>
      </c>
      <c r="F492" s="8">
        <f t="shared" si="7"/>
        <v>2.3030664903824771E-3</v>
      </c>
      <c r="G492" s="8">
        <f t="shared" si="7"/>
        <v>2.033026061925236E-3</v>
      </c>
      <c r="O492" s="1">
        <v>41477</v>
      </c>
      <c r="P492" s="3">
        <v>1695.530029</v>
      </c>
    </row>
    <row r="493" spans="1:16" x14ac:dyDescent="0.35">
      <c r="A493" s="1">
        <v>41474</v>
      </c>
      <c r="B493" s="3">
        <v>234.47</v>
      </c>
      <c r="C493" s="3">
        <v>1692.089966</v>
      </c>
      <c r="E493" s="2">
        <v>41474</v>
      </c>
      <c r="F493" s="8">
        <f t="shared" si="7"/>
        <v>5.834155548882336E-3</v>
      </c>
      <c r="G493" s="8">
        <f t="shared" si="7"/>
        <v>1.6100504969605023E-3</v>
      </c>
      <c r="O493" s="1">
        <v>41474</v>
      </c>
      <c r="P493" s="3">
        <v>1692.089966</v>
      </c>
    </row>
    <row r="494" spans="1:16" x14ac:dyDescent="0.35">
      <c r="A494" s="1">
        <v>41473</v>
      </c>
      <c r="B494" s="3">
        <v>233.11</v>
      </c>
      <c r="C494" s="3">
        <v>1689.369995</v>
      </c>
      <c r="E494" s="2">
        <v>41473</v>
      </c>
      <c r="F494" s="8">
        <f t="shared" si="7"/>
        <v>5.1504356410148056E-4</v>
      </c>
      <c r="G494" s="8">
        <f t="shared" si="7"/>
        <v>5.0329647803148969E-3</v>
      </c>
      <c r="O494" s="1">
        <v>41473</v>
      </c>
      <c r="P494" s="3">
        <v>1689.369995</v>
      </c>
    </row>
    <row r="495" spans="1:16" x14ac:dyDescent="0.35">
      <c r="A495" s="1">
        <v>41472</v>
      </c>
      <c r="B495" s="3">
        <v>232.99</v>
      </c>
      <c r="C495" s="3">
        <v>1680.910034</v>
      </c>
      <c r="E495" s="2">
        <v>41472</v>
      </c>
      <c r="F495" s="8">
        <f t="shared" si="7"/>
        <v>5.6977597444642925E-3</v>
      </c>
      <c r="G495" s="8">
        <f t="shared" si="7"/>
        <v>2.7740469690020753E-3</v>
      </c>
      <c r="O495" s="1">
        <v>41472</v>
      </c>
      <c r="P495" s="3">
        <v>1680.910034</v>
      </c>
    </row>
    <row r="496" spans="1:16" x14ac:dyDescent="0.35">
      <c r="A496" s="1">
        <v>41471</v>
      </c>
      <c r="B496" s="3">
        <v>231.67</v>
      </c>
      <c r="C496" s="3">
        <v>1676.26001</v>
      </c>
      <c r="E496" s="2">
        <v>41471</v>
      </c>
      <c r="F496" s="8">
        <f t="shared" si="7"/>
        <v>-1.1688921121112639E-2</v>
      </c>
      <c r="G496" s="8">
        <f t="shared" si="7"/>
        <v>-3.7087607726598026E-3</v>
      </c>
      <c r="O496" s="1">
        <v>41471</v>
      </c>
      <c r="P496" s="3">
        <v>1676.26001</v>
      </c>
    </row>
    <row r="497" spans="1:16" x14ac:dyDescent="0.35">
      <c r="A497" s="1">
        <v>41470</v>
      </c>
      <c r="B497" s="3">
        <v>234.41</v>
      </c>
      <c r="C497" s="3">
        <v>1682.5</v>
      </c>
      <c r="E497" s="2">
        <v>41470</v>
      </c>
      <c r="F497" s="8">
        <f t="shared" si="7"/>
        <v>-1.1930631897396626E-3</v>
      </c>
      <c r="G497" s="8">
        <f t="shared" si="7"/>
        <v>1.3748796749877279E-3</v>
      </c>
      <c r="O497" s="1">
        <v>41470</v>
      </c>
      <c r="P497" s="3">
        <v>1682.5</v>
      </c>
    </row>
    <row r="498" spans="1:16" x14ac:dyDescent="0.35">
      <c r="A498" s="1">
        <v>41467</v>
      </c>
      <c r="B498" s="3">
        <v>234.69</v>
      </c>
      <c r="C498" s="3">
        <v>1680.1899410000001</v>
      </c>
      <c r="E498" s="2">
        <v>41467</v>
      </c>
      <c r="F498" s="8">
        <f t="shared" si="7"/>
        <v>-1.0873688203312692E-2</v>
      </c>
      <c r="G498" s="8">
        <f t="shared" si="7"/>
        <v>3.0864831096168999E-3</v>
      </c>
      <c r="O498" s="1">
        <v>41467</v>
      </c>
      <c r="P498" s="3">
        <v>1680.1899410000001</v>
      </c>
    </row>
    <row r="499" spans="1:16" x14ac:dyDescent="0.35">
      <c r="A499" s="1">
        <v>41466</v>
      </c>
      <c r="B499" s="3">
        <v>237.27</v>
      </c>
      <c r="C499" s="3">
        <v>1675.0200199999999</v>
      </c>
      <c r="E499" s="2">
        <v>41466</v>
      </c>
      <c r="F499" s="8">
        <f t="shared" si="7"/>
        <v>1.2589621031068754E-2</v>
      </c>
      <c r="G499" s="8">
        <f t="shared" si="7"/>
        <v>1.3554250261869738E-2</v>
      </c>
      <c r="O499" s="1">
        <v>41466</v>
      </c>
      <c r="P499" s="3">
        <v>1675.0200199999999</v>
      </c>
    </row>
    <row r="500" spans="1:16" x14ac:dyDescent="0.35">
      <c r="A500" s="1">
        <v>41465</v>
      </c>
      <c r="B500" s="3">
        <v>234.32</v>
      </c>
      <c r="C500" s="3">
        <v>1652.619995</v>
      </c>
      <c r="E500" s="2">
        <v>41465</v>
      </c>
      <c r="F500" s="8">
        <f t="shared" si="7"/>
        <v>1.6671653913562512E-3</v>
      </c>
      <c r="G500" s="8">
        <f t="shared" si="7"/>
        <v>1.8159255459360146E-4</v>
      </c>
      <c r="O500" s="1">
        <v>41465</v>
      </c>
      <c r="P500" s="3">
        <v>1652.619995</v>
      </c>
    </row>
    <row r="501" spans="1:16" x14ac:dyDescent="0.35">
      <c r="A501" s="1">
        <v>41464</v>
      </c>
      <c r="B501" s="3">
        <v>233.93</v>
      </c>
      <c r="C501" s="3">
        <v>1652.3199460000001</v>
      </c>
      <c r="E501" s="2">
        <v>41464</v>
      </c>
      <c r="F501" s="8">
        <f t="shared" si="7"/>
        <v>1.0496760259179228E-2</v>
      </c>
      <c r="G501" s="8">
        <f t="shared" si="7"/>
        <v>7.2296705082459667E-3</v>
      </c>
      <c r="O501" s="1">
        <v>41464</v>
      </c>
      <c r="P501" s="3">
        <v>1652.3199460000001</v>
      </c>
    </row>
    <row r="502" spans="1:16" x14ac:dyDescent="0.35">
      <c r="A502" s="1">
        <v>41463</v>
      </c>
      <c r="B502" s="3">
        <v>231.5</v>
      </c>
      <c r="C502" s="3">
        <v>1640.459961</v>
      </c>
      <c r="E502" s="2">
        <v>41463</v>
      </c>
      <c r="F502" s="8">
        <f t="shared" si="7"/>
        <v>-1.4935534658099603E-2</v>
      </c>
      <c r="G502" s="8">
        <f t="shared" si="7"/>
        <v>5.2515463182118971E-3</v>
      </c>
      <c r="O502" s="1">
        <v>41463</v>
      </c>
      <c r="P502" s="3">
        <v>1640.459961</v>
      </c>
    </row>
    <row r="503" spans="1:16" x14ac:dyDescent="0.35">
      <c r="A503" s="1">
        <v>41460</v>
      </c>
      <c r="B503" s="3">
        <v>235.01</v>
      </c>
      <c r="C503" s="3">
        <v>1631.8900149999999</v>
      </c>
      <c r="E503" s="2">
        <v>41460</v>
      </c>
      <c r="F503" s="8">
        <f t="shared" si="7"/>
        <v>2.0939224119205901E-2</v>
      </c>
      <c r="G503" s="8">
        <f t="shared" si="7"/>
        <v>1.0201732472338909E-2</v>
      </c>
      <c r="O503" s="1">
        <v>41460</v>
      </c>
      <c r="P503" s="3">
        <v>1631.8900149999999</v>
      </c>
    </row>
    <row r="504" spans="1:16" x14ac:dyDescent="0.35">
      <c r="A504" s="1">
        <v>41458</v>
      </c>
      <c r="B504" s="3">
        <v>230.19</v>
      </c>
      <c r="C504" s="3">
        <v>1615.410034</v>
      </c>
      <c r="E504" s="2">
        <v>41458</v>
      </c>
      <c r="F504" s="8">
        <f t="shared" si="7"/>
        <v>1.7459335219236261E-2</v>
      </c>
      <c r="G504" s="8">
        <f t="shared" si="7"/>
        <v>8.2404715767370185E-4</v>
      </c>
      <c r="O504" s="1">
        <v>41458</v>
      </c>
      <c r="P504" s="3">
        <v>1615.410034</v>
      </c>
    </row>
    <row r="505" spans="1:16" x14ac:dyDescent="0.35">
      <c r="A505" s="1">
        <v>41457</v>
      </c>
      <c r="B505" s="3">
        <v>226.24</v>
      </c>
      <c r="C505" s="3">
        <v>1614.079956</v>
      </c>
      <c r="E505" s="2">
        <v>41457</v>
      </c>
      <c r="F505" s="8">
        <f t="shared" si="7"/>
        <v>-1.6390591713403735E-2</v>
      </c>
      <c r="G505" s="8">
        <f t="shared" si="7"/>
        <v>-5.4490824618036449E-4</v>
      </c>
      <c r="O505" s="1">
        <v>41457</v>
      </c>
      <c r="P505" s="3">
        <v>1614.079956</v>
      </c>
    </row>
    <row r="506" spans="1:16" x14ac:dyDescent="0.35">
      <c r="A506" s="1">
        <v>41456</v>
      </c>
      <c r="B506" s="3">
        <v>230.01</v>
      </c>
      <c r="C506" s="3">
        <v>1614.959961</v>
      </c>
      <c r="E506" s="2">
        <v>41456</v>
      </c>
      <c r="F506" s="8">
        <f t="shared" si="7"/>
        <v>1.7698331932215483E-2</v>
      </c>
      <c r="G506" s="8">
        <f t="shared" si="7"/>
        <v>5.4037476923645134E-3</v>
      </c>
      <c r="O506" s="1">
        <v>41456</v>
      </c>
      <c r="P506" s="3">
        <v>1614.959961</v>
      </c>
    </row>
    <row r="507" spans="1:16" x14ac:dyDescent="0.35">
      <c r="A507" s="1">
        <v>41453</v>
      </c>
      <c r="B507" s="3">
        <v>226.01</v>
      </c>
      <c r="C507" s="3">
        <v>1606.280029</v>
      </c>
      <c r="E507" s="2">
        <v>41453</v>
      </c>
      <c r="F507" s="8">
        <f t="shared" si="7"/>
        <v>1.639780180819006E-3</v>
      </c>
      <c r="G507" s="8">
        <f t="shared" si="7"/>
        <v>-4.289562490818577E-3</v>
      </c>
      <c r="O507" s="1">
        <v>41453</v>
      </c>
      <c r="P507" s="3">
        <v>1606.280029</v>
      </c>
    </row>
    <row r="508" spans="1:16" x14ac:dyDescent="0.35">
      <c r="A508" s="1">
        <v>41452</v>
      </c>
      <c r="B508" s="3">
        <v>225.64</v>
      </c>
      <c r="C508" s="3">
        <v>1613.1999510000001</v>
      </c>
      <c r="E508" s="2">
        <v>41452</v>
      </c>
      <c r="F508" s="8">
        <f t="shared" si="7"/>
        <v>2.7083617825117257E-2</v>
      </c>
      <c r="G508" s="8">
        <f t="shared" si="7"/>
        <v>6.1998309307298438E-3</v>
      </c>
      <c r="O508" s="1">
        <v>41452</v>
      </c>
      <c r="P508" s="3">
        <v>1613.1999510000001</v>
      </c>
    </row>
    <row r="509" spans="1:16" x14ac:dyDescent="0.35">
      <c r="A509" s="1">
        <v>41451</v>
      </c>
      <c r="B509" s="3">
        <v>219.69</v>
      </c>
      <c r="C509" s="3">
        <v>1603.26001</v>
      </c>
      <c r="E509" s="2">
        <v>41451</v>
      </c>
      <c r="F509" s="8">
        <f t="shared" si="7"/>
        <v>3.4468145218251145E-2</v>
      </c>
      <c r="G509" s="8">
        <f t="shared" si="7"/>
        <v>9.5904867803981997E-3</v>
      </c>
      <c r="O509" s="1">
        <v>41451</v>
      </c>
      <c r="P509" s="3">
        <v>1603.26001</v>
      </c>
    </row>
    <row r="510" spans="1:16" x14ac:dyDescent="0.35">
      <c r="A510" s="1">
        <v>41450</v>
      </c>
      <c r="B510" s="3">
        <v>212.37</v>
      </c>
      <c r="C510" s="3">
        <v>1588.030029</v>
      </c>
      <c r="E510" s="2">
        <v>41450</v>
      </c>
      <c r="F510" s="8">
        <f t="shared" si="7"/>
        <v>1.2780771615241493E-2</v>
      </c>
      <c r="G510" s="8">
        <f t="shared" si="7"/>
        <v>9.4972718171923987E-3</v>
      </c>
      <c r="O510" s="1">
        <v>41450</v>
      </c>
      <c r="P510" s="3">
        <v>1588.030029</v>
      </c>
    </row>
    <row r="511" spans="1:16" x14ac:dyDescent="0.35">
      <c r="A511" s="1">
        <v>41449</v>
      </c>
      <c r="B511" s="3">
        <v>209.69</v>
      </c>
      <c r="C511" s="3">
        <v>1573.089966</v>
      </c>
      <c r="E511" s="2">
        <v>41449</v>
      </c>
      <c r="F511" s="8">
        <f t="shared" si="7"/>
        <v>-9.6816850854822833E-3</v>
      </c>
      <c r="G511" s="8">
        <f t="shared" si="7"/>
        <v>-1.2145015695615546E-2</v>
      </c>
      <c r="O511" s="1">
        <v>41449</v>
      </c>
      <c r="P511" s="3">
        <v>1573.089966</v>
      </c>
    </row>
    <row r="512" spans="1:16" x14ac:dyDescent="0.35">
      <c r="A512" s="1">
        <v>41446</v>
      </c>
      <c r="B512" s="3">
        <v>211.74</v>
      </c>
      <c r="C512" s="3">
        <v>1592.4300539999999</v>
      </c>
      <c r="E512" s="2">
        <v>41446</v>
      </c>
      <c r="F512" s="8">
        <f t="shared" si="7"/>
        <v>-8.150646430578834E-3</v>
      </c>
      <c r="G512" s="8">
        <f t="shared" si="7"/>
        <v>2.6697770150401201E-3</v>
      </c>
      <c r="O512" s="1">
        <v>41446</v>
      </c>
      <c r="P512" s="3">
        <v>1592.4300539999999</v>
      </c>
    </row>
    <row r="513" spans="1:16" x14ac:dyDescent="0.35">
      <c r="A513" s="1">
        <v>41445</v>
      </c>
      <c r="B513" s="3">
        <v>213.48</v>
      </c>
      <c r="C513" s="3">
        <v>1588.1899410000001</v>
      </c>
      <c r="E513" s="2">
        <v>41445</v>
      </c>
      <c r="F513" s="8">
        <f t="shared" si="7"/>
        <v>-1.4677374688451983E-2</v>
      </c>
      <c r="G513" s="8">
        <f t="shared" si="7"/>
        <v>-2.5010351365277073E-2</v>
      </c>
      <c r="O513" s="1">
        <v>41445</v>
      </c>
      <c r="P513" s="3">
        <v>1588.1899410000001</v>
      </c>
    </row>
    <row r="514" spans="1:16" x14ac:dyDescent="0.35">
      <c r="A514" s="1">
        <v>41444</v>
      </c>
      <c r="B514" s="3">
        <v>216.66</v>
      </c>
      <c r="C514" s="3">
        <v>1628.9300539999999</v>
      </c>
      <c r="E514" s="2">
        <v>41444</v>
      </c>
      <c r="F514" s="8">
        <f t="shared" si="7"/>
        <v>-2.255706938554547E-2</v>
      </c>
      <c r="G514" s="8">
        <f t="shared" si="7"/>
        <v>-1.3851474553830623E-2</v>
      </c>
      <c r="O514" s="1">
        <v>41444</v>
      </c>
      <c r="P514" s="3">
        <v>1628.9300539999999</v>
      </c>
    </row>
    <row r="515" spans="1:16" x14ac:dyDescent="0.35">
      <c r="A515" s="1">
        <v>41443</v>
      </c>
      <c r="B515" s="3">
        <v>221.66</v>
      </c>
      <c r="C515" s="3">
        <v>1651.8100589999999</v>
      </c>
      <c r="E515" s="2">
        <v>41443</v>
      </c>
      <c r="F515" s="8">
        <f t="shared" si="7"/>
        <v>1.2377255081068794E-2</v>
      </c>
      <c r="G515" s="8">
        <f t="shared" si="7"/>
        <v>7.7911580535829916E-3</v>
      </c>
      <c r="O515" s="1">
        <v>41443</v>
      </c>
      <c r="P515" s="3">
        <v>1651.8100589999999</v>
      </c>
    </row>
    <row r="516" spans="1:16" x14ac:dyDescent="0.35">
      <c r="A516" s="1">
        <v>41442</v>
      </c>
      <c r="B516" s="3">
        <v>218.95</v>
      </c>
      <c r="C516" s="3">
        <v>1639.040039</v>
      </c>
      <c r="E516" s="2">
        <v>41442</v>
      </c>
      <c r="F516" s="8">
        <f t="shared" ref="F516:G579" si="8">B516/B517-1</f>
        <v>-4.4559632610376987E-3</v>
      </c>
      <c r="G516" s="8">
        <f t="shared" si="8"/>
        <v>7.5673646833507302E-3</v>
      </c>
      <c r="O516" s="1">
        <v>41442</v>
      </c>
      <c r="P516" s="3">
        <v>1639.040039</v>
      </c>
    </row>
    <row r="517" spans="1:16" x14ac:dyDescent="0.35">
      <c r="A517" s="1">
        <v>41439</v>
      </c>
      <c r="B517" s="3">
        <v>219.93</v>
      </c>
      <c r="C517" s="3">
        <v>1626.7299800000001</v>
      </c>
      <c r="E517" s="2">
        <v>41439</v>
      </c>
      <c r="F517" s="8">
        <f t="shared" si="8"/>
        <v>-1.3168649532285803E-3</v>
      </c>
      <c r="G517" s="8">
        <f t="shared" si="8"/>
        <v>-5.8850161873152951E-3</v>
      </c>
      <c r="O517" s="1">
        <v>41439</v>
      </c>
      <c r="P517" s="3">
        <v>1626.7299800000001</v>
      </c>
    </row>
    <row r="518" spans="1:16" x14ac:dyDescent="0.35">
      <c r="A518" s="1">
        <v>41438</v>
      </c>
      <c r="B518" s="3">
        <v>220.22</v>
      </c>
      <c r="C518" s="3">
        <v>1636.3599850000001</v>
      </c>
      <c r="E518" s="2">
        <v>41438</v>
      </c>
      <c r="F518" s="8">
        <f t="shared" si="8"/>
        <v>1.8170049470618288E-2</v>
      </c>
      <c r="G518" s="8">
        <f t="shared" si="8"/>
        <v>1.4784290864184202E-2</v>
      </c>
      <c r="O518" s="1">
        <v>41438</v>
      </c>
      <c r="P518" s="3">
        <v>1636.3599850000001</v>
      </c>
    </row>
    <row r="519" spans="1:16" x14ac:dyDescent="0.35">
      <c r="A519" s="1">
        <v>41437</v>
      </c>
      <c r="B519" s="3">
        <v>216.29</v>
      </c>
      <c r="C519" s="3">
        <v>1612.5200199999999</v>
      </c>
      <c r="E519" s="2">
        <v>41437</v>
      </c>
      <c r="F519" s="8">
        <f t="shared" si="8"/>
        <v>-1.3815429509392629E-2</v>
      </c>
      <c r="G519" s="8">
        <f t="shared" si="8"/>
        <v>-8.3695552988705124E-3</v>
      </c>
      <c r="O519" s="1">
        <v>41437</v>
      </c>
      <c r="P519" s="3">
        <v>1612.5200199999999</v>
      </c>
    </row>
    <row r="520" spans="1:16" x14ac:dyDescent="0.35">
      <c r="A520" s="1">
        <v>41436</v>
      </c>
      <c r="B520" s="3">
        <v>219.32</v>
      </c>
      <c r="C520" s="3">
        <v>1626.130005</v>
      </c>
      <c r="E520" s="2">
        <v>41436</v>
      </c>
      <c r="F520" s="8">
        <f t="shared" si="8"/>
        <v>-8.6556421119765581E-4</v>
      </c>
      <c r="G520" s="8">
        <f t="shared" si="8"/>
        <v>-1.0153367340685282E-2</v>
      </c>
      <c r="O520" s="1">
        <v>41436</v>
      </c>
      <c r="P520" s="3">
        <v>1626.130005</v>
      </c>
    </row>
    <row r="521" spans="1:16" x14ac:dyDescent="0.35">
      <c r="A521" s="1">
        <v>41435</v>
      </c>
      <c r="B521" s="3">
        <v>219.51</v>
      </c>
      <c r="C521" s="3">
        <v>1642.8100589999999</v>
      </c>
      <c r="E521" s="2">
        <v>41435</v>
      </c>
      <c r="F521" s="8">
        <f t="shared" si="8"/>
        <v>5.1744665262385414E-3</v>
      </c>
      <c r="G521" s="8">
        <f t="shared" si="8"/>
        <v>-3.4681327402430462E-4</v>
      </c>
      <c r="O521" s="1">
        <v>41435</v>
      </c>
      <c r="P521" s="3">
        <v>1642.8100589999999</v>
      </c>
    </row>
    <row r="522" spans="1:16" x14ac:dyDescent="0.35">
      <c r="A522" s="1">
        <v>41432</v>
      </c>
      <c r="B522" s="3">
        <v>218.38</v>
      </c>
      <c r="C522" s="3">
        <v>1643.380005</v>
      </c>
      <c r="E522" s="2">
        <v>41432</v>
      </c>
      <c r="F522" s="8">
        <f t="shared" si="8"/>
        <v>1.5295922637035719E-2</v>
      </c>
      <c r="G522" s="8">
        <f t="shared" si="8"/>
        <v>1.2831541048059281E-2</v>
      </c>
      <c r="O522" s="1">
        <v>41432</v>
      </c>
      <c r="P522" s="3">
        <v>1643.380005</v>
      </c>
    </row>
    <row r="523" spans="1:16" x14ac:dyDescent="0.35">
      <c r="A523" s="1">
        <v>41431</v>
      </c>
      <c r="B523" s="3">
        <v>215.09</v>
      </c>
      <c r="C523" s="3">
        <v>1622.5600589999999</v>
      </c>
      <c r="E523" s="2">
        <v>41431</v>
      </c>
      <c r="F523" s="8">
        <f t="shared" si="8"/>
        <v>2.3701870448812556E-2</v>
      </c>
      <c r="G523" s="8">
        <f t="shared" si="8"/>
        <v>8.4902944845750561E-3</v>
      </c>
      <c r="O523" s="1">
        <v>41431</v>
      </c>
      <c r="P523" s="3">
        <v>1622.5600589999999</v>
      </c>
    </row>
    <row r="524" spans="1:16" x14ac:dyDescent="0.35">
      <c r="A524" s="1">
        <v>41430</v>
      </c>
      <c r="B524" s="3">
        <v>210.11</v>
      </c>
      <c r="C524" s="3">
        <v>1608.900024</v>
      </c>
      <c r="E524" s="2">
        <v>41430</v>
      </c>
      <c r="F524" s="8">
        <f t="shared" si="8"/>
        <v>-1.7718560074801326E-2</v>
      </c>
      <c r="G524" s="8">
        <f t="shared" si="8"/>
        <v>-1.3779733067158628E-2</v>
      </c>
      <c r="O524" s="1">
        <v>41430</v>
      </c>
      <c r="P524" s="3">
        <v>1608.900024</v>
      </c>
    </row>
    <row r="525" spans="1:16" x14ac:dyDescent="0.35">
      <c r="A525" s="1">
        <v>41429</v>
      </c>
      <c r="B525" s="3">
        <v>213.9</v>
      </c>
      <c r="C525" s="3">
        <v>1631.380005</v>
      </c>
      <c r="E525" s="2">
        <v>41429</v>
      </c>
      <c r="F525" s="8">
        <f t="shared" si="8"/>
        <v>-1.2282970077576616E-2</v>
      </c>
      <c r="G525" s="8">
        <f t="shared" si="8"/>
        <v>-5.5108074502410176E-3</v>
      </c>
      <c r="O525" s="1">
        <v>41429</v>
      </c>
      <c r="P525" s="3">
        <v>1631.380005</v>
      </c>
    </row>
    <row r="526" spans="1:16" x14ac:dyDescent="0.35">
      <c r="A526" s="1">
        <v>41428</v>
      </c>
      <c r="B526" s="3">
        <v>216.56</v>
      </c>
      <c r="C526" s="3">
        <v>1640.420044</v>
      </c>
      <c r="E526" s="2">
        <v>41428</v>
      </c>
      <c r="F526" s="8">
        <f t="shared" si="8"/>
        <v>1.2341062079282095E-2</v>
      </c>
      <c r="G526" s="8">
        <f t="shared" si="8"/>
        <v>5.935988606007081E-3</v>
      </c>
      <c r="O526" s="1">
        <v>41428</v>
      </c>
      <c r="P526" s="3">
        <v>1640.420044</v>
      </c>
    </row>
    <row r="527" spans="1:16" x14ac:dyDescent="0.35">
      <c r="A527" s="1">
        <v>41425</v>
      </c>
      <c r="B527" s="3">
        <v>213.92</v>
      </c>
      <c r="C527" s="3">
        <v>1630.73999</v>
      </c>
      <c r="E527" s="2">
        <v>41425</v>
      </c>
      <c r="F527" s="8">
        <f t="shared" si="8"/>
        <v>-8.987306587603161E-3</v>
      </c>
      <c r="G527" s="8">
        <f t="shared" si="8"/>
        <v>-1.430724156258345E-2</v>
      </c>
      <c r="O527" s="1">
        <v>41425</v>
      </c>
      <c r="P527" s="3">
        <v>1630.73999</v>
      </c>
    </row>
    <row r="528" spans="1:16" x14ac:dyDescent="0.35">
      <c r="A528" s="1">
        <v>41424</v>
      </c>
      <c r="B528" s="3">
        <v>215.86</v>
      </c>
      <c r="C528" s="3">
        <v>1654.410034</v>
      </c>
      <c r="E528" s="2">
        <v>41424</v>
      </c>
      <c r="F528" s="8">
        <f t="shared" si="8"/>
        <v>2.424673784104403E-2</v>
      </c>
      <c r="G528" s="8">
        <f t="shared" si="8"/>
        <v>3.6703444969878873E-3</v>
      </c>
      <c r="O528" s="1">
        <v>41424</v>
      </c>
      <c r="P528" s="3">
        <v>1654.410034</v>
      </c>
    </row>
    <row r="529" spans="1:16" x14ac:dyDescent="0.35">
      <c r="A529" s="1">
        <v>41423</v>
      </c>
      <c r="B529" s="3">
        <v>210.75</v>
      </c>
      <c r="C529" s="3">
        <v>1648.3599850000001</v>
      </c>
      <c r="E529" s="2">
        <v>41423</v>
      </c>
      <c r="F529" s="8">
        <f t="shared" si="8"/>
        <v>-1.0145131745808111E-2</v>
      </c>
      <c r="G529" s="8">
        <f t="shared" si="8"/>
        <v>-7.0479823525468888E-3</v>
      </c>
      <c r="O529" s="1">
        <v>41423</v>
      </c>
      <c r="P529" s="3">
        <v>1648.3599850000001</v>
      </c>
    </row>
    <row r="530" spans="1:16" x14ac:dyDescent="0.35">
      <c r="A530" s="1">
        <v>41422</v>
      </c>
      <c r="B530" s="3">
        <v>212.91</v>
      </c>
      <c r="C530" s="3">
        <v>1660.0600589999999</v>
      </c>
      <c r="E530" s="2">
        <v>41422</v>
      </c>
      <c r="F530" s="8">
        <f t="shared" si="8"/>
        <v>1.0344991220993638E-2</v>
      </c>
      <c r="G530" s="8">
        <f t="shared" si="8"/>
        <v>6.3409815423032256E-3</v>
      </c>
      <c r="O530" s="1">
        <v>41422</v>
      </c>
      <c r="P530" s="3">
        <v>1660.0600589999999</v>
      </c>
    </row>
    <row r="531" spans="1:16" x14ac:dyDescent="0.35">
      <c r="A531" s="1">
        <v>41418</v>
      </c>
      <c r="B531" s="3">
        <v>210.73</v>
      </c>
      <c r="C531" s="3">
        <v>1649.599976</v>
      </c>
      <c r="E531" s="2">
        <v>41418</v>
      </c>
      <c r="F531" s="8">
        <f t="shared" si="8"/>
        <v>5.1514428809920076E-3</v>
      </c>
      <c r="G531" s="8">
        <f t="shared" si="8"/>
        <v>-5.5136533222233108E-4</v>
      </c>
      <c r="O531" s="1">
        <v>41418</v>
      </c>
      <c r="P531" s="3">
        <v>1649.599976</v>
      </c>
    </row>
    <row r="532" spans="1:16" x14ac:dyDescent="0.35">
      <c r="A532" s="1">
        <v>41417</v>
      </c>
      <c r="B532" s="3">
        <v>209.65</v>
      </c>
      <c r="C532" s="3">
        <v>1650.51001</v>
      </c>
      <c r="E532" s="2">
        <v>41417</v>
      </c>
      <c r="F532" s="8">
        <f t="shared" si="8"/>
        <v>-9.6835144071798496E-3</v>
      </c>
      <c r="G532" s="8">
        <f t="shared" si="8"/>
        <v>-2.9238324645374236E-3</v>
      </c>
      <c r="O532" s="1">
        <v>41417</v>
      </c>
      <c r="P532" s="3">
        <v>1650.51001</v>
      </c>
    </row>
    <row r="533" spans="1:16" x14ac:dyDescent="0.35">
      <c r="A533" s="1">
        <v>41416</v>
      </c>
      <c r="B533" s="3">
        <v>211.7</v>
      </c>
      <c r="C533" s="3">
        <v>1655.349976</v>
      </c>
      <c r="E533" s="2">
        <v>41416</v>
      </c>
      <c r="F533" s="8">
        <f t="shared" si="8"/>
        <v>-7.6872597731321157E-3</v>
      </c>
      <c r="G533" s="8">
        <f t="shared" si="8"/>
        <v>-8.2736572399864095E-3</v>
      </c>
      <c r="O533" s="1">
        <v>41416</v>
      </c>
      <c r="P533" s="3">
        <v>1655.349976</v>
      </c>
    </row>
    <row r="534" spans="1:16" x14ac:dyDescent="0.35">
      <c r="A534" s="1">
        <v>41415</v>
      </c>
      <c r="B534" s="3">
        <v>213.34</v>
      </c>
      <c r="C534" s="3">
        <v>1669.160034</v>
      </c>
      <c r="E534" s="2">
        <v>41415</v>
      </c>
      <c r="F534" s="8">
        <f t="shared" si="8"/>
        <v>-8.0900130184118346E-3</v>
      </c>
      <c r="G534" s="8">
        <f t="shared" si="8"/>
        <v>1.7223862189816863E-3</v>
      </c>
      <c r="O534" s="1">
        <v>41415</v>
      </c>
      <c r="P534" s="3">
        <v>1669.160034</v>
      </c>
    </row>
    <row r="535" spans="1:16" x14ac:dyDescent="0.35">
      <c r="A535" s="1">
        <v>41414</v>
      </c>
      <c r="B535" s="3">
        <v>215.08</v>
      </c>
      <c r="C535" s="3">
        <v>1666.290039</v>
      </c>
      <c r="E535" s="2">
        <v>41414</v>
      </c>
      <c r="F535" s="8">
        <f t="shared" si="8"/>
        <v>9.7652582159624135E-3</v>
      </c>
      <c r="G535" s="8">
        <f t="shared" si="8"/>
        <v>-7.0761814036890414E-4</v>
      </c>
      <c r="O535" s="1">
        <v>41414</v>
      </c>
      <c r="P535" s="3">
        <v>1666.290039</v>
      </c>
    </row>
    <row r="536" spans="1:16" x14ac:dyDescent="0.35">
      <c r="A536" s="1">
        <v>41411</v>
      </c>
      <c r="B536" s="3">
        <v>213</v>
      </c>
      <c r="C536" s="3">
        <v>1667.469971</v>
      </c>
      <c r="E536" s="2">
        <v>41411</v>
      </c>
      <c r="F536" s="8">
        <f t="shared" si="8"/>
        <v>1.6560874337803622E-2</v>
      </c>
      <c r="G536" s="8">
        <f t="shared" si="8"/>
        <v>1.0300096517175561E-2</v>
      </c>
      <c r="O536" s="1">
        <v>41411</v>
      </c>
      <c r="P536" s="3">
        <v>1667.469971</v>
      </c>
    </row>
    <row r="537" spans="1:16" x14ac:dyDescent="0.35">
      <c r="A537" s="1">
        <v>41410</v>
      </c>
      <c r="B537" s="3">
        <v>209.53</v>
      </c>
      <c r="C537" s="3">
        <v>1650.469971</v>
      </c>
      <c r="E537" s="2">
        <v>41410</v>
      </c>
      <c r="F537" s="8">
        <f t="shared" si="8"/>
        <v>-9.3144208037825305E-3</v>
      </c>
      <c r="G537" s="8">
        <f t="shared" si="8"/>
        <v>-5.0097408063261017E-3</v>
      </c>
      <c r="O537" s="1">
        <v>41410</v>
      </c>
      <c r="P537" s="3">
        <v>1650.469971</v>
      </c>
    </row>
    <row r="538" spans="1:16" x14ac:dyDescent="0.35">
      <c r="A538" s="1">
        <v>41409</v>
      </c>
      <c r="B538" s="3">
        <v>211.5</v>
      </c>
      <c r="C538" s="3">
        <v>1658.780029</v>
      </c>
      <c r="E538" s="2">
        <v>41409</v>
      </c>
      <c r="F538" s="8">
        <f t="shared" si="8"/>
        <v>-3.7213246031372327E-3</v>
      </c>
      <c r="G538" s="8">
        <f t="shared" si="8"/>
        <v>5.1141359803923425E-3</v>
      </c>
      <c r="O538" s="1">
        <v>41409</v>
      </c>
      <c r="P538" s="3">
        <v>1658.780029</v>
      </c>
    </row>
    <row r="539" spans="1:16" x14ac:dyDescent="0.35">
      <c r="A539" s="1">
        <v>41408</v>
      </c>
      <c r="B539" s="3">
        <v>212.29</v>
      </c>
      <c r="C539" s="3">
        <v>1650.339966</v>
      </c>
      <c r="E539" s="2">
        <v>41408</v>
      </c>
      <c r="F539" s="8">
        <f t="shared" si="8"/>
        <v>1.8372829319773576E-2</v>
      </c>
      <c r="G539" s="8">
        <f t="shared" si="8"/>
        <v>1.0142153300132239E-2</v>
      </c>
      <c r="O539" s="1">
        <v>41408</v>
      </c>
      <c r="P539" s="3">
        <v>1650.339966</v>
      </c>
    </row>
    <row r="540" spans="1:16" x14ac:dyDescent="0.35">
      <c r="A540" s="1">
        <v>41407</v>
      </c>
      <c r="B540" s="3">
        <v>208.46</v>
      </c>
      <c r="C540" s="3">
        <v>1633.7700199999999</v>
      </c>
      <c r="E540" s="2">
        <v>41407</v>
      </c>
      <c r="F540" s="8">
        <f t="shared" si="8"/>
        <v>-7.1915035481259215E-3</v>
      </c>
      <c r="G540" s="8">
        <f t="shared" si="8"/>
        <v>4.2889760728082038E-5</v>
      </c>
      <c r="O540" s="1">
        <v>41407</v>
      </c>
      <c r="P540" s="3">
        <v>1633.7700199999999</v>
      </c>
    </row>
    <row r="541" spans="1:16" x14ac:dyDescent="0.35">
      <c r="A541" s="1">
        <v>41404</v>
      </c>
      <c r="B541" s="3">
        <v>209.97</v>
      </c>
      <c r="C541" s="3">
        <v>1633.6999510000001</v>
      </c>
      <c r="E541" s="2">
        <v>41404</v>
      </c>
      <c r="F541" s="8">
        <f t="shared" si="8"/>
        <v>1.5918327849816061E-2</v>
      </c>
      <c r="G541" s="8">
        <f t="shared" si="8"/>
        <v>4.3216551665963276E-3</v>
      </c>
      <c r="O541" s="1">
        <v>41404</v>
      </c>
      <c r="P541" s="3">
        <v>1633.6999510000001</v>
      </c>
    </row>
    <row r="542" spans="1:16" x14ac:dyDescent="0.35">
      <c r="A542" s="1">
        <v>41403</v>
      </c>
      <c r="B542" s="3">
        <v>206.68</v>
      </c>
      <c r="C542" s="3">
        <v>1626.670044</v>
      </c>
      <c r="E542" s="2">
        <v>41403</v>
      </c>
      <c r="F542" s="8">
        <f t="shared" si="8"/>
        <v>7.6346213936048235E-2</v>
      </c>
      <c r="G542" s="8">
        <f t="shared" si="8"/>
        <v>-3.6871036250232248E-3</v>
      </c>
      <c r="O542" s="1">
        <v>41403</v>
      </c>
      <c r="P542" s="3">
        <v>1626.670044</v>
      </c>
    </row>
    <row r="543" spans="1:16" x14ac:dyDescent="0.35">
      <c r="A543" s="1">
        <v>41402</v>
      </c>
      <c r="B543" s="3">
        <v>192.02</v>
      </c>
      <c r="C543" s="3">
        <v>1632.6899410000001</v>
      </c>
      <c r="E543" s="2">
        <v>41402</v>
      </c>
      <c r="F543" s="8">
        <f t="shared" si="8"/>
        <v>-7.7511368334022279E-3</v>
      </c>
      <c r="G543" s="8">
        <f t="shared" si="8"/>
        <v>4.1390810114789733E-3</v>
      </c>
      <c r="O543" s="1">
        <v>41402</v>
      </c>
      <c r="P543" s="3">
        <v>1632.6899410000001</v>
      </c>
    </row>
    <row r="544" spans="1:16" x14ac:dyDescent="0.35">
      <c r="A544" s="1">
        <v>41401</v>
      </c>
      <c r="B544" s="3">
        <v>193.52</v>
      </c>
      <c r="C544" s="3">
        <v>1625.959961</v>
      </c>
      <c r="E544" s="2">
        <v>41401</v>
      </c>
      <c r="F544" s="8">
        <f t="shared" si="8"/>
        <v>1.3193717277486972E-2</v>
      </c>
      <c r="G544" s="8">
        <f t="shared" si="8"/>
        <v>5.2302695517774112E-3</v>
      </c>
      <c r="O544" s="1">
        <v>41401</v>
      </c>
      <c r="P544" s="3">
        <v>1625.959961</v>
      </c>
    </row>
    <row r="545" spans="1:16" x14ac:dyDescent="0.35">
      <c r="A545" s="1">
        <v>41400</v>
      </c>
      <c r="B545" s="3">
        <v>191</v>
      </c>
      <c r="C545" s="3">
        <v>1617.5</v>
      </c>
      <c r="E545" s="2">
        <v>41400</v>
      </c>
      <c r="F545" s="8">
        <f t="shared" si="8"/>
        <v>5.7925223802000048E-3</v>
      </c>
      <c r="G545" s="8">
        <f t="shared" si="8"/>
        <v>1.907778592967091E-3</v>
      </c>
      <c r="O545" s="1">
        <v>41400</v>
      </c>
      <c r="P545" s="3">
        <v>1617.5</v>
      </c>
    </row>
    <row r="546" spans="1:16" x14ac:dyDescent="0.35">
      <c r="A546" s="1">
        <v>41397</v>
      </c>
      <c r="B546" s="3">
        <v>189.9</v>
      </c>
      <c r="C546" s="3">
        <v>1614.420044</v>
      </c>
      <c r="E546" s="2">
        <v>41397</v>
      </c>
      <c r="F546" s="8">
        <f t="shared" si="8"/>
        <v>8.6042065009559465E-3</v>
      </c>
      <c r="G546" s="8">
        <f t="shared" si="8"/>
        <v>1.053466681575288E-2</v>
      </c>
      <c r="O546" s="1">
        <v>41397</v>
      </c>
      <c r="P546" s="3">
        <v>1614.420044</v>
      </c>
    </row>
    <row r="547" spans="1:16" x14ac:dyDescent="0.35">
      <c r="A547" s="1">
        <v>41396</v>
      </c>
      <c r="B547" s="3">
        <v>188.28</v>
      </c>
      <c r="C547" s="3">
        <v>1597.589966</v>
      </c>
      <c r="E547" s="2">
        <v>41396</v>
      </c>
      <c r="F547" s="8">
        <f t="shared" si="8"/>
        <v>-8.6874111514768648E-3</v>
      </c>
      <c r="G547" s="8">
        <f t="shared" si="8"/>
        <v>9.4079834845461896E-3</v>
      </c>
      <c r="O547" s="1">
        <v>41396</v>
      </c>
      <c r="P547" s="3">
        <v>1597.589966</v>
      </c>
    </row>
    <row r="548" spans="1:16" x14ac:dyDescent="0.35">
      <c r="A548" s="1">
        <v>41395</v>
      </c>
      <c r="B548" s="3">
        <v>189.93</v>
      </c>
      <c r="C548" s="3">
        <v>1582.6999510000001</v>
      </c>
      <c r="E548" s="2">
        <v>41395</v>
      </c>
      <c r="F548" s="8">
        <f t="shared" si="8"/>
        <v>-7.1096241309006603E-3</v>
      </c>
      <c r="G548" s="8">
        <f t="shared" si="8"/>
        <v>-9.3078835372633062E-3</v>
      </c>
      <c r="O548" s="1">
        <v>41395</v>
      </c>
      <c r="P548" s="3">
        <v>1582.6999510000001</v>
      </c>
    </row>
    <row r="549" spans="1:16" x14ac:dyDescent="0.35">
      <c r="A549" s="1">
        <v>41394</v>
      </c>
      <c r="B549" s="3">
        <v>191.29</v>
      </c>
      <c r="C549" s="3">
        <v>1597.5699460000001</v>
      </c>
      <c r="E549" s="2">
        <v>41394</v>
      </c>
      <c r="F549" s="8">
        <f t="shared" si="8"/>
        <v>2.0703270903366988E-2</v>
      </c>
      <c r="G549" s="8">
        <f t="shared" si="8"/>
        <v>2.4848997165389797E-3</v>
      </c>
      <c r="O549" s="1">
        <v>41394</v>
      </c>
      <c r="P549" s="3">
        <v>1597.5699460000001</v>
      </c>
    </row>
    <row r="550" spans="1:16" x14ac:dyDescent="0.35">
      <c r="A550" s="1">
        <v>41393</v>
      </c>
      <c r="B550" s="3">
        <v>187.41</v>
      </c>
      <c r="C550" s="3">
        <v>1593.6099850000001</v>
      </c>
      <c r="E550" s="2">
        <v>41393</v>
      </c>
      <c r="F550" s="8">
        <f t="shared" si="8"/>
        <v>-3.2005120819333932E-4</v>
      </c>
      <c r="G550" s="8">
        <f t="shared" si="8"/>
        <v>7.1860116492188375E-3</v>
      </c>
      <c r="O550" s="1">
        <v>41393</v>
      </c>
      <c r="P550" s="3">
        <v>1593.6099850000001</v>
      </c>
    </row>
    <row r="551" spans="1:16" x14ac:dyDescent="0.35">
      <c r="A551" s="1">
        <v>41390</v>
      </c>
      <c r="B551" s="3">
        <v>187.47</v>
      </c>
      <c r="C551" s="3">
        <v>1582.23999</v>
      </c>
      <c r="E551" s="2">
        <v>41390</v>
      </c>
      <c r="F551" s="8">
        <f t="shared" si="8"/>
        <v>-2.8191489361701905E-3</v>
      </c>
      <c r="G551" s="8">
        <f t="shared" si="8"/>
        <v>-1.8421130594817869E-3</v>
      </c>
      <c r="O551" s="1">
        <v>41390</v>
      </c>
      <c r="P551" s="3">
        <v>1582.23999</v>
      </c>
    </row>
    <row r="552" spans="1:16" x14ac:dyDescent="0.35">
      <c r="A552" s="1">
        <v>41389</v>
      </c>
      <c r="B552" s="3">
        <v>188</v>
      </c>
      <c r="C552" s="3">
        <v>1585.160034</v>
      </c>
      <c r="E552" s="2">
        <v>41389</v>
      </c>
      <c r="F552" s="8">
        <f t="shared" si="8"/>
        <v>-4.5536376151646962E-3</v>
      </c>
      <c r="G552" s="8">
        <f t="shared" si="8"/>
        <v>4.0347321953175808E-3</v>
      </c>
      <c r="O552" s="1">
        <v>41389</v>
      </c>
      <c r="P552" s="3">
        <v>1585.160034</v>
      </c>
    </row>
    <row r="553" spans="1:16" x14ac:dyDescent="0.35">
      <c r="A553" s="1">
        <v>41388</v>
      </c>
      <c r="B553" s="3">
        <v>188.86</v>
      </c>
      <c r="C553" s="3">
        <v>1578.790039</v>
      </c>
      <c r="E553" s="2">
        <v>41388</v>
      </c>
      <c r="F553" s="8">
        <f t="shared" si="8"/>
        <v>1.4667168108311479E-2</v>
      </c>
      <c r="G553" s="8">
        <f t="shared" si="8"/>
        <v>6.3403386261207118E-6</v>
      </c>
      <c r="O553" s="1">
        <v>41388</v>
      </c>
      <c r="P553" s="3">
        <v>1578.790039</v>
      </c>
    </row>
    <row r="554" spans="1:16" x14ac:dyDescent="0.35">
      <c r="A554" s="1">
        <v>41387</v>
      </c>
      <c r="B554" s="3">
        <v>186.13</v>
      </c>
      <c r="C554" s="3">
        <v>1578.780029</v>
      </c>
      <c r="E554" s="2">
        <v>41387</v>
      </c>
      <c r="F554" s="8">
        <f t="shared" si="8"/>
        <v>3.3962264150944055E-3</v>
      </c>
      <c r="G554" s="8">
        <f t="shared" si="8"/>
        <v>1.0419218560000054E-2</v>
      </c>
      <c r="O554" s="1">
        <v>41387</v>
      </c>
      <c r="P554" s="3">
        <v>1578.780029</v>
      </c>
    </row>
    <row r="555" spans="1:16" x14ac:dyDescent="0.35">
      <c r="A555" s="1">
        <v>41386</v>
      </c>
      <c r="B555" s="3">
        <v>185.5</v>
      </c>
      <c r="C555" s="3">
        <v>1562.5</v>
      </c>
      <c r="E555" s="2">
        <v>41386</v>
      </c>
      <c r="F555" s="8">
        <f t="shared" si="8"/>
        <v>-2.9561945713518778E-3</v>
      </c>
      <c r="G555" s="8">
        <f t="shared" si="8"/>
        <v>4.6616299630284352E-3</v>
      </c>
      <c r="O555" s="1">
        <v>41386</v>
      </c>
      <c r="P555" s="3">
        <v>1562.5</v>
      </c>
    </row>
    <row r="556" spans="1:16" x14ac:dyDescent="0.35">
      <c r="A556" s="1">
        <v>41383</v>
      </c>
      <c r="B556" s="3">
        <v>186.05</v>
      </c>
      <c r="C556" s="3">
        <v>1555.25</v>
      </c>
      <c r="E556" s="2">
        <v>41383</v>
      </c>
      <c r="F556" s="8">
        <f t="shared" si="8"/>
        <v>1.6222416429976017E-2</v>
      </c>
      <c r="G556" s="8">
        <f t="shared" si="8"/>
        <v>8.8479026035888086E-3</v>
      </c>
      <c r="O556" s="1">
        <v>41383</v>
      </c>
      <c r="P556" s="3">
        <v>1555.25</v>
      </c>
    </row>
    <row r="557" spans="1:16" x14ac:dyDescent="0.35">
      <c r="A557" s="1">
        <v>41382</v>
      </c>
      <c r="B557" s="3">
        <v>183.08</v>
      </c>
      <c r="C557" s="3">
        <v>1541.6099850000001</v>
      </c>
      <c r="E557" s="2">
        <v>41382</v>
      </c>
      <c r="F557" s="8">
        <f t="shared" si="8"/>
        <v>-1.2193805978202188E-2</v>
      </c>
      <c r="G557" s="8">
        <f t="shared" si="8"/>
        <v>-6.7010038163348717E-3</v>
      </c>
      <c r="O557" s="1">
        <v>41382</v>
      </c>
      <c r="P557" s="3">
        <v>1541.6099850000001</v>
      </c>
    </row>
    <row r="558" spans="1:16" x14ac:dyDescent="0.35">
      <c r="A558" s="1">
        <v>41381</v>
      </c>
      <c r="B558" s="3">
        <v>185.34</v>
      </c>
      <c r="C558" s="3">
        <v>1552.01001</v>
      </c>
      <c r="E558" s="2">
        <v>41381</v>
      </c>
      <c r="F558" s="8">
        <f t="shared" si="8"/>
        <v>-1.843025103272955E-2</v>
      </c>
      <c r="G558" s="8">
        <f t="shared" si="8"/>
        <v>-1.4327681064477793E-2</v>
      </c>
      <c r="O558" s="1">
        <v>41381</v>
      </c>
      <c r="P558" s="3">
        <v>1552.01001</v>
      </c>
    </row>
    <row r="559" spans="1:16" x14ac:dyDescent="0.35">
      <c r="A559" s="1">
        <v>41380</v>
      </c>
      <c r="B559" s="3">
        <v>188.82</v>
      </c>
      <c r="C559" s="3">
        <v>1574.5699460000001</v>
      </c>
      <c r="E559" s="2">
        <v>41380</v>
      </c>
      <c r="F559" s="8">
        <f t="shared" si="8"/>
        <v>2.3137361148739988E-2</v>
      </c>
      <c r="G559" s="8">
        <f t="shared" si="8"/>
        <v>1.4307223333897001E-2</v>
      </c>
      <c r="O559" s="1">
        <v>41380</v>
      </c>
      <c r="P559" s="3">
        <v>1574.5699460000001</v>
      </c>
    </row>
    <row r="560" spans="1:16" x14ac:dyDescent="0.35">
      <c r="A560" s="1">
        <v>41379</v>
      </c>
      <c r="B560" s="3">
        <v>184.55</v>
      </c>
      <c r="C560" s="3">
        <v>1552.3599850000001</v>
      </c>
      <c r="E560" s="2">
        <v>41379</v>
      </c>
      <c r="F560" s="8">
        <f t="shared" si="8"/>
        <v>-2.318318954109988E-2</v>
      </c>
      <c r="G560" s="8">
        <f t="shared" si="8"/>
        <v>-2.2966291060320887E-2</v>
      </c>
      <c r="O560" s="1">
        <v>41379</v>
      </c>
      <c r="P560" s="3">
        <v>1552.3599850000001</v>
      </c>
    </row>
    <row r="561" spans="1:16" x14ac:dyDescent="0.35">
      <c r="A561" s="1">
        <v>41376</v>
      </c>
      <c r="B561" s="3">
        <v>188.93</v>
      </c>
      <c r="C561" s="3">
        <v>1588.849976</v>
      </c>
      <c r="E561" s="2">
        <v>41376</v>
      </c>
      <c r="F561" s="8">
        <f t="shared" si="8"/>
        <v>3.9855457540651784E-3</v>
      </c>
      <c r="G561" s="8">
        <f t="shared" si="8"/>
        <v>-2.8367667360272852E-3</v>
      </c>
      <c r="O561" s="1">
        <v>41376</v>
      </c>
      <c r="P561" s="3">
        <v>1588.849976</v>
      </c>
    </row>
    <row r="562" spans="1:16" x14ac:dyDescent="0.35">
      <c r="A562" s="1">
        <v>41375</v>
      </c>
      <c r="B562" s="3">
        <v>188.18</v>
      </c>
      <c r="C562" s="3">
        <v>1593.369995</v>
      </c>
      <c r="E562" s="2">
        <v>41375</v>
      </c>
      <c r="F562" s="8">
        <f t="shared" si="8"/>
        <v>4.6983449012278911E-3</v>
      </c>
      <c r="G562" s="8">
        <f t="shared" si="8"/>
        <v>3.5522507422829364E-3</v>
      </c>
      <c r="O562" s="1">
        <v>41375</v>
      </c>
      <c r="P562" s="3">
        <v>1593.369995</v>
      </c>
    </row>
    <row r="563" spans="1:16" x14ac:dyDescent="0.35">
      <c r="A563" s="1">
        <v>41374</v>
      </c>
      <c r="B563" s="3">
        <v>187.3</v>
      </c>
      <c r="C563" s="3">
        <v>1587.7299800000001</v>
      </c>
      <c r="E563" s="2">
        <v>41374</v>
      </c>
      <c r="F563" s="8">
        <f t="shared" si="8"/>
        <v>1.210418242732092E-2</v>
      </c>
      <c r="G563" s="8">
        <f t="shared" si="8"/>
        <v>1.2189132533158009E-2</v>
      </c>
      <c r="O563" s="1">
        <v>41374</v>
      </c>
      <c r="P563" s="3">
        <v>1587.7299800000001</v>
      </c>
    </row>
    <row r="564" spans="1:16" x14ac:dyDescent="0.35">
      <c r="A564" s="1">
        <v>41373</v>
      </c>
      <c r="B564" s="3">
        <v>185.06</v>
      </c>
      <c r="C564" s="3">
        <v>1568.6099850000001</v>
      </c>
      <c r="E564" s="2">
        <v>41373</v>
      </c>
      <c r="F564" s="8">
        <f t="shared" si="8"/>
        <v>1.1533205793932799E-2</v>
      </c>
      <c r="G564" s="8">
        <f t="shared" si="8"/>
        <v>3.5443321101382708E-3</v>
      </c>
      <c r="O564" s="1">
        <v>41373</v>
      </c>
      <c r="P564" s="3">
        <v>1568.6099850000001</v>
      </c>
    </row>
    <row r="565" spans="1:16" x14ac:dyDescent="0.35">
      <c r="A565" s="1">
        <v>41372</v>
      </c>
      <c r="B565" s="3">
        <v>182.95</v>
      </c>
      <c r="C565" s="3">
        <v>1563.0699460000001</v>
      </c>
      <c r="E565" s="2">
        <v>41372</v>
      </c>
      <c r="F565" s="8">
        <f t="shared" si="8"/>
        <v>1.6400612289535488E-4</v>
      </c>
      <c r="G565" s="8">
        <f t="shared" si="8"/>
        <v>6.30273795917069E-3</v>
      </c>
      <c r="O565" s="1">
        <v>41372</v>
      </c>
      <c r="P565" s="3">
        <v>1563.0699460000001</v>
      </c>
    </row>
    <row r="566" spans="1:16" x14ac:dyDescent="0.35">
      <c r="A566" s="1">
        <v>41369</v>
      </c>
      <c r="B566" s="3">
        <v>182.92</v>
      </c>
      <c r="C566" s="3">
        <v>1553.280029</v>
      </c>
      <c r="E566" s="2">
        <v>41369</v>
      </c>
      <c r="F566" s="8">
        <f t="shared" si="8"/>
        <v>-2.2908257881532057E-3</v>
      </c>
      <c r="G566" s="8">
        <f t="shared" si="8"/>
        <v>-4.2948955024409985E-3</v>
      </c>
      <c r="O566" s="1">
        <v>41369</v>
      </c>
      <c r="P566" s="3">
        <v>1553.280029</v>
      </c>
    </row>
    <row r="567" spans="1:16" x14ac:dyDescent="0.35">
      <c r="A567" s="1">
        <v>41368</v>
      </c>
      <c r="B567" s="3">
        <v>183.34</v>
      </c>
      <c r="C567" s="3">
        <v>1559.9799800000001</v>
      </c>
      <c r="E567" s="2">
        <v>41368</v>
      </c>
      <c r="F567" s="8">
        <f t="shared" si="8"/>
        <v>-9.9897402667530333E-3</v>
      </c>
      <c r="G567" s="8">
        <f t="shared" si="8"/>
        <v>4.0484519040855371E-3</v>
      </c>
      <c r="O567" s="1">
        <v>41368</v>
      </c>
      <c r="P567" s="3">
        <v>1559.9799800000001</v>
      </c>
    </row>
    <row r="568" spans="1:16" x14ac:dyDescent="0.35">
      <c r="A568" s="1">
        <v>41367</v>
      </c>
      <c r="B568" s="3">
        <v>185.19</v>
      </c>
      <c r="C568" s="3">
        <v>1553.6899410000001</v>
      </c>
      <c r="E568" s="2">
        <v>41367</v>
      </c>
      <c r="F568" s="8">
        <f t="shared" si="8"/>
        <v>3.7813310285206292E-4</v>
      </c>
      <c r="G568" s="8">
        <f t="shared" si="8"/>
        <v>-1.054612896035656E-2</v>
      </c>
      <c r="O568" s="1">
        <v>41367</v>
      </c>
      <c r="P568" s="3">
        <v>1553.6899410000001</v>
      </c>
    </row>
    <row r="569" spans="1:16" x14ac:dyDescent="0.35">
      <c r="A569" s="1">
        <v>41366</v>
      </c>
      <c r="B569" s="3">
        <v>185.12</v>
      </c>
      <c r="C569" s="3">
        <v>1570.25</v>
      </c>
      <c r="E569" s="2">
        <v>41366</v>
      </c>
      <c r="F569" s="8">
        <f t="shared" si="8"/>
        <v>-8.8343952454891239E-3</v>
      </c>
      <c r="G569" s="8">
        <f t="shared" si="8"/>
        <v>5.1722640765219374E-3</v>
      </c>
      <c r="O569" s="1">
        <v>41366</v>
      </c>
      <c r="P569" s="3">
        <v>1570.25</v>
      </c>
    </row>
    <row r="570" spans="1:16" x14ac:dyDescent="0.35">
      <c r="A570" s="1">
        <v>41365</v>
      </c>
      <c r="B570" s="3">
        <v>186.77</v>
      </c>
      <c r="C570" s="3">
        <v>1562.170044</v>
      </c>
      <c r="E570" s="2">
        <v>41365</v>
      </c>
      <c r="F570" s="8">
        <f t="shared" si="8"/>
        <v>-1.503006012024044E-2</v>
      </c>
      <c r="G570" s="8">
        <f t="shared" si="8"/>
        <v>-4.4735801680748644E-3</v>
      </c>
      <c r="O570" s="1">
        <v>41365</v>
      </c>
      <c r="P570" s="3">
        <v>1562.170044</v>
      </c>
    </row>
    <row r="571" spans="1:16" x14ac:dyDescent="0.35">
      <c r="A571" s="1">
        <v>41361</v>
      </c>
      <c r="B571" s="3">
        <v>189.62</v>
      </c>
      <c r="C571" s="3">
        <v>1569.1899410000001</v>
      </c>
      <c r="E571" s="2">
        <v>41361</v>
      </c>
      <c r="F571" s="8">
        <f t="shared" si="8"/>
        <v>-1.4218758228446982E-3</v>
      </c>
      <c r="G571" s="8">
        <f t="shared" si="8"/>
        <v>4.0566689684615742E-3</v>
      </c>
      <c r="O571" s="1">
        <v>41361</v>
      </c>
      <c r="P571" s="3">
        <v>1569.1899410000001</v>
      </c>
    </row>
    <row r="572" spans="1:16" x14ac:dyDescent="0.35">
      <c r="A572" s="1">
        <v>41360</v>
      </c>
      <c r="B572" s="3">
        <v>189.89</v>
      </c>
      <c r="C572" s="3">
        <v>1562.849976</v>
      </c>
      <c r="E572" s="2">
        <v>41360</v>
      </c>
      <c r="F572" s="8">
        <f t="shared" si="8"/>
        <v>-7.0072687339852724E-3</v>
      </c>
      <c r="G572" s="8">
        <f t="shared" si="8"/>
        <v>-5.8834994163647902E-4</v>
      </c>
      <c r="O572" s="1">
        <v>41360</v>
      </c>
      <c r="P572" s="3">
        <v>1562.849976</v>
      </c>
    </row>
    <row r="573" spans="1:16" x14ac:dyDescent="0.35">
      <c r="A573" s="1">
        <v>41359</v>
      </c>
      <c r="B573" s="3">
        <v>191.23</v>
      </c>
      <c r="C573" s="3">
        <v>1563.7700199999999</v>
      </c>
      <c r="E573" s="2">
        <v>41359</v>
      </c>
      <c r="F573" s="8">
        <f t="shared" si="8"/>
        <v>8.4906655416094878E-3</v>
      </c>
      <c r="G573" s="8">
        <f t="shared" si="8"/>
        <v>7.7851113684572759E-3</v>
      </c>
      <c r="O573" s="1">
        <v>41359</v>
      </c>
      <c r="P573" s="3">
        <v>1563.7700199999999</v>
      </c>
    </row>
    <row r="574" spans="1:16" x14ac:dyDescent="0.35">
      <c r="A574" s="1">
        <v>41358</v>
      </c>
      <c r="B574" s="3">
        <v>189.62</v>
      </c>
      <c r="C574" s="3">
        <v>1551.6899410000001</v>
      </c>
      <c r="E574" s="2">
        <v>41358</v>
      </c>
      <c r="F574" s="8">
        <f t="shared" si="8"/>
        <v>-1.7054585039655734E-2</v>
      </c>
      <c r="G574" s="8">
        <f t="shared" si="8"/>
        <v>-3.3400394054167171E-3</v>
      </c>
      <c r="O574" s="1">
        <v>41358</v>
      </c>
      <c r="P574" s="3">
        <v>1551.6899410000001</v>
      </c>
    </row>
    <row r="575" spans="1:16" x14ac:dyDescent="0.35">
      <c r="A575" s="1">
        <v>41355</v>
      </c>
      <c r="B575" s="3">
        <v>192.91</v>
      </c>
      <c r="C575" s="3">
        <v>1556.8900149999999</v>
      </c>
      <c r="E575" s="2">
        <v>41355</v>
      </c>
      <c r="F575" s="8">
        <f t="shared" si="8"/>
        <v>-1.0366454154364657E-4</v>
      </c>
      <c r="G575" s="8">
        <f t="shared" si="8"/>
        <v>7.1742564681469556E-3</v>
      </c>
      <c r="O575" s="1">
        <v>41355</v>
      </c>
      <c r="P575" s="3">
        <v>1556.8900149999999</v>
      </c>
    </row>
    <row r="576" spans="1:16" x14ac:dyDescent="0.35">
      <c r="A576" s="1">
        <v>41354</v>
      </c>
      <c r="B576" s="3">
        <v>192.93</v>
      </c>
      <c r="C576" s="3">
        <v>1545.8000489999999</v>
      </c>
      <c r="E576" s="2">
        <v>41354</v>
      </c>
      <c r="F576" s="8">
        <f t="shared" si="8"/>
        <v>-1.1679729522053206E-2</v>
      </c>
      <c r="G576" s="8">
        <f t="shared" si="8"/>
        <v>-8.2824337580531537E-3</v>
      </c>
      <c r="O576" s="1">
        <v>41354</v>
      </c>
      <c r="P576" s="3">
        <v>1545.8000489999999</v>
      </c>
    </row>
    <row r="577" spans="1:16" x14ac:dyDescent="0.35">
      <c r="A577" s="1">
        <v>41353</v>
      </c>
      <c r="B577" s="3">
        <v>195.21</v>
      </c>
      <c r="C577" s="3">
        <v>1558.709961</v>
      </c>
      <c r="E577" s="2">
        <v>41353</v>
      </c>
      <c r="F577" s="8">
        <f t="shared" si="8"/>
        <v>6.652227722772297E-3</v>
      </c>
      <c r="G577" s="8">
        <f t="shared" si="8"/>
        <v>6.6974922999565312E-3</v>
      </c>
      <c r="O577" s="1">
        <v>41353</v>
      </c>
      <c r="P577" s="3">
        <v>1558.709961</v>
      </c>
    </row>
    <row r="578" spans="1:16" x14ac:dyDescent="0.35">
      <c r="A578" s="1">
        <v>41352</v>
      </c>
      <c r="B578" s="3">
        <v>193.92</v>
      </c>
      <c r="C578" s="3">
        <v>1548.339966</v>
      </c>
      <c r="E578" s="2">
        <v>41352</v>
      </c>
      <c r="F578" s="8">
        <f t="shared" si="8"/>
        <v>-1.5467904098998009E-4</v>
      </c>
      <c r="G578" s="8">
        <f t="shared" si="8"/>
        <v>-2.4225308022296499E-3</v>
      </c>
      <c r="O578" s="1">
        <v>41352</v>
      </c>
      <c r="P578" s="3">
        <v>1548.339966</v>
      </c>
    </row>
    <row r="579" spans="1:16" x14ac:dyDescent="0.35">
      <c r="A579" s="1">
        <v>41351</v>
      </c>
      <c r="B579" s="3">
        <v>193.95</v>
      </c>
      <c r="C579" s="3">
        <v>1552.099976</v>
      </c>
      <c r="E579" s="2">
        <v>41351</v>
      </c>
      <c r="F579" s="8">
        <f t="shared" si="8"/>
        <v>-2.1094875488785192E-3</v>
      </c>
      <c r="G579" s="8">
        <f t="shared" si="8"/>
        <v>-5.5103320753548957E-3</v>
      </c>
      <c r="O579" s="1">
        <v>41351</v>
      </c>
      <c r="P579" s="3">
        <v>1552.099976</v>
      </c>
    </row>
    <row r="580" spans="1:16" x14ac:dyDescent="0.35">
      <c r="A580" s="1">
        <v>41348</v>
      </c>
      <c r="B580" s="3">
        <v>194.36</v>
      </c>
      <c r="C580" s="3">
        <v>1560.6999510000001</v>
      </c>
      <c r="E580" s="2">
        <v>41348</v>
      </c>
      <c r="F580" s="8">
        <f t="shared" ref="F580:G643" si="9">B580/B581-1</f>
        <v>1.4352069307447479E-2</v>
      </c>
      <c r="G580" s="8">
        <f t="shared" si="9"/>
        <v>-1.6184624350666921E-3</v>
      </c>
      <c r="O580" s="1">
        <v>41348</v>
      </c>
      <c r="P580" s="3">
        <v>1560.6999510000001</v>
      </c>
    </row>
    <row r="581" spans="1:16" x14ac:dyDescent="0.35">
      <c r="A581" s="1">
        <v>41347</v>
      </c>
      <c r="B581" s="3">
        <v>191.61</v>
      </c>
      <c r="C581" s="3">
        <v>1563.2299800000001</v>
      </c>
      <c r="E581" s="2">
        <v>41347</v>
      </c>
      <c r="F581" s="8">
        <f t="shared" si="9"/>
        <v>5.9851945188218458E-3</v>
      </c>
      <c r="G581" s="8">
        <f t="shared" si="9"/>
        <v>5.602989918393142E-3</v>
      </c>
      <c r="O581" s="1">
        <v>41347</v>
      </c>
      <c r="P581" s="3">
        <v>1563.2299800000001</v>
      </c>
    </row>
    <row r="582" spans="1:16" x14ac:dyDescent="0.35">
      <c r="A582" s="1">
        <v>41346</v>
      </c>
      <c r="B582" s="3">
        <v>190.47</v>
      </c>
      <c r="C582" s="3">
        <v>1554.5200199999999</v>
      </c>
      <c r="E582" s="2">
        <v>41346</v>
      </c>
      <c r="F582" s="8">
        <f t="shared" si="9"/>
        <v>7.5112404125892152E-3</v>
      </c>
      <c r="G582" s="8">
        <f t="shared" si="9"/>
        <v>1.3140523718702113E-3</v>
      </c>
      <c r="O582" s="1">
        <v>41346</v>
      </c>
      <c r="P582" s="3">
        <v>1554.5200199999999</v>
      </c>
    </row>
    <row r="583" spans="1:16" x14ac:dyDescent="0.35">
      <c r="A583" s="1">
        <v>41345</v>
      </c>
      <c r="B583" s="3">
        <v>189.05</v>
      </c>
      <c r="C583" s="3">
        <v>1552.4799800000001</v>
      </c>
      <c r="E583" s="2">
        <v>41345</v>
      </c>
      <c r="F583" s="8">
        <f t="shared" si="9"/>
        <v>-8.3403273185059801E-3</v>
      </c>
      <c r="G583" s="8">
        <f t="shared" si="9"/>
        <v>-2.403253440833697E-3</v>
      </c>
      <c r="O583" s="1">
        <v>41345</v>
      </c>
      <c r="P583" s="3">
        <v>1552.4799800000001</v>
      </c>
    </row>
    <row r="584" spans="1:16" x14ac:dyDescent="0.35">
      <c r="A584" s="1">
        <v>41344</v>
      </c>
      <c r="B584" s="3">
        <v>190.64</v>
      </c>
      <c r="C584" s="3">
        <v>1556.219971</v>
      </c>
      <c r="E584" s="2">
        <v>41344</v>
      </c>
      <c r="F584" s="8">
        <f t="shared" si="9"/>
        <v>2.6234324990803692E-4</v>
      </c>
      <c r="G584" s="8">
        <f t="shared" si="9"/>
        <v>3.2490857441105359E-3</v>
      </c>
      <c r="O584" s="1">
        <v>41344</v>
      </c>
      <c r="P584" s="3">
        <v>1556.219971</v>
      </c>
    </row>
    <row r="585" spans="1:16" x14ac:dyDescent="0.35">
      <c r="A585" s="1">
        <v>41341</v>
      </c>
      <c r="B585" s="3">
        <v>190.59</v>
      </c>
      <c r="C585" s="3">
        <v>1551.1800539999999</v>
      </c>
      <c r="E585" s="2">
        <v>41341</v>
      </c>
      <c r="F585" s="8">
        <f t="shared" si="9"/>
        <v>6.2829989440338352E-3</v>
      </c>
      <c r="G585" s="8">
        <f t="shared" si="9"/>
        <v>4.4811391573884585E-3</v>
      </c>
      <c r="O585" s="1">
        <v>41341</v>
      </c>
      <c r="P585" s="3">
        <v>1551.1800539999999</v>
      </c>
    </row>
    <row r="586" spans="1:16" x14ac:dyDescent="0.35">
      <c r="A586" s="1">
        <v>41340</v>
      </c>
      <c r="B586" s="3">
        <v>189.4</v>
      </c>
      <c r="C586" s="3">
        <v>1544.26001</v>
      </c>
      <c r="E586" s="2">
        <v>41340</v>
      </c>
      <c r="F586" s="8">
        <f t="shared" si="9"/>
        <v>4.2256496936410315E-4</v>
      </c>
      <c r="G586" s="8">
        <f t="shared" si="9"/>
        <v>1.8164915540093141E-3</v>
      </c>
      <c r="O586" s="1">
        <v>41340</v>
      </c>
      <c r="P586" s="3">
        <v>1544.26001</v>
      </c>
    </row>
    <row r="587" spans="1:16" x14ac:dyDescent="0.35">
      <c r="A587" s="1">
        <v>41339</v>
      </c>
      <c r="B587" s="3">
        <v>189.32</v>
      </c>
      <c r="C587" s="3">
        <v>1541.459961</v>
      </c>
      <c r="E587" s="2">
        <v>41339</v>
      </c>
      <c r="F587" s="8">
        <f t="shared" si="9"/>
        <v>-1.6874077198902881E-3</v>
      </c>
      <c r="G587" s="8">
        <f t="shared" si="9"/>
        <v>1.0845127957084255E-3</v>
      </c>
      <c r="O587" s="1">
        <v>41339</v>
      </c>
      <c r="P587" s="3">
        <v>1541.459961</v>
      </c>
    </row>
    <row r="588" spans="1:16" x14ac:dyDescent="0.35">
      <c r="A588" s="1">
        <v>41338</v>
      </c>
      <c r="B588" s="3">
        <v>189.64</v>
      </c>
      <c r="C588" s="3">
        <v>1539.790039</v>
      </c>
      <c r="E588" s="2">
        <v>41338</v>
      </c>
      <c r="F588" s="8">
        <f t="shared" si="9"/>
        <v>1.406341906849895E-2</v>
      </c>
      <c r="G588" s="8">
        <f t="shared" si="9"/>
        <v>9.5660165674893438E-3</v>
      </c>
      <c r="O588" s="1">
        <v>41338</v>
      </c>
      <c r="P588" s="3">
        <v>1539.790039</v>
      </c>
    </row>
    <row r="589" spans="1:16" x14ac:dyDescent="0.35">
      <c r="A589" s="1">
        <v>41337</v>
      </c>
      <c r="B589" s="3">
        <v>187.01</v>
      </c>
      <c r="C589" s="3">
        <v>1525.1999510000001</v>
      </c>
      <c r="E589" s="2">
        <v>41337</v>
      </c>
      <c r="F589" s="8">
        <f t="shared" si="9"/>
        <v>6.4582099994616726E-3</v>
      </c>
      <c r="G589" s="8">
        <f t="shared" si="9"/>
        <v>4.6107233736829567E-3</v>
      </c>
      <c r="O589" s="1">
        <v>41337</v>
      </c>
      <c r="P589" s="3">
        <v>1525.1999510000001</v>
      </c>
    </row>
    <row r="590" spans="1:16" x14ac:dyDescent="0.35">
      <c r="A590" s="1">
        <v>41334</v>
      </c>
      <c r="B590" s="3">
        <v>185.81</v>
      </c>
      <c r="C590" s="3">
        <v>1518.1999510000001</v>
      </c>
      <c r="E590" s="2">
        <v>41334</v>
      </c>
      <c r="F590" s="8">
        <f t="shared" si="9"/>
        <v>-4.1802883327081153E-3</v>
      </c>
      <c r="G590" s="8">
        <f t="shared" si="9"/>
        <v>2.3238551208915048E-3</v>
      </c>
      <c r="O590" s="1">
        <v>41334</v>
      </c>
      <c r="P590" s="3">
        <v>1518.1999510000001</v>
      </c>
    </row>
    <row r="591" spans="1:16" x14ac:dyDescent="0.35">
      <c r="A591" s="1">
        <v>41333</v>
      </c>
      <c r="B591" s="3">
        <v>186.59</v>
      </c>
      <c r="C591" s="3">
        <v>1514.6800539999999</v>
      </c>
      <c r="E591" s="2">
        <v>41333</v>
      </c>
      <c r="F591" s="8">
        <f t="shared" si="9"/>
        <v>3.3338710544712491E-3</v>
      </c>
      <c r="G591" s="8">
        <f t="shared" si="9"/>
        <v>-8.6407958406120589E-4</v>
      </c>
      <c r="O591" s="1">
        <v>41333</v>
      </c>
      <c r="P591" s="3">
        <v>1514.6800539999999</v>
      </c>
    </row>
    <row r="592" spans="1:16" x14ac:dyDescent="0.35">
      <c r="A592" s="1">
        <v>41332</v>
      </c>
      <c r="B592" s="3">
        <v>185.97</v>
      </c>
      <c r="C592" s="3">
        <v>1515.98999</v>
      </c>
      <c r="E592" s="2">
        <v>41332</v>
      </c>
      <c r="F592" s="8">
        <f t="shared" si="9"/>
        <v>1.4234293193717162E-2</v>
      </c>
      <c r="G592" s="8">
        <f t="shared" si="9"/>
        <v>1.2725994195381007E-2</v>
      </c>
      <c r="O592" s="1">
        <v>41332</v>
      </c>
      <c r="P592" s="3">
        <v>1515.98999</v>
      </c>
    </row>
    <row r="593" spans="1:16" x14ac:dyDescent="0.35">
      <c r="A593" s="1">
        <v>41331</v>
      </c>
      <c r="B593" s="3">
        <v>183.36</v>
      </c>
      <c r="C593" s="3">
        <v>1496.9399410000001</v>
      </c>
      <c r="E593" s="2">
        <v>41331</v>
      </c>
      <c r="F593" s="8">
        <f t="shared" si="9"/>
        <v>1.5226177952494258E-2</v>
      </c>
      <c r="G593" s="8">
        <f t="shared" si="9"/>
        <v>6.1094634181049212E-3</v>
      </c>
      <c r="O593" s="1">
        <v>41331</v>
      </c>
      <c r="P593" s="3">
        <v>1496.9399410000001</v>
      </c>
    </row>
    <row r="594" spans="1:16" x14ac:dyDescent="0.35">
      <c r="A594" s="1">
        <v>41330</v>
      </c>
      <c r="B594" s="3">
        <v>180.61</v>
      </c>
      <c r="C594" s="3">
        <v>1487.849976</v>
      </c>
      <c r="E594" s="2">
        <v>41330</v>
      </c>
      <c r="F594" s="8">
        <f t="shared" si="9"/>
        <v>-2.1084010840108358E-2</v>
      </c>
      <c r="G594" s="8">
        <f t="shared" si="9"/>
        <v>-1.8309580654150115E-2</v>
      </c>
      <c r="O594" s="1">
        <v>41330</v>
      </c>
      <c r="P594" s="3">
        <v>1487.849976</v>
      </c>
    </row>
    <row r="595" spans="1:16" x14ac:dyDescent="0.35">
      <c r="A595" s="1">
        <v>41327</v>
      </c>
      <c r="B595" s="3">
        <v>184.5</v>
      </c>
      <c r="C595" s="3">
        <v>1515.599976</v>
      </c>
      <c r="E595" s="2">
        <v>41327</v>
      </c>
      <c r="F595" s="8">
        <f t="shared" si="9"/>
        <v>1.0682004930156141E-2</v>
      </c>
      <c r="G595" s="8">
        <f t="shared" si="9"/>
        <v>8.7724681607084243E-3</v>
      </c>
      <c r="O595" s="1">
        <v>41327</v>
      </c>
      <c r="P595" s="3">
        <v>1515.599976</v>
      </c>
    </row>
    <row r="596" spans="1:16" x14ac:dyDescent="0.35">
      <c r="A596" s="1">
        <v>41326</v>
      </c>
      <c r="B596" s="3">
        <v>182.55</v>
      </c>
      <c r="C596" s="3">
        <v>1502.420044</v>
      </c>
      <c r="E596" s="2">
        <v>41326</v>
      </c>
      <c r="F596" s="8">
        <f t="shared" si="9"/>
        <v>7.1264115776781267E-4</v>
      </c>
      <c r="G596" s="8">
        <f t="shared" si="9"/>
        <v>-6.3030571836700799E-3</v>
      </c>
      <c r="O596" s="1">
        <v>41326</v>
      </c>
      <c r="P596" s="3">
        <v>1502.420044</v>
      </c>
    </row>
    <row r="597" spans="1:16" x14ac:dyDescent="0.35">
      <c r="A597" s="1">
        <v>41325</v>
      </c>
      <c r="B597" s="3">
        <v>182.42</v>
      </c>
      <c r="C597" s="3">
        <v>1511.9499510000001</v>
      </c>
      <c r="E597" s="2">
        <v>41325</v>
      </c>
      <c r="F597" s="8">
        <f t="shared" si="9"/>
        <v>-1.5170328780435116E-2</v>
      </c>
      <c r="G597" s="8">
        <f t="shared" si="9"/>
        <v>-1.2404137805429483E-2</v>
      </c>
      <c r="O597" s="1">
        <v>41325</v>
      </c>
      <c r="P597" s="3">
        <v>1511.9499510000001</v>
      </c>
    </row>
    <row r="598" spans="1:16" x14ac:dyDescent="0.35">
      <c r="A598" s="1">
        <v>41324</v>
      </c>
      <c r="B598" s="3">
        <v>185.23</v>
      </c>
      <c r="C598" s="3">
        <v>1530.9399410000001</v>
      </c>
      <c r="E598" s="2">
        <v>41324</v>
      </c>
      <c r="F598" s="8">
        <f t="shared" si="9"/>
        <v>-1.294009812907837E-3</v>
      </c>
      <c r="G598" s="8">
        <f t="shared" si="9"/>
        <v>7.3364752458415783E-3</v>
      </c>
      <c r="O598" s="1">
        <v>41324</v>
      </c>
      <c r="P598" s="3">
        <v>1530.9399410000001</v>
      </c>
    </row>
    <row r="599" spans="1:16" x14ac:dyDescent="0.35">
      <c r="A599" s="1">
        <v>41320</v>
      </c>
      <c r="B599" s="3">
        <v>185.47</v>
      </c>
      <c r="C599" s="3">
        <v>1519.790039</v>
      </c>
      <c r="E599" s="2">
        <v>41320</v>
      </c>
      <c r="F599" s="8">
        <f t="shared" si="9"/>
        <v>4.4952339688042464E-3</v>
      </c>
      <c r="G599" s="8">
        <f t="shared" si="9"/>
        <v>-1.0450814357849669E-3</v>
      </c>
      <c r="O599" s="1">
        <v>41320</v>
      </c>
      <c r="P599" s="3">
        <v>1519.790039</v>
      </c>
    </row>
    <row r="600" spans="1:16" x14ac:dyDescent="0.35">
      <c r="A600" s="1">
        <v>41319</v>
      </c>
      <c r="B600" s="3">
        <v>184.64</v>
      </c>
      <c r="C600" s="3">
        <v>1521.380005</v>
      </c>
      <c r="E600" s="2">
        <v>41319</v>
      </c>
      <c r="F600" s="8">
        <f t="shared" si="9"/>
        <v>-1.9459459459459927E-3</v>
      </c>
      <c r="G600" s="8">
        <f t="shared" si="9"/>
        <v>6.9067178204051949E-4</v>
      </c>
      <c r="O600" s="1">
        <v>41319</v>
      </c>
      <c r="P600" s="3">
        <v>1521.380005</v>
      </c>
    </row>
    <row r="601" spans="1:16" x14ac:dyDescent="0.35">
      <c r="A601" s="1">
        <v>41318</v>
      </c>
      <c r="B601" s="3">
        <v>185</v>
      </c>
      <c r="C601" s="3">
        <v>1520.329956</v>
      </c>
      <c r="E601" s="2">
        <v>41318</v>
      </c>
      <c r="F601" s="8">
        <f t="shared" si="9"/>
        <v>-9.847998287304649E-3</v>
      </c>
      <c r="G601" s="8">
        <f t="shared" si="9"/>
        <v>5.9226286700786446E-4</v>
      </c>
      <c r="O601" s="1">
        <v>41318</v>
      </c>
      <c r="P601" s="3">
        <v>1520.329956</v>
      </c>
    </row>
    <row r="602" spans="1:16" x14ac:dyDescent="0.35">
      <c r="A602" s="1">
        <v>41317</v>
      </c>
      <c r="B602" s="3">
        <v>186.84</v>
      </c>
      <c r="C602" s="3">
        <v>1519.4300539999999</v>
      </c>
      <c r="E602" s="2">
        <v>41317</v>
      </c>
      <c r="F602" s="8">
        <f t="shared" si="9"/>
        <v>-1.5595363540569007E-2</v>
      </c>
      <c r="G602" s="8">
        <f t="shared" si="9"/>
        <v>1.5952722685066423E-3</v>
      </c>
      <c r="O602" s="1">
        <v>41317</v>
      </c>
      <c r="P602" s="3">
        <v>1519.4300539999999</v>
      </c>
    </row>
    <row r="603" spans="1:16" x14ac:dyDescent="0.35">
      <c r="A603" s="1">
        <v>41316</v>
      </c>
      <c r="B603" s="3">
        <v>189.8</v>
      </c>
      <c r="C603" s="3">
        <v>1517.01001</v>
      </c>
      <c r="E603" s="2">
        <v>41316</v>
      </c>
      <c r="F603" s="8">
        <f t="shared" si="9"/>
        <v>-7.6335877862594437E-3</v>
      </c>
      <c r="G603" s="8">
        <f t="shared" si="9"/>
        <v>-6.0611752008965514E-4</v>
      </c>
      <c r="O603" s="1">
        <v>41316</v>
      </c>
      <c r="P603" s="3">
        <v>1517.01001</v>
      </c>
    </row>
    <row r="604" spans="1:16" x14ac:dyDescent="0.35">
      <c r="A604" s="1">
        <v>41313</v>
      </c>
      <c r="B604" s="3">
        <v>191.26</v>
      </c>
      <c r="C604" s="3">
        <v>1517.9300539999999</v>
      </c>
      <c r="E604" s="2">
        <v>41313</v>
      </c>
      <c r="F604" s="8">
        <f t="shared" si="9"/>
        <v>1.9455252918287869E-2</v>
      </c>
      <c r="G604" s="8">
        <f t="shared" si="9"/>
        <v>5.6579405687933182E-3</v>
      </c>
      <c r="O604" s="1">
        <v>41313</v>
      </c>
      <c r="P604" s="3">
        <v>1517.9300539999999</v>
      </c>
    </row>
    <row r="605" spans="1:16" x14ac:dyDescent="0.35">
      <c r="A605" s="1">
        <v>41312</v>
      </c>
      <c r="B605" s="3">
        <v>187.61</v>
      </c>
      <c r="C605" s="3">
        <v>1509.3900149999999</v>
      </c>
      <c r="E605" s="2">
        <v>41312</v>
      </c>
      <c r="F605" s="8">
        <f t="shared" si="9"/>
        <v>4.0137000963287317E-3</v>
      </c>
      <c r="G605" s="8">
        <f t="shared" si="9"/>
        <v>-1.8053990483738458E-3</v>
      </c>
      <c r="O605" s="1">
        <v>41312</v>
      </c>
      <c r="P605" s="3">
        <v>1509.3900149999999</v>
      </c>
    </row>
    <row r="606" spans="1:16" x14ac:dyDescent="0.35">
      <c r="A606" s="1">
        <v>41311</v>
      </c>
      <c r="B606" s="3">
        <v>186.86</v>
      </c>
      <c r="C606" s="3">
        <v>1512.119995</v>
      </c>
      <c r="E606" s="2">
        <v>41311</v>
      </c>
      <c r="F606" s="8">
        <f t="shared" si="9"/>
        <v>1.7691524151610682E-3</v>
      </c>
      <c r="G606" s="8">
        <f t="shared" si="9"/>
        <v>5.4917056195868952E-4</v>
      </c>
      <c r="O606" s="1">
        <v>41311</v>
      </c>
      <c r="P606" s="3">
        <v>1512.119995</v>
      </c>
    </row>
    <row r="607" spans="1:16" x14ac:dyDescent="0.35">
      <c r="A607" s="1">
        <v>41310</v>
      </c>
      <c r="B607" s="3">
        <v>186.53</v>
      </c>
      <c r="C607" s="3">
        <v>1511.290039</v>
      </c>
      <c r="E607" s="2">
        <v>41310</v>
      </c>
      <c r="F607" s="8">
        <f t="shared" si="9"/>
        <v>1.1002710027100182E-2</v>
      </c>
      <c r="G607" s="8">
        <f t="shared" si="9"/>
        <v>1.0416510156543657E-2</v>
      </c>
      <c r="O607" s="1">
        <v>41310</v>
      </c>
      <c r="P607" s="3">
        <v>1511.290039</v>
      </c>
    </row>
    <row r="608" spans="1:16" x14ac:dyDescent="0.35">
      <c r="A608" s="1">
        <v>41309</v>
      </c>
      <c r="B608" s="3">
        <v>184.5</v>
      </c>
      <c r="C608" s="3">
        <v>1495.709961</v>
      </c>
      <c r="E608" s="2">
        <v>41309</v>
      </c>
      <c r="F608" s="8">
        <f t="shared" si="9"/>
        <v>-1.135998285285611E-2</v>
      </c>
      <c r="G608" s="8">
        <f t="shared" si="9"/>
        <v>-1.1538744815384416E-2</v>
      </c>
      <c r="O608" s="1">
        <v>41309</v>
      </c>
      <c r="P608" s="3">
        <v>1495.709961</v>
      </c>
    </row>
    <row r="609" spans="1:16" x14ac:dyDescent="0.35">
      <c r="A609" s="1">
        <v>41306</v>
      </c>
      <c r="B609" s="3">
        <v>186.62</v>
      </c>
      <c r="C609" s="3">
        <v>1513.170044</v>
      </c>
      <c r="E609" s="2">
        <v>41306</v>
      </c>
      <c r="F609" s="8">
        <f t="shared" si="9"/>
        <v>1.7557251908396854E-2</v>
      </c>
      <c r="G609" s="8">
        <f t="shared" si="9"/>
        <v>1.0052705843222709E-2</v>
      </c>
      <c r="O609" s="1">
        <v>41306</v>
      </c>
      <c r="P609" s="3">
        <v>1513.170044</v>
      </c>
    </row>
    <row r="610" spans="1:16" x14ac:dyDescent="0.35">
      <c r="A610" s="1">
        <v>41305</v>
      </c>
      <c r="B610" s="3">
        <v>183.4</v>
      </c>
      <c r="C610" s="3">
        <v>1498.1099850000001</v>
      </c>
      <c r="E610" s="2">
        <v>41305</v>
      </c>
      <c r="F610" s="8">
        <f t="shared" si="9"/>
        <v>-6.500541711809249E-3</v>
      </c>
      <c r="G610" s="8">
        <f t="shared" si="9"/>
        <v>-2.5633013528780779E-3</v>
      </c>
      <c r="O610" s="1">
        <v>41305</v>
      </c>
      <c r="P610" s="3">
        <v>1498.1099850000001</v>
      </c>
    </row>
    <row r="611" spans="1:16" x14ac:dyDescent="0.35">
      <c r="A611" s="1">
        <v>41304</v>
      </c>
      <c r="B611" s="3">
        <v>184.6</v>
      </c>
      <c r="C611" s="3">
        <v>1501.959961</v>
      </c>
      <c r="E611" s="2">
        <v>41304</v>
      </c>
      <c r="F611" s="8">
        <f t="shared" si="9"/>
        <v>-1.6201236410147035E-2</v>
      </c>
      <c r="G611" s="8">
        <f t="shared" si="9"/>
        <v>-3.8996214005379004E-3</v>
      </c>
      <c r="O611" s="1">
        <v>41304</v>
      </c>
      <c r="P611" s="3">
        <v>1501.959961</v>
      </c>
    </row>
    <row r="612" spans="1:16" x14ac:dyDescent="0.35">
      <c r="A612" s="1">
        <v>41303</v>
      </c>
      <c r="B612" s="3">
        <v>187.64</v>
      </c>
      <c r="C612" s="3">
        <v>1507.839966</v>
      </c>
      <c r="E612" s="2">
        <v>41303</v>
      </c>
      <c r="F612" s="8">
        <f t="shared" si="9"/>
        <v>2.3504273504273421E-3</v>
      </c>
      <c r="G612" s="8">
        <f t="shared" si="9"/>
        <v>5.1059950967726753E-3</v>
      </c>
      <c r="O612" s="1">
        <v>41303</v>
      </c>
      <c r="P612" s="3">
        <v>1507.839966</v>
      </c>
    </row>
    <row r="613" spans="1:16" x14ac:dyDescent="0.35">
      <c r="A613" s="1">
        <v>41302</v>
      </c>
      <c r="B613" s="3">
        <v>187.2</v>
      </c>
      <c r="C613" s="3">
        <v>1500.1800539999999</v>
      </c>
      <c r="E613" s="2">
        <v>41302</v>
      </c>
      <c r="F613" s="8">
        <f t="shared" si="9"/>
        <v>-2.2403258655804614E-2</v>
      </c>
      <c r="G613" s="8">
        <f t="shared" si="9"/>
        <v>-1.8496214617390594E-3</v>
      </c>
      <c r="O613" s="1">
        <v>41302</v>
      </c>
      <c r="P613" s="3">
        <v>1500.1800539999999</v>
      </c>
    </row>
    <row r="614" spans="1:16" x14ac:dyDescent="0.35">
      <c r="A614" s="1">
        <v>41299</v>
      </c>
      <c r="B614" s="3">
        <v>191.49</v>
      </c>
      <c r="C614" s="3">
        <v>1502.959961</v>
      </c>
      <c r="E614" s="2">
        <v>41299</v>
      </c>
      <c r="F614" s="8">
        <f t="shared" si="9"/>
        <v>1.4119861939128064E-3</v>
      </c>
      <c r="G614" s="8">
        <f t="shared" si="9"/>
        <v>5.4454819269584842E-3</v>
      </c>
      <c r="O614" s="1">
        <v>41299</v>
      </c>
      <c r="P614" s="3">
        <v>1502.959961</v>
      </c>
    </row>
    <row r="615" spans="1:16" x14ac:dyDescent="0.35">
      <c r="A615" s="1">
        <v>41298</v>
      </c>
      <c r="B615" s="3">
        <v>191.22</v>
      </c>
      <c r="C615" s="3">
        <v>1494.8199460000001</v>
      </c>
      <c r="E615" s="2">
        <v>41298</v>
      </c>
      <c r="F615" s="8">
        <f t="shared" si="9"/>
        <v>2.6519218380931964E-2</v>
      </c>
      <c r="G615" s="8">
        <f t="shared" si="9"/>
        <v>6.6142182684192363E-6</v>
      </c>
      <c r="O615" s="1">
        <v>41298</v>
      </c>
      <c r="P615" s="3">
        <v>1494.8199460000001</v>
      </c>
    </row>
    <row r="616" spans="1:16" x14ac:dyDescent="0.35">
      <c r="A616" s="1">
        <v>41297</v>
      </c>
      <c r="B616" s="3">
        <v>186.28</v>
      </c>
      <c r="C616" s="3">
        <v>1494.8100589999999</v>
      </c>
      <c r="E616" s="2">
        <v>41297</v>
      </c>
      <c r="F616" s="8">
        <f t="shared" si="9"/>
        <v>-5.3679746631507541E-5</v>
      </c>
      <c r="G616" s="8">
        <f t="shared" si="9"/>
        <v>1.5074770267586857E-3</v>
      </c>
      <c r="O616" s="1">
        <v>41297</v>
      </c>
      <c r="P616" s="3">
        <v>1494.8100589999999</v>
      </c>
    </row>
    <row r="617" spans="1:16" x14ac:dyDescent="0.35">
      <c r="A617" s="1">
        <v>41296</v>
      </c>
      <c r="B617" s="3">
        <v>186.29</v>
      </c>
      <c r="C617" s="3">
        <v>1492.5600589999999</v>
      </c>
      <c r="E617" s="2">
        <v>41296</v>
      </c>
      <c r="F617" s="8">
        <f t="shared" si="9"/>
        <v>5.017263703064101E-3</v>
      </c>
      <c r="G617" s="8">
        <f t="shared" si="9"/>
        <v>4.4281074365482009E-3</v>
      </c>
      <c r="O617" s="1">
        <v>41296</v>
      </c>
      <c r="P617" s="3">
        <v>1492.5600589999999</v>
      </c>
    </row>
    <row r="618" spans="1:16" x14ac:dyDescent="0.35">
      <c r="A618" s="1">
        <v>41292</v>
      </c>
      <c r="B618" s="3">
        <v>185.36</v>
      </c>
      <c r="C618" s="3">
        <v>1485.9799800000001</v>
      </c>
      <c r="E618" s="2">
        <v>41292</v>
      </c>
      <c r="F618" s="8">
        <f t="shared" si="9"/>
        <v>-4.8853814355505065E-3</v>
      </c>
      <c r="G618" s="8">
        <f t="shared" si="9"/>
        <v>3.4032703558501964E-3</v>
      </c>
      <c r="O618" s="1">
        <v>41292</v>
      </c>
      <c r="P618" s="3">
        <v>1485.9799800000001</v>
      </c>
    </row>
    <row r="619" spans="1:16" x14ac:dyDescent="0.35">
      <c r="A619" s="1">
        <v>41291</v>
      </c>
      <c r="B619" s="3">
        <v>186.27</v>
      </c>
      <c r="C619" s="3">
        <v>1480.9399410000001</v>
      </c>
      <c r="E619" s="2">
        <v>41291</v>
      </c>
      <c r="F619" s="8">
        <f t="shared" si="9"/>
        <v>1.3493661243811017E-2</v>
      </c>
      <c r="G619" s="8">
        <f t="shared" si="9"/>
        <v>5.6429218281479621E-3</v>
      </c>
      <c r="O619" s="1">
        <v>41291</v>
      </c>
      <c r="P619" s="3">
        <v>1480.9399410000001</v>
      </c>
    </row>
    <row r="620" spans="1:16" x14ac:dyDescent="0.35">
      <c r="A620" s="1">
        <v>41290</v>
      </c>
      <c r="B620" s="3">
        <v>183.79</v>
      </c>
      <c r="C620" s="3">
        <v>1472.630005</v>
      </c>
      <c r="E620" s="2">
        <v>41290</v>
      </c>
      <c r="F620" s="8">
        <f t="shared" si="9"/>
        <v>-2.8285925769271358E-2</v>
      </c>
      <c r="G620" s="8">
        <f t="shared" si="9"/>
        <v>1.9699186784150058E-4</v>
      </c>
      <c r="O620" s="1">
        <v>41290</v>
      </c>
      <c r="P620" s="3">
        <v>1472.630005</v>
      </c>
    </row>
    <row r="621" spans="1:16" x14ac:dyDescent="0.35">
      <c r="A621" s="1">
        <v>41289</v>
      </c>
      <c r="B621" s="3">
        <v>189.14</v>
      </c>
      <c r="C621" s="3">
        <v>1472.339966</v>
      </c>
      <c r="E621" s="2">
        <v>41289</v>
      </c>
      <c r="F621" s="8">
        <f t="shared" si="9"/>
        <v>6.1173466673758448E-3</v>
      </c>
      <c r="G621" s="8">
        <f t="shared" si="9"/>
        <v>1.1286696895667081E-3</v>
      </c>
      <c r="O621" s="1">
        <v>41289</v>
      </c>
      <c r="P621" s="3">
        <v>1472.339966</v>
      </c>
    </row>
    <row r="622" spans="1:16" x14ac:dyDescent="0.35">
      <c r="A622" s="1">
        <v>41288</v>
      </c>
      <c r="B622" s="3">
        <v>187.99</v>
      </c>
      <c r="C622" s="3">
        <v>1470.6800539999999</v>
      </c>
      <c r="E622" s="2">
        <v>41288</v>
      </c>
      <c r="F622" s="8">
        <f t="shared" si="9"/>
        <v>1.0117145899892765E-3</v>
      </c>
      <c r="G622" s="8">
        <f t="shared" si="9"/>
        <v>-9.3067148153735957E-4</v>
      </c>
      <c r="O622" s="1">
        <v>41288</v>
      </c>
      <c r="P622" s="3">
        <v>1470.6800539999999</v>
      </c>
    </row>
    <row r="623" spans="1:16" x14ac:dyDescent="0.35">
      <c r="A623" s="1">
        <v>41285</v>
      </c>
      <c r="B623" s="3">
        <v>187.8</v>
      </c>
      <c r="C623" s="3">
        <v>1472.0500489999999</v>
      </c>
      <c r="E623" s="2">
        <v>41285</v>
      </c>
      <c r="F623" s="8">
        <f t="shared" si="9"/>
        <v>-1.1630966791221442E-2</v>
      </c>
      <c r="G623" s="8">
        <f t="shared" si="9"/>
        <v>-4.7513789798170336E-5</v>
      </c>
      <c r="O623" s="1">
        <v>41285</v>
      </c>
      <c r="P623" s="3">
        <v>1472.0500489999999</v>
      </c>
    </row>
    <row r="624" spans="1:16" x14ac:dyDescent="0.35">
      <c r="A624" s="1">
        <v>41284</v>
      </c>
      <c r="B624" s="3">
        <v>190.01</v>
      </c>
      <c r="C624" s="3">
        <v>1472.119995</v>
      </c>
      <c r="E624" s="2">
        <v>41284</v>
      </c>
      <c r="F624" s="8">
        <f t="shared" si="9"/>
        <v>9.4565159645114694E-3</v>
      </c>
      <c r="G624" s="8">
        <f t="shared" si="9"/>
        <v>7.5974147157820138E-3</v>
      </c>
      <c r="O624" s="1">
        <v>41284</v>
      </c>
      <c r="P624" s="3">
        <v>1472.119995</v>
      </c>
    </row>
    <row r="625" spans="1:16" x14ac:dyDescent="0.35">
      <c r="A625" s="1">
        <v>41283</v>
      </c>
      <c r="B625" s="3">
        <v>188.23</v>
      </c>
      <c r="C625" s="3">
        <v>1461.0200199999999</v>
      </c>
      <c r="E625" s="2">
        <v>41283</v>
      </c>
      <c r="F625" s="8">
        <f t="shared" si="9"/>
        <v>7.8171012475236612E-3</v>
      </c>
      <c r="G625" s="8">
        <f t="shared" si="9"/>
        <v>2.6558665451457131E-3</v>
      </c>
      <c r="O625" s="1">
        <v>41283</v>
      </c>
      <c r="P625" s="3">
        <v>1461.0200199999999</v>
      </c>
    </row>
    <row r="626" spans="1:16" x14ac:dyDescent="0.35">
      <c r="A626" s="1">
        <v>41282</v>
      </c>
      <c r="B626" s="3">
        <v>186.77</v>
      </c>
      <c r="C626" s="3">
        <v>1457.150024</v>
      </c>
      <c r="E626" s="2">
        <v>41282</v>
      </c>
      <c r="F626" s="8">
        <f t="shared" si="9"/>
        <v>-1.4146212721034446E-2</v>
      </c>
      <c r="G626" s="8">
        <f t="shared" si="9"/>
        <v>-3.2423718278149494E-3</v>
      </c>
      <c r="O626" s="1">
        <v>41282</v>
      </c>
      <c r="P626" s="3">
        <v>1457.150024</v>
      </c>
    </row>
    <row r="627" spans="1:16" x14ac:dyDescent="0.35">
      <c r="A627" s="1">
        <v>41281</v>
      </c>
      <c r="B627" s="3">
        <v>189.45</v>
      </c>
      <c r="C627" s="3">
        <v>1461.8900149999999</v>
      </c>
      <c r="E627" s="2">
        <v>41281</v>
      </c>
      <c r="F627" s="8">
        <f t="shared" si="9"/>
        <v>-1.0808270676691878E-2</v>
      </c>
      <c r="G627" s="8">
        <f t="shared" si="9"/>
        <v>-3.123116115959057E-3</v>
      </c>
      <c r="O627" s="1">
        <v>41281</v>
      </c>
      <c r="P627" s="3">
        <v>1461.8900149999999</v>
      </c>
    </row>
    <row r="628" spans="1:16" x14ac:dyDescent="0.35">
      <c r="A628" s="1">
        <v>41278</v>
      </c>
      <c r="B628" s="3">
        <v>191.52</v>
      </c>
      <c r="C628" s="3">
        <v>1466.469971</v>
      </c>
      <c r="E628" s="2">
        <v>41278</v>
      </c>
      <c r="F628" s="8">
        <f t="shared" si="9"/>
        <v>-2.4480441689671562E-3</v>
      </c>
      <c r="G628" s="8">
        <f t="shared" si="9"/>
        <v>4.8650965994405659E-3</v>
      </c>
      <c r="O628" s="1">
        <v>41278</v>
      </c>
      <c r="P628" s="3">
        <v>1466.469971</v>
      </c>
    </row>
    <row r="629" spans="1:16" x14ac:dyDescent="0.35">
      <c r="A629" s="1">
        <v>41277</v>
      </c>
      <c r="B629" s="3">
        <v>191.99</v>
      </c>
      <c r="C629" s="3">
        <v>1459.369995</v>
      </c>
      <c r="E629" s="2">
        <v>41277</v>
      </c>
      <c r="F629" s="8">
        <f t="shared" si="9"/>
        <v>-5.1300652917399825E-3</v>
      </c>
      <c r="G629" s="8">
        <f t="shared" si="9"/>
        <v>-2.0856176120627179E-3</v>
      </c>
      <c r="O629" s="1">
        <v>41277</v>
      </c>
      <c r="P629" s="3">
        <v>1459.369995</v>
      </c>
    </row>
    <row r="630" spans="1:16" x14ac:dyDescent="0.35">
      <c r="A630" s="1">
        <v>41276</v>
      </c>
      <c r="B630" s="3">
        <v>192.98</v>
      </c>
      <c r="C630" s="3">
        <v>1462.420044</v>
      </c>
      <c r="E630" s="2">
        <v>41276</v>
      </c>
      <c r="F630" s="8">
        <f t="shared" si="9"/>
        <v>1.8794213916165203E-2</v>
      </c>
      <c r="G630" s="8">
        <f t="shared" si="9"/>
        <v>2.5403420651387121E-2</v>
      </c>
      <c r="O630" s="1">
        <v>41276</v>
      </c>
      <c r="P630" s="3">
        <v>1462.420044</v>
      </c>
    </row>
    <row r="631" spans="1:16" x14ac:dyDescent="0.35">
      <c r="A631" s="1">
        <v>41274</v>
      </c>
      <c r="B631" s="3">
        <v>189.42</v>
      </c>
      <c r="C631" s="3">
        <v>1426.1899410000001</v>
      </c>
      <c r="E631" s="2">
        <v>41274</v>
      </c>
      <c r="F631" s="8">
        <f t="shared" si="9"/>
        <v>1.9483315392895495E-2</v>
      </c>
      <c r="G631" s="8">
        <f t="shared" si="9"/>
        <v>1.6941940834933167E-2</v>
      </c>
      <c r="O631" s="1">
        <v>41274</v>
      </c>
      <c r="P631" s="3">
        <v>1426.1899410000001</v>
      </c>
    </row>
    <row r="632" spans="1:16" x14ac:dyDescent="0.35">
      <c r="A632" s="1">
        <v>41271</v>
      </c>
      <c r="B632" s="3">
        <v>185.8</v>
      </c>
      <c r="C632" s="3">
        <v>1402.4300539999999</v>
      </c>
      <c r="E632" s="2">
        <v>41271</v>
      </c>
      <c r="F632" s="8">
        <f t="shared" si="9"/>
        <v>-1.1334007343159702E-2</v>
      </c>
      <c r="G632" s="8">
        <f t="shared" si="9"/>
        <v>-1.1049941657992113E-2</v>
      </c>
      <c r="O632" s="1">
        <v>41271</v>
      </c>
      <c r="P632" s="3">
        <v>1402.4300539999999</v>
      </c>
    </row>
    <row r="633" spans="1:16" x14ac:dyDescent="0.35">
      <c r="A633" s="1">
        <v>41270</v>
      </c>
      <c r="B633" s="3">
        <v>187.93</v>
      </c>
      <c r="C633" s="3">
        <v>1418.099976</v>
      </c>
      <c r="E633" s="2">
        <v>41270</v>
      </c>
      <c r="F633" s="8">
        <f t="shared" si="9"/>
        <v>3.8459484001922561E-3</v>
      </c>
      <c r="G633" s="8">
        <f t="shared" si="9"/>
        <v>-1.218441682181326E-3</v>
      </c>
      <c r="O633" s="1">
        <v>41270</v>
      </c>
      <c r="P633" s="3">
        <v>1418.099976</v>
      </c>
    </row>
    <row r="634" spans="1:16" x14ac:dyDescent="0.35">
      <c r="A634" s="1">
        <v>41269</v>
      </c>
      <c r="B634" s="3">
        <v>187.21</v>
      </c>
      <c r="C634" s="3">
        <v>1419.829956</v>
      </c>
      <c r="E634" s="2">
        <v>41269</v>
      </c>
      <c r="F634" s="8">
        <f t="shared" si="9"/>
        <v>-4.5198340955013849E-3</v>
      </c>
      <c r="G634" s="8">
        <f t="shared" si="9"/>
        <v>-4.7874601076824952E-3</v>
      </c>
      <c r="O634" s="1">
        <v>41269</v>
      </c>
      <c r="P634" s="3">
        <v>1419.829956</v>
      </c>
    </row>
    <row r="635" spans="1:16" x14ac:dyDescent="0.35">
      <c r="A635" s="1">
        <v>41267</v>
      </c>
      <c r="B635" s="3">
        <v>188.06</v>
      </c>
      <c r="C635" s="3">
        <v>1426.660034</v>
      </c>
      <c r="E635" s="2">
        <v>41267</v>
      </c>
      <c r="F635" s="8">
        <f t="shared" si="9"/>
        <v>-5.3146258503400379E-4</v>
      </c>
      <c r="G635" s="8">
        <f t="shared" si="9"/>
        <v>-2.4402964314462761E-3</v>
      </c>
      <c r="O635" s="1">
        <v>41267</v>
      </c>
      <c r="P635" s="3">
        <v>1426.660034</v>
      </c>
    </row>
    <row r="636" spans="1:16" x14ac:dyDescent="0.35">
      <c r="A636" s="1">
        <v>41264</v>
      </c>
      <c r="B636" s="3">
        <v>188.16</v>
      </c>
      <c r="C636" s="3">
        <v>1430.150024</v>
      </c>
      <c r="E636" s="2">
        <v>41264</v>
      </c>
      <c r="F636" s="8">
        <f t="shared" si="9"/>
        <v>-3.4953924372418399E-3</v>
      </c>
      <c r="G636" s="8">
        <f t="shared" si="9"/>
        <v>-9.3786876360871796E-3</v>
      </c>
      <c r="O636" s="1">
        <v>41264</v>
      </c>
      <c r="P636" s="3">
        <v>1430.150024</v>
      </c>
    </row>
    <row r="637" spans="1:16" x14ac:dyDescent="0.35">
      <c r="A637" s="1">
        <v>41263</v>
      </c>
      <c r="B637" s="3">
        <v>188.82</v>
      </c>
      <c r="C637" s="3">
        <v>1443.6899410000001</v>
      </c>
      <c r="E637" s="2">
        <v>41263</v>
      </c>
      <c r="F637" s="8">
        <f t="shared" si="9"/>
        <v>6.7178502879077229E-3</v>
      </c>
      <c r="G637" s="8">
        <f t="shared" si="9"/>
        <v>5.4881089254161797E-3</v>
      </c>
      <c r="O637" s="1">
        <v>41263</v>
      </c>
      <c r="P637" s="3">
        <v>1443.6899410000001</v>
      </c>
    </row>
    <row r="638" spans="1:16" x14ac:dyDescent="0.35">
      <c r="A638" s="1">
        <v>41262</v>
      </c>
      <c r="B638" s="3">
        <v>187.56</v>
      </c>
      <c r="C638" s="3">
        <v>1435.8100589999999</v>
      </c>
      <c r="E638" s="2">
        <v>41262</v>
      </c>
      <c r="F638" s="8">
        <f t="shared" si="9"/>
        <v>-4.4057540209140322E-3</v>
      </c>
      <c r="G638" s="8">
        <f t="shared" si="9"/>
        <v>-7.5892007160827113E-3</v>
      </c>
      <c r="O638" s="1">
        <v>41262</v>
      </c>
      <c r="P638" s="3">
        <v>1435.8100589999999</v>
      </c>
    </row>
    <row r="639" spans="1:16" x14ac:dyDescent="0.35">
      <c r="A639" s="1">
        <v>41261</v>
      </c>
      <c r="B639" s="3">
        <v>188.39</v>
      </c>
      <c r="C639" s="3">
        <v>1446.790039</v>
      </c>
      <c r="E639" s="2">
        <v>41261</v>
      </c>
      <c r="F639" s="8">
        <f t="shared" si="9"/>
        <v>1.013404825737263E-2</v>
      </c>
      <c r="G639" s="8">
        <f t="shared" si="9"/>
        <v>1.1486656626513492E-2</v>
      </c>
      <c r="O639" s="1">
        <v>41261</v>
      </c>
      <c r="P639" s="3">
        <v>1446.790039</v>
      </c>
    </row>
    <row r="640" spans="1:16" x14ac:dyDescent="0.35">
      <c r="A640" s="1">
        <v>41260</v>
      </c>
      <c r="B640" s="3">
        <v>186.5</v>
      </c>
      <c r="C640" s="3">
        <v>1430.3599850000001</v>
      </c>
      <c r="E640" s="2">
        <v>41260</v>
      </c>
      <c r="F640" s="8">
        <f t="shared" si="9"/>
        <v>1.2486427795874055E-2</v>
      </c>
      <c r="G640" s="8">
        <f t="shared" si="9"/>
        <v>1.1870590643830559E-2</v>
      </c>
      <c r="O640" s="1">
        <v>41260</v>
      </c>
      <c r="P640" s="3">
        <v>1430.3599850000001</v>
      </c>
    </row>
    <row r="641" spans="1:16" x14ac:dyDescent="0.35">
      <c r="A641" s="1">
        <v>41257</v>
      </c>
      <c r="B641" s="3">
        <v>184.2</v>
      </c>
      <c r="C641" s="3">
        <v>1413.579956</v>
      </c>
      <c r="E641" s="2">
        <v>41257</v>
      </c>
      <c r="F641" s="8">
        <f t="shared" si="9"/>
        <v>6.3374125874124942E-3</v>
      </c>
      <c r="G641" s="8">
        <f t="shared" si="9"/>
        <v>-4.1354011783681921E-3</v>
      </c>
      <c r="O641" s="1">
        <v>41257</v>
      </c>
      <c r="P641" s="3">
        <v>1413.579956</v>
      </c>
    </row>
    <row r="642" spans="1:16" x14ac:dyDescent="0.35">
      <c r="A642" s="1">
        <v>41256</v>
      </c>
      <c r="B642" s="3">
        <v>183.04</v>
      </c>
      <c r="C642" s="3">
        <v>1419.4499510000001</v>
      </c>
      <c r="E642" s="2">
        <v>41256</v>
      </c>
      <c r="F642" s="8">
        <f t="shared" si="9"/>
        <v>-7.9670478564847214E-3</v>
      </c>
      <c r="G642" s="8">
        <f t="shared" si="9"/>
        <v>-6.3214249596973415E-3</v>
      </c>
      <c r="O642" s="1">
        <v>41256</v>
      </c>
      <c r="P642" s="3">
        <v>1419.4499510000001</v>
      </c>
    </row>
    <row r="643" spans="1:16" x14ac:dyDescent="0.35">
      <c r="A643" s="1">
        <v>41255</v>
      </c>
      <c r="B643" s="3">
        <v>184.51</v>
      </c>
      <c r="C643" s="3">
        <v>1428.4799800000001</v>
      </c>
      <c r="E643" s="2">
        <v>41255</v>
      </c>
      <c r="F643" s="8">
        <f t="shared" si="9"/>
        <v>-7.5819117248854262E-4</v>
      </c>
      <c r="G643" s="8">
        <f t="shared" si="9"/>
        <v>4.4823930919446475E-4</v>
      </c>
      <c r="O643" s="1">
        <v>41255</v>
      </c>
      <c r="P643" s="3">
        <v>1428.4799800000001</v>
      </c>
    </row>
    <row r="644" spans="1:16" x14ac:dyDescent="0.35">
      <c r="A644" s="1">
        <v>41254</v>
      </c>
      <c r="B644" s="3">
        <v>184.65</v>
      </c>
      <c r="C644" s="3">
        <v>1427.839966</v>
      </c>
      <c r="E644" s="2">
        <v>41254</v>
      </c>
      <c r="F644" s="8">
        <f t="shared" ref="F644:G707" si="10">B644/B645-1</f>
        <v>-5.4153579551519115E-5</v>
      </c>
      <c r="G644" s="8">
        <f t="shared" si="10"/>
        <v>6.5488820831869354E-3</v>
      </c>
      <c r="O644" s="1">
        <v>41254</v>
      </c>
      <c r="P644" s="3">
        <v>1427.839966</v>
      </c>
    </row>
    <row r="645" spans="1:16" x14ac:dyDescent="0.35">
      <c r="A645" s="1">
        <v>41253</v>
      </c>
      <c r="B645" s="3">
        <v>184.66</v>
      </c>
      <c r="C645" s="3">
        <v>1418.5500489999999</v>
      </c>
      <c r="E645" s="2">
        <v>41253</v>
      </c>
      <c r="F645" s="8">
        <f t="shared" si="10"/>
        <v>6.0473985290110388E-3</v>
      </c>
      <c r="G645" s="8">
        <f t="shared" si="10"/>
        <v>3.3856087378070221E-4</v>
      </c>
      <c r="O645" s="1">
        <v>41253</v>
      </c>
      <c r="P645" s="3">
        <v>1418.5500489999999</v>
      </c>
    </row>
    <row r="646" spans="1:16" x14ac:dyDescent="0.35">
      <c r="A646" s="1">
        <v>41250</v>
      </c>
      <c r="B646" s="3">
        <v>183.55</v>
      </c>
      <c r="C646" s="3">
        <v>1418.0699460000001</v>
      </c>
      <c r="E646" s="2">
        <v>41250</v>
      </c>
      <c r="F646" s="8">
        <f t="shared" si="10"/>
        <v>3.2795845859525663E-3</v>
      </c>
      <c r="G646" s="8">
        <f t="shared" si="10"/>
        <v>2.9209196799964143E-3</v>
      </c>
      <c r="O646" s="1">
        <v>41250</v>
      </c>
      <c r="P646" s="3">
        <v>1418.0699460000001</v>
      </c>
    </row>
    <row r="647" spans="1:16" x14ac:dyDescent="0.35">
      <c r="A647" s="1">
        <v>41249</v>
      </c>
      <c r="B647" s="3">
        <v>182.95</v>
      </c>
      <c r="C647" s="3">
        <v>1413.9399410000001</v>
      </c>
      <c r="E647" s="2">
        <v>41249</v>
      </c>
      <c r="F647" s="8">
        <f t="shared" si="10"/>
        <v>-6.1926231734478199E-3</v>
      </c>
      <c r="G647" s="8">
        <f t="shared" si="10"/>
        <v>3.3065905314124677E-3</v>
      </c>
      <c r="O647" s="1">
        <v>41249</v>
      </c>
      <c r="P647" s="3">
        <v>1413.9399410000001</v>
      </c>
    </row>
    <row r="648" spans="1:16" x14ac:dyDescent="0.35">
      <c r="A648" s="1">
        <v>41248</v>
      </c>
      <c r="B648" s="3">
        <v>184.09</v>
      </c>
      <c r="C648" s="3">
        <v>1409.280029</v>
      </c>
      <c r="E648" s="2">
        <v>41248</v>
      </c>
      <c r="F648" s="8">
        <f t="shared" si="10"/>
        <v>1.2874828060522647E-2</v>
      </c>
      <c r="G648" s="8">
        <f t="shared" si="10"/>
        <v>1.5848618900122791E-3</v>
      </c>
      <c r="O648" s="1">
        <v>41248</v>
      </c>
      <c r="P648" s="3">
        <v>1409.280029</v>
      </c>
    </row>
    <row r="649" spans="1:16" x14ac:dyDescent="0.35">
      <c r="A649" s="1">
        <v>41247</v>
      </c>
      <c r="B649" s="3">
        <v>181.75</v>
      </c>
      <c r="C649" s="3">
        <v>1407.0500489999999</v>
      </c>
      <c r="E649" s="2">
        <v>41247</v>
      </c>
      <c r="F649" s="8">
        <f t="shared" si="10"/>
        <v>0</v>
      </c>
      <c r="G649" s="8">
        <f t="shared" si="10"/>
        <v>-1.7098123158392209E-3</v>
      </c>
      <c r="O649" s="1">
        <v>41247</v>
      </c>
      <c r="P649" s="3">
        <v>1407.0500489999999</v>
      </c>
    </row>
    <row r="650" spans="1:16" x14ac:dyDescent="0.35">
      <c r="A650" s="1">
        <v>41246</v>
      </c>
      <c r="B650" s="3">
        <v>181.75</v>
      </c>
      <c r="C650" s="3">
        <v>1409.459961</v>
      </c>
      <c r="E650" s="2">
        <v>41246</v>
      </c>
      <c r="F650" s="8">
        <f t="shared" si="10"/>
        <v>-8.9426904411362695E-3</v>
      </c>
      <c r="G650" s="8">
        <f t="shared" si="10"/>
        <v>-4.7452250023003462E-3</v>
      </c>
      <c r="O650" s="1">
        <v>41246</v>
      </c>
      <c r="P650" s="3">
        <v>1409.459961</v>
      </c>
    </row>
    <row r="651" spans="1:16" x14ac:dyDescent="0.35">
      <c r="A651" s="1">
        <v>41243</v>
      </c>
      <c r="B651" s="3">
        <v>183.39</v>
      </c>
      <c r="C651" s="3">
        <v>1416.1800539999999</v>
      </c>
      <c r="E651" s="2">
        <v>41243</v>
      </c>
      <c r="F651" s="8">
        <f t="shared" si="10"/>
        <v>1.5291354923268052E-3</v>
      </c>
      <c r="G651" s="8">
        <f t="shared" si="10"/>
        <v>1.6250786253957372E-4</v>
      </c>
      <c r="O651" s="1">
        <v>41243</v>
      </c>
      <c r="P651" s="3">
        <v>1416.1800539999999</v>
      </c>
    </row>
    <row r="652" spans="1:16" x14ac:dyDescent="0.35">
      <c r="A652" s="1">
        <v>41242</v>
      </c>
      <c r="B652" s="3">
        <v>183.11</v>
      </c>
      <c r="C652" s="3">
        <v>1415.9499510000001</v>
      </c>
      <c r="E652" s="2">
        <v>41242</v>
      </c>
      <c r="F652" s="8">
        <f t="shared" si="10"/>
        <v>8.981705973110099E-3</v>
      </c>
      <c r="G652" s="8">
        <f t="shared" si="10"/>
        <v>4.2696423009933593E-3</v>
      </c>
      <c r="O652" s="1">
        <v>41242</v>
      </c>
      <c r="P652" s="3">
        <v>1415.9499510000001</v>
      </c>
    </row>
    <row r="653" spans="1:16" x14ac:dyDescent="0.35">
      <c r="A653" s="1">
        <v>41241</v>
      </c>
      <c r="B653" s="3">
        <v>181.48</v>
      </c>
      <c r="C653" s="3">
        <v>1409.9300539999999</v>
      </c>
      <c r="E653" s="2">
        <v>41241</v>
      </c>
      <c r="F653" s="8">
        <f t="shared" si="10"/>
        <v>1.3571628036861183E-2</v>
      </c>
      <c r="G653" s="8">
        <f t="shared" si="10"/>
        <v>7.8560291817415528E-3</v>
      </c>
      <c r="O653" s="1">
        <v>41241</v>
      </c>
      <c r="P653" s="3">
        <v>1409.9300539999999</v>
      </c>
    </row>
    <row r="654" spans="1:16" x14ac:dyDescent="0.35">
      <c r="A654" s="1">
        <v>41240</v>
      </c>
      <c r="B654" s="3">
        <v>179.05</v>
      </c>
      <c r="C654" s="3">
        <v>1398.9399410000001</v>
      </c>
      <c r="E654" s="2">
        <v>41240</v>
      </c>
      <c r="F654" s="8">
        <f t="shared" si="10"/>
        <v>3.3622863547213555E-3</v>
      </c>
      <c r="G654" s="8">
        <f t="shared" si="10"/>
        <v>-5.2265875432258024E-3</v>
      </c>
      <c r="O654" s="1">
        <v>41240</v>
      </c>
      <c r="P654" s="3">
        <v>1398.9399410000001</v>
      </c>
    </row>
    <row r="655" spans="1:16" x14ac:dyDescent="0.35">
      <c r="A655" s="1">
        <v>41239</v>
      </c>
      <c r="B655" s="3">
        <v>178.45</v>
      </c>
      <c r="C655" s="3">
        <v>1406.290039</v>
      </c>
      <c r="E655" s="2">
        <v>41239</v>
      </c>
      <c r="F655" s="8">
        <f t="shared" si="10"/>
        <v>-4.9626407940226436E-3</v>
      </c>
      <c r="G655" s="8">
        <f t="shared" si="10"/>
        <v>-2.0295816281376E-3</v>
      </c>
      <c r="O655" s="1">
        <v>41239</v>
      </c>
      <c r="P655" s="3">
        <v>1406.290039</v>
      </c>
    </row>
    <row r="656" spans="1:16" x14ac:dyDescent="0.35">
      <c r="A656" s="1">
        <v>41236</v>
      </c>
      <c r="B656" s="3">
        <v>179.34</v>
      </c>
      <c r="C656" s="3">
        <v>1409.150024</v>
      </c>
      <c r="E656" s="2">
        <v>41236</v>
      </c>
      <c r="F656" s="8">
        <f t="shared" si="10"/>
        <v>1.3678498756500179E-2</v>
      </c>
      <c r="G656" s="8">
        <f t="shared" si="10"/>
        <v>1.3026314761174662E-2</v>
      </c>
      <c r="O656" s="1">
        <v>41236</v>
      </c>
      <c r="P656" s="3">
        <v>1409.150024</v>
      </c>
    </row>
    <row r="657" spans="1:16" x14ac:dyDescent="0.35">
      <c r="A657" s="1">
        <v>41234</v>
      </c>
      <c r="B657" s="3">
        <v>176.92</v>
      </c>
      <c r="C657" s="3">
        <v>1391.030029</v>
      </c>
      <c r="E657" s="2">
        <v>41234</v>
      </c>
      <c r="F657" s="8">
        <f t="shared" si="10"/>
        <v>9.0518216791135586E-4</v>
      </c>
      <c r="G657" s="8">
        <f t="shared" si="10"/>
        <v>2.3201806177426398E-3</v>
      </c>
      <c r="O657" s="1">
        <v>41234</v>
      </c>
      <c r="P657" s="3">
        <v>1391.030029</v>
      </c>
    </row>
    <row r="658" spans="1:16" x14ac:dyDescent="0.35">
      <c r="A658" s="1">
        <v>41233</v>
      </c>
      <c r="B658" s="3">
        <v>176.76</v>
      </c>
      <c r="C658" s="3">
        <v>1387.8100589999999</v>
      </c>
      <c r="E658" s="2">
        <v>41233</v>
      </c>
      <c r="F658" s="8">
        <f t="shared" si="10"/>
        <v>1.3028946921203044E-3</v>
      </c>
      <c r="G658" s="8">
        <f t="shared" si="10"/>
        <v>6.6338641856900082E-4</v>
      </c>
      <c r="O658" s="1">
        <v>41233</v>
      </c>
      <c r="P658" s="3">
        <v>1387.8100589999999</v>
      </c>
    </row>
    <row r="659" spans="1:16" x14ac:dyDescent="0.35">
      <c r="A659" s="1">
        <v>41232</v>
      </c>
      <c r="B659" s="3">
        <v>176.53</v>
      </c>
      <c r="C659" s="3">
        <v>1386.8900149999999</v>
      </c>
      <c r="E659" s="2">
        <v>41232</v>
      </c>
      <c r="F659" s="8">
        <f t="shared" si="10"/>
        <v>1.4248779086469376E-2</v>
      </c>
      <c r="G659" s="8">
        <f t="shared" si="10"/>
        <v>1.9862053931736456E-2</v>
      </c>
      <c r="O659" s="1">
        <v>41232</v>
      </c>
      <c r="P659" s="3">
        <v>1386.8900149999999</v>
      </c>
    </row>
    <row r="660" spans="1:16" x14ac:dyDescent="0.35">
      <c r="A660" s="1">
        <v>41229</v>
      </c>
      <c r="B660" s="3">
        <v>174.05</v>
      </c>
      <c r="C660" s="3">
        <v>1359.880005</v>
      </c>
      <c r="E660" s="2">
        <v>41229</v>
      </c>
      <c r="F660" s="8">
        <f t="shared" si="10"/>
        <v>-1.3197154005049061E-3</v>
      </c>
      <c r="G660" s="8">
        <f t="shared" si="10"/>
        <v>4.8399497631455013E-3</v>
      </c>
      <c r="O660" s="1">
        <v>41229</v>
      </c>
      <c r="P660" s="3">
        <v>1359.880005</v>
      </c>
    </row>
    <row r="661" spans="1:16" x14ac:dyDescent="0.35">
      <c r="A661" s="1">
        <v>41228</v>
      </c>
      <c r="B661" s="3">
        <v>174.28</v>
      </c>
      <c r="C661" s="3">
        <v>1353.329956</v>
      </c>
      <c r="E661" s="2">
        <v>41228</v>
      </c>
      <c r="F661" s="8">
        <f t="shared" si="10"/>
        <v>5.654933641084714E-3</v>
      </c>
      <c r="G661" s="8">
        <f t="shared" si="10"/>
        <v>-1.593544781544276E-3</v>
      </c>
      <c r="O661" s="1">
        <v>41228</v>
      </c>
      <c r="P661" s="3">
        <v>1353.329956</v>
      </c>
    </row>
    <row r="662" spans="1:16" x14ac:dyDescent="0.35">
      <c r="A662" s="1">
        <v>41227</v>
      </c>
      <c r="B662" s="3">
        <v>173.3</v>
      </c>
      <c r="C662" s="3">
        <v>1355.48999</v>
      </c>
      <c r="E662" s="2">
        <v>41227</v>
      </c>
      <c r="F662" s="8">
        <f t="shared" si="10"/>
        <v>-2.393691917769647E-2</v>
      </c>
      <c r="G662" s="8">
        <f t="shared" si="10"/>
        <v>-1.3852035676406471E-2</v>
      </c>
      <c r="O662" s="1">
        <v>41227</v>
      </c>
      <c r="P662" s="3">
        <v>1355.48999</v>
      </c>
    </row>
    <row r="663" spans="1:16" x14ac:dyDescent="0.35">
      <c r="A663" s="1">
        <v>41226</v>
      </c>
      <c r="B663" s="3">
        <v>177.55</v>
      </c>
      <c r="C663" s="3">
        <v>1374.530029</v>
      </c>
      <c r="E663" s="2">
        <v>41226</v>
      </c>
      <c r="F663" s="8">
        <f t="shared" si="10"/>
        <v>-1.1909399521397912E-2</v>
      </c>
      <c r="G663" s="8">
        <f t="shared" si="10"/>
        <v>-3.9854205230486217E-3</v>
      </c>
      <c r="O663" s="1">
        <v>41226</v>
      </c>
      <c r="P663" s="3">
        <v>1374.530029</v>
      </c>
    </row>
    <row r="664" spans="1:16" x14ac:dyDescent="0.35">
      <c r="A664" s="1">
        <v>41225</v>
      </c>
      <c r="B664" s="3">
        <v>179.69</v>
      </c>
      <c r="C664" s="3">
        <v>1380.030029</v>
      </c>
      <c r="E664" s="2">
        <v>41225</v>
      </c>
      <c r="F664" s="8">
        <f t="shared" si="10"/>
        <v>4.8794723632755499E-2</v>
      </c>
      <c r="G664" s="8">
        <f t="shared" si="10"/>
        <v>1.3048737408549727E-4</v>
      </c>
      <c r="O664" s="1">
        <v>41225</v>
      </c>
      <c r="P664" s="3">
        <v>1380.030029</v>
      </c>
    </row>
    <row r="665" spans="1:16" x14ac:dyDescent="0.35">
      <c r="A665" s="1">
        <v>41222</v>
      </c>
      <c r="B665" s="3">
        <v>171.33</v>
      </c>
      <c r="C665" s="3">
        <v>1379.849976</v>
      </c>
      <c r="E665" s="2">
        <v>41222</v>
      </c>
      <c r="F665" s="8">
        <f t="shared" si="10"/>
        <v>6.5801069267374945E-3</v>
      </c>
      <c r="G665" s="8">
        <f t="shared" si="10"/>
        <v>1.6986925561432997E-3</v>
      </c>
      <c r="O665" s="1">
        <v>41222</v>
      </c>
      <c r="P665" s="3">
        <v>1379.849976</v>
      </c>
    </row>
    <row r="666" spans="1:16" x14ac:dyDescent="0.35">
      <c r="A666" s="1">
        <v>41221</v>
      </c>
      <c r="B666" s="3">
        <v>170.21</v>
      </c>
      <c r="C666" s="3">
        <v>1377.51001</v>
      </c>
      <c r="E666" s="2">
        <v>41221</v>
      </c>
      <c r="F666" s="8">
        <f t="shared" si="10"/>
        <v>-1.8226913537520928E-2</v>
      </c>
      <c r="G666" s="8">
        <f t="shared" si="10"/>
        <v>-1.2204842237929392E-2</v>
      </c>
      <c r="O666" s="1">
        <v>41221</v>
      </c>
      <c r="P666" s="3">
        <v>1377.51001</v>
      </c>
    </row>
    <row r="667" spans="1:16" x14ac:dyDescent="0.35">
      <c r="A667" s="1">
        <v>41220</v>
      </c>
      <c r="B667" s="3">
        <v>173.37</v>
      </c>
      <c r="C667" s="3">
        <v>1394.530029</v>
      </c>
      <c r="E667" s="2">
        <v>41220</v>
      </c>
      <c r="F667" s="8">
        <f t="shared" si="10"/>
        <v>-2.4366910523353824E-2</v>
      </c>
      <c r="G667" s="8">
        <f t="shared" si="10"/>
        <v>-2.37050004861592E-2</v>
      </c>
      <c r="O667" s="1">
        <v>41220</v>
      </c>
      <c r="P667" s="3">
        <v>1394.530029</v>
      </c>
    </row>
    <row r="668" spans="1:16" x14ac:dyDescent="0.35">
      <c r="A668" s="1">
        <v>41219</v>
      </c>
      <c r="B668" s="3">
        <v>177.7</v>
      </c>
      <c r="C668" s="3">
        <v>1428.3900149999999</v>
      </c>
      <c r="E668" s="2">
        <v>41219</v>
      </c>
      <c r="F668" s="8">
        <f t="shared" si="10"/>
        <v>1.3228418291709287E-2</v>
      </c>
      <c r="G668" s="8">
        <f t="shared" si="10"/>
        <v>7.8531849635692375E-3</v>
      </c>
      <c r="O668" s="1">
        <v>41219</v>
      </c>
      <c r="P668" s="3">
        <v>1428.3900149999999</v>
      </c>
    </row>
    <row r="669" spans="1:16" x14ac:dyDescent="0.35">
      <c r="A669" s="1">
        <v>41218</v>
      </c>
      <c r="B669" s="3">
        <v>175.38</v>
      </c>
      <c r="C669" s="3">
        <v>1417.26001</v>
      </c>
      <c r="E669" s="2">
        <v>41218</v>
      </c>
      <c r="F669" s="8">
        <f t="shared" si="10"/>
        <v>1.410893951659542E-2</v>
      </c>
      <c r="G669" s="8">
        <f t="shared" si="10"/>
        <v>2.1638092957336763E-3</v>
      </c>
      <c r="O669" s="1">
        <v>41218</v>
      </c>
      <c r="P669" s="3">
        <v>1417.26001</v>
      </c>
    </row>
    <row r="670" spans="1:16" x14ac:dyDescent="0.35">
      <c r="A670" s="1">
        <v>41215</v>
      </c>
      <c r="B670" s="3">
        <v>172.94</v>
      </c>
      <c r="C670" s="3">
        <v>1414.1999510000001</v>
      </c>
      <c r="E670" s="2">
        <v>41215</v>
      </c>
      <c r="F670" s="8">
        <f t="shared" si="10"/>
        <v>-5.0054657384500656E-3</v>
      </c>
      <c r="G670" s="8">
        <f t="shared" si="10"/>
        <v>-9.3794544084095932E-3</v>
      </c>
      <c r="O670" s="1">
        <v>41215</v>
      </c>
      <c r="P670" s="3">
        <v>1414.1999510000001</v>
      </c>
    </row>
    <row r="671" spans="1:16" x14ac:dyDescent="0.35">
      <c r="A671" s="1">
        <v>41214</v>
      </c>
      <c r="B671" s="3">
        <v>173.81</v>
      </c>
      <c r="C671" s="3">
        <v>1427.589966</v>
      </c>
      <c r="E671" s="2">
        <v>41214</v>
      </c>
      <c r="F671" s="8">
        <f t="shared" si="10"/>
        <v>4.2757265846189441E-3</v>
      </c>
      <c r="G671" s="8">
        <f t="shared" si="10"/>
        <v>1.0926475490383503E-2</v>
      </c>
      <c r="O671" s="1">
        <v>41214</v>
      </c>
      <c r="P671" s="3">
        <v>1427.589966</v>
      </c>
    </row>
    <row r="672" spans="1:16" x14ac:dyDescent="0.35">
      <c r="A672" s="1">
        <v>41213</v>
      </c>
      <c r="B672" s="3">
        <v>173.07</v>
      </c>
      <c r="C672" s="3">
        <v>1412.160034</v>
      </c>
      <c r="E672" s="2">
        <v>41213</v>
      </c>
      <c r="F672" s="8">
        <f t="shared" si="10"/>
        <v>1.692226335272351E-2</v>
      </c>
      <c r="G672" s="8">
        <f t="shared" si="10"/>
        <v>1.5587985976517338E-4</v>
      </c>
      <c r="O672" s="1">
        <v>41213</v>
      </c>
      <c r="P672" s="3">
        <v>1412.160034</v>
      </c>
    </row>
    <row r="673" spans="1:16" x14ac:dyDescent="0.35">
      <c r="A673" s="1">
        <v>41208</v>
      </c>
      <c r="B673" s="3">
        <v>170.19</v>
      </c>
      <c r="C673" s="3">
        <v>1411.9399410000001</v>
      </c>
      <c r="E673" s="2">
        <v>41208</v>
      </c>
      <c r="F673" s="8">
        <f t="shared" si="10"/>
        <v>1.8004545998325128E-2</v>
      </c>
      <c r="G673" s="8">
        <f t="shared" si="10"/>
        <v>-7.2898222972916926E-4</v>
      </c>
      <c r="O673" s="1">
        <v>41208</v>
      </c>
      <c r="P673" s="3">
        <v>1411.9399410000001</v>
      </c>
    </row>
    <row r="674" spans="1:16" x14ac:dyDescent="0.35">
      <c r="A674" s="1">
        <v>41207</v>
      </c>
      <c r="B674" s="3">
        <v>167.18</v>
      </c>
      <c r="C674" s="3">
        <v>1412.969971</v>
      </c>
      <c r="E674" s="2">
        <v>41207</v>
      </c>
      <c r="F674" s="8">
        <f t="shared" si="10"/>
        <v>3.242141666152043E-2</v>
      </c>
      <c r="G674" s="8">
        <f t="shared" si="10"/>
        <v>2.9955428571428744E-3</v>
      </c>
      <c r="O674" s="1">
        <v>41207</v>
      </c>
      <c r="P674" s="3">
        <v>1412.969971</v>
      </c>
    </row>
    <row r="675" spans="1:16" x14ac:dyDescent="0.35">
      <c r="A675" s="1">
        <v>41206</v>
      </c>
      <c r="B675" s="3">
        <v>161.93</v>
      </c>
      <c r="C675" s="3">
        <v>1408.75</v>
      </c>
      <c r="E675" s="2">
        <v>41206</v>
      </c>
      <c r="F675" s="8">
        <f t="shared" si="10"/>
        <v>1.3604600828642788E-3</v>
      </c>
      <c r="G675" s="8">
        <f t="shared" si="10"/>
        <v>-3.0853826285857089E-3</v>
      </c>
      <c r="O675" s="1">
        <v>41206</v>
      </c>
      <c r="P675" s="3">
        <v>1408.75</v>
      </c>
    </row>
    <row r="676" spans="1:16" x14ac:dyDescent="0.35">
      <c r="A676" s="1">
        <v>41205</v>
      </c>
      <c r="B676" s="3">
        <v>161.71</v>
      </c>
      <c r="C676" s="3">
        <v>1413.1099850000001</v>
      </c>
      <c r="E676" s="2">
        <v>41205</v>
      </c>
      <c r="F676" s="8">
        <f t="shared" si="10"/>
        <v>-2.0592332384471002E-2</v>
      </c>
      <c r="G676" s="8">
        <f t="shared" si="10"/>
        <v>-1.4443906334108192E-2</v>
      </c>
      <c r="O676" s="1">
        <v>41205</v>
      </c>
      <c r="P676" s="3">
        <v>1413.1099850000001</v>
      </c>
    </row>
    <row r="677" spans="1:16" x14ac:dyDescent="0.35">
      <c r="A677" s="1">
        <v>41204</v>
      </c>
      <c r="B677" s="3">
        <v>165.11</v>
      </c>
      <c r="C677" s="3">
        <v>1433.8199460000001</v>
      </c>
      <c r="E677" s="2">
        <v>41204</v>
      </c>
      <c r="F677" s="8">
        <f t="shared" si="10"/>
        <v>-3.4403669724770714E-3</v>
      </c>
      <c r="G677" s="8">
        <f t="shared" si="10"/>
        <v>4.3958234842222943E-4</v>
      </c>
      <c r="O677" s="1">
        <v>41204</v>
      </c>
      <c r="P677" s="3">
        <v>1433.8199460000001</v>
      </c>
    </row>
    <row r="678" spans="1:16" x14ac:dyDescent="0.35">
      <c r="A678" s="1">
        <v>41201</v>
      </c>
      <c r="B678" s="3">
        <v>165.68</v>
      </c>
      <c r="C678" s="3">
        <v>1433.1899410000001</v>
      </c>
      <c r="E678" s="2">
        <v>41201</v>
      </c>
      <c r="F678" s="8">
        <f t="shared" si="10"/>
        <v>-1.7435654133554745E-2</v>
      </c>
      <c r="G678" s="8">
        <f t="shared" si="10"/>
        <v>-1.6571304955208976E-2</v>
      </c>
      <c r="O678" s="1">
        <v>41201</v>
      </c>
      <c r="P678" s="3">
        <v>1433.1899410000001</v>
      </c>
    </row>
    <row r="679" spans="1:16" x14ac:dyDescent="0.35">
      <c r="A679" s="1">
        <v>41200</v>
      </c>
      <c r="B679" s="3">
        <v>168.62</v>
      </c>
      <c r="C679" s="3">
        <v>1457.339966</v>
      </c>
      <c r="E679" s="2">
        <v>41200</v>
      </c>
      <c r="F679" s="8">
        <f t="shared" si="10"/>
        <v>5.1862891207152817E-3</v>
      </c>
      <c r="G679" s="8">
        <f t="shared" si="10"/>
        <v>-2.4437288518205369E-3</v>
      </c>
      <c r="O679" s="1">
        <v>41200</v>
      </c>
      <c r="P679" s="3">
        <v>1457.339966</v>
      </c>
    </row>
    <row r="680" spans="1:16" x14ac:dyDescent="0.35">
      <c r="A680" s="1">
        <v>41199</v>
      </c>
      <c r="B680" s="3">
        <v>167.75</v>
      </c>
      <c r="C680" s="3">
        <v>1460.910034</v>
      </c>
      <c r="E680" s="2">
        <v>41199</v>
      </c>
      <c r="F680" s="8">
        <f t="shared" si="10"/>
        <v>-1.1921082434296348E-4</v>
      </c>
      <c r="G680" s="8">
        <f t="shared" si="10"/>
        <v>4.1170578580604911E-3</v>
      </c>
      <c r="O680" s="1">
        <v>41199</v>
      </c>
      <c r="P680" s="3">
        <v>1460.910034</v>
      </c>
    </row>
    <row r="681" spans="1:16" x14ac:dyDescent="0.35">
      <c r="A681" s="1">
        <v>41198</v>
      </c>
      <c r="B681" s="3">
        <v>167.77</v>
      </c>
      <c r="C681" s="3">
        <v>1454.920044</v>
      </c>
      <c r="E681" s="2">
        <v>41198</v>
      </c>
      <c r="F681" s="8">
        <f t="shared" si="10"/>
        <v>7.6881494384046789E-3</v>
      </c>
      <c r="G681" s="8">
        <f t="shared" si="10"/>
        <v>1.0269933234256845E-2</v>
      </c>
      <c r="O681" s="1">
        <v>41198</v>
      </c>
      <c r="P681" s="3">
        <v>1454.920044</v>
      </c>
    </row>
    <row r="682" spans="1:16" x14ac:dyDescent="0.35">
      <c r="A682" s="1">
        <v>41197</v>
      </c>
      <c r="B682" s="3">
        <v>166.49</v>
      </c>
      <c r="C682" s="3">
        <v>1440.130005</v>
      </c>
      <c r="E682" s="2">
        <v>41197</v>
      </c>
      <c r="F682" s="8">
        <f t="shared" si="10"/>
        <v>2.5121605812450154E-2</v>
      </c>
      <c r="G682" s="8">
        <f t="shared" si="10"/>
        <v>8.0779224792622006E-3</v>
      </c>
      <c r="O682" s="1">
        <v>41197</v>
      </c>
      <c r="P682" s="3">
        <v>1440.130005</v>
      </c>
    </row>
    <row r="683" spans="1:16" x14ac:dyDescent="0.35">
      <c r="A683" s="1">
        <v>41194</v>
      </c>
      <c r="B683" s="3">
        <v>162.41</v>
      </c>
      <c r="C683" s="3">
        <v>1428.589966</v>
      </c>
      <c r="E683" s="2">
        <v>41194</v>
      </c>
      <c r="F683" s="8">
        <f t="shared" si="10"/>
        <v>-3.3750613647521854E-3</v>
      </c>
      <c r="G683" s="8">
        <f t="shared" si="10"/>
        <v>-2.9661372524836249E-3</v>
      </c>
      <c r="O683" s="1">
        <v>41194</v>
      </c>
      <c r="P683" s="3">
        <v>1428.589966</v>
      </c>
    </row>
    <row r="684" spans="1:16" x14ac:dyDescent="0.35">
      <c r="A684" s="1">
        <v>41193</v>
      </c>
      <c r="B684" s="3">
        <v>162.96</v>
      </c>
      <c r="C684" s="3">
        <v>1432.839966</v>
      </c>
      <c r="E684" s="2">
        <v>41193</v>
      </c>
      <c r="F684" s="8">
        <f t="shared" si="10"/>
        <v>1.1482837812674562E-2</v>
      </c>
      <c r="G684" s="8">
        <f t="shared" si="10"/>
        <v>1.9538936482388358E-4</v>
      </c>
      <c r="O684" s="1">
        <v>41193</v>
      </c>
      <c r="P684" s="3">
        <v>1432.839966</v>
      </c>
    </row>
    <row r="685" spans="1:16" x14ac:dyDescent="0.35">
      <c r="A685" s="1">
        <v>41192</v>
      </c>
      <c r="B685" s="3">
        <v>161.11000000000001</v>
      </c>
      <c r="C685" s="3">
        <v>1432.5600589999999</v>
      </c>
      <c r="E685" s="2">
        <v>41192</v>
      </c>
      <c r="F685" s="8">
        <f t="shared" si="10"/>
        <v>-6.7200986436496413E-3</v>
      </c>
      <c r="G685" s="8">
        <f t="shared" si="10"/>
        <v>-6.1880297498132508E-3</v>
      </c>
      <c r="O685" s="1">
        <v>41192</v>
      </c>
      <c r="P685" s="3">
        <v>1432.5600589999999</v>
      </c>
    </row>
    <row r="686" spans="1:16" x14ac:dyDescent="0.35">
      <c r="A686" s="1">
        <v>41191</v>
      </c>
      <c r="B686" s="3">
        <v>162.19999999999999</v>
      </c>
      <c r="C686" s="3">
        <v>1441.4799800000001</v>
      </c>
      <c r="E686" s="2">
        <v>41191</v>
      </c>
      <c r="F686" s="8">
        <f t="shared" si="10"/>
        <v>-8.6786456423421088E-3</v>
      </c>
      <c r="G686" s="8">
        <f t="shared" si="10"/>
        <v>-9.8909422140184278E-3</v>
      </c>
      <c r="O686" s="1">
        <v>41191</v>
      </c>
      <c r="P686" s="3">
        <v>1441.4799800000001</v>
      </c>
    </row>
    <row r="687" spans="1:16" x14ac:dyDescent="0.35">
      <c r="A687" s="1">
        <v>41190</v>
      </c>
      <c r="B687" s="3">
        <v>163.62</v>
      </c>
      <c r="C687" s="3">
        <v>1455.880005</v>
      </c>
      <c r="E687" s="2">
        <v>41190</v>
      </c>
      <c r="F687" s="8">
        <f t="shared" si="10"/>
        <v>3.668378576668907E-4</v>
      </c>
      <c r="G687" s="8">
        <f t="shared" si="10"/>
        <v>-3.4567356501243873E-3</v>
      </c>
      <c r="O687" s="1">
        <v>41190</v>
      </c>
      <c r="P687" s="3">
        <v>1455.880005</v>
      </c>
    </row>
    <row r="688" spans="1:16" x14ac:dyDescent="0.35">
      <c r="A688" s="1">
        <v>41187</v>
      </c>
      <c r="B688" s="3">
        <v>163.56</v>
      </c>
      <c r="C688" s="3">
        <v>1460.9300539999999</v>
      </c>
      <c r="E688" s="2">
        <v>41187</v>
      </c>
      <c r="F688" s="8">
        <f t="shared" si="10"/>
        <v>-1.465201465201571E-3</v>
      </c>
      <c r="G688" s="8">
        <f t="shared" si="10"/>
        <v>-3.2158888208699832E-4</v>
      </c>
      <c r="O688" s="1">
        <v>41187</v>
      </c>
      <c r="P688" s="3">
        <v>1460.9300539999999</v>
      </c>
    </row>
    <row r="689" spans="1:16" x14ac:dyDescent="0.35">
      <c r="A689" s="1">
        <v>41186</v>
      </c>
      <c r="B689" s="3">
        <v>163.80000000000001</v>
      </c>
      <c r="C689" s="3">
        <v>1461.400024</v>
      </c>
      <c r="E689" s="2">
        <v>41186</v>
      </c>
      <c r="F689" s="8">
        <f t="shared" si="10"/>
        <v>4.7846889952152249E-3</v>
      </c>
      <c r="G689" s="8">
        <f t="shared" si="10"/>
        <v>7.1744354349405626E-3</v>
      </c>
      <c r="O689" s="1">
        <v>41186</v>
      </c>
      <c r="P689" s="3">
        <v>1461.400024</v>
      </c>
    </row>
    <row r="690" spans="1:16" x14ac:dyDescent="0.35">
      <c r="A690" s="1">
        <v>41185</v>
      </c>
      <c r="B690" s="3">
        <v>163.02000000000001</v>
      </c>
      <c r="C690" s="3">
        <v>1450.98999</v>
      </c>
      <c r="E690" s="2">
        <v>41185</v>
      </c>
      <c r="F690" s="8">
        <f t="shared" si="10"/>
        <v>-3.6791758646059769E-4</v>
      </c>
      <c r="G690" s="8">
        <f t="shared" si="10"/>
        <v>3.6244094760504719E-3</v>
      </c>
      <c r="O690" s="1">
        <v>41185</v>
      </c>
      <c r="P690" s="3">
        <v>1450.98999</v>
      </c>
    </row>
    <row r="691" spans="1:16" x14ac:dyDescent="0.35">
      <c r="A691" s="1">
        <v>41184</v>
      </c>
      <c r="B691" s="3">
        <v>163.08000000000001</v>
      </c>
      <c r="C691" s="3">
        <v>1445.75</v>
      </c>
      <c r="E691" s="2">
        <v>41184</v>
      </c>
      <c r="F691" s="8">
        <f t="shared" si="10"/>
        <v>-1.1396702230843769E-2</v>
      </c>
      <c r="G691" s="8">
        <f t="shared" si="10"/>
        <v>8.7228711082998345E-4</v>
      </c>
      <c r="O691" s="1">
        <v>41184</v>
      </c>
      <c r="P691" s="3">
        <v>1445.75</v>
      </c>
    </row>
    <row r="692" spans="1:16" x14ac:dyDescent="0.35">
      <c r="A692" s="1">
        <v>41183</v>
      </c>
      <c r="B692" s="3">
        <v>164.96</v>
      </c>
      <c r="C692" s="3">
        <v>1444.48999</v>
      </c>
      <c r="E692" s="2">
        <v>41183</v>
      </c>
      <c r="F692" s="8">
        <f t="shared" si="10"/>
        <v>9.9179625321414999E-3</v>
      </c>
      <c r="G692" s="8">
        <f t="shared" si="10"/>
        <v>2.6515065097030277E-3</v>
      </c>
      <c r="O692" s="1">
        <v>41183</v>
      </c>
      <c r="P692" s="3">
        <v>1444.48999</v>
      </c>
    </row>
    <row r="693" spans="1:16" x14ac:dyDescent="0.35">
      <c r="A693" s="1">
        <v>41180</v>
      </c>
      <c r="B693" s="3">
        <v>163.34</v>
      </c>
      <c r="C693" s="3">
        <v>1440.670044</v>
      </c>
      <c r="E693" s="2">
        <v>41180</v>
      </c>
      <c r="F693" s="8">
        <f t="shared" si="10"/>
        <v>3.6251920122887249E-3</v>
      </c>
      <c r="G693" s="8">
        <f t="shared" si="10"/>
        <v>-4.4777527502567471E-3</v>
      </c>
      <c r="O693" s="1">
        <v>41180</v>
      </c>
      <c r="P693" s="3">
        <v>1440.670044</v>
      </c>
    </row>
    <row r="694" spans="1:16" x14ac:dyDescent="0.35">
      <c r="A694" s="1">
        <v>41179</v>
      </c>
      <c r="B694" s="3">
        <v>162.75</v>
      </c>
      <c r="C694" s="3">
        <v>1447.150024</v>
      </c>
      <c r="E694" s="2">
        <v>41179</v>
      </c>
      <c r="F694" s="8">
        <f t="shared" si="10"/>
        <v>1.049298398112497E-2</v>
      </c>
      <c r="G694" s="8">
        <f t="shared" si="10"/>
        <v>9.6489817493965457E-3</v>
      </c>
      <c r="O694" s="1">
        <v>41179</v>
      </c>
      <c r="P694" s="3">
        <v>1447.150024</v>
      </c>
    </row>
    <row r="695" spans="1:16" x14ac:dyDescent="0.35">
      <c r="A695" s="1">
        <v>41178</v>
      </c>
      <c r="B695" s="3">
        <v>161.06</v>
      </c>
      <c r="C695" s="3">
        <v>1433.3199460000001</v>
      </c>
      <c r="E695" s="2">
        <v>41178</v>
      </c>
      <c r="F695" s="8">
        <f t="shared" si="10"/>
        <v>9.3219812317446582E-4</v>
      </c>
      <c r="G695" s="8">
        <f t="shared" si="10"/>
        <v>-5.7367352680366412E-3</v>
      </c>
      <c r="O695" s="1">
        <v>41178</v>
      </c>
      <c r="P695" s="3">
        <v>1433.3199460000001</v>
      </c>
    </row>
    <row r="696" spans="1:16" x14ac:dyDescent="0.35">
      <c r="A696" s="1">
        <v>41177</v>
      </c>
      <c r="B696" s="3">
        <v>160.91</v>
      </c>
      <c r="C696" s="3">
        <v>1441.589966</v>
      </c>
      <c r="E696" s="2">
        <v>41177</v>
      </c>
      <c r="F696" s="8">
        <f t="shared" si="10"/>
        <v>-2.4178549287043882E-3</v>
      </c>
      <c r="G696" s="8">
        <f t="shared" si="10"/>
        <v>-1.0501855900220458E-2</v>
      </c>
      <c r="O696" s="1">
        <v>41177</v>
      </c>
      <c r="P696" s="3">
        <v>1441.589966</v>
      </c>
    </row>
    <row r="697" spans="1:16" x14ac:dyDescent="0.35">
      <c r="A697" s="1">
        <v>41176</v>
      </c>
      <c r="B697" s="3">
        <v>161.30000000000001</v>
      </c>
      <c r="C697" s="3">
        <v>1456.8900149999999</v>
      </c>
      <c r="E697" s="2">
        <v>41176</v>
      </c>
      <c r="F697" s="8">
        <f t="shared" si="10"/>
        <v>-1.2912306468392254E-2</v>
      </c>
      <c r="G697" s="8">
        <f t="shared" si="10"/>
        <v>-2.2326534578066548E-3</v>
      </c>
      <c r="O697" s="1">
        <v>41176</v>
      </c>
      <c r="P697" s="3">
        <v>1456.8900149999999</v>
      </c>
    </row>
    <row r="698" spans="1:16" x14ac:dyDescent="0.35">
      <c r="A698" s="1">
        <v>41173</v>
      </c>
      <c r="B698" s="3">
        <v>163.41</v>
      </c>
      <c r="C698" s="3">
        <v>1460.150024</v>
      </c>
      <c r="E698" s="2">
        <v>41173</v>
      </c>
      <c r="F698" s="8">
        <f t="shared" si="10"/>
        <v>1.3709677419354804E-2</v>
      </c>
      <c r="G698" s="8">
        <f t="shared" si="10"/>
        <v>-7.5319463141321208E-5</v>
      </c>
      <c r="O698" s="1">
        <v>41173</v>
      </c>
      <c r="P698" s="3">
        <v>1460.150024</v>
      </c>
    </row>
    <row r="699" spans="1:16" x14ac:dyDescent="0.35">
      <c r="A699" s="1">
        <v>41172</v>
      </c>
      <c r="B699" s="3">
        <v>161.19999999999999</v>
      </c>
      <c r="C699" s="3">
        <v>1460.26001</v>
      </c>
      <c r="E699" s="2">
        <v>41172</v>
      </c>
      <c r="F699" s="8">
        <f t="shared" si="10"/>
        <v>1.0848435442402993E-2</v>
      </c>
      <c r="G699" s="8">
        <f t="shared" si="10"/>
        <v>-5.4073370076590521E-4</v>
      </c>
      <c r="O699" s="1">
        <v>41172</v>
      </c>
      <c r="P699" s="3">
        <v>1460.26001</v>
      </c>
    </row>
    <row r="700" spans="1:16" x14ac:dyDescent="0.35">
      <c r="A700" s="1">
        <v>41171</v>
      </c>
      <c r="B700" s="3">
        <v>159.47</v>
      </c>
      <c r="C700" s="3">
        <v>1461.0500489999999</v>
      </c>
      <c r="E700" s="2">
        <v>41171</v>
      </c>
      <c r="F700" s="8">
        <f t="shared" si="10"/>
        <v>7.5305930342017824E-4</v>
      </c>
      <c r="G700" s="8">
        <f t="shared" si="10"/>
        <v>1.1855542746073144E-3</v>
      </c>
      <c r="O700" s="1">
        <v>41171</v>
      </c>
      <c r="P700" s="3">
        <v>1461.0500489999999</v>
      </c>
    </row>
    <row r="701" spans="1:16" x14ac:dyDescent="0.35">
      <c r="A701" s="1">
        <v>41170</v>
      </c>
      <c r="B701" s="3">
        <v>159.35</v>
      </c>
      <c r="C701" s="3">
        <v>1459.3199460000001</v>
      </c>
      <c r="E701" s="2">
        <v>41170</v>
      </c>
      <c r="F701" s="8">
        <f t="shared" si="10"/>
        <v>6.0609886987814665E-3</v>
      </c>
      <c r="G701" s="8">
        <f t="shared" si="10"/>
        <v>-1.2797754402280592E-3</v>
      </c>
      <c r="O701" s="1">
        <v>41170</v>
      </c>
      <c r="P701" s="3">
        <v>1459.3199460000001</v>
      </c>
    </row>
    <row r="702" spans="1:16" x14ac:dyDescent="0.35">
      <c r="A702" s="1">
        <v>41169</v>
      </c>
      <c r="B702" s="3">
        <v>158.38999999999999</v>
      </c>
      <c r="C702" s="3">
        <v>1461.1899410000001</v>
      </c>
      <c r="E702" s="2">
        <v>41169</v>
      </c>
      <c r="F702" s="8">
        <f t="shared" si="10"/>
        <v>-1.8588512299398952E-2</v>
      </c>
      <c r="G702" s="8">
        <f t="shared" si="10"/>
        <v>-3.1246914164609896E-3</v>
      </c>
      <c r="O702" s="1">
        <v>41169</v>
      </c>
      <c r="P702" s="3">
        <v>1461.1899410000001</v>
      </c>
    </row>
    <row r="703" spans="1:16" x14ac:dyDescent="0.35">
      <c r="A703" s="1">
        <v>41166</v>
      </c>
      <c r="B703" s="3">
        <v>161.38999999999999</v>
      </c>
      <c r="C703" s="3">
        <v>1465.7700199999999</v>
      </c>
      <c r="E703" s="2">
        <v>41166</v>
      </c>
      <c r="F703" s="8">
        <f t="shared" si="10"/>
        <v>3.9813374805597324E-3</v>
      </c>
      <c r="G703" s="8">
        <f t="shared" si="10"/>
        <v>3.9589518007585589E-3</v>
      </c>
      <c r="O703" s="1">
        <v>41166</v>
      </c>
      <c r="P703" s="3">
        <v>1465.7700199999999</v>
      </c>
    </row>
    <row r="704" spans="1:16" x14ac:dyDescent="0.35">
      <c r="A704" s="1">
        <v>41165</v>
      </c>
      <c r="B704" s="3">
        <v>160.75</v>
      </c>
      <c r="C704" s="3">
        <v>1459.98999</v>
      </c>
      <c r="E704" s="2">
        <v>41165</v>
      </c>
      <c r="F704" s="8">
        <f t="shared" si="10"/>
        <v>1.2789818548387011E-2</v>
      </c>
      <c r="G704" s="8">
        <f t="shared" si="10"/>
        <v>1.6309746921621793E-2</v>
      </c>
      <c r="O704" s="1">
        <v>41165</v>
      </c>
      <c r="P704" s="3">
        <v>1459.98999</v>
      </c>
    </row>
    <row r="705" spans="1:16" x14ac:dyDescent="0.35">
      <c r="A705" s="1">
        <v>41164</v>
      </c>
      <c r="B705" s="3">
        <v>158.72</v>
      </c>
      <c r="C705" s="3">
        <v>1436.5600589999999</v>
      </c>
      <c r="E705" s="2">
        <v>41164</v>
      </c>
      <c r="F705" s="8">
        <f t="shared" si="10"/>
        <v>-4.2035259426562721E-3</v>
      </c>
      <c r="G705" s="8">
        <f t="shared" si="10"/>
        <v>2.092692232296578E-3</v>
      </c>
      <c r="O705" s="1">
        <v>41164</v>
      </c>
      <c r="P705" s="3">
        <v>1436.5600589999999</v>
      </c>
    </row>
    <row r="706" spans="1:16" x14ac:dyDescent="0.35">
      <c r="A706" s="1">
        <v>41163</v>
      </c>
      <c r="B706" s="3">
        <v>159.38999999999999</v>
      </c>
      <c r="C706" s="3">
        <v>1433.5600589999999</v>
      </c>
      <c r="E706" s="2">
        <v>41163</v>
      </c>
      <c r="F706" s="8">
        <f t="shared" si="10"/>
        <v>1.8857250612860366E-3</v>
      </c>
      <c r="G706" s="8">
        <f t="shared" si="10"/>
        <v>3.1349561521663016E-3</v>
      </c>
      <c r="O706" s="1">
        <v>41163</v>
      </c>
      <c r="P706" s="3">
        <v>1433.5600589999999</v>
      </c>
    </row>
    <row r="707" spans="1:16" x14ac:dyDescent="0.35">
      <c r="A707" s="1">
        <v>41162</v>
      </c>
      <c r="B707" s="3">
        <v>159.09</v>
      </c>
      <c r="C707" s="3">
        <v>1429.079956</v>
      </c>
      <c r="E707" s="2">
        <v>41162</v>
      </c>
      <c r="F707" s="8">
        <f t="shared" si="10"/>
        <v>-2.2308259587020651E-2</v>
      </c>
      <c r="G707" s="8">
        <f t="shared" si="10"/>
        <v>-6.1478300110544559E-3</v>
      </c>
      <c r="O707" s="1">
        <v>41162</v>
      </c>
      <c r="P707" s="3">
        <v>1429.079956</v>
      </c>
    </row>
    <row r="708" spans="1:16" x14ac:dyDescent="0.35">
      <c r="A708" s="1">
        <v>41159</v>
      </c>
      <c r="B708" s="3">
        <v>162.72</v>
      </c>
      <c r="C708" s="3">
        <v>1437.920044</v>
      </c>
      <c r="E708" s="2">
        <v>41159</v>
      </c>
      <c r="F708" s="8">
        <f t="shared" ref="F708:G771" si="11">B708/B709-1</f>
        <v>-6.7146868514222913E-3</v>
      </c>
      <c r="G708" s="8">
        <f t="shared" si="11"/>
        <v>4.0499741783159848E-3</v>
      </c>
      <c r="O708" s="1">
        <v>41159</v>
      </c>
      <c r="P708" s="3">
        <v>1437.920044</v>
      </c>
    </row>
    <row r="709" spans="1:16" x14ac:dyDescent="0.35">
      <c r="A709" s="1">
        <v>41158</v>
      </c>
      <c r="B709" s="3">
        <v>163.82</v>
      </c>
      <c r="C709" s="3">
        <v>1432.119995</v>
      </c>
      <c r="E709" s="2">
        <v>41158</v>
      </c>
      <c r="F709" s="8">
        <f t="shared" si="11"/>
        <v>3.4217171717171535E-2</v>
      </c>
      <c r="G709" s="8">
        <f t="shared" si="11"/>
        <v>2.0435540675552089E-2</v>
      </c>
      <c r="O709" s="1">
        <v>41158</v>
      </c>
      <c r="P709" s="3">
        <v>1432.119995</v>
      </c>
    </row>
    <row r="710" spans="1:16" x14ac:dyDescent="0.35">
      <c r="A710" s="1">
        <v>41157</v>
      </c>
      <c r="B710" s="3">
        <v>158.4</v>
      </c>
      <c r="C710" s="3">
        <v>1403.4399410000001</v>
      </c>
      <c r="E710" s="2">
        <v>41157</v>
      </c>
      <c r="F710" s="8">
        <f t="shared" si="11"/>
        <v>-1.2776565908382609E-2</v>
      </c>
      <c r="G710" s="8">
        <f t="shared" si="11"/>
        <v>-1.0676612972738697E-3</v>
      </c>
      <c r="O710" s="1">
        <v>41157</v>
      </c>
      <c r="P710" s="3">
        <v>1403.4399410000001</v>
      </c>
    </row>
    <row r="711" spans="1:16" x14ac:dyDescent="0.35">
      <c r="A711" s="1">
        <v>41156</v>
      </c>
      <c r="B711" s="3">
        <v>160.44999999999999</v>
      </c>
      <c r="C711" s="3">
        <v>1404.9399410000001</v>
      </c>
      <c r="E711" s="2">
        <v>41156</v>
      </c>
      <c r="F711" s="8">
        <f t="shared" si="11"/>
        <v>-3.9111000744972424E-3</v>
      </c>
      <c r="G711" s="8">
        <f t="shared" si="11"/>
        <v>-1.1659593135848745E-3</v>
      </c>
      <c r="O711" s="1">
        <v>41156</v>
      </c>
      <c r="P711" s="3">
        <v>1404.9399410000001</v>
      </c>
    </row>
    <row r="712" spans="1:16" x14ac:dyDescent="0.35">
      <c r="A712" s="1">
        <v>41152</v>
      </c>
      <c r="B712" s="3">
        <v>161.08000000000001</v>
      </c>
      <c r="C712" s="3">
        <v>1406.579956</v>
      </c>
      <c r="E712" s="2">
        <v>41152</v>
      </c>
      <c r="F712" s="8">
        <f t="shared" si="11"/>
        <v>-1.1162098474511994E-3</v>
      </c>
      <c r="G712" s="8">
        <f t="shared" si="11"/>
        <v>5.0732958680836937E-3</v>
      </c>
      <c r="O712" s="1">
        <v>41152</v>
      </c>
      <c r="P712" s="3">
        <v>1406.579956</v>
      </c>
    </row>
    <row r="713" spans="1:16" x14ac:dyDescent="0.35">
      <c r="A713" s="1">
        <v>41151</v>
      </c>
      <c r="B713" s="3">
        <v>161.26</v>
      </c>
      <c r="C713" s="3">
        <v>1399.4799800000001</v>
      </c>
      <c r="E713" s="2">
        <v>41151</v>
      </c>
      <c r="F713" s="8">
        <f t="shared" si="11"/>
        <v>-1.2855044074436939E-2</v>
      </c>
      <c r="G713" s="8">
        <f t="shared" si="11"/>
        <v>-7.8058051301732601E-3</v>
      </c>
      <c r="O713" s="1">
        <v>41151</v>
      </c>
      <c r="P713" s="3">
        <v>1399.4799800000001</v>
      </c>
    </row>
    <row r="714" spans="1:16" x14ac:dyDescent="0.35">
      <c r="A714" s="1">
        <v>41150</v>
      </c>
      <c r="B714" s="3">
        <v>163.36000000000001</v>
      </c>
      <c r="C714" s="3">
        <v>1410.48999</v>
      </c>
      <c r="E714" s="2">
        <v>41150</v>
      </c>
      <c r="F714" s="8">
        <f t="shared" si="11"/>
        <v>1.0417304981924502E-3</v>
      </c>
      <c r="G714" s="8">
        <f t="shared" si="11"/>
        <v>8.4434893821550006E-4</v>
      </c>
      <c r="O714" s="1">
        <v>41150</v>
      </c>
      <c r="P714" s="3">
        <v>1410.48999</v>
      </c>
    </row>
    <row r="715" spans="1:16" x14ac:dyDescent="0.35">
      <c r="A715" s="1">
        <v>41149</v>
      </c>
      <c r="B715" s="3">
        <v>163.19</v>
      </c>
      <c r="C715" s="3">
        <v>1409.3000489999999</v>
      </c>
      <c r="E715" s="2">
        <v>41149</v>
      </c>
      <c r="F715" s="8">
        <f t="shared" si="11"/>
        <v>-1.407416472891887E-3</v>
      </c>
      <c r="G715" s="8">
        <f t="shared" si="11"/>
        <v>-8.0818187777065287E-4</v>
      </c>
      <c r="O715" s="1">
        <v>41149</v>
      </c>
      <c r="P715" s="3">
        <v>1409.3000489999999</v>
      </c>
    </row>
    <row r="716" spans="1:16" x14ac:dyDescent="0.35">
      <c r="A716" s="1">
        <v>41148</v>
      </c>
      <c r="B716" s="3">
        <v>163.41999999999999</v>
      </c>
      <c r="C716" s="3">
        <v>1410.4399410000001</v>
      </c>
      <c r="E716" s="2">
        <v>41148</v>
      </c>
      <c r="F716" s="8">
        <f t="shared" si="11"/>
        <v>-8.674552623597287E-3</v>
      </c>
      <c r="G716" s="8">
        <f t="shared" si="11"/>
        <v>-4.890151846781432E-4</v>
      </c>
      <c r="O716" s="1">
        <v>41148</v>
      </c>
      <c r="P716" s="3">
        <v>1410.4399410000001</v>
      </c>
    </row>
    <row r="717" spans="1:16" x14ac:dyDescent="0.35">
      <c r="A717" s="1">
        <v>41145</v>
      </c>
      <c r="B717" s="3">
        <v>164.85</v>
      </c>
      <c r="C717" s="3">
        <v>1411.130005</v>
      </c>
      <c r="E717" s="2">
        <v>41145</v>
      </c>
      <c r="F717" s="8">
        <f t="shared" si="11"/>
        <v>1.9732772485463235E-2</v>
      </c>
      <c r="G717" s="8">
        <f t="shared" si="11"/>
        <v>6.4547310310454353E-3</v>
      </c>
      <c r="O717" s="1">
        <v>41145</v>
      </c>
      <c r="P717" s="3">
        <v>1411.130005</v>
      </c>
    </row>
    <row r="718" spans="1:16" x14ac:dyDescent="0.35">
      <c r="A718" s="1">
        <v>41144</v>
      </c>
      <c r="B718" s="3">
        <v>161.66</v>
      </c>
      <c r="C718" s="3">
        <v>1402.079956</v>
      </c>
      <c r="E718" s="2">
        <v>41144</v>
      </c>
      <c r="F718" s="8">
        <f t="shared" si="11"/>
        <v>-1.1253822629969434E-2</v>
      </c>
      <c r="G718" s="8">
        <f t="shared" si="11"/>
        <v>-8.0722425207977455E-3</v>
      </c>
      <c r="O718" s="1">
        <v>41144</v>
      </c>
      <c r="P718" s="3">
        <v>1402.079956</v>
      </c>
    </row>
    <row r="719" spans="1:16" x14ac:dyDescent="0.35">
      <c r="A719" s="1">
        <v>41143</v>
      </c>
      <c r="B719" s="3">
        <v>163.5</v>
      </c>
      <c r="C719" s="3">
        <v>1413.48999</v>
      </c>
      <c r="E719" s="2">
        <v>41143</v>
      </c>
      <c r="F719" s="8">
        <f t="shared" si="11"/>
        <v>-6.9845126024901116E-3</v>
      </c>
      <c r="G719" s="8">
        <f t="shared" si="11"/>
        <v>2.2640304424692559E-4</v>
      </c>
      <c r="O719" s="1">
        <v>41143</v>
      </c>
      <c r="P719" s="3">
        <v>1413.48999</v>
      </c>
    </row>
    <row r="720" spans="1:16" x14ac:dyDescent="0.35">
      <c r="A720" s="1">
        <v>41142</v>
      </c>
      <c r="B720" s="3">
        <v>164.65</v>
      </c>
      <c r="C720" s="3">
        <v>1413.170044</v>
      </c>
      <c r="E720" s="2">
        <v>41142</v>
      </c>
      <c r="F720" s="8">
        <f t="shared" si="11"/>
        <v>-6.0698027314110004E-4</v>
      </c>
      <c r="G720" s="8">
        <f t="shared" si="11"/>
        <v>-3.4975361796960591E-3</v>
      </c>
      <c r="O720" s="1">
        <v>41142</v>
      </c>
      <c r="P720" s="3">
        <v>1413.170044</v>
      </c>
    </row>
    <row r="721" spans="1:16" x14ac:dyDescent="0.35">
      <c r="A721" s="1">
        <v>41141</v>
      </c>
      <c r="B721" s="3">
        <v>164.75</v>
      </c>
      <c r="C721" s="3">
        <v>1418.130005</v>
      </c>
      <c r="E721" s="2">
        <v>41141</v>
      </c>
      <c r="F721" s="8">
        <f t="shared" si="11"/>
        <v>6.070171178818029E-5</v>
      </c>
      <c r="G721" s="8">
        <f t="shared" si="11"/>
        <v>-2.1174620127517585E-5</v>
      </c>
      <c r="O721" s="1">
        <v>41141</v>
      </c>
      <c r="P721" s="3">
        <v>1418.130005</v>
      </c>
    </row>
    <row r="722" spans="1:16" x14ac:dyDescent="0.35">
      <c r="A722" s="1">
        <v>41138</v>
      </c>
      <c r="B722" s="3">
        <v>164.74</v>
      </c>
      <c r="C722" s="3">
        <v>1418.160034</v>
      </c>
      <c r="E722" s="2">
        <v>41138</v>
      </c>
      <c r="F722" s="8">
        <f t="shared" si="11"/>
        <v>1.7478846272620752E-2</v>
      </c>
      <c r="G722" s="8">
        <f t="shared" si="11"/>
        <v>1.8721337053633214E-3</v>
      </c>
      <c r="O722" s="1">
        <v>41138</v>
      </c>
      <c r="P722" s="3">
        <v>1418.160034</v>
      </c>
    </row>
    <row r="723" spans="1:16" x14ac:dyDescent="0.35">
      <c r="A723" s="1">
        <v>41137</v>
      </c>
      <c r="B723" s="3">
        <v>161.91</v>
      </c>
      <c r="C723" s="3">
        <v>1415.51001</v>
      </c>
      <c r="E723" s="2">
        <v>41137</v>
      </c>
      <c r="F723" s="8">
        <f t="shared" si="11"/>
        <v>1.0737249516199476E-2</v>
      </c>
      <c r="G723" s="8">
        <f t="shared" si="11"/>
        <v>7.1005106928241357E-3</v>
      </c>
      <c r="O723" s="1">
        <v>41137</v>
      </c>
      <c r="P723" s="3">
        <v>1415.51001</v>
      </c>
    </row>
    <row r="724" spans="1:16" x14ac:dyDescent="0.35">
      <c r="A724" s="1">
        <v>41136</v>
      </c>
      <c r="B724" s="3">
        <v>160.19</v>
      </c>
      <c r="C724" s="3">
        <v>1405.530029</v>
      </c>
      <c r="E724" s="2">
        <v>41136</v>
      </c>
      <c r="F724" s="8">
        <f t="shared" si="11"/>
        <v>2.0016263213860075E-3</v>
      </c>
      <c r="G724" s="8">
        <f t="shared" si="11"/>
        <v>1.1396401091645636E-3</v>
      </c>
      <c r="O724" s="1">
        <v>41136</v>
      </c>
      <c r="P724" s="3">
        <v>1405.530029</v>
      </c>
    </row>
    <row r="725" spans="1:16" x14ac:dyDescent="0.35">
      <c r="A725" s="1">
        <v>41135</v>
      </c>
      <c r="B725" s="3">
        <v>159.87</v>
      </c>
      <c r="C725" s="3">
        <v>1403.9300539999999</v>
      </c>
      <c r="E725" s="2">
        <v>41135</v>
      </c>
      <c r="F725" s="8">
        <f t="shared" si="11"/>
        <v>-3.6769288296149005E-3</v>
      </c>
      <c r="G725" s="8">
        <f t="shared" si="11"/>
        <v>-1.2814594435073268E-4</v>
      </c>
      <c r="O725" s="1">
        <v>41135</v>
      </c>
      <c r="P725" s="3">
        <v>1403.9300539999999</v>
      </c>
    </row>
    <row r="726" spans="1:16" x14ac:dyDescent="0.35">
      <c r="A726" s="1">
        <v>41134</v>
      </c>
      <c r="B726" s="3">
        <v>160.46</v>
      </c>
      <c r="C726" s="3">
        <v>1404.1099850000001</v>
      </c>
      <c r="E726" s="2">
        <v>41134</v>
      </c>
      <c r="F726" s="8">
        <f t="shared" si="11"/>
        <v>-7.1158962935462533E-3</v>
      </c>
      <c r="G726" s="8">
        <f t="shared" si="11"/>
        <v>-1.2519009625779898E-3</v>
      </c>
      <c r="O726" s="1">
        <v>41134</v>
      </c>
      <c r="P726" s="3">
        <v>1404.1099850000001</v>
      </c>
    </row>
    <row r="727" spans="1:16" x14ac:dyDescent="0.35">
      <c r="A727" s="1">
        <v>41131</v>
      </c>
      <c r="B727" s="3">
        <v>161.61000000000001</v>
      </c>
      <c r="C727" s="3">
        <v>1405.869995</v>
      </c>
      <c r="E727" s="2">
        <v>41131</v>
      </c>
      <c r="F727" s="8">
        <f t="shared" si="11"/>
        <v>8.6703412398603241E-4</v>
      </c>
      <c r="G727" s="8">
        <f t="shared" si="11"/>
        <v>2.1884416116100258E-3</v>
      </c>
      <c r="O727" s="1">
        <v>41131</v>
      </c>
      <c r="P727" s="3">
        <v>1405.869995</v>
      </c>
    </row>
    <row r="728" spans="1:16" x14ac:dyDescent="0.35">
      <c r="A728" s="1">
        <v>41130</v>
      </c>
      <c r="B728" s="3">
        <v>161.47</v>
      </c>
      <c r="C728" s="3">
        <v>1402.8000489999999</v>
      </c>
      <c r="E728" s="2">
        <v>41130</v>
      </c>
      <c r="F728" s="8">
        <f t="shared" si="11"/>
        <v>1.2795584268958216E-2</v>
      </c>
      <c r="G728" s="8">
        <f t="shared" si="11"/>
        <v>4.1368545021236436E-4</v>
      </c>
      <c r="O728" s="1">
        <v>41130</v>
      </c>
      <c r="P728" s="3">
        <v>1402.8000489999999</v>
      </c>
    </row>
    <row r="729" spans="1:16" x14ac:dyDescent="0.35">
      <c r="A729" s="1">
        <v>41129</v>
      </c>
      <c r="B729" s="3">
        <v>159.43</v>
      </c>
      <c r="C729" s="3">
        <v>1402.219971</v>
      </c>
      <c r="E729" s="2">
        <v>41129</v>
      </c>
      <c r="F729" s="8">
        <f t="shared" si="11"/>
        <v>-8.7735789935439179E-4</v>
      </c>
      <c r="G729" s="8">
        <f t="shared" si="11"/>
        <v>6.2082635665605679E-4</v>
      </c>
      <c r="O729" s="1">
        <v>41129</v>
      </c>
      <c r="P729" s="3">
        <v>1402.219971</v>
      </c>
    </row>
    <row r="730" spans="1:16" x14ac:dyDescent="0.35">
      <c r="A730" s="1">
        <v>41128</v>
      </c>
      <c r="B730" s="3">
        <v>159.57</v>
      </c>
      <c r="C730" s="3">
        <v>1401.349976</v>
      </c>
      <c r="E730" s="2">
        <v>41128</v>
      </c>
      <c r="F730" s="8">
        <f t="shared" si="11"/>
        <v>1.9225855901890521E-2</v>
      </c>
      <c r="G730" s="8">
        <f t="shared" si="11"/>
        <v>5.106758642501541E-3</v>
      </c>
      <c r="O730" s="1">
        <v>41128</v>
      </c>
      <c r="P730" s="3">
        <v>1401.349976</v>
      </c>
    </row>
    <row r="731" spans="1:16" x14ac:dyDescent="0.35">
      <c r="A731" s="1">
        <v>41127</v>
      </c>
      <c r="B731" s="3">
        <v>156.56</v>
      </c>
      <c r="C731" s="3">
        <v>1394.2299800000001</v>
      </c>
      <c r="E731" s="2">
        <v>41127</v>
      </c>
      <c r="F731" s="8">
        <f t="shared" si="11"/>
        <v>1.9839999999999858E-3</v>
      </c>
      <c r="G731" s="8">
        <f t="shared" si="11"/>
        <v>2.3292690984786368E-3</v>
      </c>
      <c r="O731" s="1">
        <v>41127</v>
      </c>
      <c r="P731" s="3">
        <v>1394.2299800000001</v>
      </c>
    </row>
    <row r="732" spans="1:16" x14ac:dyDescent="0.35">
      <c r="A732" s="1">
        <v>41124</v>
      </c>
      <c r="B732" s="3">
        <v>156.25</v>
      </c>
      <c r="C732" s="3">
        <v>1390.98999</v>
      </c>
      <c r="E732" s="2">
        <v>41124</v>
      </c>
      <c r="F732" s="8">
        <f t="shared" si="11"/>
        <v>1.388618519239504E-2</v>
      </c>
      <c r="G732" s="8">
        <f t="shared" si="11"/>
        <v>1.9040285714285732E-2</v>
      </c>
      <c r="O732" s="1">
        <v>41124</v>
      </c>
      <c r="P732" s="3">
        <v>1390.98999</v>
      </c>
    </row>
    <row r="733" spans="1:16" x14ac:dyDescent="0.35">
      <c r="A733" s="1">
        <v>41123</v>
      </c>
      <c r="B733" s="3">
        <v>154.11000000000001</v>
      </c>
      <c r="C733" s="3">
        <v>1365</v>
      </c>
      <c r="E733" s="2">
        <v>41123</v>
      </c>
      <c r="F733" s="8">
        <f t="shared" si="11"/>
        <v>1.248275408974453E-2</v>
      </c>
      <c r="G733" s="8">
        <f t="shared" si="11"/>
        <v>-7.5036692589347531E-3</v>
      </c>
      <c r="O733" s="1">
        <v>41123</v>
      </c>
      <c r="P733" s="3">
        <v>1365</v>
      </c>
    </row>
    <row r="734" spans="1:16" x14ac:dyDescent="0.35">
      <c r="A734" s="1">
        <v>41122</v>
      </c>
      <c r="B734" s="3">
        <v>152.21</v>
      </c>
      <c r="C734" s="3">
        <v>1375.3199460000001</v>
      </c>
      <c r="E734" s="2">
        <v>41122</v>
      </c>
      <c r="F734" s="8">
        <f t="shared" si="11"/>
        <v>-2.1535098997171431E-2</v>
      </c>
      <c r="G734" s="8">
        <f t="shared" si="11"/>
        <v>-2.8999798136755128E-3</v>
      </c>
      <c r="O734" s="1">
        <v>41122</v>
      </c>
      <c r="P734" s="3">
        <v>1375.3199460000001</v>
      </c>
    </row>
    <row r="735" spans="1:16" x14ac:dyDescent="0.35">
      <c r="A735" s="1">
        <v>41121</v>
      </c>
      <c r="B735" s="3">
        <v>155.56</v>
      </c>
      <c r="C735" s="3">
        <v>1379.3199460000001</v>
      </c>
      <c r="E735" s="2">
        <v>41121</v>
      </c>
      <c r="F735" s="8">
        <f t="shared" si="11"/>
        <v>-3.3316248077909227E-3</v>
      </c>
      <c r="G735" s="8">
        <f t="shared" si="11"/>
        <v>-4.3168286930450606E-3</v>
      </c>
      <c r="O735" s="1">
        <v>41121</v>
      </c>
      <c r="P735" s="3">
        <v>1379.3199460000001</v>
      </c>
    </row>
    <row r="736" spans="1:16" x14ac:dyDescent="0.35">
      <c r="A736" s="1">
        <v>41120</v>
      </c>
      <c r="B736" s="3">
        <v>156.08000000000001</v>
      </c>
      <c r="C736" s="3">
        <v>1385.3000489999999</v>
      </c>
      <c r="E736" s="2">
        <v>41120</v>
      </c>
      <c r="F736" s="8">
        <f t="shared" si="11"/>
        <v>-1.3338390543017775E-2</v>
      </c>
      <c r="G736" s="8">
        <f t="shared" si="11"/>
        <v>-4.8335967879353792E-4</v>
      </c>
      <c r="O736" s="1">
        <v>41120</v>
      </c>
      <c r="P736" s="3">
        <v>1385.3000489999999</v>
      </c>
    </row>
    <row r="737" spans="1:16" x14ac:dyDescent="0.35">
      <c r="A737" s="1">
        <v>41117</v>
      </c>
      <c r="B737" s="3">
        <v>158.19</v>
      </c>
      <c r="C737" s="3">
        <v>1385.969971</v>
      </c>
      <c r="E737" s="2">
        <v>41117</v>
      </c>
      <c r="F737" s="8">
        <f t="shared" si="11"/>
        <v>7.9006052883083822E-3</v>
      </c>
      <c r="G737" s="8">
        <f t="shared" si="11"/>
        <v>1.9080565446382147E-2</v>
      </c>
      <c r="O737" s="1">
        <v>41117</v>
      </c>
      <c r="P737" s="3">
        <v>1385.969971</v>
      </c>
    </row>
    <row r="738" spans="1:16" x14ac:dyDescent="0.35">
      <c r="A738" s="1">
        <v>41116</v>
      </c>
      <c r="B738" s="3">
        <v>156.94999999999999</v>
      </c>
      <c r="C738" s="3">
        <v>1360.0200199999999</v>
      </c>
      <c r="E738" s="2">
        <v>41116</v>
      </c>
      <c r="F738" s="8">
        <f t="shared" si="11"/>
        <v>-1.9185101862267295E-2</v>
      </c>
      <c r="G738" s="8">
        <f t="shared" si="11"/>
        <v>1.654097478259442E-2</v>
      </c>
      <c r="O738" s="1">
        <v>41116</v>
      </c>
      <c r="P738" s="3">
        <v>1360.0200199999999</v>
      </c>
    </row>
    <row r="739" spans="1:16" x14ac:dyDescent="0.35">
      <c r="A739" s="1">
        <v>41115</v>
      </c>
      <c r="B739" s="3">
        <v>160.02000000000001</v>
      </c>
      <c r="C739" s="3">
        <v>1337.8900149999999</v>
      </c>
      <c r="E739" s="2">
        <v>41115</v>
      </c>
      <c r="F739" s="8">
        <f t="shared" si="11"/>
        <v>-5.6546324488907507E-3</v>
      </c>
      <c r="G739" s="8">
        <f t="shared" si="11"/>
        <v>-3.1386149807000052E-4</v>
      </c>
      <c r="O739" s="1">
        <v>41115</v>
      </c>
      <c r="P739" s="3">
        <v>1337.8900149999999</v>
      </c>
    </row>
    <row r="740" spans="1:16" x14ac:dyDescent="0.35">
      <c r="A740" s="1">
        <v>41114</v>
      </c>
      <c r="B740" s="3">
        <v>160.93</v>
      </c>
      <c r="C740" s="3">
        <v>1338.3100589999999</v>
      </c>
      <c r="E740" s="2">
        <v>41114</v>
      </c>
      <c r="F740" s="8">
        <f t="shared" si="11"/>
        <v>-7.707485509927281E-3</v>
      </c>
      <c r="G740" s="8">
        <f t="shared" si="11"/>
        <v>-9.0409329881685485E-3</v>
      </c>
      <c r="O740" s="1">
        <v>41114</v>
      </c>
      <c r="P740" s="3">
        <v>1338.3100589999999</v>
      </c>
    </row>
    <row r="741" spans="1:16" x14ac:dyDescent="0.35">
      <c r="A741" s="1">
        <v>41113</v>
      </c>
      <c r="B741" s="3">
        <v>162.18</v>
      </c>
      <c r="C741" s="3">
        <v>1350.5200199999999</v>
      </c>
      <c r="E741" s="2">
        <v>41113</v>
      </c>
      <c r="F741" s="8">
        <f t="shared" si="11"/>
        <v>-1.7210035147254943E-2</v>
      </c>
      <c r="G741" s="8">
        <f t="shared" si="11"/>
        <v>-8.9090555950069872E-3</v>
      </c>
      <c r="O741" s="1">
        <v>41113</v>
      </c>
      <c r="P741" s="3">
        <v>1350.5200199999999</v>
      </c>
    </row>
    <row r="742" spans="1:16" x14ac:dyDescent="0.35">
      <c r="A742" s="1">
        <v>41110</v>
      </c>
      <c r="B742" s="3">
        <v>165.02</v>
      </c>
      <c r="C742" s="3">
        <v>1362.660034</v>
      </c>
      <c r="E742" s="2">
        <v>41110</v>
      </c>
      <c r="F742" s="8">
        <f t="shared" si="11"/>
        <v>-1.9721991208268896E-2</v>
      </c>
      <c r="G742" s="8">
        <f t="shared" si="11"/>
        <v>-1.006166021269983E-2</v>
      </c>
      <c r="O742" s="1">
        <v>41110</v>
      </c>
      <c r="P742" s="3">
        <v>1362.660034</v>
      </c>
    </row>
    <row r="743" spans="1:16" x14ac:dyDescent="0.35">
      <c r="A743" s="1">
        <v>41109</v>
      </c>
      <c r="B743" s="3">
        <v>168.34</v>
      </c>
      <c r="C743" s="3">
        <v>1376.51001</v>
      </c>
      <c r="E743" s="2">
        <v>41109</v>
      </c>
      <c r="F743" s="8">
        <f t="shared" si="11"/>
        <v>4.4152744630072682E-3</v>
      </c>
      <c r="G743" s="8">
        <f t="shared" si="11"/>
        <v>2.7171002791446242E-3</v>
      </c>
      <c r="O743" s="1">
        <v>41109</v>
      </c>
      <c r="P743" s="3">
        <v>1376.51001</v>
      </c>
    </row>
    <row r="744" spans="1:16" x14ac:dyDescent="0.35">
      <c r="A744" s="1">
        <v>41108</v>
      </c>
      <c r="B744" s="3">
        <v>167.6</v>
      </c>
      <c r="C744" s="3">
        <v>1372.780029</v>
      </c>
      <c r="E744" s="2">
        <v>41108</v>
      </c>
      <c r="F744" s="8">
        <f t="shared" si="11"/>
        <v>2.0457866536775393E-2</v>
      </c>
      <c r="G744" s="8">
        <f t="shared" si="11"/>
        <v>6.6804906656732221E-3</v>
      </c>
      <c r="O744" s="1">
        <v>41108</v>
      </c>
      <c r="P744" s="3">
        <v>1372.780029</v>
      </c>
    </row>
    <row r="745" spans="1:16" x14ac:dyDescent="0.35">
      <c r="A745" s="1">
        <v>41107</v>
      </c>
      <c r="B745" s="3">
        <v>164.24</v>
      </c>
      <c r="C745" s="3">
        <v>1363.670044</v>
      </c>
      <c r="E745" s="2">
        <v>41107</v>
      </c>
      <c r="F745" s="8">
        <f t="shared" si="11"/>
        <v>9.217156200073795E-3</v>
      </c>
      <c r="G745" s="8">
        <f t="shared" si="11"/>
        <v>7.409672356649466E-3</v>
      </c>
      <c r="O745" s="1">
        <v>41107</v>
      </c>
      <c r="P745" s="3">
        <v>1363.670044</v>
      </c>
    </row>
    <row r="746" spans="1:16" x14ac:dyDescent="0.35">
      <c r="A746" s="1">
        <v>41106</v>
      </c>
      <c r="B746" s="3">
        <v>162.74</v>
      </c>
      <c r="C746" s="3">
        <v>1353.6400149999999</v>
      </c>
      <c r="E746" s="2">
        <v>41106</v>
      </c>
      <c r="F746" s="8">
        <f t="shared" si="11"/>
        <v>-1.1048367296832007E-3</v>
      </c>
      <c r="G746" s="8">
        <f t="shared" si="11"/>
        <v>-2.3143132511423969E-3</v>
      </c>
      <c r="O746" s="1">
        <v>41106</v>
      </c>
      <c r="P746" s="3">
        <v>1353.6400149999999</v>
      </c>
    </row>
    <row r="747" spans="1:16" x14ac:dyDescent="0.35">
      <c r="A747" s="1">
        <v>41103</v>
      </c>
      <c r="B747" s="3">
        <v>162.91999999999999</v>
      </c>
      <c r="C747" s="3">
        <v>1356.780029</v>
      </c>
      <c r="E747" s="2">
        <v>41103</v>
      </c>
      <c r="F747" s="8">
        <f t="shared" si="11"/>
        <v>2.5815388490114666E-2</v>
      </c>
      <c r="G747" s="8">
        <f t="shared" si="11"/>
        <v>1.6497361948984324E-2</v>
      </c>
      <c r="O747" s="1">
        <v>41103</v>
      </c>
      <c r="P747" s="3">
        <v>1356.780029</v>
      </c>
    </row>
    <row r="748" spans="1:16" x14ac:dyDescent="0.35">
      <c r="A748" s="1">
        <v>41102</v>
      </c>
      <c r="B748" s="3">
        <v>158.82</v>
      </c>
      <c r="C748" s="3">
        <v>1334.76001</v>
      </c>
      <c r="E748" s="2">
        <v>41102</v>
      </c>
      <c r="F748" s="8">
        <f t="shared" si="11"/>
        <v>-3.8886101354741465E-3</v>
      </c>
      <c r="G748" s="8">
        <f t="shared" si="11"/>
        <v>-4.9870969804076681E-3</v>
      </c>
      <c r="O748" s="1">
        <v>41102</v>
      </c>
      <c r="P748" s="3">
        <v>1334.76001</v>
      </c>
    </row>
    <row r="749" spans="1:16" x14ac:dyDescent="0.35">
      <c r="A749" s="1">
        <v>41101</v>
      </c>
      <c r="B749" s="3">
        <v>159.44</v>
      </c>
      <c r="C749" s="3">
        <v>1341.4499510000001</v>
      </c>
      <c r="E749" s="2">
        <v>41101</v>
      </c>
      <c r="F749" s="8">
        <f t="shared" si="11"/>
        <v>-2.2979349224829915E-2</v>
      </c>
      <c r="G749" s="8">
        <f t="shared" si="11"/>
        <v>-1.4923927059706799E-5</v>
      </c>
      <c r="O749" s="1">
        <v>41101</v>
      </c>
      <c r="P749" s="3">
        <v>1341.4499510000001</v>
      </c>
    </row>
    <row r="750" spans="1:16" x14ac:dyDescent="0.35">
      <c r="A750" s="1">
        <v>41100</v>
      </c>
      <c r="B750" s="3">
        <v>163.19</v>
      </c>
      <c r="C750" s="3">
        <v>1341.469971</v>
      </c>
      <c r="E750" s="2">
        <v>41100</v>
      </c>
      <c r="F750" s="8">
        <f t="shared" si="11"/>
        <v>2.3955773955772752E-3</v>
      </c>
      <c r="G750" s="8">
        <f t="shared" si="11"/>
        <v>-8.125926324557553E-3</v>
      </c>
      <c r="O750" s="1">
        <v>41100</v>
      </c>
      <c r="P750" s="3">
        <v>1341.469971</v>
      </c>
    </row>
    <row r="751" spans="1:16" x14ac:dyDescent="0.35">
      <c r="A751" s="1">
        <v>41099</v>
      </c>
      <c r="B751" s="3">
        <v>162.80000000000001</v>
      </c>
      <c r="C751" s="3">
        <v>1352.459961</v>
      </c>
      <c r="E751" s="2">
        <v>41099</v>
      </c>
      <c r="F751" s="8">
        <f t="shared" si="11"/>
        <v>-3.0618493570115923E-3</v>
      </c>
      <c r="G751" s="8">
        <f t="shared" si="11"/>
        <v>-1.638831983570288E-3</v>
      </c>
      <c r="O751" s="1">
        <v>41099</v>
      </c>
      <c r="P751" s="3">
        <v>1352.459961</v>
      </c>
    </row>
    <row r="752" spans="1:16" x14ac:dyDescent="0.35">
      <c r="A752" s="1">
        <v>41096</v>
      </c>
      <c r="B752" s="3">
        <v>163.30000000000001</v>
      </c>
      <c r="C752" s="3">
        <v>1354.6800539999999</v>
      </c>
      <c r="E752" s="2">
        <v>41096</v>
      </c>
      <c r="F752" s="8">
        <f t="shared" si="11"/>
        <v>-1.418653788107449E-2</v>
      </c>
      <c r="G752" s="8">
        <f t="shared" si="11"/>
        <v>-9.4326492161603825E-3</v>
      </c>
      <c r="O752" s="1">
        <v>41096</v>
      </c>
      <c r="P752" s="3">
        <v>1354.6800539999999</v>
      </c>
    </row>
    <row r="753" spans="1:16" x14ac:dyDescent="0.35">
      <c r="A753" s="1">
        <v>41095</v>
      </c>
      <c r="B753" s="3">
        <v>165.65</v>
      </c>
      <c r="C753" s="3">
        <v>1367.579956</v>
      </c>
      <c r="E753" s="2">
        <v>41095</v>
      </c>
      <c r="F753" s="8">
        <f t="shared" si="11"/>
        <v>-1.1103814697629888E-2</v>
      </c>
      <c r="G753" s="8">
        <f t="shared" si="11"/>
        <v>-4.6870234103284503E-3</v>
      </c>
      <c r="O753" s="1">
        <v>41095</v>
      </c>
      <c r="P753" s="3">
        <v>1367.579956</v>
      </c>
    </row>
    <row r="754" spans="1:16" x14ac:dyDescent="0.35">
      <c r="A754" s="1">
        <v>41093</v>
      </c>
      <c r="B754" s="3">
        <v>167.51</v>
      </c>
      <c r="C754" s="3">
        <v>1374.0200199999999</v>
      </c>
      <c r="E754" s="2">
        <v>41093</v>
      </c>
      <c r="F754" s="8">
        <f t="shared" si="11"/>
        <v>1.0069946936806407E-2</v>
      </c>
      <c r="G754" s="8">
        <f t="shared" si="11"/>
        <v>6.2321110337375529E-3</v>
      </c>
      <c r="O754" s="1">
        <v>41093</v>
      </c>
      <c r="P754" s="3">
        <v>1374.0200199999999</v>
      </c>
    </row>
    <row r="755" spans="1:16" x14ac:dyDescent="0.35">
      <c r="A755" s="1">
        <v>41092</v>
      </c>
      <c r="B755" s="3">
        <v>165.84</v>
      </c>
      <c r="C755" s="3">
        <v>1365.51001</v>
      </c>
      <c r="E755" s="2">
        <v>41092</v>
      </c>
      <c r="F755" s="8">
        <f t="shared" si="11"/>
        <v>8.2071858471639558E-3</v>
      </c>
      <c r="G755" s="8">
        <f t="shared" si="11"/>
        <v>2.4593116200617438E-3</v>
      </c>
      <c r="O755" s="1">
        <v>41092</v>
      </c>
      <c r="P755" s="3">
        <v>1365.51001</v>
      </c>
    </row>
    <row r="756" spans="1:16" x14ac:dyDescent="0.35">
      <c r="A756" s="1">
        <v>41089</v>
      </c>
      <c r="B756" s="3">
        <v>164.49</v>
      </c>
      <c r="C756" s="3">
        <v>1362.160034</v>
      </c>
      <c r="E756" s="2">
        <v>41089</v>
      </c>
      <c r="F756" s="8">
        <f t="shared" si="11"/>
        <v>1.800965466023019E-2</v>
      </c>
      <c r="G756" s="8">
        <f t="shared" si="11"/>
        <v>2.4920238689663643E-2</v>
      </c>
      <c r="O756" s="1">
        <v>41089</v>
      </c>
      <c r="P756" s="3">
        <v>1362.160034</v>
      </c>
    </row>
    <row r="757" spans="1:16" x14ac:dyDescent="0.35">
      <c r="A757" s="1">
        <v>41088</v>
      </c>
      <c r="B757" s="3">
        <v>161.58000000000001</v>
      </c>
      <c r="C757" s="3">
        <v>1329.040039</v>
      </c>
      <c r="E757" s="2">
        <v>41088</v>
      </c>
      <c r="F757" s="8">
        <f t="shared" si="11"/>
        <v>-7.1279341280570119E-3</v>
      </c>
      <c r="G757" s="8">
        <f t="shared" si="11"/>
        <v>-2.1097999404100509E-3</v>
      </c>
      <c r="O757" s="1">
        <v>41088</v>
      </c>
      <c r="P757" s="3">
        <v>1329.040039</v>
      </c>
    </row>
    <row r="758" spans="1:16" x14ac:dyDescent="0.35">
      <c r="A758" s="1">
        <v>41087</v>
      </c>
      <c r="B758" s="3">
        <v>162.74</v>
      </c>
      <c r="C758" s="3">
        <v>1331.849976</v>
      </c>
      <c r="E758" s="2">
        <v>41087</v>
      </c>
      <c r="F758" s="8">
        <f t="shared" si="11"/>
        <v>6.148548942450649E-4</v>
      </c>
      <c r="G758" s="8">
        <f t="shared" si="11"/>
        <v>8.9849060143250004E-3</v>
      </c>
      <c r="O758" s="1">
        <v>41087</v>
      </c>
      <c r="P758" s="3">
        <v>1331.849976</v>
      </c>
    </row>
    <row r="759" spans="1:16" x14ac:dyDescent="0.35">
      <c r="A759" s="1">
        <v>41086</v>
      </c>
      <c r="B759" s="3">
        <v>162.63999999999999</v>
      </c>
      <c r="C759" s="3">
        <v>1319.98999</v>
      </c>
      <c r="E759" s="2">
        <v>41086</v>
      </c>
      <c r="F759" s="8">
        <f t="shared" si="11"/>
        <v>-7.8086871644704736E-3</v>
      </c>
      <c r="G759" s="8">
        <f t="shared" si="11"/>
        <v>4.7727210809067611E-3</v>
      </c>
      <c r="O759" s="1">
        <v>41086</v>
      </c>
      <c r="P759" s="3">
        <v>1319.98999</v>
      </c>
    </row>
    <row r="760" spans="1:16" x14ac:dyDescent="0.35">
      <c r="A760" s="1">
        <v>41085</v>
      </c>
      <c r="B760" s="3">
        <v>163.92</v>
      </c>
      <c r="C760" s="3">
        <v>1313.719971</v>
      </c>
      <c r="E760" s="2">
        <v>41085</v>
      </c>
      <c r="F760" s="8">
        <f t="shared" si="11"/>
        <v>-6.3647935988362381E-3</v>
      </c>
      <c r="G760" s="8">
        <f t="shared" si="11"/>
        <v>-1.5954853620846809E-2</v>
      </c>
      <c r="O760" s="1">
        <v>41085</v>
      </c>
      <c r="P760" s="3">
        <v>1313.719971</v>
      </c>
    </row>
    <row r="761" spans="1:16" x14ac:dyDescent="0.35">
      <c r="A761" s="1">
        <v>41082</v>
      </c>
      <c r="B761" s="3">
        <v>164.97</v>
      </c>
      <c r="C761" s="3">
        <v>1335.0200199999999</v>
      </c>
      <c r="E761" s="2">
        <v>41082</v>
      </c>
      <c r="F761" s="8">
        <f t="shared" si="11"/>
        <v>-6.663435909862736E-4</v>
      </c>
      <c r="G761" s="8">
        <f t="shared" si="11"/>
        <v>7.174604437728771E-3</v>
      </c>
      <c r="O761" s="1">
        <v>41082</v>
      </c>
      <c r="P761" s="3">
        <v>1335.0200199999999</v>
      </c>
    </row>
    <row r="762" spans="1:16" x14ac:dyDescent="0.35">
      <c r="A762" s="1">
        <v>41081</v>
      </c>
      <c r="B762" s="3">
        <v>165.08</v>
      </c>
      <c r="C762" s="3">
        <v>1325.51001</v>
      </c>
      <c r="E762" s="2">
        <v>41081</v>
      </c>
      <c r="F762" s="8">
        <f t="shared" si="11"/>
        <v>-1.5035799522672977E-2</v>
      </c>
      <c r="G762" s="8">
        <f t="shared" si="11"/>
        <v>-2.2261676573139155E-2</v>
      </c>
      <c r="O762" s="1">
        <v>41081</v>
      </c>
      <c r="P762" s="3">
        <v>1325.51001</v>
      </c>
    </row>
    <row r="763" spans="1:16" x14ac:dyDescent="0.35">
      <c r="A763" s="1">
        <v>41080</v>
      </c>
      <c r="B763" s="3">
        <v>167.6</v>
      </c>
      <c r="C763" s="3">
        <v>1355.6899410000001</v>
      </c>
      <c r="E763" s="2">
        <v>41080</v>
      </c>
      <c r="F763" s="8">
        <f t="shared" si="11"/>
        <v>-1.2200153238639655E-2</v>
      </c>
      <c r="G763" s="8">
        <f t="shared" si="11"/>
        <v>-1.6863569667646683E-3</v>
      </c>
      <c r="O763" s="1">
        <v>41080</v>
      </c>
      <c r="P763" s="3">
        <v>1355.6899410000001</v>
      </c>
    </row>
    <row r="764" spans="1:16" x14ac:dyDescent="0.35">
      <c r="A764" s="1">
        <v>41079</v>
      </c>
      <c r="B764" s="3">
        <v>169.67</v>
      </c>
      <c r="C764" s="3">
        <v>1357.9799800000001</v>
      </c>
      <c r="E764" s="2">
        <v>41079</v>
      </c>
      <c r="F764" s="8">
        <f t="shared" si="11"/>
        <v>3.4301259684190732E-3</v>
      </c>
      <c r="G764" s="8">
        <f t="shared" si="11"/>
        <v>9.815695292423321E-3</v>
      </c>
      <c r="O764" s="1">
        <v>41079</v>
      </c>
      <c r="P764" s="3">
        <v>1357.9799800000001</v>
      </c>
    </row>
    <row r="765" spans="1:16" x14ac:dyDescent="0.35">
      <c r="A765" s="1">
        <v>41078</v>
      </c>
      <c r="B765" s="3">
        <v>169.09</v>
      </c>
      <c r="C765" s="3">
        <v>1344.780029</v>
      </c>
      <c r="E765" s="2">
        <v>41078</v>
      </c>
      <c r="F765" s="8">
        <f t="shared" si="11"/>
        <v>1.2757546717776735E-2</v>
      </c>
      <c r="G765" s="8">
        <f t="shared" si="11"/>
        <v>1.4447462461062432E-3</v>
      </c>
      <c r="O765" s="1">
        <v>41078</v>
      </c>
      <c r="P765" s="3">
        <v>1344.780029</v>
      </c>
    </row>
    <row r="766" spans="1:16" x14ac:dyDescent="0.35">
      <c r="A766" s="1">
        <v>41075</v>
      </c>
      <c r="B766" s="3">
        <v>166.96</v>
      </c>
      <c r="C766" s="3">
        <v>1342.839966</v>
      </c>
      <c r="E766" s="2">
        <v>41075</v>
      </c>
      <c r="F766" s="8">
        <f t="shared" si="11"/>
        <v>1.4996101013735608E-3</v>
      </c>
      <c r="G766" s="8">
        <f t="shared" si="11"/>
        <v>1.033781524949795E-2</v>
      </c>
      <c r="O766" s="1">
        <v>41075</v>
      </c>
      <c r="P766" s="3">
        <v>1342.839966</v>
      </c>
    </row>
    <row r="767" spans="1:16" x14ac:dyDescent="0.35">
      <c r="A767" s="1">
        <v>41074</v>
      </c>
      <c r="B767" s="3">
        <v>166.71</v>
      </c>
      <c r="C767" s="3">
        <v>1329.099976</v>
      </c>
      <c r="E767" s="2">
        <v>41074</v>
      </c>
      <c r="F767" s="8">
        <f t="shared" si="11"/>
        <v>8.1030416641469927E-3</v>
      </c>
      <c r="G767" s="8">
        <f t="shared" si="11"/>
        <v>1.0814653007062747E-2</v>
      </c>
      <c r="O767" s="1">
        <v>41074</v>
      </c>
      <c r="P767" s="3">
        <v>1329.099976</v>
      </c>
    </row>
    <row r="768" spans="1:16" x14ac:dyDescent="0.35">
      <c r="A768" s="1">
        <v>41073</v>
      </c>
      <c r="B768" s="3">
        <v>165.37</v>
      </c>
      <c r="C768" s="3">
        <v>1314.880005</v>
      </c>
      <c r="E768" s="2">
        <v>41073</v>
      </c>
      <c r="F768" s="8">
        <f t="shared" si="11"/>
        <v>-1.3187731232844113E-2</v>
      </c>
      <c r="G768" s="8">
        <f t="shared" si="11"/>
        <v>-7.0232510842517248E-3</v>
      </c>
      <c r="O768" s="1">
        <v>41073</v>
      </c>
      <c r="P768" s="3">
        <v>1314.880005</v>
      </c>
    </row>
    <row r="769" spans="1:16" x14ac:dyDescent="0.35">
      <c r="A769" s="1">
        <v>41072</v>
      </c>
      <c r="B769" s="3">
        <v>167.58</v>
      </c>
      <c r="C769" s="3">
        <v>1324.1800539999999</v>
      </c>
      <c r="E769" s="2">
        <v>41072</v>
      </c>
      <c r="F769" s="8">
        <f t="shared" si="11"/>
        <v>2.4014665444546335E-2</v>
      </c>
      <c r="G769" s="8">
        <f t="shared" si="11"/>
        <v>1.1650737144736745E-2</v>
      </c>
      <c r="O769" s="1">
        <v>41072</v>
      </c>
      <c r="P769" s="3">
        <v>1324.1800539999999</v>
      </c>
    </row>
    <row r="770" spans="1:16" x14ac:dyDescent="0.35">
      <c r="A770" s="1">
        <v>41071</v>
      </c>
      <c r="B770" s="3">
        <v>163.65</v>
      </c>
      <c r="C770" s="3">
        <v>1308.9300539999999</v>
      </c>
      <c r="E770" s="2">
        <v>41071</v>
      </c>
      <c r="F770" s="8">
        <f t="shared" si="11"/>
        <v>-2.0124405415293811E-3</v>
      </c>
      <c r="G770" s="8">
        <f t="shared" si="11"/>
        <v>-1.262011343098246E-2</v>
      </c>
      <c r="O770" s="1">
        <v>41071</v>
      </c>
      <c r="P770" s="3">
        <v>1308.9300539999999</v>
      </c>
    </row>
    <row r="771" spans="1:16" x14ac:dyDescent="0.35">
      <c r="A771" s="1">
        <v>41068</v>
      </c>
      <c r="B771" s="3">
        <v>163.98</v>
      </c>
      <c r="C771" s="3">
        <v>1325.660034</v>
      </c>
      <c r="E771" s="2">
        <v>41068</v>
      </c>
      <c r="F771" s="8">
        <f t="shared" si="11"/>
        <v>-6.0945880058527191E-4</v>
      </c>
      <c r="G771" s="8">
        <f t="shared" si="11"/>
        <v>8.1141636675119422E-3</v>
      </c>
      <c r="O771" s="1">
        <v>41068</v>
      </c>
      <c r="P771" s="3">
        <v>1325.660034</v>
      </c>
    </row>
    <row r="772" spans="1:16" x14ac:dyDescent="0.35">
      <c r="A772" s="1">
        <v>41067</v>
      </c>
      <c r="B772" s="3">
        <v>164.08</v>
      </c>
      <c r="C772" s="3">
        <v>1314.98999</v>
      </c>
      <c r="E772" s="2">
        <v>41067</v>
      </c>
      <c r="F772" s="8">
        <f t="shared" ref="F772:G835" si="12">B772/B773-1</f>
        <v>1.5032477575007697E-2</v>
      </c>
      <c r="G772" s="8">
        <f t="shared" si="12"/>
        <v>-1.0646475973297154E-4</v>
      </c>
      <c r="O772" s="1">
        <v>41067</v>
      </c>
      <c r="P772" s="3">
        <v>1314.98999</v>
      </c>
    </row>
    <row r="773" spans="1:16" x14ac:dyDescent="0.35">
      <c r="A773" s="1">
        <v>41066</v>
      </c>
      <c r="B773" s="3">
        <v>161.65</v>
      </c>
      <c r="C773" s="3">
        <v>1315.130005</v>
      </c>
      <c r="E773" s="2">
        <v>41066</v>
      </c>
      <c r="F773" s="8">
        <f t="shared" si="12"/>
        <v>2.0388839792955471E-2</v>
      </c>
      <c r="G773" s="8">
        <f t="shared" si="12"/>
        <v>2.3049401011279613E-2</v>
      </c>
      <c r="O773" s="1">
        <v>41066</v>
      </c>
      <c r="P773" s="3">
        <v>1315.130005</v>
      </c>
    </row>
    <row r="774" spans="1:16" x14ac:dyDescent="0.35">
      <c r="A774" s="1">
        <v>41065</v>
      </c>
      <c r="B774" s="3">
        <v>158.41999999999999</v>
      </c>
      <c r="C774" s="3">
        <v>1285.5</v>
      </c>
      <c r="E774" s="2">
        <v>41065</v>
      </c>
      <c r="F774" s="8">
        <f t="shared" si="12"/>
        <v>-7.144647781398894E-3</v>
      </c>
      <c r="G774" s="8">
        <f t="shared" si="12"/>
        <v>5.7268504363627848E-3</v>
      </c>
      <c r="O774" s="1">
        <v>41065</v>
      </c>
      <c r="P774" s="3">
        <v>1285.5</v>
      </c>
    </row>
    <row r="775" spans="1:16" x14ac:dyDescent="0.35">
      <c r="A775" s="1">
        <v>41064</v>
      </c>
      <c r="B775" s="3">
        <v>159.56</v>
      </c>
      <c r="C775" s="3">
        <v>1278.1800539999999</v>
      </c>
      <c r="E775" s="2">
        <v>41064</v>
      </c>
      <c r="F775" s="8">
        <f t="shared" si="12"/>
        <v>-1.2684858610234606E-2</v>
      </c>
      <c r="G775" s="8">
        <f t="shared" si="12"/>
        <v>1.0955447069527224E-4</v>
      </c>
      <c r="O775" s="1">
        <v>41064</v>
      </c>
      <c r="P775" s="3">
        <v>1278.1800539999999</v>
      </c>
    </row>
    <row r="776" spans="1:16" x14ac:dyDescent="0.35">
      <c r="A776" s="1">
        <v>41061</v>
      </c>
      <c r="B776" s="3">
        <v>161.61000000000001</v>
      </c>
      <c r="C776" s="3">
        <v>1278.040039</v>
      </c>
      <c r="E776" s="2">
        <v>41061</v>
      </c>
      <c r="F776" s="8">
        <f t="shared" si="12"/>
        <v>-2.7675831779074622E-2</v>
      </c>
      <c r="G776" s="8">
        <f t="shared" si="12"/>
        <v>-2.4642584756720654E-2</v>
      </c>
      <c r="O776" s="1">
        <v>41061</v>
      </c>
      <c r="P776" s="3">
        <v>1278.040039</v>
      </c>
    </row>
    <row r="777" spans="1:16" x14ac:dyDescent="0.35">
      <c r="A777" s="1">
        <v>41060</v>
      </c>
      <c r="B777" s="3">
        <v>166.21</v>
      </c>
      <c r="C777" s="3">
        <v>1310.329956</v>
      </c>
      <c r="E777" s="2">
        <v>41060</v>
      </c>
      <c r="F777" s="8">
        <f t="shared" si="12"/>
        <v>-2.4606889929179587E-3</v>
      </c>
      <c r="G777" s="8">
        <f t="shared" si="12"/>
        <v>-2.2766653389425517E-3</v>
      </c>
      <c r="O777" s="1">
        <v>41060</v>
      </c>
      <c r="P777" s="3">
        <v>1310.329956</v>
      </c>
    </row>
    <row r="778" spans="1:16" x14ac:dyDescent="0.35">
      <c r="A778" s="1">
        <v>41059</v>
      </c>
      <c r="B778" s="3">
        <v>166.62</v>
      </c>
      <c r="C778" s="3">
        <v>1313.3199460000001</v>
      </c>
      <c r="E778" s="2">
        <v>41059</v>
      </c>
      <c r="F778" s="8">
        <f t="shared" si="12"/>
        <v>-5.1943399605947072E-3</v>
      </c>
      <c r="G778" s="8">
        <f t="shared" si="12"/>
        <v>-1.4334892428261803E-2</v>
      </c>
      <c r="O778" s="1">
        <v>41059</v>
      </c>
      <c r="P778" s="3">
        <v>1313.3199460000001</v>
      </c>
    </row>
    <row r="779" spans="1:16" x14ac:dyDescent="0.35">
      <c r="A779" s="1">
        <v>41058</v>
      </c>
      <c r="B779" s="3">
        <v>167.49</v>
      </c>
      <c r="C779" s="3">
        <v>1332.420044</v>
      </c>
      <c r="E779" s="2">
        <v>41058</v>
      </c>
      <c r="F779" s="8">
        <f t="shared" si="12"/>
        <v>1.0802655401327854E-2</v>
      </c>
      <c r="G779" s="8">
        <f t="shared" si="12"/>
        <v>1.1078977856053607E-2</v>
      </c>
      <c r="O779" s="1">
        <v>41058</v>
      </c>
      <c r="P779" s="3">
        <v>1332.420044</v>
      </c>
    </row>
    <row r="780" spans="1:16" x14ac:dyDescent="0.35">
      <c r="A780" s="1">
        <v>41054</v>
      </c>
      <c r="B780" s="3">
        <v>165.7</v>
      </c>
      <c r="C780" s="3">
        <v>1317.8199460000001</v>
      </c>
      <c r="E780" s="2">
        <v>41054</v>
      </c>
      <c r="F780" s="8">
        <f t="shared" si="12"/>
        <v>-1.5273073037380569E-2</v>
      </c>
      <c r="G780" s="8">
        <f t="shared" si="12"/>
        <v>-2.1656327672530118E-3</v>
      </c>
      <c r="O780" s="1">
        <v>41054</v>
      </c>
      <c r="P780" s="3">
        <v>1317.8199460000001</v>
      </c>
    </row>
    <row r="781" spans="1:16" x14ac:dyDescent="0.35">
      <c r="A781" s="1">
        <v>41053</v>
      </c>
      <c r="B781" s="3">
        <v>168.27</v>
      </c>
      <c r="C781" s="3">
        <v>1320.6800539999999</v>
      </c>
      <c r="E781" s="2">
        <v>41053</v>
      </c>
      <c r="F781" s="8">
        <f t="shared" si="12"/>
        <v>-4.6728971962616273E-3</v>
      </c>
      <c r="G781" s="8">
        <f t="shared" si="12"/>
        <v>1.3800320130266108E-3</v>
      </c>
      <c r="O781" s="1">
        <v>41053</v>
      </c>
      <c r="P781" s="3">
        <v>1320.6800539999999</v>
      </c>
    </row>
    <row r="782" spans="1:16" x14ac:dyDescent="0.35">
      <c r="A782" s="1">
        <v>41052</v>
      </c>
      <c r="B782" s="3">
        <v>169.06</v>
      </c>
      <c r="C782" s="3">
        <v>1318.8599850000001</v>
      </c>
      <c r="E782" s="2">
        <v>41052</v>
      </c>
      <c r="F782" s="8">
        <f t="shared" si="12"/>
        <v>-5.9971777986830288E-3</v>
      </c>
      <c r="G782" s="8">
        <f t="shared" si="12"/>
        <v>1.6937028561794243E-3</v>
      </c>
      <c r="O782" s="1">
        <v>41052</v>
      </c>
      <c r="P782" s="3">
        <v>1318.8599850000001</v>
      </c>
    </row>
    <row r="783" spans="1:16" x14ac:dyDescent="0.35">
      <c r="A783" s="1">
        <v>41051</v>
      </c>
      <c r="B783" s="3">
        <v>170.08</v>
      </c>
      <c r="C783" s="3">
        <v>1316.630005</v>
      </c>
      <c r="E783" s="2">
        <v>41051</v>
      </c>
      <c r="F783" s="8">
        <f t="shared" si="12"/>
        <v>-1.0645104996800603E-2</v>
      </c>
      <c r="G783" s="8">
        <f t="shared" si="12"/>
        <v>4.8633728589364544E-4</v>
      </c>
      <c r="O783" s="1">
        <v>41051</v>
      </c>
      <c r="P783" s="3">
        <v>1316.630005</v>
      </c>
    </row>
    <row r="784" spans="1:16" x14ac:dyDescent="0.35">
      <c r="A784" s="1">
        <v>41050</v>
      </c>
      <c r="B784" s="3">
        <v>171.91</v>
      </c>
      <c r="C784" s="3">
        <v>1315.98999</v>
      </c>
      <c r="E784" s="2">
        <v>41050</v>
      </c>
      <c r="F784" s="8">
        <f t="shared" si="12"/>
        <v>2.6450919512777782E-2</v>
      </c>
      <c r="G784" s="8">
        <f t="shared" si="12"/>
        <v>1.6035900823829996E-2</v>
      </c>
      <c r="O784" s="1">
        <v>41050</v>
      </c>
      <c r="P784" s="3">
        <v>1315.98999</v>
      </c>
    </row>
    <row r="785" spans="1:16" x14ac:dyDescent="0.35">
      <c r="A785" s="1">
        <v>41047</v>
      </c>
      <c r="B785" s="3">
        <v>167.48</v>
      </c>
      <c r="C785" s="3">
        <v>1295.219971</v>
      </c>
      <c r="E785" s="2">
        <v>41047</v>
      </c>
      <c r="F785" s="8">
        <f t="shared" si="12"/>
        <v>5.6442896601416326E-3</v>
      </c>
      <c r="G785" s="8">
        <f t="shared" si="12"/>
        <v>-7.3877765513670202E-3</v>
      </c>
      <c r="O785" s="1">
        <v>41047</v>
      </c>
      <c r="P785" s="3">
        <v>1295.219971</v>
      </c>
    </row>
    <row r="786" spans="1:16" x14ac:dyDescent="0.35">
      <c r="A786" s="1">
        <v>41046</v>
      </c>
      <c r="B786" s="3">
        <v>166.54</v>
      </c>
      <c r="C786" s="3">
        <v>1304.8599850000001</v>
      </c>
      <c r="E786" s="2">
        <v>41046</v>
      </c>
      <c r="F786" s="8">
        <f t="shared" si="12"/>
        <v>5.312084993359889E-3</v>
      </c>
      <c r="G786" s="8">
        <f t="shared" si="12"/>
        <v>-1.5051376254893167E-2</v>
      </c>
      <c r="O786" s="1">
        <v>41046</v>
      </c>
      <c r="P786" s="3">
        <v>1304.8599850000001</v>
      </c>
    </row>
    <row r="787" spans="1:16" x14ac:dyDescent="0.35">
      <c r="A787" s="1">
        <v>41045</v>
      </c>
      <c r="B787" s="3">
        <v>165.66</v>
      </c>
      <c r="C787" s="3">
        <v>1324.8000489999999</v>
      </c>
      <c r="E787" s="2">
        <v>41045</v>
      </c>
      <c r="F787" s="8">
        <f t="shared" si="12"/>
        <v>-6.5963060686015096E-3</v>
      </c>
      <c r="G787" s="8">
        <f t="shared" si="12"/>
        <v>-4.4038182933808789E-3</v>
      </c>
      <c r="O787" s="1">
        <v>41045</v>
      </c>
      <c r="P787" s="3">
        <v>1324.8000489999999</v>
      </c>
    </row>
    <row r="788" spans="1:16" x14ac:dyDescent="0.35">
      <c r="A788" s="1">
        <v>41044</v>
      </c>
      <c r="B788" s="3">
        <v>166.76</v>
      </c>
      <c r="C788" s="3">
        <v>1330.660034</v>
      </c>
      <c r="E788" s="2">
        <v>41044</v>
      </c>
      <c r="F788" s="8">
        <f t="shared" si="12"/>
        <v>-1.267021906453536E-2</v>
      </c>
      <c r="G788" s="8">
        <f t="shared" si="12"/>
        <v>-5.7458378883700201E-3</v>
      </c>
      <c r="O788" s="1">
        <v>41044</v>
      </c>
      <c r="P788" s="3">
        <v>1330.660034</v>
      </c>
    </row>
    <row r="789" spans="1:16" x14ac:dyDescent="0.35">
      <c r="A789" s="1">
        <v>41043</v>
      </c>
      <c r="B789" s="3">
        <v>168.9</v>
      </c>
      <c r="C789" s="3">
        <v>1338.349976</v>
      </c>
      <c r="E789" s="2">
        <v>41043</v>
      </c>
      <c r="F789" s="8">
        <f t="shared" si="12"/>
        <v>-3.4222327118242912E-3</v>
      </c>
      <c r="G789" s="8">
        <f t="shared" si="12"/>
        <v>-1.1112863870212597E-2</v>
      </c>
      <c r="O789" s="1">
        <v>41043</v>
      </c>
      <c r="P789" s="3">
        <v>1338.349976</v>
      </c>
    </row>
    <row r="790" spans="1:16" x14ac:dyDescent="0.35">
      <c r="A790" s="1">
        <v>41040</v>
      </c>
      <c r="B790" s="3">
        <v>169.48</v>
      </c>
      <c r="C790" s="3">
        <v>1353.3900149999999</v>
      </c>
      <c r="E790" s="2">
        <v>41040</v>
      </c>
      <c r="F790" s="8">
        <f t="shared" si="12"/>
        <v>3.4933980697495759E-3</v>
      </c>
      <c r="G790" s="8">
        <f t="shared" si="12"/>
        <v>-3.3873408742873812E-3</v>
      </c>
      <c r="O790" s="1">
        <v>41040</v>
      </c>
      <c r="P790" s="3">
        <v>1353.3900149999999</v>
      </c>
    </row>
    <row r="791" spans="1:16" x14ac:dyDescent="0.35">
      <c r="A791" s="1">
        <v>41039</v>
      </c>
      <c r="B791" s="3">
        <v>168.89</v>
      </c>
      <c r="C791" s="3">
        <v>1357.98999</v>
      </c>
      <c r="E791" s="2">
        <v>41039</v>
      </c>
      <c r="F791" s="8">
        <f t="shared" si="12"/>
        <v>-2.068069014417584E-3</v>
      </c>
      <c r="G791" s="8">
        <f t="shared" si="12"/>
        <v>2.5174106444552091E-3</v>
      </c>
      <c r="O791" s="1">
        <v>41039</v>
      </c>
      <c r="P791" s="3">
        <v>1357.98999</v>
      </c>
    </row>
    <row r="792" spans="1:16" x14ac:dyDescent="0.35">
      <c r="A792" s="1">
        <v>41038</v>
      </c>
      <c r="B792" s="3">
        <v>169.24</v>
      </c>
      <c r="C792" s="3">
        <v>1354.579956</v>
      </c>
      <c r="E792" s="2">
        <v>41038</v>
      </c>
      <c r="F792" s="8">
        <f t="shared" si="12"/>
        <v>-1.7873723305478095E-2</v>
      </c>
      <c r="G792" s="8">
        <f t="shared" si="12"/>
        <v>-6.7022667368416E-3</v>
      </c>
      <c r="O792" s="1">
        <v>41038</v>
      </c>
      <c r="P792" s="3">
        <v>1354.579956</v>
      </c>
    </row>
    <row r="793" spans="1:16" x14ac:dyDescent="0.35">
      <c r="A793" s="1">
        <v>41037</v>
      </c>
      <c r="B793" s="3">
        <v>172.32</v>
      </c>
      <c r="C793" s="3">
        <v>1363.719971</v>
      </c>
      <c r="E793" s="2">
        <v>41037</v>
      </c>
      <c r="F793" s="8">
        <f t="shared" si="12"/>
        <v>-4.060560357328491E-4</v>
      </c>
      <c r="G793" s="8">
        <f t="shared" si="12"/>
        <v>-4.2786731613061457E-3</v>
      </c>
      <c r="O793" s="1">
        <v>41037</v>
      </c>
      <c r="P793" s="3">
        <v>1363.719971</v>
      </c>
    </row>
    <row r="794" spans="1:16" x14ac:dyDescent="0.35">
      <c r="A794" s="1">
        <v>41036</v>
      </c>
      <c r="B794" s="3">
        <v>172.39</v>
      </c>
      <c r="C794" s="3">
        <v>1369.579956</v>
      </c>
      <c r="E794" s="2">
        <v>41036</v>
      </c>
      <c r="F794" s="8">
        <f t="shared" si="12"/>
        <v>-3.986595793852743E-3</v>
      </c>
      <c r="G794" s="8">
        <f t="shared" si="12"/>
        <v>3.5058067958071426E-4</v>
      </c>
      <c r="O794" s="1">
        <v>41036</v>
      </c>
      <c r="P794" s="3">
        <v>1369.579956</v>
      </c>
    </row>
    <row r="795" spans="1:16" x14ac:dyDescent="0.35">
      <c r="A795" s="1">
        <v>41033</v>
      </c>
      <c r="B795" s="3">
        <v>173.08</v>
      </c>
      <c r="C795" s="3">
        <v>1369.099976</v>
      </c>
      <c r="E795" s="2">
        <v>41033</v>
      </c>
      <c r="F795" s="8">
        <f t="shared" si="12"/>
        <v>-2.1981126744645918E-2</v>
      </c>
      <c r="G795" s="8">
        <f t="shared" si="12"/>
        <v>-1.6147208456598894E-2</v>
      </c>
      <c r="O795" s="1">
        <v>41033</v>
      </c>
      <c r="P795" s="3">
        <v>1369.099976</v>
      </c>
    </row>
    <row r="796" spans="1:16" x14ac:dyDescent="0.35">
      <c r="A796" s="1">
        <v>41032</v>
      </c>
      <c r="B796" s="3">
        <v>176.97</v>
      </c>
      <c r="C796" s="3">
        <v>1391.5699460000001</v>
      </c>
      <c r="E796" s="2">
        <v>41032</v>
      </c>
      <c r="F796" s="8">
        <f t="shared" si="12"/>
        <v>-1.0898725687457977E-2</v>
      </c>
      <c r="G796" s="8">
        <f t="shared" si="12"/>
        <v>-7.6588718244371412E-3</v>
      </c>
      <c r="O796" s="1">
        <v>41032</v>
      </c>
      <c r="P796" s="3">
        <v>1391.5699460000001</v>
      </c>
    </row>
    <row r="797" spans="1:16" x14ac:dyDescent="0.35">
      <c r="A797" s="1">
        <v>41031</v>
      </c>
      <c r="B797" s="3">
        <v>178.92</v>
      </c>
      <c r="C797" s="3">
        <v>1402.3100589999999</v>
      </c>
      <c r="E797" s="2">
        <v>41031</v>
      </c>
      <c r="F797" s="8">
        <f t="shared" si="12"/>
        <v>1.1533242876526462E-2</v>
      </c>
      <c r="G797" s="8">
        <f t="shared" si="12"/>
        <v>-2.4966831705488524E-3</v>
      </c>
      <c r="O797" s="1">
        <v>41031</v>
      </c>
      <c r="P797" s="3">
        <v>1402.3100589999999</v>
      </c>
    </row>
    <row r="798" spans="1:16" x14ac:dyDescent="0.35">
      <c r="A798" s="1">
        <v>41030</v>
      </c>
      <c r="B798" s="3">
        <v>176.88</v>
      </c>
      <c r="C798" s="3">
        <v>1405.8199460000001</v>
      </c>
      <c r="E798" s="2">
        <v>41030</v>
      </c>
      <c r="F798" s="8">
        <f t="shared" si="12"/>
        <v>2.8916482394965026E-3</v>
      </c>
      <c r="G798" s="8">
        <f t="shared" si="12"/>
        <v>5.6583841646564714E-3</v>
      </c>
      <c r="O798" s="1">
        <v>41030</v>
      </c>
      <c r="P798" s="3">
        <v>1405.8199460000001</v>
      </c>
    </row>
    <row r="799" spans="1:16" x14ac:dyDescent="0.35">
      <c r="A799" s="1">
        <v>41029</v>
      </c>
      <c r="B799" s="3">
        <v>176.37</v>
      </c>
      <c r="C799" s="3">
        <v>1397.910034</v>
      </c>
      <c r="E799" s="2">
        <v>41029</v>
      </c>
      <c r="F799" s="8">
        <f t="shared" si="12"/>
        <v>-5.9741870033253042E-3</v>
      </c>
      <c r="G799" s="8">
        <f t="shared" si="12"/>
        <v>-3.8835017801936988E-3</v>
      </c>
      <c r="O799" s="1">
        <v>41029</v>
      </c>
      <c r="P799" s="3">
        <v>1397.910034</v>
      </c>
    </row>
    <row r="800" spans="1:16" x14ac:dyDescent="0.35">
      <c r="A800" s="1">
        <v>41026</v>
      </c>
      <c r="B800" s="3">
        <v>177.43</v>
      </c>
      <c r="C800" s="3">
        <v>1403.3599850000001</v>
      </c>
      <c r="E800" s="2">
        <v>41026</v>
      </c>
      <c r="F800" s="8">
        <f t="shared" si="12"/>
        <v>1.0881950774840554E-2</v>
      </c>
      <c r="G800" s="8">
        <f t="shared" si="12"/>
        <v>2.4143238105447384E-3</v>
      </c>
      <c r="O800" s="1">
        <v>41026</v>
      </c>
      <c r="P800" s="3">
        <v>1403.3599850000001</v>
      </c>
    </row>
    <row r="801" spans="1:16" x14ac:dyDescent="0.35">
      <c r="A801" s="1">
        <v>41025</v>
      </c>
      <c r="B801" s="3">
        <v>175.52</v>
      </c>
      <c r="C801" s="3">
        <v>1399.9799800000001</v>
      </c>
      <c r="E801" s="2">
        <v>41025</v>
      </c>
      <c r="F801" s="8">
        <f t="shared" si="12"/>
        <v>4.1189931350114062E-3</v>
      </c>
      <c r="G801" s="8">
        <f t="shared" si="12"/>
        <v>6.6801655251205183E-3</v>
      </c>
      <c r="O801" s="1">
        <v>41025</v>
      </c>
      <c r="P801" s="3">
        <v>1399.9799800000001</v>
      </c>
    </row>
    <row r="802" spans="1:16" x14ac:dyDescent="0.35">
      <c r="A802" s="1">
        <v>41024</v>
      </c>
      <c r="B802" s="3">
        <v>174.8</v>
      </c>
      <c r="C802" s="3">
        <v>1390.6899410000001</v>
      </c>
      <c r="E802" s="2">
        <v>41024</v>
      </c>
      <c r="F802" s="8">
        <f t="shared" si="12"/>
        <v>1.3450834879406459E-2</v>
      </c>
      <c r="G802" s="8">
        <f t="shared" si="12"/>
        <v>1.3644591642450798E-2</v>
      </c>
      <c r="O802" s="1">
        <v>41024</v>
      </c>
      <c r="P802" s="3">
        <v>1390.6899410000001</v>
      </c>
    </row>
    <row r="803" spans="1:16" x14ac:dyDescent="0.35">
      <c r="A803" s="1">
        <v>41023</v>
      </c>
      <c r="B803" s="3">
        <v>172.48</v>
      </c>
      <c r="C803" s="3">
        <v>1371.969971</v>
      </c>
      <c r="E803" s="2">
        <v>41023</v>
      </c>
      <c r="F803" s="8">
        <f t="shared" si="12"/>
        <v>7.1236716104168263E-3</v>
      </c>
      <c r="G803" s="8">
        <f t="shared" si="12"/>
        <v>3.6797739601639456E-3</v>
      </c>
      <c r="O803" s="1">
        <v>41023</v>
      </c>
      <c r="P803" s="3">
        <v>1371.969971</v>
      </c>
    </row>
    <row r="804" spans="1:16" x14ac:dyDescent="0.35">
      <c r="A804" s="1">
        <v>41022</v>
      </c>
      <c r="B804" s="3">
        <v>171.26</v>
      </c>
      <c r="C804" s="3">
        <v>1366.9399410000001</v>
      </c>
      <c r="E804" s="2">
        <v>41022</v>
      </c>
      <c r="F804" s="8">
        <f t="shared" si="12"/>
        <v>-1.5181138585393938E-2</v>
      </c>
      <c r="G804" s="8">
        <f t="shared" si="12"/>
        <v>-8.4075702060748547E-3</v>
      </c>
      <c r="O804" s="1">
        <v>41022</v>
      </c>
      <c r="P804" s="3">
        <v>1366.9399410000001</v>
      </c>
    </row>
    <row r="805" spans="1:16" x14ac:dyDescent="0.35">
      <c r="A805" s="1">
        <v>41019</v>
      </c>
      <c r="B805" s="3">
        <v>173.9</v>
      </c>
      <c r="C805" s="3">
        <v>1378.530029</v>
      </c>
      <c r="E805" s="2">
        <v>41019</v>
      </c>
      <c r="F805" s="8">
        <f t="shared" si="12"/>
        <v>1.0576476057647666E-2</v>
      </c>
      <c r="G805" s="8">
        <f t="shared" si="12"/>
        <v>1.1692654246815426E-3</v>
      </c>
      <c r="O805" s="1">
        <v>41019</v>
      </c>
      <c r="P805" s="3">
        <v>1378.530029</v>
      </c>
    </row>
    <row r="806" spans="1:16" x14ac:dyDescent="0.35">
      <c r="A806" s="1">
        <v>41018</v>
      </c>
      <c r="B806" s="3">
        <v>172.08</v>
      </c>
      <c r="C806" s="3">
        <v>1376.920044</v>
      </c>
      <c r="E806" s="2">
        <v>41018</v>
      </c>
      <c r="F806" s="8">
        <f t="shared" si="12"/>
        <v>-5.8925476603118865E-3</v>
      </c>
      <c r="G806" s="8">
        <f t="shared" si="12"/>
        <v>-5.9343971807788165E-3</v>
      </c>
      <c r="O806" s="1">
        <v>41018</v>
      </c>
      <c r="P806" s="3">
        <v>1376.920044</v>
      </c>
    </row>
    <row r="807" spans="1:16" x14ac:dyDescent="0.35">
      <c r="A807" s="1">
        <v>41017</v>
      </c>
      <c r="B807" s="3">
        <v>173.1</v>
      </c>
      <c r="C807" s="3">
        <v>1385.1400149999999</v>
      </c>
      <c r="E807" s="2">
        <v>41017</v>
      </c>
      <c r="F807" s="8">
        <f t="shared" si="12"/>
        <v>2.8893383415184992E-4</v>
      </c>
      <c r="G807" s="8">
        <f t="shared" si="12"/>
        <v>-4.0552883147562113E-3</v>
      </c>
      <c r="O807" s="1">
        <v>41017</v>
      </c>
      <c r="P807" s="3">
        <v>1385.1400149999999</v>
      </c>
    </row>
    <row r="808" spans="1:16" x14ac:dyDescent="0.35">
      <c r="A808" s="1">
        <v>41016</v>
      </c>
      <c r="B808" s="3">
        <v>173.05</v>
      </c>
      <c r="C808" s="3">
        <v>1390.780029</v>
      </c>
      <c r="E808" s="2">
        <v>41016</v>
      </c>
      <c r="F808" s="8">
        <f t="shared" si="12"/>
        <v>1.7821432772614942E-2</v>
      </c>
      <c r="G808" s="8">
        <f t="shared" si="12"/>
        <v>1.5486673800010564E-2</v>
      </c>
      <c r="O808" s="1">
        <v>41016</v>
      </c>
      <c r="P808" s="3">
        <v>1390.780029</v>
      </c>
    </row>
    <row r="809" spans="1:16" x14ac:dyDescent="0.35">
      <c r="A809" s="1">
        <v>41015</v>
      </c>
      <c r="B809" s="3">
        <v>170.02</v>
      </c>
      <c r="C809" s="3">
        <v>1369.5699460000001</v>
      </c>
      <c r="E809" s="2">
        <v>41015</v>
      </c>
      <c r="F809" s="8">
        <f t="shared" si="12"/>
        <v>4.1188584877915879E-4</v>
      </c>
      <c r="G809" s="8">
        <f t="shared" si="12"/>
        <v>-5.0360077281963456E-4</v>
      </c>
      <c r="O809" s="1">
        <v>41015</v>
      </c>
      <c r="P809" s="3">
        <v>1369.5699460000001</v>
      </c>
    </row>
    <row r="810" spans="1:16" x14ac:dyDescent="0.35">
      <c r="A810" s="1">
        <v>41012</v>
      </c>
      <c r="B810" s="3">
        <v>169.95</v>
      </c>
      <c r="C810" s="3">
        <v>1370.26001</v>
      </c>
      <c r="E810" s="2">
        <v>41012</v>
      </c>
      <c r="F810" s="8">
        <f t="shared" si="12"/>
        <v>-7.5332866152769684E-3</v>
      </c>
      <c r="G810" s="8">
        <f t="shared" si="12"/>
        <v>-1.2475000665660207E-2</v>
      </c>
      <c r="O810" s="1">
        <v>41012</v>
      </c>
      <c r="P810" s="3">
        <v>1370.26001</v>
      </c>
    </row>
    <row r="811" spans="1:16" x14ac:dyDescent="0.35">
      <c r="A811" s="1">
        <v>41011</v>
      </c>
      <c r="B811" s="3">
        <v>171.24</v>
      </c>
      <c r="C811" s="3">
        <v>1387.5699460000001</v>
      </c>
      <c r="E811" s="2">
        <v>41011</v>
      </c>
      <c r="F811" s="8">
        <f t="shared" si="12"/>
        <v>1.8073721759809924E-2</v>
      </c>
      <c r="G811" s="8">
        <f t="shared" si="12"/>
        <v>1.3779387552802502E-2</v>
      </c>
      <c r="O811" s="1">
        <v>41011</v>
      </c>
      <c r="P811" s="3">
        <v>1387.5699460000001</v>
      </c>
    </row>
    <row r="812" spans="1:16" x14ac:dyDescent="0.35">
      <c r="A812" s="1">
        <v>41010</v>
      </c>
      <c r="B812" s="3">
        <v>168.2</v>
      </c>
      <c r="C812" s="3">
        <v>1368.709961</v>
      </c>
      <c r="E812" s="2">
        <v>41010</v>
      </c>
      <c r="F812" s="8">
        <f t="shared" si="12"/>
        <v>2.8934972777879597E-2</v>
      </c>
      <c r="G812" s="8">
        <f t="shared" si="12"/>
        <v>7.4488957325333782E-3</v>
      </c>
      <c r="O812" s="1">
        <v>41010</v>
      </c>
      <c r="P812" s="3">
        <v>1368.709961</v>
      </c>
    </row>
    <row r="813" spans="1:16" x14ac:dyDescent="0.35">
      <c r="A813" s="1">
        <v>41009</v>
      </c>
      <c r="B813" s="3">
        <v>163.47</v>
      </c>
      <c r="C813" s="3">
        <v>1358.589966</v>
      </c>
      <c r="E813" s="2">
        <v>41009</v>
      </c>
      <c r="F813" s="8">
        <f t="shared" si="12"/>
        <v>-2.4758382054647421E-2</v>
      </c>
      <c r="G813" s="8">
        <f t="shared" si="12"/>
        <v>-1.708145408550954E-2</v>
      </c>
      <c r="O813" s="1">
        <v>41009</v>
      </c>
      <c r="P813" s="3">
        <v>1358.589966</v>
      </c>
    </row>
    <row r="814" spans="1:16" x14ac:dyDescent="0.35">
      <c r="A814" s="1">
        <v>41008</v>
      </c>
      <c r="B814" s="3">
        <v>167.62</v>
      </c>
      <c r="C814" s="3">
        <v>1382.1999510000001</v>
      </c>
      <c r="E814" s="2">
        <v>41008</v>
      </c>
      <c r="F814" s="8">
        <f t="shared" si="12"/>
        <v>-1.5100769727951047E-2</v>
      </c>
      <c r="G814" s="8">
        <f t="shared" si="12"/>
        <v>-1.135843835815642E-2</v>
      </c>
      <c r="O814" s="1">
        <v>41008</v>
      </c>
      <c r="P814" s="3">
        <v>1382.1999510000001</v>
      </c>
    </row>
    <row r="815" spans="1:16" x14ac:dyDescent="0.35">
      <c r="A815" s="1">
        <v>41004</v>
      </c>
      <c r="B815" s="3">
        <v>170.19</v>
      </c>
      <c r="C815" s="3">
        <v>1398.079956</v>
      </c>
      <c r="E815" s="2">
        <v>41004</v>
      </c>
      <c r="F815" s="8">
        <f t="shared" si="12"/>
        <v>-9.2560251484457012E-3</v>
      </c>
      <c r="G815" s="8">
        <f t="shared" si="12"/>
        <v>-6.2904230609350797E-4</v>
      </c>
      <c r="O815" s="1">
        <v>41004</v>
      </c>
      <c r="P815" s="3">
        <v>1398.079956</v>
      </c>
    </row>
    <row r="816" spans="1:16" x14ac:dyDescent="0.35">
      <c r="A816" s="1">
        <v>41003</v>
      </c>
      <c r="B816" s="3">
        <v>171.78</v>
      </c>
      <c r="C816" s="3">
        <v>1398.959961</v>
      </c>
      <c r="E816" s="2">
        <v>41003</v>
      </c>
      <c r="F816" s="8">
        <f t="shared" si="12"/>
        <v>-5.2695581678151582E-3</v>
      </c>
      <c r="G816" s="8">
        <f t="shared" si="12"/>
        <v>-1.020252440885494E-2</v>
      </c>
      <c r="O816" s="1">
        <v>41003</v>
      </c>
      <c r="P816" s="3">
        <v>1398.959961</v>
      </c>
    </row>
    <row r="817" spans="1:16" x14ac:dyDescent="0.35">
      <c r="A817" s="1">
        <v>41002</v>
      </c>
      <c r="B817" s="3">
        <v>172.69</v>
      </c>
      <c r="C817" s="3">
        <v>1413.380005</v>
      </c>
      <c r="E817" s="2">
        <v>41002</v>
      </c>
      <c r="F817" s="8">
        <f t="shared" si="12"/>
        <v>-1.0825982357658415E-2</v>
      </c>
      <c r="G817" s="8">
        <f t="shared" si="12"/>
        <v>-3.9886358696323843E-3</v>
      </c>
      <c r="O817" s="1">
        <v>41002</v>
      </c>
      <c r="P817" s="3">
        <v>1413.380005</v>
      </c>
    </row>
    <row r="818" spans="1:16" x14ac:dyDescent="0.35">
      <c r="A818" s="1">
        <v>41001</v>
      </c>
      <c r="B818" s="3">
        <v>174.58</v>
      </c>
      <c r="C818" s="3">
        <v>1419.040039</v>
      </c>
      <c r="E818" s="2">
        <v>41001</v>
      </c>
      <c r="F818" s="8">
        <f t="shared" si="12"/>
        <v>9.7165991902834481E-3</v>
      </c>
      <c r="G818" s="8">
        <f t="shared" si="12"/>
        <v>7.5046456208756052E-3</v>
      </c>
      <c r="O818" s="1">
        <v>41001</v>
      </c>
      <c r="P818" s="3">
        <v>1419.040039</v>
      </c>
    </row>
    <row r="819" spans="1:16" x14ac:dyDescent="0.35">
      <c r="A819" s="1">
        <v>40998</v>
      </c>
      <c r="B819" s="3">
        <v>172.9</v>
      </c>
      <c r="C819" s="3">
        <v>1408.469971</v>
      </c>
      <c r="E819" s="2">
        <v>40998</v>
      </c>
      <c r="F819" s="8">
        <f t="shared" si="12"/>
        <v>6.2270849095036329E-3</v>
      </c>
      <c r="G819" s="8">
        <f t="shared" si="12"/>
        <v>3.6984364437213646E-3</v>
      </c>
      <c r="O819" s="1">
        <v>40998</v>
      </c>
      <c r="P819" s="3">
        <v>1408.469971</v>
      </c>
    </row>
    <row r="820" spans="1:16" x14ac:dyDescent="0.35">
      <c r="A820" s="1">
        <v>40997</v>
      </c>
      <c r="B820" s="3">
        <v>171.83</v>
      </c>
      <c r="C820" s="3">
        <v>1403.280029</v>
      </c>
      <c r="E820" s="2">
        <v>40997</v>
      </c>
      <c r="F820" s="8">
        <f t="shared" si="12"/>
        <v>-8.8255652976465537E-3</v>
      </c>
      <c r="G820" s="8">
        <f t="shared" si="12"/>
        <v>-1.6079300036219157E-3</v>
      </c>
      <c r="O820" s="1">
        <v>40997</v>
      </c>
      <c r="P820" s="3">
        <v>1403.280029</v>
      </c>
    </row>
    <row r="821" spans="1:16" x14ac:dyDescent="0.35">
      <c r="A821" s="1">
        <v>40996</v>
      </c>
      <c r="B821" s="3">
        <v>173.36</v>
      </c>
      <c r="C821" s="3">
        <v>1405.540039</v>
      </c>
      <c r="E821" s="2">
        <v>40996</v>
      </c>
      <c r="F821" s="8">
        <f t="shared" si="12"/>
        <v>-9.3148179895994332E-3</v>
      </c>
      <c r="G821" s="8">
        <f t="shared" si="12"/>
        <v>-4.9415094307830865E-3</v>
      </c>
      <c r="O821" s="1">
        <v>40996</v>
      </c>
      <c r="P821" s="3">
        <v>1405.540039</v>
      </c>
    </row>
    <row r="822" spans="1:16" x14ac:dyDescent="0.35">
      <c r="A822" s="1">
        <v>40995</v>
      </c>
      <c r="B822" s="3">
        <v>174.99</v>
      </c>
      <c r="C822" s="3">
        <v>1412.5200199999999</v>
      </c>
      <c r="E822" s="2">
        <v>40995</v>
      </c>
      <c r="F822" s="8">
        <f t="shared" si="12"/>
        <v>-7.0926009986381766E-3</v>
      </c>
      <c r="G822" s="8">
        <f t="shared" si="12"/>
        <v>-2.8167750117064072E-3</v>
      </c>
      <c r="O822" s="1">
        <v>40995</v>
      </c>
      <c r="P822" s="3">
        <v>1412.5200199999999</v>
      </c>
    </row>
    <row r="823" spans="1:16" x14ac:dyDescent="0.35">
      <c r="A823" s="1">
        <v>40994</v>
      </c>
      <c r="B823" s="3">
        <v>176.24</v>
      </c>
      <c r="C823" s="3">
        <v>1416.51001</v>
      </c>
      <c r="E823" s="2">
        <v>40994</v>
      </c>
      <c r="F823" s="8">
        <f t="shared" si="12"/>
        <v>2.2867092280905332E-2</v>
      </c>
      <c r="G823" s="8">
        <f t="shared" si="12"/>
        <v>1.3885825173599375E-2</v>
      </c>
      <c r="O823" s="1">
        <v>40994</v>
      </c>
      <c r="P823" s="3">
        <v>1416.51001</v>
      </c>
    </row>
    <row r="824" spans="1:16" x14ac:dyDescent="0.35">
      <c r="A824" s="1">
        <v>40991</v>
      </c>
      <c r="B824" s="3">
        <v>172.3</v>
      </c>
      <c r="C824" s="3">
        <v>1397.1099850000001</v>
      </c>
      <c r="E824" s="2">
        <v>40991</v>
      </c>
      <c r="F824" s="8">
        <f t="shared" si="12"/>
        <v>8.7231426731455564E-3</v>
      </c>
      <c r="G824" s="8">
        <f t="shared" si="12"/>
        <v>3.1088584771774563E-3</v>
      </c>
      <c r="O824" s="1">
        <v>40991</v>
      </c>
      <c r="P824" s="3">
        <v>1397.1099850000001</v>
      </c>
    </row>
    <row r="825" spans="1:16" x14ac:dyDescent="0.35">
      <c r="A825" s="1">
        <v>40990</v>
      </c>
      <c r="B825" s="3">
        <v>170.81</v>
      </c>
      <c r="C825" s="3">
        <v>1392.780029</v>
      </c>
      <c r="E825" s="2">
        <v>40990</v>
      </c>
      <c r="F825" s="8">
        <f t="shared" si="12"/>
        <v>-1.0943833236826794E-2</v>
      </c>
      <c r="G825" s="8">
        <f t="shared" si="12"/>
        <v>-7.2065421322425882E-3</v>
      </c>
      <c r="O825" s="1">
        <v>40990</v>
      </c>
      <c r="P825" s="3">
        <v>1392.780029</v>
      </c>
    </row>
    <row r="826" spans="1:16" x14ac:dyDescent="0.35">
      <c r="A826" s="1">
        <v>40989</v>
      </c>
      <c r="B826" s="3">
        <v>172.7</v>
      </c>
      <c r="C826" s="3">
        <v>1402.8900149999999</v>
      </c>
      <c r="E826" s="2">
        <v>40989</v>
      </c>
      <c r="F826" s="8">
        <f t="shared" si="12"/>
        <v>-1.7918039419686504E-3</v>
      </c>
      <c r="G826" s="8">
        <f t="shared" si="12"/>
        <v>-1.8711971103763103E-3</v>
      </c>
      <c r="O826" s="1">
        <v>40989</v>
      </c>
      <c r="P826" s="3">
        <v>1402.8900149999999</v>
      </c>
    </row>
    <row r="827" spans="1:16" x14ac:dyDescent="0.35">
      <c r="A827" s="1">
        <v>40988</v>
      </c>
      <c r="B827" s="3">
        <v>173.01</v>
      </c>
      <c r="C827" s="3">
        <v>1405.5200199999999</v>
      </c>
      <c r="E827" s="2">
        <v>40988</v>
      </c>
      <c r="F827" s="8">
        <f t="shared" si="12"/>
        <v>-1.4412669477042228E-2</v>
      </c>
      <c r="G827" s="8">
        <f t="shared" si="12"/>
        <v>-3.0005178223089235E-3</v>
      </c>
      <c r="O827" s="1">
        <v>40988</v>
      </c>
      <c r="P827" s="3">
        <v>1405.5200199999999</v>
      </c>
    </row>
    <row r="828" spans="1:16" x14ac:dyDescent="0.35">
      <c r="A828" s="1">
        <v>40987</v>
      </c>
      <c r="B828" s="3">
        <v>175.54</v>
      </c>
      <c r="C828" s="3">
        <v>1409.75</v>
      </c>
      <c r="E828" s="2">
        <v>40987</v>
      </c>
      <c r="F828" s="8">
        <f t="shared" si="12"/>
        <v>5.6970318464077963E-5</v>
      </c>
      <c r="G828" s="8">
        <f t="shared" si="12"/>
        <v>3.9738463470597729E-3</v>
      </c>
      <c r="O828" s="1">
        <v>40987</v>
      </c>
      <c r="P828" s="3">
        <v>1409.75</v>
      </c>
    </row>
    <row r="829" spans="1:16" x14ac:dyDescent="0.35">
      <c r="A829" s="1">
        <v>40984</v>
      </c>
      <c r="B829" s="3">
        <v>175.53</v>
      </c>
      <c r="C829" s="3">
        <v>1404.170044</v>
      </c>
      <c r="E829" s="2">
        <v>40984</v>
      </c>
      <c r="F829" s="8">
        <f t="shared" si="12"/>
        <v>6.8411151017611083E-4</v>
      </c>
      <c r="G829" s="8">
        <f t="shared" si="12"/>
        <v>1.1193982795276725E-3</v>
      </c>
      <c r="O829" s="1">
        <v>40984</v>
      </c>
      <c r="P829" s="3">
        <v>1404.170044</v>
      </c>
    </row>
    <row r="830" spans="1:16" x14ac:dyDescent="0.35">
      <c r="A830" s="1">
        <v>40983</v>
      </c>
      <c r="B830" s="3">
        <v>175.41</v>
      </c>
      <c r="C830" s="3">
        <v>1402.599976</v>
      </c>
      <c r="E830" s="2">
        <v>40983</v>
      </c>
      <c r="F830" s="8">
        <f t="shared" si="12"/>
        <v>-1.8209753599270906E-3</v>
      </c>
      <c r="G830" s="8">
        <f t="shared" si="12"/>
        <v>5.9671994340815271E-3</v>
      </c>
      <c r="O830" s="1">
        <v>40983</v>
      </c>
      <c r="P830" s="3">
        <v>1402.599976</v>
      </c>
    </row>
    <row r="831" spans="1:16" x14ac:dyDescent="0.35">
      <c r="A831" s="1">
        <v>40982</v>
      </c>
      <c r="B831" s="3">
        <v>175.73</v>
      </c>
      <c r="C831" s="3">
        <v>1394.280029</v>
      </c>
      <c r="E831" s="2">
        <v>40982</v>
      </c>
      <c r="F831" s="8">
        <f t="shared" si="12"/>
        <v>-3.9817974971567693E-4</v>
      </c>
      <c r="G831" s="8">
        <f t="shared" si="12"/>
        <v>-1.1962620857601802E-3</v>
      </c>
      <c r="O831" s="1">
        <v>40982</v>
      </c>
      <c r="P831" s="3">
        <v>1394.280029</v>
      </c>
    </row>
    <row r="832" spans="1:16" x14ac:dyDescent="0.35">
      <c r="A832" s="1">
        <v>40981</v>
      </c>
      <c r="B832" s="3">
        <v>175.8</v>
      </c>
      <c r="C832" s="3">
        <v>1395.9499510000001</v>
      </c>
      <c r="E832" s="2">
        <v>40981</v>
      </c>
      <c r="F832" s="8">
        <f t="shared" si="12"/>
        <v>2.1202439732791234E-2</v>
      </c>
      <c r="G832" s="8">
        <f t="shared" si="12"/>
        <v>1.8131549071521702E-2</v>
      </c>
      <c r="O832" s="1">
        <v>40981</v>
      </c>
      <c r="P832" s="3">
        <v>1395.9499510000001</v>
      </c>
    </row>
    <row r="833" spans="1:16" x14ac:dyDescent="0.35">
      <c r="A833" s="1">
        <v>40980</v>
      </c>
      <c r="B833" s="3">
        <v>172.15</v>
      </c>
      <c r="C833" s="3">
        <v>1371.089966</v>
      </c>
      <c r="E833" s="2">
        <v>40980</v>
      </c>
      <c r="F833" s="8">
        <f t="shared" si="12"/>
        <v>-1.3297415028371562E-2</v>
      </c>
      <c r="G833" s="8">
        <f t="shared" si="12"/>
        <v>1.6046087579590917E-4</v>
      </c>
      <c r="O833" s="1">
        <v>40980</v>
      </c>
      <c r="P833" s="3">
        <v>1371.089966</v>
      </c>
    </row>
    <row r="834" spans="1:16" x14ac:dyDescent="0.35">
      <c r="A834" s="1">
        <v>40977</v>
      </c>
      <c r="B834" s="3">
        <v>174.47</v>
      </c>
      <c r="C834" s="3">
        <v>1370.869995</v>
      </c>
      <c r="E834" s="2">
        <v>40977</v>
      </c>
      <c r="F834" s="8">
        <f t="shared" si="12"/>
        <v>1.7021276595744705E-2</v>
      </c>
      <c r="G834" s="8">
        <f t="shared" si="12"/>
        <v>3.6312501383968243E-3</v>
      </c>
      <c r="O834" s="1">
        <v>40977</v>
      </c>
      <c r="P834" s="3">
        <v>1370.869995</v>
      </c>
    </row>
    <row r="835" spans="1:16" x14ac:dyDescent="0.35">
      <c r="A835" s="1">
        <v>40976</v>
      </c>
      <c r="B835" s="3">
        <v>171.55</v>
      </c>
      <c r="C835" s="3">
        <v>1365.910034</v>
      </c>
      <c r="E835" s="2">
        <v>40976</v>
      </c>
      <c r="F835" s="8">
        <f t="shared" si="12"/>
        <v>3.9759985453663882E-2</v>
      </c>
      <c r="G835" s="8">
        <f t="shared" si="12"/>
        <v>9.8179316967021979E-3</v>
      </c>
      <c r="O835" s="1">
        <v>40976</v>
      </c>
      <c r="P835" s="3">
        <v>1365.910034</v>
      </c>
    </row>
    <row r="836" spans="1:16" x14ac:dyDescent="0.35">
      <c r="A836" s="1">
        <v>40975</v>
      </c>
      <c r="B836" s="3">
        <v>164.99</v>
      </c>
      <c r="C836" s="3">
        <v>1352.630005</v>
      </c>
      <c r="E836" s="2">
        <v>40975</v>
      </c>
      <c r="F836" s="8">
        <f t="shared" ref="F836:G899" si="13">B836/B837-1</f>
        <v>-1.6337891806849081E-3</v>
      </c>
      <c r="G836" s="8">
        <f t="shared" si="13"/>
        <v>6.900622397205014E-3</v>
      </c>
      <c r="O836" s="1">
        <v>40975</v>
      </c>
      <c r="P836" s="3">
        <v>1352.630005</v>
      </c>
    </row>
    <row r="837" spans="1:16" x14ac:dyDescent="0.35">
      <c r="A837" s="1">
        <v>40974</v>
      </c>
      <c r="B837" s="3">
        <v>165.26</v>
      </c>
      <c r="C837" s="3">
        <v>1343.3599850000001</v>
      </c>
      <c r="E837" s="2">
        <v>40974</v>
      </c>
      <c r="F837" s="8">
        <f t="shared" si="13"/>
        <v>-1.1248055522316558E-2</v>
      </c>
      <c r="G837" s="8">
        <f t="shared" si="13"/>
        <v>-1.5370160940745281E-2</v>
      </c>
      <c r="O837" s="1">
        <v>40974</v>
      </c>
      <c r="P837" s="3">
        <v>1343.3599850000001</v>
      </c>
    </row>
    <row r="838" spans="1:16" x14ac:dyDescent="0.35">
      <c r="A838" s="1">
        <v>40973</v>
      </c>
      <c r="B838" s="3">
        <v>167.14</v>
      </c>
      <c r="C838" s="3">
        <v>1364.329956</v>
      </c>
      <c r="E838" s="2">
        <v>40973</v>
      </c>
      <c r="F838" s="8">
        <f t="shared" si="13"/>
        <v>-1.1354807864699668E-3</v>
      </c>
      <c r="G838" s="8">
        <f t="shared" si="13"/>
        <v>-3.8696939908233752E-3</v>
      </c>
      <c r="O838" s="1">
        <v>40973</v>
      </c>
      <c r="P838" s="3">
        <v>1364.329956</v>
      </c>
    </row>
    <row r="839" spans="1:16" x14ac:dyDescent="0.35">
      <c r="A839" s="1">
        <v>40970</v>
      </c>
      <c r="B839" s="3">
        <v>167.33</v>
      </c>
      <c r="C839" s="3">
        <v>1369.630005</v>
      </c>
      <c r="E839" s="2">
        <v>40970</v>
      </c>
      <c r="F839" s="8">
        <f t="shared" si="13"/>
        <v>-5.3498187005883713E-3</v>
      </c>
      <c r="G839" s="8">
        <f t="shared" si="13"/>
        <v>-3.2457561807128776E-3</v>
      </c>
      <c r="O839" s="1">
        <v>40970</v>
      </c>
      <c r="P839" s="3">
        <v>1369.630005</v>
      </c>
    </row>
    <row r="840" spans="1:16" x14ac:dyDescent="0.35">
      <c r="A840" s="1">
        <v>40969</v>
      </c>
      <c r="B840" s="3">
        <v>168.23</v>
      </c>
      <c r="C840" s="3">
        <v>1374.089966</v>
      </c>
      <c r="E840" s="2">
        <v>40969</v>
      </c>
      <c r="F840" s="8">
        <f t="shared" si="13"/>
        <v>4.7781162276772093E-3</v>
      </c>
      <c r="G840" s="8">
        <f t="shared" si="13"/>
        <v>6.1580397073004445E-3</v>
      </c>
      <c r="O840" s="1">
        <v>40969</v>
      </c>
      <c r="P840" s="3">
        <v>1374.089966</v>
      </c>
    </row>
    <row r="841" spans="1:16" x14ac:dyDescent="0.35">
      <c r="A841" s="1">
        <v>40968</v>
      </c>
      <c r="B841" s="3">
        <v>167.43</v>
      </c>
      <c r="C841" s="3">
        <v>1365.6800539999999</v>
      </c>
      <c r="E841" s="2">
        <v>40968</v>
      </c>
      <c r="F841" s="8">
        <f t="shared" si="13"/>
        <v>-1.7290722632958833E-3</v>
      </c>
      <c r="G841" s="8">
        <f t="shared" si="13"/>
        <v>-4.7369876723190041E-3</v>
      </c>
      <c r="O841" s="1">
        <v>40968</v>
      </c>
      <c r="P841" s="3">
        <v>1365.6800539999999</v>
      </c>
    </row>
    <row r="842" spans="1:16" x14ac:dyDescent="0.35">
      <c r="A842" s="1">
        <v>40967</v>
      </c>
      <c r="B842" s="3">
        <v>167.72</v>
      </c>
      <c r="C842" s="3">
        <v>1372.1800539999999</v>
      </c>
      <c r="E842" s="2">
        <v>40967</v>
      </c>
      <c r="F842" s="8">
        <f t="shared" si="13"/>
        <v>-1.3099916636893916E-3</v>
      </c>
      <c r="G842" s="8">
        <f t="shared" si="13"/>
        <v>3.3563334874597839E-3</v>
      </c>
      <c r="O842" s="1">
        <v>40967</v>
      </c>
      <c r="P842" s="3">
        <v>1372.1800539999999</v>
      </c>
    </row>
    <row r="843" spans="1:16" x14ac:dyDescent="0.35">
      <c r="A843" s="1">
        <v>40966</v>
      </c>
      <c r="B843" s="3">
        <v>167.94</v>
      </c>
      <c r="C843" s="3">
        <v>1367.589966</v>
      </c>
      <c r="E843" s="2">
        <v>40966</v>
      </c>
      <c r="F843" s="8">
        <f t="shared" si="13"/>
        <v>-4.9179356520709927E-3</v>
      </c>
      <c r="G843" s="8">
        <f t="shared" si="13"/>
        <v>1.3545594428994168E-3</v>
      </c>
      <c r="O843" s="1">
        <v>40966</v>
      </c>
      <c r="P843" s="3">
        <v>1367.589966</v>
      </c>
    </row>
    <row r="844" spans="1:16" x14ac:dyDescent="0.35">
      <c r="A844" s="1">
        <v>40963</v>
      </c>
      <c r="B844" s="3">
        <v>168.77</v>
      </c>
      <c r="C844" s="3">
        <v>1365.73999</v>
      </c>
      <c r="E844" s="2">
        <v>40963</v>
      </c>
      <c r="F844" s="8">
        <f t="shared" si="13"/>
        <v>9.9335766860151331E-3</v>
      </c>
      <c r="G844" s="8">
        <f t="shared" si="13"/>
        <v>1.6722375905544595E-3</v>
      </c>
      <c r="O844" s="1">
        <v>40963</v>
      </c>
      <c r="P844" s="3">
        <v>1365.73999</v>
      </c>
    </row>
    <row r="845" spans="1:16" x14ac:dyDescent="0.35">
      <c r="A845" s="1">
        <v>40962</v>
      </c>
      <c r="B845" s="3">
        <v>167.11</v>
      </c>
      <c r="C845" s="3">
        <v>1363.459961</v>
      </c>
      <c r="E845" s="2">
        <v>40962</v>
      </c>
      <c r="F845" s="8">
        <f t="shared" si="13"/>
        <v>-2.7451214417854031E-3</v>
      </c>
      <c r="G845" s="8">
        <f t="shared" si="13"/>
        <v>4.2720024562497017E-3</v>
      </c>
      <c r="O845" s="1">
        <v>40962</v>
      </c>
      <c r="P845" s="3">
        <v>1363.459961</v>
      </c>
    </row>
    <row r="846" spans="1:16" x14ac:dyDescent="0.35">
      <c r="A846" s="1">
        <v>40961</v>
      </c>
      <c r="B846" s="3">
        <v>167.57</v>
      </c>
      <c r="C846" s="3">
        <v>1357.660034</v>
      </c>
      <c r="E846" s="2">
        <v>40961</v>
      </c>
      <c r="F846" s="8">
        <f t="shared" si="13"/>
        <v>2.3876320658988703E-4</v>
      </c>
      <c r="G846" s="8">
        <f t="shared" si="13"/>
        <v>-3.3401069807622585E-3</v>
      </c>
      <c r="O846" s="1">
        <v>40961</v>
      </c>
      <c r="P846" s="3">
        <v>1357.660034</v>
      </c>
    </row>
    <row r="847" spans="1:16" x14ac:dyDescent="0.35">
      <c r="A847" s="1">
        <v>40960</v>
      </c>
      <c r="B847" s="3">
        <v>167.53</v>
      </c>
      <c r="C847" s="3">
        <v>1362.209961</v>
      </c>
      <c r="E847" s="2">
        <v>40960</v>
      </c>
      <c r="F847" s="8">
        <f t="shared" si="13"/>
        <v>1.1939585696385535E-4</v>
      </c>
      <c r="G847" s="8">
        <f t="shared" si="13"/>
        <v>7.1992316830993275E-4</v>
      </c>
      <c r="O847" s="1">
        <v>40960</v>
      </c>
      <c r="P847" s="3">
        <v>1362.209961</v>
      </c>
    </row>
    <row r="848" spans="1:16" x14ac:dyDescent="0.35">
      <c r="A848" s="1">
        <v>40956</v>
      </c>
      <c r="B848" s="3">
        <v>167.51</v>
      </c>
      <c r="C848" s="3">
        <v>1361.2299800000001</v>
      </c>
      <c r="E848" s="2">
        <v>40956</v>
      </c>
      <c r="F848" s="8">
        <f t="shared" si="13"/>
        <v>3.4144003833711523E-3</v>
      </c>
      <c r="G848" s="8">
        <f t="shared" si="13"/>
        <v>2.3489300082411013E-3</v>
      </c>
      <c r="O848" s="1">
        <v>40956</v>
      </c>
      <c r="P848" s="3">
        <v>1361.2299800000001</v>
      </c>
    </row>
    <row r="849" spans="1:16" x14ac:dyDescent="0.35">
      <c r="A849" s="1">
        <v>40955</v>
      </c>
      <c r="B849" s="3">
        <v>166.94</v>
      </c>
      <c r="C849" s="3">
        <v>1358.040039</v>
      </c>
      <c r="E849" s="2">
        <v>40955</v>
      </c>
      <c r="F849" s="8">
        <f t="shared" si="13"/>
        <v>-8.316502316739971E-3</v>
      </c>
      <c r="G849" s="8">
        <f t="shared" si="13"/>
        <v>1.1025706111770894E-2</v>
      </c>
      <c r="O849" s="1">
        <v>40955</v>
      </c>
      <c r="P849" s="3">
        <v>1358.040039</v>
      </c>
    </row>
    <row r="850" spans="1:16" x14ac:dyDescent="0.35">
      <c r="A850" s="1">
        <v>40954</v>
      </c>
      <c r="B850" s="3">
        <v>168.34</v>
      </c>
      <c r="C850" s="3">
        <v>1343.2299800000001</v>
      </c>
      <c r="E850" s="2">
        <v>40954</v>
      </c>
      <c r="F850" s="8">
        <f t="shared" si="13"/>
        <v>-1.1276870668389449E-2</v>
      </c>
      <c r="G850" s="8">
        <f t="shared" si="13"/>
        <v>-5.3832062199185016E-3</v>
      </c>
      <c r="O850" s="1">
        <v>40954</v>
      </c>
      <c r="P850" s="3">
        <v>1343.2299800000001</v>
      </c>
    </row>
    <row r="851" spans="1:16" x14ac:dyDescent="0.35">
      <c r="A851" s="1">
        <v>40953</v>
      </c>
      <c r="B851" s="3">
        <v>170.26</v>
      </c>
      <c r="C851" s="3">
        <v>1350.5</v>
      </c>
      <c r="E851" s="2">
        <v>40953</v>
      </c>
      <c r="F851" s="8">
        <f t="shared" si="13"/>
        <v>-3.9197332241269756E-3</v>
      </c>
      <c r="G851" s="8">
        <f t="shared" si="13"/>
        <v>-9.3952372164607389E-4</v>
      </c>
      <c r="O851" s="1">
        <v>40953</v>
      </c>
      <c r="P851" s="3">
        <v>1350.5</v>
      </c>
    </row>
    <row r="852" spans="1:16" x14ac:dyDescent="0.35">
      <c r="A852" s="1">
        <v>40952</v>
      </c>
      <c r="B852" s="3">
        <v>170.93</v>
      </c>
      <c r="C852" s="3">
        <v>1351.7700199999999</v>
      </c>
      <c r="E852" s="2">
        <v>40952</v>
      </c>
      <c r="F852" s="8">
        <f t="shared" si="13"/>
        <v>1.5023752969121063E-2</v>
      </c>
      <c r="G852" s="8">
        <f t="shared" si="13"/>
        <v>6.8000393984979368E-3</v>
      </c>
      <c r="O852" s="1">
        <v>40952</v>
      </c>
      <c r="P852" s="3">
        <v>1351.7700199999999</v>
      </c>
    </row>
    <row r="853" spans="1:16" x14ac:dyDescent="0.35">
      <c r="A853" s="1">
        <v>40949</v>
      </c>
      <c r="B853" s="3">
        <v>168.4</v>
      </c>
      <c r="C853" s="3">
        <v>1342.6400149999999</v>
      </c>
      <c r="E853" s="2">
        <v>40949</v>
      </c>
      <c r="F853" s="8">
        <f t="shared" si="13"/>
        <v>-1.1272898074213167E-2</v>
      </c>
      <c r="G853" s="8">
        <f t="shared" si="13"/>
        <v>-6.8863022577971833E-3</v>
      </c>
      <c r="O853" s="1">
        <v>40949</v>
      </c>
      <c r="P853" s="3">
        <v>1342.6400149999999</v>
      </c>
    </row>
    <row r="854" spans="1:16" x14ac:dyDescent="0.35">
      <c r="A854" s="1">
        <v>40948</v>
      </c>
      <c r="B854" s="3">
        <v>170.32</v>
      </c>
      <c r="C854" s="3">
        <v>1351.9499510000001</v>
      </c>
      <c r="E854" s="2">
        <v>40948</v>
      </c>
      <c r="F854" s="8">
        <f t="shared" si="13"/>
        <v>-8.1528068949452415E-3</v>
      </c>
      <c r="G854" s="8">
        <f t="shared" si="13"/>
        <v>1.4741103865969496E-3</v>
      </c>
      <c r="O854" s="1">
        <v>40948</v>
      </c>
      <c r="P854" s="3">
        <v>1351.9499510000001</v>
      </c>
    </row>
    <row r="855" spans="1:16" x14ac:dyDescent="0.35">
      <c r="A855" s="1">
        <v>40947</v>
      </c>
      <c r="B855" s="3">
        <v>171.72</v>
      </c>
      <c r="C855" s="3">
        <v>1349.959961</v>
      </c>
      <c r="E855" s="2">
        <v>40947</v>
      </c>
      <c r="F855" s="8">
        <f t="shared" si="13"/>
        <v>1.1843733427611802E-2</v>
      </c>
      <c r="G855" s="8">
        <f t="shared" si="13"/>
        <v>2.1602107524960612E-3</v>
      </c>
      <c r="O855" s="1">
        <v>40947</v>
      </c>
      <c r="P855" s="3">
        <v>1349.959961</v>
      </c>
    </row>
    <row r="856" spans="1:16" x14ac:dyDescent="0.35">
      <c r="A856" s="1">
        <v>40946</v>
      </c>
      <c r="B856" s="3">
        <v>169.71</v>
      </c>
      <c r="C856" s="3">
        <v>1347.0500489999999</v>
      </c>
      <c r="E856" s="2">
        <v>40946</v>
      </c>
      <c r="F856" s="8">
        <f t="shared" si="13"/>
        <v>-1.1783420727029537E-4</v>
      </c>
      <c r="G856" s="8">
        <f t="shared" si="13"/>
        <v>2.0233819739414738E-3</v>
      </c>
      <c r="O856" s="1">
        <v>40946</v>
      </c>
      <c r="P856" s="3">
        <v>1347.0500489999999</v>
      </c>
    </row>
    <row r="857" spans="1:16" x14ac:dyDescent="0.35">
      <c r="A857" s="1">
        <v>40945</v>
      </c>
      <c r="B857" s="3">
        <v>169.73</v>
      </c>
      <c r="C857" s="3">
        <v>1344.329956</v>
      </c>
      <c r="E857" s="2">
        <v>40945</v>
      </c>
      <c r="F857" s="8">
        <f t="shared" si="13"/>
        <v>-1.2681054039904605E-2</v>
      </c>
      <c r="G857" s="8">
        <f t="shared" si="13"/>
        <v>-4.2387388640574564E-4</v>
      </c>
      <c r="O857" s="1">
        <v>40945</v>
      </c>
      <c r="P857" s="3">
        <v>1344.329956</v>
      </c>
    </row>
    <row r="858" spans="1:16" x14ac:dyDescent="0.35">
      <c r="A858" s="1">
        <v>40942</v>
      </c>
      <c r="B858" s="3">
        <v>171.91</v>
      </c>
      <c r="C858" s="3">
        <v>1344.900024</v>
      </c>
      <c r="E858" s="2">
        <v>40942</v>
      </c>
      <c r="F858" s="8">
        <f t="shared" si="13"/>
        <v>3.0017974835230721E-2</v>
      </c>
      <c r="G858" s="8">
        <f t="shared" si="13"/>
        <v>1.4605356632309219E-2</v>
      </c>
      <c r="O858" s="1">
        <v>40942</v>
      </c>
      <c r="P858" s="3">
        <v>1344.900024</v>
      </c>
    </row>
    <row r="859" spans="1:16" x14ac:dyDescent="0.35">
      <c r="A859" s="1">
        <v>40941</v>
      </c>
      <c r="B859" s="3">
        <v>166.9</v>
      </c>
      <c r="C859" s="3">
        <v>1325.540039</v>
      </c>
      <c r="E859" s="2">
        <v>40941</v>
      </c>
      <c r="F859" s="8">
        <f t="shared" si="13"/>
        <v>2.7035145689398021E-3</v>
      </c>
      <c r="G859" s="8">
        <f t="shared" si="13"/>
        <v>1.0951468836974954E-3</v>
      </c>
      <c r="O859" s="1">
        <v>40941</v>
      </c>
      <c r="P859" s="3">
        <v>1325.540039</v>
      </c>
    </row>
    <row r="860" spans="1:16" x14ac:dyDescent="0.35">
      <c r="A860" s="1">
        <v>40940</v>
      </c>
      <c r="B860" s="3">
        <v>166.45</v>
      </c>
      <c r="C860" s="3">
        <v>1324.089966</v>
      </c>
      <c r="E860" s="2">
        <v>40940</v>
      </c>
      <c r="F860" s="8">
        <f t="shared" si="13"/>
        <v>1.6923264907135804E-2</v>
      </c>
      <c r="G860" s="8">
        <f t="shared" si="13"/>
        <v>8.8996058376675791E-3</v>
      </c>
      <c r="O860" s="1">
        <v>40940</v>
      </c>
      <c r="P860" s="3">
        <v>1324.089966</v>
      </c>
    </row>
    <row r="861" spans="1:16" x14ac:dyDescent="0.35">
      <c r="A861" s="1">
        <v>40939</v>
      </c>
      <c r="B861" s="3">
        <v>163.68</v>
      </c>
      <c r="C861" s="3">
        <v>1312.410034</v>
      </c>
      <c r="E861" s="2">
        <v>40939</v>
      </c>
      <c r="F861" s="8">
        <f t="shared" si="13"/>
        <v>-6.072382803011922E-3</v>
      </c>
      <c r="G861" s="8">
        <f t="shared" si="13"/>
        <v>-4.5694701139409322E-4</v>
      </c>
      <c r="O861" s="1">
        <v>40939</v>
      </c>
      <c r="P861" s="3">
        <v>1312.410034</v>
      </c>
    </row>
    <row r="862" spans="1:16" x14ac:dyDescent="0.35">
      <c r="A862" s="1">
        <v>40938</v>
      </c>
      <c r="B862" s="3">
        <v>164.68</v>
      </c>
      <c r="C862" s="3">
        <v>1313.01001</v>
      </c>
      <c r="E862" s="2">
        <v>40938</v>
      </c>
      <c r="F862" s="8">
        <f t="shared" si="13"/>
        <v>-1.1049723756906049E-2</v>
      </c>
      <c r="G862" s="8">
        <f t="shared" si="13"/>
        <v>-2.5221229562294445E-3</v>
      </c>
      <c r="O862" s="1">
        <v>40938</v>
      </c>
      <c r="P862" s="3">
        <v>1313.01001</v>
      </c>
    </row>
    <row r="863" spans="1:16" x14ac:dyDescent="0.35">
      <c r="A863" s="1">
        <v>40935</v>
      </c>
      <c r="B863" s="3">
        <v>166.52</v>
      </c>
      <c r="C863" s="3">
        <v>1316.329956</v>
      </c>
      <c r="E863" s="2">
        <v>40935</v>
      </c>
      <c r="F863" s="8">
        <f t="shared" si="13"/>
        <v>1.0821209570759383E-3</v>
      </c>
      <c r="G863" s="8">
        <f t="shared" si="13"/>
        <v>-1.5928778274041377E-3</v>
      </c>
      <c r="O863" s="1">
        <v>40935</v>
      </c>
      <c r="P863" s="3">
        <v>1316.329956</v>
      </c>
    </row>
    <row r="864" spans="1:16" x14ac:dyDescent="0.35">
      <c r="A864" s="1">
        <v>40934</v>
      </c>
      <c r="B864" s="3">
        <v>166.34</v>
      </c>
      <c r="C864" s="3">
        <v>1318.4300539999999</v>
      </c>
      <c r="E864" s="2">
        <v>40934</v>
      </c>
      <c r="F864" s="8">
        <f t="shared" si="13"/>
        <v>-5.6387565237122739E-2</v>
      </c>
      <c r="G864" s="8">
        <f t="shared" si="13"/>
        <v>-5.7538909706351671E-3</v>
      </c>
      <c r="O864" s="1">
        <v>40934</v>
      </c>
      <c r="P864" s="3">
        <v>1318.4300539999999</v>
      </c>
    </row>
    <row r="865" spans="1:16" x14ac:dyDescent="0.35">
      <c r="A865" s="1">
        <v>40933</v>
      </c>
      <c r="B865" s="3">
        <v>176.28</v>
      </c>
      <c r="C865" s="3">
        <v>1326.0600589999999</v>
      </c>
      <c r="E865" s="2">
        <v>40933</v>
      </c>
      <c r="F865" s="8">
        <f t="shared" si="13"/>
        <v>1.2579700155092244E-2</v>
      </c>
      <c r="G865" s="8">
        <f t="shared" si="13"/>
        <v>8.6791425791659105E-3</v>
      </c>
      <c r="O865" s="1">
        <v>40933</v>
      </c>
      <c r="P865" s="3">
        <v>1326.0600589999999</v>
      </c>
    </row>
    <row r="866" spans="1:16" x14ac:dyDescent="0.35">
      <c r="A866" s="1">
        <v>40932</v>
      </c>
      <c r="B866" s="3">
        <v>174.09</v>
      </c>
      <c r="C866" s="3">
        <v>1314.650024</v>
      </c>
      <c r="E866" s="2">
        <v>40932</v>
      </c>
      <c r="F866" s="8">
        <f t="shared" si="13"/>
        <v>-9.3324987196266029E-3</v>
      </c>
      <c r="G866" s="8">
        <f t="shared" si="13"/>
        <v>-1.0258176291793042E-3</v>
      </c>
      <c r="O866" s="1">
        <v>40932</v>
      </c>
      <c r="P866" s="3">
        <v>1314.650024</v>
      </c>
    </row>
    <row r="867" spans="1:16" x14ac:dyDescent="0.35">
      <c r="A867" s="1">
        <v>40931</v>
      </c>
      <c r="B867" s="3">
        <v>175.73</v>
      </c>
      <c r="C867" s="3">
        <v>1316</v>
      </c>
      <c r="E867" s="2">
        <v>40931</v>
      </c>
      <c r="F867" s="8">
        <f t="shared" si="13"/>
        <v>-8.0717995032739687E-3</v>
      </c>
      <c r="G867" s="8">
        <f t="shared" si="13"/>
        <v>4.7134288011330128E-4</v>
      </c>
      <c r="O867" s="1">
        <v>40931</v>
      </c>
      <c r="P867" s="3">
        <v>1316</v>
      </c>
    </row>
    <row r="868" spans="1:16" x14ac:dyDescent="0.35">
      <c r="A868" s="1">
        <v>40928</v>
      </c>
      <c r="B868" s="3">
        <v>177.16</v>
      </c>
      <c r="C868" s="3">
        <v>1315.380005</v>
      </c>
      <c r="E868" s="2">
        <v>40928</v>
      </c>
      <c r="F868" s="8">
        <f t="shared" si="13"/>
        <v>-8.4597597428237581E-4</v>
      </c>
      <c r="G868" s="8">
        <f t="shared" si="13"/>
        <v>6.6945987067335011E-4</v>
      </c>
      <c r="O868" s="1">
        <v>40928</v>
      </c>
      <c r="P868" s="3">
        <v>1315.380005</v>
      </c>
    </row>
    <row r="869" spans="1:16" x14ac:dyDescent="0.35">
      <c r="A869" s="1">
        <v>40927</v>
      </c>
      <c r="B869" s="3">
        <v>177.31</v>
      </c>
      <c r="C869" s="3">
        <v>1314.5</v>
      </c>
      <c r="E869" s="2">
        <v>40927</v>
      </c>
      <c r="F869" s="8">
        <f t="shared" si="13"/>
        <v>1.5579357351509282E-2</v>
      </c>
      <c r="G869" s="8">
        <f t="shared" si="13"/>
        <v>4.938656927458096E-3</v>
      </c>
      <c r="O869" s="1">
        <v>40927</v>
      </c>
      <c r="P869" s="3">
        <v>1314.5</v>
      </c>
    </row>
    <row r="870" spans="1:16" x14ac:dyDescent="0.35">
      <c r="A870" s="1">
        <v>40926</v>
      </c>
      <c r="B870" s="3">
        <v>174.59</v>
      </c>
      <c r="C870" s="3">
        <v>1308.040039</v>
      </c>
      <c r="E870" s="2">
        <v>40926</v>
      </c>
      <c r="F870" s="8">
        <f t="shared" si="13"/>
        <v>7.1531583501587281E-3</v>
      </c>
      <c r="G870" s="8">
        <f t="shared" si="13"/>
        <v>1.1107929001407779E-2</v>
      </c>
      <c r="O870" s="1">
        <v>40926</v>
      </c>
      <c r="P870" s="3">
        <v>1308.040039</v>
      </c>
    </row>
    <row r="871" spans="1:16" x14ac:dyDescent="0.35">
      <c r="A871" s="1">
        <v>40925</v>
      </c>
      <c r="B871" s="3">
        <v>173.35</v>
      </c>
      <c r="C871" s="3">
        <v>1293.670044</v>
      </c>
      <c r="E871" s="2">
        <v>40925</v>
      </c>
      <c r="F871" s="8">
        <f t="shared" si="13"/>
        <v>1.6715542521994031E-2</v>
      </c>
      <c r="G871" s="8">
        <f t="shared" si="13"/>
        <v>3.5529545034096444E-3</v>
      </c>
      <c r="O871" s="1">
        <v>40925</v>
      </c>
      <c r="P871" s="3">
        <v>1293.670044</v>
      </c>
    </row>
    <row r="872" spans="1:16" x14ac:dyDescent="0.35">
      <c r="A872" s="1">
        <v>40921</v>
      </c>
      <c r="B872" s="3">
        <v>170.5</v>
      </c>
      <c r="C872" s="3">
        <v>1289.089966</v>
      </c>
      <c r="E872" s="2">
        <v>40921</v>
      </c>
      <c r="F872" s="8">
        <f t="shared" si="13"/>
        <v>-1.1192947862900926E-2</v>
      </c>
      <c r="G872" s="8">
        <f t="shared" si="13"/>
        <v>-4.947922809726002E-3</v>
      </c>
      <c r="O872" s="1">
        <v>40921</v>
      </c>
      <c r="P872" s="3">
        <v>1289.089966</v>
      </c>
    </row>
    <row r="873" spans="1:16" x14ac:dyDescent="0.35">
      <c r="A873" s="1">
        <v>40920</v>
      </c>
      <c r="B873" s="3">
        <v>172.43</v>
      </c>
      <c r="C873" s="3">
        <v>1295.5</v>
      </c>
      <c r="E873" s="2">
        <v>40920</v>
      </c>
      <c r="F873" s="8">
        <f t="shared" si="13"/>
        <v>-7.6542357274400619E-3</v>
      </c>
      <c r="G873" s="8">
        <f t="shared" si="13"/>
        <v>2.3366087264267144E-3</v>
      </c>
      <c r="O873" s="1">
        <v>40920</v>
      </c>
      <c r="P873" s="3">
        <v>1295.5</v>
      </c>
    </row>
    <row r="874" spans="1:16" x14ac:dyDescent="0.35">
      <c r="A874" s="1">
        <v>40919</v>
      </c>
      <c r="B874" s="3">
        <v>173.76</v>
      </c>
      <c r="C874" s="3">
        <v>1292.4799800000001</v>
      </c>
      <c r="E874" s="2">
        <v>40919</v>
      </c>
      <c r="F874" s="8">
        <f t="shared" si="13"/>
        <v>-7.9926923955241369E-3</v>
      </c>
      <c r="G874" s="8">
        <f t="shared" si="13"/>
        <v>3.0959693952570255E-4</v>
      </c>
      <c r="O874" s="1">
        <v>40919</v>
      </c>
      <c r="P874" s="3">
        <v>1292.4799800000001</v>
      </c>
    </row>
    <row r="875" spans="1:16" x14ac:dyDescent="0.35">
      <c r="A875" s="1">
        <v>40918</v>
      </c>
      <c r="B875" s="3">
        <v>175.16</v>
      </c>
      <c r="C875" s="3">
        <v>1292.079956</v>
      </c>
      <c r="E875" s="2">
        <v>40918</v>
      </c>
      <c r="F875" s="8">
        <f t="shared" si="13"/>
        <v>2.7090418670106642E-2</v>
      </c>
      <c r="G875" s="8">
        <f t="shared" si="13"/>
        <v>8.885769841026514E-3</v>
      </c>
      <c r="O875" s="1">
        <v>40918</v>
      </c>
      <c r="P875" s="3">
        <v>1292.079956</v>
      </c>
    </row>
    <row r="876" spans="1:16" x14ac:dyDescent="0.35">
      <c r="A876" s="1">
        <v>40917</v>
      </c>
      <c r="B876" s="3">
        <v>170.54</v>
      </c>
      <c r="C876" s="3">
        <v>1280.6999510000001</v>
      </c>
      <c r="E876" s="2">
        <v>40917</v>
      </c>
      <c r="F876" s="8">
        <f t="shared" si="13"/>
        <v>5.3646171078229887E-3</v>
      </c>
      <c r="G876" s="8">
        <f t="shared" si="13"/>
        <v>2.2615974726805099E-3</v>
      </c>
      <c r="O876" s="1">
        <v>40917</v>
      </c>
      <c r="P876" s="3">
        <v>1280.6999510000001</v>
      </c>
    </row>
    <row r="877" spans="1:16" x14ac:dyDescent="0.35">
      <c r="A877" s="1">
        <v>40914</v>
      </c>
      <c r="B877" s="3">
        <v>169.63</v>
      </c>
      <c r="C877" s="3">
        <v>1277.8100589999999</v>
      </c>
      <c r="E877" s="2">
        <v>40914</v>
      </c>
      <c r="F877" s="8">
        <f t="shared" si="13"/>
        <v>4.2031730996923145E-3</v>
      </c>
      <c r="G877" s="8">
        <f t="shared" si="13"/>
        <v>-2.5369614618513392E-3</v>
      </c>
      <c r="O877" s="1">
        <v>40914</v>
      </c>
      <c r="P877" s="3">
        <v>1277.8100589999999</v>
      </c>
    </row>
    <row r="878" spans="1:16" x14ac:dyDescent="0.35">
      <c r="A878" s="1">
        <v>40913</v>
      </c>
      <c r="B878" s="3">
        <v>168.92</v>
      </c>
      <c r="C878" s="3">
        <v>1281.0600589999999</v>
      </c>
      <c r="E878" s="2">
        <v>40913</v>
      </c>
      <c r="F878" s="8">
        <f t="shared" si="13"/>
        <v>-1.1838522552387598E-4</v>
      </c>
      <c r="G878" s="8">
        <f t="shared" si="13"/>
        <v>2.9437171030750608E-3</v>
      </c>
      <c r="O878" s="1">
        <v>40913</v>
      </c>
      <c r="P878" s="3">
        <v>1281.0600589999999</v>
      </c>
    </row>
    <row r="879" spans="1:16" x14ac:dyDescent="0.35">
      <c r="A879" s="1">
        <v>40912</v>
      </c>
      <c r="B879" s="3">
        <v>168.94</v>
      </c>
      <c r="C879" s="3">
        <v>1277.3000489999999</v>
      </c>
      <c r="E879" s="2">
        <v>40912</v>
      </c>
      <c r="F879" s="8">
        <f t="shared" si="13"/>
        <v>4.7376524931896924E-4</v>
      </c>
      <c r="G879" s="8">
        <f t="shared" si="13"/>
        <v>1.8792381635357458E-4</v>
      </c>
      <c r="O879" s="1">
        <v>40912</v>
      </c>
      <c r="P879" s="3">
        <v>1277.3000489999999</v>
      </c>
    </row>
    <row r="880" spans="1:16" x14ac:dyDescent="0.35">
      <c r="A880" s="1">
        <v>40911</v>
      </c>
      <c r="B880" s="3">
        <v>168.86</v>
      </c>
      <c r="C880" s="3">
        <v>1277.0600589999999</v>
      </c>
      <c r="E880" s="2">
        <v>40911</v>
      </c>
      <c r="F880" s="8">
        <f t="shared" si="13"/>
        <v>2.4698100612901452E-2</v>
      </c>
      <c r="G880" s="8">
        <f t="shared" si="13"/>
        <v>1.5473984869096347E-2</v>
      </c>
      <c r="O880" s="1">
        <v>40911</v>
      </c>
      <c r="P880" s="3">
        <v>1277.0600589999999</v>
      </c>
    </row>
    <row r="881" spans="1:16" x14ac:dyDescent="0.35">
      <c r="A881" s="1">
        <v>40907</v>
      </c>
      <c r="B881" s="3">
        <v>164.79</v>
      </c>
      <c r="C881" s="3">
        <v>1257.599976</v>
      </c>
      <c r="E881" s="2">
        <v>40907</v>
      </c>
      <c r="F881" s="8">
        <f t="shared" si="13"/>
        <v>-1.2168804699676294E-2</v>
      </c>
      <c r="G881" s="8">
        <f t="shared" si="13"/>
        <v>-4.2913365696293226E-3</v>
      </c>
      <c r="O881" s="1">
        <v>40907</v>
      </c>
      <c r="P881" s="3">
        <v>1257.599976</v>
      </c>
    </row>
    <row r="882" spans="1:16" x14ac:dyDescent="0.35">
      <c r="A882" s="1">
        <v>40906</v>
      </c>
      <c r="B882" s="3">
        <v>166.82</v>
      </c>
      <c r="C882" s="3">
        <v>1263.0200199999999</v>
      </c>
      <c r="E882" s="2">
        <v>40906</v>
      </c>
      <c r="F882" s="8">
        <f t="shared" si="13"/>
        <v>1.9931523599902023E-2</v>
      </c>
      <c r="G882" s="8">
        <f t="shared" si="13"/>
        <v>1.0707087512718649E-2</v>
      </c>
      <c r="O882" s="1">
        <v>40906</v>
      </c>
      <c r="P882" s="3">
        <v>1263.0200199999999</v>
      </c>
    </row>
    <row r="883" spans="1:16" x14ac:dyDescent="0.35">
      <c r="A883" s="1">
        <v>40905</v>
      </c>
      <c r="B883" s="3">
        <v>163.56</v>
      </c>
      <c r="C883" s="3">
        <v>1249.6400149999999</v>
      </c>
      <c r="E883" s="2">
        <v>40905</v>
      </c>
      <c r="F883" s="8">
        <f t="shared" si="13"/>
        <v>-1.2855332246967222E-2</v>
      </c>
      <c r="G883" s="8">
        <f t="shared" si="13"/>
        <v>-1.2478002201771643E-2</v>
      </c>
      <c r="O883" s="1">
        <v>40905</v>
      </c>
      <c r="P883" s="3">
        <v>1249.6400149999999</v>
      </c>
    </row>
    <row r="884" spans="1:16" x14ac:dyDescent="0.35">
      <c r="A884" s="1">
        <v>40904</v>
      </c>
      <c r="B884" s="3">
        <v>165.69</v>
      </c>
      <c r="C884" s="3">
        <v>1265.4300539999999</v>
      </c>
      <c r="E884" s="2">
        <v>40904</v>
      </c>
      <c r="F884" s="8">
        <f t="shared" si="13"/>
        <v>7.0503859478514563E-3</v>
      </c>
      <c r="G884" s="8">
        <f t="shared" si="13"/>
        <v>7.9108219579682171E-5</v>
      </c>
      <c r="O884" s="1">
        <v>40904</v>
      </c>
      <c r="P884" s="3">
        <v>1265.4300539999999</v>
      </c>
    </row>
    <row r="885" spans="1:16" x14ac:dyDescent="0.35">
      <c r="A885" s="1">
        <v>40900</v>
      </c>
      <c r="B885" s="3">
        <v>164.53</v>
      </c>
      <c r="C885" s="3">
        <v>1265.329956</v>
      </c>
      <c r="E885" s="2">
        <v>40900</v>
      </c>
      <c r="F885" s="8">
        <f t="shared" si="13"/>
        <v>2.8036813555190054E-3</v>
      </c>
      <c r="G885" s="8">
        <f t="shared" si="13"/>
        <v>9.0350526315789992E-3</v>
      </c>
      <c r="O885" s="1">
        <v>40900</v>
      </c>
      <c r="P885" s="3">
        <v>1265.329956</v>
      </c>
    </row>
    <row r="886" spans="1:16" x14ac:dyDescent="0.35">
      <c r="A886" s="1">
        <v>40899</v>
      </c>
      <c r="B886" s="3">
        <v>164.07</v>
      </c>
      <c r="C886" s="3">
        <v>1254</v>
      </c>
      <c r="E886" s="2">
        <v>40899</v>
      </c>
      <c r="F886" s="8">
        <f t="shared" si="13"/>
        <v>4.3462291870712821E-3</v>
      </c>
      <c r="G886" s="8">
        <f t="shared" si="13"/>
        <v>8.2655495125116829E-3</v>
      </c>
      <c r="O886" s="1">
        <v>40899</v>
      </c>
      <c r="P886" s="3">
        <v>1254</v>
      </c>
    </row>
    <row r="887" spans="1:16" x14ac:dyDescent="0.35">
      <c r="A887" s="1">
        <v>40898</v>
      </c>
      <c r="B887" s="3">
        <v>163.36000000000001</v>
      </c>
      <c r="C887" s="3">
        <v>1243.719971</v>
      </c>
      <c r="E887" s="2">
        <v>40898</v>
      </c>
      <c r="F887" s="8">
        <f t="shared" si="13"/>
        <v>3.7480798771121204E-3</v>
      </c>
      <c r="G887" s="8">
        <f t="shared" si="13"/>
        <v>1.9495060859375801E-3</v>
      </c>
      <c r="O887" s="1">
        <v>40898</v>
      </c>
      <c r="P887" s="3">
        <v>1243.719971</v>
      </c>
    </row>
    <row r="888" spans="1:16" x14ac:dyDescent="0.35">
      <c r="A888" s="1">
        <v>40897</v>
      </c>
      <c r="B888" s="3">
        <v>162.75</v>
      </c>
      <c r="C888" s="3">
        <v>1241.3000489999999</v>
      </c>
      <c r="E888" s="2">
        <v>40897</v>
      </c>
      <c r="F888" s="8">
        <f t="shared" si="13"/>
        <v>4.3269230769230838E-2</v>
      </c>
      <c r="G888" s="8">
        <f t="shared" si="13"/>
        <v>2.9825423085253266E-2</v>
      </c>
      <c r="O888" s="1">
        <v>40897</v>
      </c>
      <c r="P888" s="3">
        <v>1241.3000489999999</v>
      </c>
    </row>
    <row r="889" spans="1:16" x14ac:dyDescent="0.35">
      <c r="A889" s="1">
        <v>40896</v>
      </c>
      <c r="B889" s="3">
        <v>156</v>
      </c>
      <c r="C889" s="3">
        <v>1205.349976</v>
      </c>
      <c r="E889" s="2">
        <v>40896</v>
      </c>
      <c r="F889" s="8">
        <f t="shared" si="13"/>
        <v>-1.9227071716976241E-4</v>
      </c>
      <c r="G889" s="8">
        <f t="shared" si="13"/>
        <v>-1.1732825214472831E-2</v>
      </c>
      <c r="O889" s="1">
        <v>40896</v>
      </c>
      <c r="P889" s="3">
        <v>1205.349976</v>
      </c>
    </row>
    <row r="890" spans="1:16" x14ac:dyDescent="0.35">
      <c r="A890" s="1">
        <v>40893</v>
      </c>
      <c r="B890" s="3">
        <v>156.03</v>
      </c>
      <c r="C890" s="3">
        <v>1219.660034</v>
      </c>
      <c r="E890" s="2">
        <v>40893</v>
      </c>
      <c r="F890" s="8">
        <f t="shared" si="13"/>
        <v>5.7714505579076203E-4</v>
      </c>
      <c r="G890" s="8">
        <f t="shared" si="13"/>
        <v>3.216149701830151E-3</v>
      </c>
      <c r="O890" s="1">
        <v>40893</v>
      </c>
      <c r="P890" s="3">
        <v>1219.660034</v>
      </c>
    </row>
    <row r="891" spans="1:16" x14ac:dyDescent="0.35">
      <c r="A891" s="1">
        <v>40892</v>
      </c>
      <c r="B891" s="3">
        <v>155.94</v>
      </c>
      <c r="C891" s="3">
        <v>1215.75</v>
      </c>
      <c r="E891" s="2">
        <v>40892</v>
      </c>
      <c r="F891" s="8">
        <f t="shared" si="13"/>
        <v>1.2268743914313429E-2</v>
      </c>
      <c r="G891" s="8">
        <f t="shared" si="13"/>
        <v>3.2431006049804534E-3</v>
      </c>
      <c r="O891" s="1">
        <v>40892</v>
      </c>
      <c r="P891" s="3">
        <v>1215.75</v>
      </c>
    </row>
    <row r="892" spans="1:16" x14ac:dyDescent="0.35">
      <c r="A892" s="1">
        <v>40891</v>
      </c>
      <c r="B892" s="3">
        <v>154.05000000000001</v>
      </c>
      <c r="C892" s="3">
        <v>1211.8199460000001</v>
      </c>
      <c r="E892" s="2">
        <v>40891</v>
      </c>
      <c r="F892" s="8">
        <f t="shared" si="13"/>
        <v>-6.1290322580644929E-3</v>
      </c>
      <c r="G892" s="8">
        <f t="shared" si="13"/>
        <v>-1.1348367280695881E-2</v>
      </c>
      <c r="O892" s="1">
        <v>40891</v>
      </c>
      <c r="P892" s="3">
        <v>1211.8199460000001</v>
      </c>
    </row>
    <row r="893" spans="1:16" x14ac:dyDescent="0.35">
      <c r="A893" s="1">
        <v>40890</v>
      </c>
      <c r="B893" s="3">
        <v>155</v>
      </c>
      <c r="C893" s="3">
        <v>1225.7299800000001</v>
      </c>
      <c r="E893" s="2">
        <v>40890</v>
      </c>
      <c r="F893" s="8">
        <f t="shared" si="13"/>
        <v>-2.2945032778618146E-2</v>
      </c>
      <c r="G893" s="8">
        <f t="shared" si="13"/>
        <v>-8.6860103778452213E-3</v>
      </c>
      <c r="O893" s="1">
        <v>40890</v>
      </c>
      <c r="P893" s="3">
        <v>1225.7299800000001</v>
      </c>
    </row>
    <row r="894" spans="1:16" x14ac:dyDescent="0.35">
      <c r="A894" s="1">
        <v>40889</v>
      </c>
      <c r="B894" s="3">
        <v>158.63999999999999</v>
      </c>
      <c r="C894" s="3">
        <v>1236.469971</v>
      </c>
      <c r="E894" s="2">
        <v>40889</v>
      </c>
      <c r="F894" s="8">
        <f t="shared" si="13"/>
        <v>-2.2671266633809806E-2</v>
      </c>
      <c r="G894" s="8">
        <f t="shared" si="13"/>
        <v>-1.491405355358888E-2</v>
      </c>
      <c r="O894" s="1">
        <v>40889</v>
      </c>
      <c r="P894" s="3">
        <v>1236.469971</v>
      </c>
    </row>
    <row r="895" spans="1:16" x14ac:dyDescent="0.35">
      <c r="A895" s="1">
        <v>40886</v>
      </c>
      <c r="B895" s="3">
        <v>162.32</v>
      </c>
      <c r="C895" s="3">
        <v>1255.1899410000001</v>
      </c>
      <c r="E895" s="2">
        <v>40886</v>
      </c>
      <c r="F895" s="8">
        <f t="shared" si="13"/>
        <v>2.5848448461101015E-2</v>
      </c>
      <c r="G895" s="8">
        <f t="shared" si="13"/>
        <v>1.6883351889821041E-2</v>
      </c>
      <c r="O895" s="1">
        <v>40886</v>
      </c>
      <c r="P895" s="3">
        <v>1255.1899410000001</v>
      </c>
    </row>
    <row r="896" spans="1:16" x14ac:dyDescent="0.35">
      <c r="A896" s="1">
        <v>40885</v>
      </c>
      <c r="B896" s="3">
        <v>158.22999999999999</v>
      </c>
      <c r="C896" s="3">
        <v>1234.349976</v>
      </c>
      <c r="E896" s="2">
        <v>40885</v>
      </c>
      <c r="F896" s="8">
        <f t="shared" si="13"/>
        <v>-2.9680505304470528E-2</v>
      </c>
      <c r="G896" s="8">
        <f t="shared" si="13"/>
        <v>-2.1141809968661551E-2</v>
      </c>
      <c r="O896" s="1">
        <v>40885</v>
      </c>
      <c r="P896" s="3">
        <v>1234.349976</v>
      </c>
    </row>
    <row r="897" spans="1:16" x14ac:dyDescent="0.35">
      <c r="A897" s="1">
        <v>40884</v>
      </c>
      <c r="B897" s="3">
        <v>163.07</v>
      </c>
      <c r="C897" s="3">
        <v>1261.01001</v>
      </c>
      <c r="E897" s="2">
        <v>40884</v>
      </c>
      <c r="F897" s="8">
        <f t="shared" si="13"/>
        <v>6.4185644633709682E-3</v>
      </c>
      <c r="G897" s="8">
        <f t="shared" si="13"/>
        <v>2.0183548741983248E-3</v>
      </c>
      <c r="O897" s="1">
        <v>40884</v>
      </c>
      <c r="P897" s="3">
        <v>1261.01001</v>
      </c>
    </row>
    <row r="898" spans="1:16" x14ac:dyDescent="0.35">
      <c r="A898" s="1">
        <v>40883</v>
      </c>
      <c r="B898" s="3">
        <v>162.03</v>
      </c>
      <c r="C898" s="3">
        <v>1258.469971</v>
      </c>
      <c r="E898" s="2">
        <v>40883</v>
      </c>
      <c r="F898" s="8">
        <f t="shared" si="13"/>
        <v>-1.507507142422948E-2</v>
      </c>
      <c r="G898" s="8">
        <f t="shared" si="13"/>
        <v>1.1057490761550159E-3</v>
      </c>
      <c r="O898" s="1">
        <v>40883</v>
      </c>
      <c r="P898" s="3">
        <v>1258.469971</v>
      </c>
    </row>
    <row r="899" spans="1:16" x14ac:dyDescent="0.35">
      <c r="A899" s="1">
        <v>40882</v>
      </c>
      <c r="B899" s="3">
        <v>164.51</v>
      </c>
      <c r="C899" s="3">
        <v>1257.079956</v>
      </c>
      <c r="E899" s="2">
        <v>40882</v>
      </c>
      <c r="F899" s="8">
        <f t="shared" si="13"/>
        <v>1.6874768203733348E-2</v>
      </c>
      <c r="G899" s="8">
        <f t="shared" si="13"/>
        <v>1.0287014740795186E-2</v>
      </c>
      <c r="O899" s="1">
        <v>40882</v>
      </c>
      <c r="P899" s="3">
        <v>1257.079956</v>
      </c>
    </row>
    <row r="900" spans="1:16" x14ac:dyDescent="0.35">
      <c r="A900" s="1">
        <v>40879</v>
      </c>
      <c r="B900" s="3">
        <v>161.78</v>
      </c>
      <c r="C900" s="3">
        <v>1244.280029</v>
      </c>
      <c r="E900" s="2">
        <v>40879</v>
      </c>
      <c r="F900" s="8">
        <f t="shared" ref="F900:G963" si="14">B900/B901-1</f>
        <v>-1.2693762968387756E-2</v>
      </c>
      <c r="G900" s="8">
        <f t="shared" si="14"/>
        <v>-2.4098652605974991E-4</v>
      </c>
      <c r="O900" s="1">
        <v>40879</v>
      </c>
      <c r="P900" s="3">
        <v>1244.280029</v>
      </c>
    </row>
    <row r="901" spans="1:16" x14ac:dyDescent="0.35">
      <c r="A901" s="1">
        <v>40878</v>
      </c>
      <c r="B901" s="3">
        <v>163.86</v>
      </c>
      <c r="C901" s="3">
        <v>1244.579956</v>
      </c>
      <c r="E901" s="2">
        <v>40878</v>
      </c>
      <c r="F901" s="8">
        <f t="shared" si="14"/>
        <v>-5.4021244309558902E-3</v>
      </c>
      <c r="G901" s="8">
        <f t="shared" si="14"/>
        <v>-1.9086458863453171E-3</v>
      </c>
      <c r="O901" s="1">
        <v>40878</v>
      </c>
      <c r="P901" s="3">
        <v>1244.579956</v>
      </c>
    </row>
    <row r="902" spans="1:16" x14ac:dyDescent="0.35">
      <c r="A902" s="1">
        <v>40877</v>
      </c>
      <c r="B902" s="3">
        <v>164.75</v>
      </c>
      <c r="C902" s="3">
        <v>1246.959961</v>
      </c>
      <c r="E902" s="2">
        <v>40877</v>
      </c>
      <c r="F902" s="8">
        <f t="shared" si="14"/>
        <v>3.544717491043925E-2</v>
      </c>
      <c r="G902" s="8">
        <f t="shared" si="14"/>
        <v>4.3315307654517854E-2</v>
      </c>
      <c r="O902" s="1">
        <v>40877</v>
      </c>
      <c r="P902" s="3">
        <v>1246.959961</v>
      </c>
    </row>
    <row r="903" spans="1:16" x14ac:dyDescent="0.35">
      <c r="A903" s="1">
        <v>40876</v>
      </c>
      <c r="B903" s="3">
        <v>159.11000000000001</v>
      </c>
      <c r="C903" s="3">
        <v>1195.1899410000001</v>
      </c>
      <c r="E903" s="2">
        <v>40876</v>
      </c>
      <c r="F903" s="8">
        <f t="shared" si="14"/>
        <v>1.1325740892216274E-3</v>
      </c>
      <c r="G903" s="8">
        <f t="shared" si="14"/>
        <v>2.213653005350924E-3</v>
      </c>
      <c r="O903" s="1">
        <v>40876</v>
      </c>
      <c r="P903" s="3">
        <v>1195.1899410000001</v>
      </c>
    </row>
    <row r="904" spans="1:16" x14ac:dyDescent="0.35">
      <c r="A904" s="1">
        <v>40875</v>
      </c>
      <c r="B904" s="3">
        <v>158.93</v>
      </c>
      <c r="C904" s="3">
        <v>1192.5500489999999</v>
      </c>
      <c r="E904" s="2">
        <v>40875</v>
      </c>
      <c r="F904" s="8">
        <f t="shared" si="14"/>
        <v>3.923363630419141E-2</v>
      </c>
      <c r="G904" s="8">
        <f t="shared" si="14"/>
        <v>2.9240425413121329E-2</v>
      </c>
      <c r="O904" s="1">
        <v>40875</v>
      </c>
      <c r="P904" s="3">
        <v>1192.5500489999999</v>
      </c>
    </row>
    <row r="905" spans="1:16" x14ac:dyDescent="0.35">
      <c r="A905" s="1">
        <v>40872</v>
      </c>
      <c r="B905" s="3">
        <v>152.93</v>
      </c>
      <c r="C905" s="3">
        <v>1158.670044</v>
      </c>
      <c r="E905" s="2">
        <v>40872</v>
      </c>
      <c r="F905" s="8">
        <f t="shared" si="14"/>
        <v>5.7875698783294016E-3</v>
      </c>
      <c r="G905" s="8">
        <f t="shared" si="14"/>
        <v>-2.6855067570432656E-3</v>
      </c>
      <c r="O905" s="1">
        <v>40872</v>
      </c>
      <c r="P905" s="3">
        <v>1158.670044</v>
      </c>
    </row>
    <row r="906" spans="1:16" x14ac:dyDescent="0.35">
      <c r="A906" s="1">
        <v>40870</v>
      </c>
      <c r="B906" s="3">
        <v>152.05000000000001</v>
      </c>
      <c r="C906" s="3">
        <v>1161.790039</v>
      </c>
      <c r="E906" s="2">
        <v>40870</v>
      </c>
      <c r="F906" s="8">
        <f t="shared" si="14"/>
        <v>-1.5921299592259297E-2</v>
      </c>
      <c r="G906" s="8">
        <f t="shared" si="14"/>
        <v>-2.2095214923981144E-2</v>
      </c>
      <c r="O906" s="1">
        <v>40870</v>
      </c>
      <c r="P906" s="3">
        <v>1161.790039</v>
      </c>
    </row>
    <row r="907" spans="1:16" x14ac:dyDescent="0.35">
      <c r="A907" s="1">
        <v>40869</v>
      </c>
      <c r="B907" s="3">
        <v>154.51</v>
      </c>
      <c r="C907" s="3">
        <v>1188.040039</v>
      </c>
      <c r="E907" s="2">
        <v>40869</v>
      </c>
      <c r="F907" s="8">
        <f t="shared" si="14"/>
        <v>-1.9793186576159361E-2</v>
      </c>
      <c r="G907" s="8">
        <f t="shared" si="14"/>
        <v>-4.1408414917407654E-3</v>
      </c>
      <c r="O907" s="1">
        <v>40869</v>
      </c>
      <c r="P907" s="3">
        <v>1188.040039</v>
      </c>
    </row>
    <row r="908" spans="1:16" x14ac:dyDescent="0.35">
      <c r="A908" s="1">
        <v>40868</v>
      </c>
      <c r="B908" s="3">
        <v>157.63</v>
      </c>
      <c r="C908" s="3">
        <v>1192.9799800000001</v>
      </c>
      <c r="E908" s="2">
        <v>40868</v>
      </c>
      <c r="F908" s="8">
        <f t="shared" si="14"/>
        <v>-8.616352201257893E-3</v>
      </c>
      <c r="G908" s="8">
        <f t="shared" si="14"/>
        <v>-1.8648495498240547E-2</v>
      </c>
      <c r="O908" s="1">
        <v>40868</v>
      </c>
      <c r="P908" s="3">
        <v>1192.9799800000001</v>
      </c>
    </row>
    <row r="909" spans="1:16" x14ac:dyDescent="0.35">
      <c r="A909" s="1">
        <v>40865</v>
      </c>
      <c r="B909" s="3">
        <v>159</v>
      </c>
      <c r="C909" s="3">
        <v>1215.650024</v>
      </c>
      <c r="E909" s="2">
        <v>40865</v>
      </c>
      <c r="F909" s="8">
        <f t="shared" si="14"/>
        <v>3.4711265383402523E-3</v>
      </c>
      <c r="G909" s="8">
        <f t="shared" si="14"/>
        <v>-3.9467902117906739E-4</v>
      </c>
      <c r="O909" s="1">
        <v>40865</v>
      </c>
      <c r="P909" s="3">
        <v>1215.650024</v>
      </c>
    </row>
    <row r="910" spans="1:16" x14ac:dyDescent="0.35">
      <c r="A910" s="1">
        <v>40864</v>
      </c>
      <c r="B910" s="3">
        <v>158.44999999999999</v>
      </c>
      <c r="C910" s="3">
        <v>1216.130005</v>
      </c>
      <c r="E910" s="2">
        <v>40864</v>
      </c>
      <c r="F910" s="8">
        <f t="shared" si="14"/>
        <v>-1.9613909169657329E-2</v>
      </c>
      <c r="G910" s="8">
        <f t="shared" si="14"/>
        <v>-1.6799951838696092E-2</v>
      </c>
      <c r="O910" s="1">
        <v>40864</v>
      </c>
      <c r="P910" s="3">
        <v>1216.130005</v>
      </c>
    </row>
    <row r="911" spans="1:16" x14ac:dyDescent="0.35">
      <c r="A911" s="1">
        <v>40863</v>
      </c>
      <c r="B911" s="3">
        <v>161.62</v>
      </c>
      <c r="C911" s="3">
        <v>1236.910034</v>
      </c>
      <c r="E911" s="2">
        <v>40863</v>
      </c>
      <c r="F911" s="8">
        <f t="shared" si="14"/>
        <v>-1.8104495747266025E-2</v>
      </c>
      <c r="G911" s="8">
        <f t="shared" si="14"/>
        <v>-1.6616201190675861E-2</v>
      </c>
      <c r="O911" s="1">
        <v>40863</v>
      </c>
      <c r="P911" s="3">
        <v>1236.910034</v>
      </c>
    </row>
    <row r="912" spans="1:16" x14ac:dyDescent="0.35">
      <c r="A912" s="1">
        <v>40862</v>
      </c>
      <c r="B912" s="3">
        <v>164.6</v>
      </c>
      <c r="C912" s="3">
        <v>1257.8100589999999</v>
      </c>
      <c r="E912" s="2">
        <v>40862</v>
      </c>
      <c r="F912" s="8">
        <f t="shared" si="14"/>
        <v>2.558167864538774E-3</v>
      </c>
      <c r="G912" s="8">
        <f t="shared" si="14"/>
        <v>4.8171642463548103E-3</v>
      </c>
      <c r="O912" s="1">
        <v>40862</v>
      </c>
      <c r="P912" s="3">
        <v>1257.8100589999999</v>
      </c>
    </row>
    <row r="913" spans="1:16" x14ac:dyDescent="0.35">
      <c r="A913" s="1">
        <v>40861</v>
      </c>
      <c r="B913" s="3">
        <v>164.18</v>
      </c>
      <c r="C913" s="3">
        <v>1251.780029</v>
      </c>
      <c r="E913" s="2">
        <v>40861</v>
      </c>
      <c r="F913" s="8">
        <f t="shared" si="14"/>
        <v>-1.8883709812358096E-2</v>
      </c>
      <c r="G913" s="8">
        <f t="shared" si="14"/>
        <v>-9.5501422077013398E-3</v>
      </c>
      <c r="O913" s="1">
        <v>40861</v>
      </c>
      <c r="P913" s="3">
        <v>1251.780029</v>
      </c>
    </row>
    <row r="914" spans="1:16" x14ac:dyDescent="0.35">
      <c r="A914" s="1">
        <v>40858</v>
      </c>
      <c r="B914" s="3">
        <v>167.34</v>
      </c>
      <c r="C914" s="3">
        <v>1263.849976</v>
      </c>
      <c r="E914" s="2">
        <v>40858</v>
      </c>
      <c r="F914" s="8">
        <f t="shared" si="14"/>
        <v>7.82943868947239E-3</v>
      </c>
      <c r="G914" s="8">
        <f t="shared" si="14"/>
        <v>1.9480540416670467E-2</v>
      </c>
      <c r="O914" s="1">
        <v>40858</v>
      </c>
      <c r="P914" s="3">
        <v>1263.849976</v>
      </c>
    </row>
    <row r="915" spans="1:16" x14ac:dyDescent="0.35">
      <c r="A915" s="1">
        <v>40857</v>
      </c>
      <c r="B915" s="3">
        <v>166.04</v>
      </c>
      <c r="C915" s="3">
        <v>1239.6999510000001</v>
      </c>
      <c r="E915" s="2">
        <v>40857</v>
      </c>
      <c r="F915" s="8">
        <f t="shared" si="14"/>
        <v>1.089802130898021E-2</v>
      </c>
      <c r="G915" s="8">
        <f t="shared" si="14"/>
        <v>8.6241763949070904E-3</v>
      </c>
      <c r="O915" s="1">
        <v>40857</v>
      </c>
      <c r="P915" s="3">
        <v>1239.6999510000001</v>
      </c>
    </row>
    <row r="916" spans="1:16" x14ac:dyDescent="0.35">
      <c r="A916" s="1">
        <v>40856</v>
      </c>
      <c r="B916" s="3">
        <v>164.25</v>
      </c>
      <c r="C916" s="3">
        <v>1229.099976</v>
      </c>
      <c r="E916" s="2">
        <v>40856</v>
      </c>
      <c r="F916" s="8">
        <f t="shared" si="14"/>
        <v>-3.2628541139054112E-2</v>
      </c>
      <c r="G916" s="8">
        <f t="shared" si="14"/>
        <v>-3.6695142630739919E-2</v>
      </c>
      <c r="O916" s="1">
        <v>40856</v>
      </c>
      <c r="P916" s="3">
        <v>1229.099976</v>
      </c>
    </row>
    <row r="917" spans="1:16" x14ac:dyDescent="0.35">
      <c r="A917" s="1">
        <v>40855</v>
      </c>
      <c r="B917" s="3">
        <v>169.79</v>
      </c>
      <c r="C917" s="3">
        <v>1275.920044</v>
      </c>
      <c r="E917" s="2">
        <v>40855</v>
      </c>
      <c r="F917" s="8">
        <f t="shared" si="14"/>
        <v>1.0895451297928016E-2</v>
      </c>
      <c r="G917" s="8">
        <f t="shared" si="14"/>
        <v>1.1735639002377285E-2</v>
      </c>
      <c r="O917" s="1">
        <v>40855</v>
      </c>
      <c r="P917" s="3">
        <v>1275.920044</v>
      </c>
    </row>
    <row r="918" spans="1:16" x14ac:dyDescent="0.35">
      <c r="A918" s="1">
        <v>40854</v>
      </c>
      <c r="B918" s="3">
        <v>167.96</v>
      </c>
      <c r="C918" s="3">
        <v>1261.119995</v>
      </c>
      <c r="E918" s="2">
        <v>40854</v>
      </c>
      <c r="F918" s="8">
        <f t="shared" si="14"/>
        <v>-6.5448920092814333E-4</v>
      </c>
      <c r="G918" s="8">
        <f t="shared" si="14"/>
        <v>6.295743898498074E-3</v>
      </c>
      <c r="O918" s="1">
        <v>40854</v>
      </c>
      <c r="P918" s="3">
        <v>1261.119995</v>
      </c>
    </row>
    <row r="919" spans="1:16" x14ac:dyDescent="0.35">
      <c r="A919" s="1">
        <v>40851</v>
      </c>
      <c r="B919" s="3">
        <v>168.07</v>
      </c>
      <c r="C919" s="3">
        <v>1253.2299800000001</v>
      </c>
      <c r="E919" s="2">
        <v>40851</v>
      </c>
      <c r="F919" s="8">
        <f t="shared" si="14"/>
        <v>7.432715938380241E-3</v>
      </c>
      <c r="G919" s="8">
        <f t="shared" si="14"/>
        <v>-6.2800173248857005E-3</v>
      </c>
      <c r="O919" s="1">
        <v>40851</v>
      </c>
      <c r="P919" s="3">
        <v>1253.2299800000001</v>
      </c>
    </row>
    <row r="920" spans="1:16" x14ac:dyDescent="0.35">
      <c r="A920" s="1">
        <v>40850</v>
      </c>
      <c r="B920" s="3">
        <v>166.83</v>
      </c>
      <c r="C920" s="3">
        <v>1261.150024</v>
      </c>
      <c r="E920" s="2">
        <v>40850</v>
      </c>
      <c r="F920" s="8">
        <f t="shared" si="14"/>
        <v>3.1215230560019958E-2</v>
      </c>
      <c r="G920" s="8">
        <f t="shared" si="14"/>
        <v>1.8781807536341066E-2</v>
      </c>
      <c r="O920" s="1">
        <v>40850</v>
      </c>
      <c r="P920" s="3">
        <v>1261.150024</v>
      </c>
    </row>
    <row r="921" spans="1:16" x14ac:dyDescent="0.35">
      <c r="A921" s="1">
        <v>40849</v>
      </c>
      <c r="B921" s="3">
        <v>161.78</v>
      </c>
      <c r="C921" s="3">
        <v>1237.900024</v>
      </c>
      <c r="E921" s="2">
        <v>40849</v>
      </c>
      <c r="F921" s="8">
        <f t="shared" si="14"/>
        <v>2.2758882286003201E-2</v>
      </c>
      <c r="G921" s="8">
        <f t="shared" si="14"/>
        <v>1.6104667673248141E-2</v>
      </c>
      <c r="O921" s="1">
        <v>40849</v>
      </c>
      <c r="P921" s="3">
        <v>1237.900024</v>
      </c>
    </row>
    <row r="922" spans="1:16" x14ac:dyDescent="0.35">
      <c r="A922" s="1">
        <v>40848</v>
      </c>
      <c r="B922" s="3">
        <v>158.18</v>
      </c>
      <c r="C922" s="3">
        <v>1218.280029</v>
      </c>
      <c r="E922" s="2">
        <v>40848</v>
      </c>
      <c r="F922" s="8">
        <f t="shared" si="14"/>
        <v>-3.0462764327306102E-2</v>
      </c>
      <c r="G922" s="8">
        <f t="shared" si="14"/>
        <v>-2.794224737160278E-2</v>
      </c>
      <c r="O922" s="1">
        <v>40848</v>
      </c>
      <c r="P922" s="3">
        <v>1218.280029</v>
      </c>
    </row>
    <row r="923" spans="1:16" x14ac:dyDescent="0.35">
      <c r="A923" s="1">
        <v>40847</v>
      </c>
      <c r="B923" s="3">
        <v>163.15</v>
      </c>
      <c r="C923" s="3">
        <v>1253.3000489999999</v>
      </c>
      <c r="E923" s="2">
        <v>40847</v>
      </c>
      <c r="F923" s="8">
        <f t="shared" si="14"/>
        <v>7.596343873517819E-3</v>
      </c>
      <c r="G923" s="8">
        <f t="shared" si="14"/>
        <v>-2.4737503086223689E-2</v>
      </c>
      <c r="O923" s="1">
        <v>40847</v>
      </c>
      <c r="P923" s="3">
        <v>1253.3000489999999</v>
      </c>
    </row>
    <row r="924" spans="1:16" x14ac:dyDescent="0.35">
      <c r="A924" s="1">
        <v>40844</v>
      </c>
      <c r="B924" s="3">
        <v>161.91999999999999</v>
      </c>
      <c r="C924" s="3">
        <v>1285.089966</v>
      </c>
      <c r="E924" s="2">
        <v>40844</v>
      </c>
      <c r="F924" s="8">
        <f t="shared" si="14"/>
        <v>-2.7332252057427842E-2</v>
      </c>
      <c r="G924" s="8">
        <f t="shared" si="14"/>
        <v>3.8922925854456558E-4</v>
      </c>
      <c r="O924" s="1">
        <v>40844</v>
      </c>
      <c r="P924" s="3">
        <v>1285.089966</v>
      </c>
    </row>
    <row r="925" spans="1:16" x14ac:dyDescent="0.35">
      <c r="A925" s="1">
        <v>40843</v>
      </c>
      <c r="B925" s="3">
        <v>166.47</v>
      </c>
      <c r="C925" s="3">
        <v>1284.589966</v>
      </c>
      <c r="E925" s="2">
        <v>40843</v>
      </c>
      <c r="F925" s="8">
        <f t="shared" si="14"/>
        <v>-3.5683253200486598E-2</v>
      </c>
      <c r="G925" s="8">
        <f t="shared" si="14"/>
        <v>3.4291438003220653E-2</v>
      </c>
      <c r="O925" s="1">
        <v>40843</v>
      </c>
      <c r="P925" s="3">
        <v>1284.589966</v>
      </c>
    </row>
    <row r="926" spans="1:16" x14ac:dyDescent="0.35">
      <c r="A926" s="1">
        <v>40842</v>
      </c>
      <c r="B926" s="3">
        <v>172.63</v>
      </c>
      <c r="C926" s="3">
        <v>1242</v>
      </c>
      <c r="E926" s="2">
        <v>40842</v>
      </c>
      <c r="F926" s="8">
        <f t="shared" si="14"/>
        <v>7.9995328739927984E-3</v>
      </c>
      <c r="G926" s="8">
        <f t="shared" si="14"/>
        <v>1.0536553015507044E-2</v>
      </c>
      <c r="O926" s="1">
        <v>40842</v>
      </c>
      <c r="P926" s="3">
        <v>1242</v>
      </c>
    </row>
    <row r="927" spans="1:16" x14ac:dyDescent="0.35">
      <c r="A927" s="1">
        <v>40841</v>
      </c>
      <c r="B927" s="3">
        <v>171.26</v>
      </c>
      <c r="C927" s="3">
        <v>1229.0500489999999</v>
      </c>
      <c r="E927" s="2">
        <v>40841</v>
      </c>
      <c r="F927" s="8">
        <f t="shared" si="14"/>
        <v>-1.0858264987871014E-2</v>
      </c>
      <c r="G927" s="8">
        <f t="shared" si="14"/>
        <v>-2.0044724629154187E-2</v>
      </c>
      <c r="O927" s="1">
        <v>40841</v>
      </c>
      <c r="P927" s="3">
        <v>1229.0500489999999</v>
      </c>
    </row>
    <row r="928" spans="1:16" x14ac:dyDescent="0.35">
      <c r="A928" s="1">
        <v>40840</v>
      </c>
      <c r="B928" s="3">
        <v>173.14</v>
      </c>
      <c r="C928" s="3">
        <v>1254.1899410000001</v>
      </c>
      <c r="E928" s="2">
        <v>40840</v>
      </c>
      <c r="F928" s="8">
        <f t="shared" si="14"/>
        <v>2.1474926253687299E-2</v>
      </c>
      <c r="G928" s="8">
        <f t="shared" si="14"/>
        <v>1.2872958610942842E-2</v>
      </c>
      <c r="O928" s="1">
        <v>40840</v>
      </c>
      <c r="P928" s="3">
        <v>1254.1899410000001</v>
      </c>
    </row>
    <row r="929" spans="1:16" x14ac:dyDescent="0.35">
      <c r="A929" s="1">
        <v>40837</v>
      </c>
      <c r="B929" s="3">
        <v>169.5</v>
      </c>
      <c r="C929" s="3">
        <v>1238.25</v>
      </c>
      <c r="E929" s="2">
        <v>40837</v>
      </c>
      <c r="F929" s="8">
        <f t="shared" si="14"/>
        <v>2.696152681005759E-2</v>
      </c>
      <c r="G929" s="8">
        <f t="shared" si="14"/>
        <v>1.8808764855617222E-2</v>
      </c>
      <c r="O929" s="1">
        <v>40837</v>
      </c>
      <c r="P929" s="3">
        <v>1238.25</v>
      </c>
    </row>
    <row r="930" spans="1:16" x14ac:dyDescent="0.35">
      <c r="A930" s="1">
        <v>40836</v>
      </c>
      <c r="B930" s="3">
        <v>165.05</v>
      </c>
      <c r="C930" s="3">
        <v>1215.3900149999999</v>
      </c>
      <c r="E930" s="2">
        <v>40836</v>
      </c>
      <c r="F930" s="8">
        <f t="shared" si="14"/>
        <v>4.7482802702867311E-3</v>
      </c>
      <c r="G930" s="8">
        <f t="shared" si="14"/>
        <v>4.5541789080147943E-3</v>
      </c>
      <c r="O930" s="1">
        <v>40836</v>
      </c>
      <c r="P930" s="3">
        <v>1215.3900149999999</v>
      </c>
    </row>
    <row r="931" spans="1:16" x14ac:dyDescent="0.35">
      <c r="A931" s="1">
        <v>40835</v>
      </c>
      <c r="B931" s="3">
        <v>164.27</v>
      </c>
      <c r="C931" s="3">
        <v>1209.880005</v>
      </c>
      <c r="E931" s="2">
        <v>40835</v>
      </c>
      <c r="F931" s="8">
        <f t="shared" si="14"/>
        <v>-1.6818290639214806E-2</v>
      </c>
      <c r="G931" s="8">
        <f t="shared" si="14"/>
        <v>-1.2649137358822782E-2</v>
      </c>
      <c r="O931" s="1">
        <v>40835</v>
      </c>
      <c r="P931" s="3">
        <v>1209.880005</v>
      </c>
    </row>
    <row r="932" spans="1:16" x14ac:dyDescent="0.35">
      <c r="A932" s="1">
        <v>40834</v>
      </c>
      <c r="B932" s="3">
        <v>167.08</v>
      </c>
      <c r="C932" s="3">
        <v>1225.380005</v>
      </c>
      <c r="E932" s="2">
        <v>40834</v>
      </c>
      <c r="F932" s="8">
        <f t="shared" si="14"/>
        <v>3.3782947654993345E-2</v>
      </c>
      <c r="G932" s="8">
        <f t="shared" si="14"/>
        <v>2.0418716841497542E-2</v>
      </c>
      <c r="O932" s="1">
        <v>40834</v>
      </c>
      <c r="P932" s="3">
        <v>1225.380005</v>
      </c>
    </row>
    <row r="933" spans="1:16" x14ac:dyDescent="0.35">
      <c r="A933" s="1">
        <v>40833</v>
      </c>
      <c r="B933" s="3">
        <v>161.62</v>
      </c>
      <c r="C933" s="3">
        <v>1200.8599850000001</v>
      </c>
      <c r="E933" s="2">
        <v>40833</v>
      </c>
      <c r="F933" s="8">
        <f t="shared" si="14"/>
        <v>-2.2025898584049242E-2</v>
      </c>
      <c r="G933" s="8">
        <f t="shared" si="14"/>
        <v>-1.9369883431278323E-2</v>
      </c>
      <c r="O933" s="1">
        <v>40833</v>
      </c>
      <c r="P933" s="3">
        <v>1200.8599850000001</v>
      </c>
    </row>
    <row r="934" spans="1:16" x14ac:dyDescent="0.35">
      <c r="A934" s="1">
        <v>40830</v>
      </c>
      <c r="B934" s="3">
        <v>165.26</v>
      </c>
      <c r="C934" s="3">
        <v>1224.579956</v>
      </c>
      <c r="E934" s="2">
        <v>40830</v>
      </c>
      <c r="F934" s="8">
        <f t="shared" si="14"/>
        <v>9.8997800048887807E-3</v>
      </c>
      <c r="G934" s="8">
        <f t="shared" si="14"/>
        <v>1.7380258053828479E-2</v>
      </c>
      <c r="O934" s="1">
        <v>40830</v>
      </c>
      <c r="P934" s="3">
        <v>1224.579956</v>
      </c>
    </row>
    <row r="935" spans="1:16" x14ac:dyDescent="0.35">
      <c r="A935" s="1">
        <v>40829</v>
      </c>
      <c r="B935" s="3">
        <v>163.63999999999999</v>
      </c>
      <c r="C935" s="3">
        <v>1203.660034</v>
      </c>
      <c r="E935" s="2">
        <v>40829</v>
      </c>
      <c r="F935" s="8">
        <f t="shared" si="14"/>
        <v>-9.7680097680108435E-4</v>
      </c>
      <c r="G935" s="8">
        <f t="shared" si="14"/>
        <v>-2.9736723959411515E-3</v>
      </c>
      <c r="O935" s="1">
        <v>40829</v>
      </c>
      <c r="P935" s="3">
        <v>1203.660034</v>
      </c>
    </row>
    <row r="936" spans="1:16" x14ac:dyDescent="0.35">
      <c r="A936" s="1">
        <v>40828</v>
      </c>
      <c r="B936" s="3">
        <v>163.80000000000001</v>
      </c>
      <c r="C936" s="3">
        <v>1207.25</v>
      </c>
      <c r="E936" s="2">
        <v>40828</v>
      </c>
      <c r="F936" s="8">
        <f t="shared" si="14"/>
        <v>-5.4914881932988102E-4</v>
      </c>
      <c r="G936" s="8">
        <f t="shared" si="14"/>
        <v>9.7947041654871114E-3</v>
      </c>
      <c r="O936" s="1">
        <v>40828</v>
      </c>
      <c r="P936" s="3">
        <v>1207.25</v>
      </c>
    </row>
    <row r="937" spans="1:16" x14ac:dyDescent="0.35">
      <c r="A937" s="1">
        <v>40827</v>
      </c>
      <c r="B937" s="3">
        <v>163.89</v>
      </c>
      <c r="C937" s="3">
        <v>1195.540039</v>
      </c>
      <c r="E937" s="2">
        <v>40827</v>
      </c>
      <c r="F937" s="8">
        <f t="shared" si="14"/>
        <v>1.1854047045749105E-2</v>
      </c>
      <c r="G937" s="8">
        <f t="shared" si="14"/>
        <v>5.4400320685576986E-4</v>
      </c>
      <c r="O937" s="1">
        <v>40827</v>
      </c>
      <c r="P937" s="3">
        <v>1195.540039</v>
      </c>
    </row>
    <row r="938" spans="1:16" x14ac:dyDescent="0.35">
      <c r="A938" s="1">
        <v>40826</v>
      </c>
      <c r="B938" s="3">
        <v>161.97</v>
      </c>
      <c r="C938" s="3">
        <v>1194.8900149999999</v>
      </c>
      <c r="E938" s="2">
        <v>40826</v>
      </c>
      <c r="F938" s="8">
        <f t="shared" si="14"/>
        <v>3.5150508084616838E-2</v>
      </c>
      <c r="G938" s="8">
        <f t="shared" si="14"/>
        <v>3.4124985140874031E-2</v>
      </c>
      <c r="O938" s="1">
        <v>40826</v>
      </c>
      <c r="P938" s="3">
        <v>1194.8900149999999</v>
      </c>
    </row>
    <row r="939" spans="1:16" x14ac:dyDescent="0.35">
      <c r="A939" s="1">
        <v>40823</v>
      </c>
      <c r="B939" s="3">
        <v>156.47</v>
      </c>
      <c r="C939" s="3">
        <v>1155.459961</v>
      </c>
      <c r="E939" s="2">
        <v>40823</v>
      </c>
      <c r="F939" s="8">
        <f t="shared" si="14"/>
        <v>9.4187471776014942E-3</v>
      </c>
      <c r="G939" s="8">
        <f t="shared" si="14"/>
        <v>-8.1633091296221538E-3</v>
      </c>
      <c r="O939" s="1">
        <v>40823</v>
      </c>
      <c r="P939" s="3">
        <v>1155.459961</v>
      </c>
    </row>
    <row r="940" spans="1:16" x14ac:dyDescent="0.35">
      <c r="A940" s="1">
        <v>40822</v>
      </c>
      <c r="B940" s="3">
        <v>155.01</v>
      </c>
      <c r="C940" s="3">
        <v>1164.969971</v>
      </c>
      <c r="E940" s="2">
        <v>40822</v>
      </c>
      <c r="F940" s="8">
        <f t="shared" si="14"/>
        <v>1.5726361313151083E-2</v>
      </c>
      <c r="G940" s="8">
        <f t="shared" si="14"/>
        <v>1.8303664649697682E-2</v>
      </c>
      <c r="O940" s="1">
        <v>40822</v>
      </c>
      <c r="P940" s="3">
        <v>1164.969971</v>
      </c>
    </row>
    <row r="941" spans="1:16" x14ac:dyDescent="0.35">
      <c r="A941" s="1">
        <v>40821</v>
      </c>
      <c r="B941" s="3">
        <v>152.61000000000001</v>
      </c>
      <c r="C941" s="3">
        <v>1144.030029</v>
      </c>
      <c r="E941" s="2">
        <v>40821</v>
      </c>
      <c r="F941" s="8">
        <f t="shared" si="14"/>
        <v>4.8001648125257645E-2</v>
      </c>
      <c r="G941" s="8">
        <f t="shared" si="14"/>
        <v>1.7865633591721997E-2</v>
      </c>
      <c r="O941" s="1">
        <v>40821</v>
      </c>
      <c r="P941" s="3">
        <v>1144.030029</v>
      </c>
    </row>
    <row r="942" spans="1:16" x14ac:dyDescent="0.35">
      <c r="A942" s="1">
        <v>40820</v>
      </c>
      <c r="B942" s="3">
        <v>145.62</v>
      </c>
      <c r="C942" s="3">
        <v>1123.9499510000001</v>
      </c>
      <c r="E942" s="2">
        <v>40820</v>
      </c>
      <c r="F942" s="8">
        <f t="shared" si="14"/>
        <v>-1.8270073484797478E-2</v>
      </c>
      <c r="G942" s="8">
        <f t="shared" si="14"/>
        <v>2.2488443228231514E-2</v>
      </c>
      <c r="O942" s="1">
        <v>40820</v>
      </c>
      <c r="P942" s="3">
        <v>1123.9499510000001</v>
      </c>
    </row>
    <row r="943" spans="1:16" x14ac:dyDescent="0.35">
      <c r="A943" s="1">
        <v>40819</v>
      </c>
      <c r="B943" s="3">
        <v>148.33000000000001</v>
      </c>
      <c r="C943" s="3">
        <v>1099.2299800000001</v>
      </c>
      <c r="E943" s="2">
        <v>40819</v>
      </c>
      <c r="F943" s="8">
        <f t="shared" si="14"/>
        <v>-4.5863887816801729E-2</v>
      </c>
      <c r="G943" s="8">
        <f t="shared" si="14"/>
        <v>-2.8451028573080461E-2</v>
      </c>
      <c r="O943" s="1">
        <v>40819</v>
      </c>
      <c r="P943" s="3">
        <v>1099.2299800000001</v>
      </c>
    </row>
    <row r="944" spans="1:16" x14ac:dyDescent="0.35">
      <c r="A944" s="1">
        <v>40816</v>
      </c>
      <c r="B944" s="3">
        <v>155.46</v>
      </c>
      <c r="C944" s="3">
        <v>1131.420044</v>
      </c>
      <c r="E944" s="2">
        <v>40816</v>
      </c>
      <c r="F944" s="8">
        <f t="shared" si="14"/>
        <v>-1.6636093364539195E-2</v>
      </c>
      <c r="G944" s="8">
        <f t="shared" si="14"/>
        <v>-2.4974129093951247E-2</v>
      </c>
      <c r="O944" s="1">
        <v>40816</v>
      </c>
      <c r="P944" s="3">
        <v>1131.420044</v>
      </c>
    </row>
    <row r="945" spans="1:16" x14ac:dyDescent="0.35">
      <c r="A945" s="1">
        <v>40815</v>
      </c>
      <c r="B945" s="3">
        <v>158.09</v>
      </c>
      <c r="C945" s="3">
        <v>1160.400024</v>
      </c>
      <c r="E945" s="2">
        <v>40815</v>
      </c>
      <c r="F945" s="8">
        <f t="shared" si="14"/>
        <v>-2.4978413716541192E-2</v>
      </c>
      <c r="G945" s="8">
        <f t="shared" si="14"/>
        <v>8.1142290769036229E-3</v>
      </c>
      <c r="O945" s="1">
        <v>40815</v>
      </c>
      <c r="P945" s="3">
        <v>1160.400024</v>
      </c>
    </row>
    <row r="946" spans="1:16" x14ac:dyDescent="0.35">
      <c r="A946" s="1">
        <v>40814</v>
      </c>
      <c r="B946" s="3">
        <v>162.13999999999999</v>
      </c>
      <c r="C946" s="3">
        <v>1151.0600589999999</v>
      </c>
      <c r="E946" s="2">
        <v>40814</v>
      </c>
      <c r="F946" s="8">
        <f t="shared" si="14"/>
        <v>-3.0900723208415637E-2</v>
      </c>
      <c r="G946" s="8">
        <f t="shared" si="14"/>
        <v>-2.0691134693924029E-2</v>
      </c>
      <c r="O946" s="1">
        <v>40814</v>
      </c>
      <c r="P946" s="3">
        <v>1151.0600589999999</v>
      </c>
    </row>
    <row r="947" spans="1:16" x14ac:dyDescent="0.35">
      <c r="A947" s="1">
        <v>40813</v>
      </c>
      <c r="B947" s="3">
        <v>167.31</v>
      </c>
      <c r="C947" s="3">
        <v>1175.380005</v>
      </c>
      <c r="E947" s="2">
        <v>40813</v>
      </c>
      <c r="F947" s="8">
        <f t="shared" si="14"/>
        <v>2.6693667157584589E-2</v>
      </c>
      <c r="G947" s="8">
        <f t="shared" si="14"/>
        <v>1.068838258199456E-2</v>
      </c>
      <c r="O947" s="1">
        <v>40813</v>
      </c>
      <c r="P947" s="3">
        <v>1175.380005</v>
      </c>
    </row>
    <row r="948" spans="1:16" x14ac:dyDescent="0.35">
      <c r="A948" s="1">
        <v>40812</v>
      </c>
      <c r="B948" s="3">
        <v>162.96</v>
      </c>
      <c r="C948" s="3">
        <v>1162.9499510000001</v>
      </c>
      <c r="E948" s="2">
        <v>40812</v>
      </c>
      <c r="F948" s="8">
        <f t="shared" si="14"/>
        <v>5.2433532786380077E-3</v>
      </c>
      <c r="G948" s="8">
        <f t="shared" si="14"/>
        <v>2.3336145420173926E-2</v>
      </c>
      <c r="O948" s="1">
        <v>40812</v>
      </c>
      <c r="P948" s="3">
        <v>1162.9499510000001</v>
      </c>
    </row>
    <row r="949" spans="1:16" x14ac:dyDescent="0.35">
      <c r="A949" s="1">
        <v>40809</v>
      </c>
      <c r="B949" s="3">
        <v>162.11000000000001</v>
      </c>
      <c r="C949" s="3">
        <v>1136.4300539999999</v>
      </c>
      <c r="E949" s="2">
        <v>40809</v>
      </c>
      <c r="F949" s="8">
        <f t="shared" si="14"/>
        <v>3.1956203450251408E-2</v>
      </c>
      <c r="G949" s="8">
        <f t="shared" si="14"/>
        <v>6.082009491449325E-3</v>
      </c>
      <c r="O949" s="1">
        <v>40809</v>
      </c>
      <c r="P949" s="3">
        <v>1136.4300539999999</v>
      </c>
    </row>
    <row r="950" spans="1:16" x14ac:dyDescent="0.35">
      <c r="A950" s="1">
        <v>40808</v>
      </c>
      <c r="B950" s="3">
        <v>157.09</v>
      </c>
      <c r="C950" s="3">
        <v>1129.5600589999999</v>
      </c>
      <c r="E950" s="2">
        <v>40808</v>
      </c>
      <c r="F950" s="8">
        <f t="shared" si="14"/>
        <v>-2.5617169085721314E-2</v>
      </c>
      <c r="G950" s="8">
        <f t="shared" si="14"/>
        <v>-3.1883121362721423E-2</v>
      </c>
      <c r="O950" s="1">
        <v>40808</v>
      </c>
      <c r="P950" s="3">
        <v>1129.5600589999999</v>
      </c>
    </row>
    <row r="951" spans="1:16" x14ac:dyDescent="0.35">
      <c r="A951" s="1">
        <v>40807</v>
      </c>
      <c r="B951" s="3">
        <v>161.22</v>
      </c>
      <c r="C951" s="3">
        <v>1166.76001</v>
      </c>
      <c r="E951" s="2">
        <v>40807</v>
      </c>
      <c r="F951" s="8">
        <f t="shared" si="14"/>
        <v>-5.6309997658627986E-2</v>
      </c>
      <c r="G951" s="8">
        <f t="shared" si="14"/>
        <v>-2.9390442478745449E-2</v>
      </c>
      <c r="O951" s="1">
        <v>40807</v>
      </c>
      <c r="P951" s="3">
        <v>1166.76001</v>
      </c>
    </row>
    <row r="952" spans="1:16" x14ac:dyDescent="0.35">
      <c r="A952" s="1">
        <v>40806</v>
      </c>
      <c r="B952" s="3">
        <v>170.84</v>
      </c>
      <c r="C952" s="3">
        <v>1202.089966</v>
      </c>
      <c r="E952" s="2">
        <v>40806</v>
      </c>
      <c r="F952" s="8">
        <f t="shared" si="14"/>
        <v>2.9275718718890786E-4</v>
      </c>
      <c r="G952" s="8">
        <f t="shared" si="14"/>
        <v>-1.6610054534745844E-3</v>
      </c>
      <c r="O952" s="1">
        <v>40806</v>
      </c>
      <c r="P952" s="3">
        <v>1202.089966</v>
      </c>
    </row>
    <row r="953" spans="1:16" x14ac:dyDescent="0.35">
      <c r="A953" s="1">
        <v>40805</v>
      </c>
      <c r="B953" s="3">
        <v>170.79</v>
      </c>
      <c r="C953" s="3">
        <v>1204.089966</v>
      </c>
      <c r="E953" s="2">
        <v>40805</v>
      </c>
      <c r="F953" s="8">
        <f t="shared" si="14"/>
        <v>-4.0818706630124657E-3</v>
      </c>
      <c r="G953" s="8">
        <f t="shared" si="14"/>
        <v>-9.8025870691639261E-3</v>
      </c>
      <c r="O953" s="1">
        <v>40805</v>
      </c>
      <c r="P953" s="3">
        <v>1204.089966</v>
      </c>
    </row>
    <row r="954" spans="1:16" x14ac:dyDescent="0.35">
      <c r="A954" s="1">
        <v>40802</v>
      </c>
      <c r="B954" s="3">
        <v>171.49</v>
      </c>
      <c r="C954" s="3">
        <v>1216.01001</v>
      </c>
      <c r="E954" s="2">
        <v>40802</v>
      </c>
      <c r="F954" s="8">
        <f t="shared" si="14"/>
        <v>1.0905446828578302E-2</v>
      </c>
      <c r="G954" s="8">
        <f t="shared" si="14"/>
        <v>5.7066975590314151E-3</v>
      </c>
      <c r="O954" s="1">
        <v>40802</v>
      </c>
      <c r="P954" s="3">
        <v>1216.01001</v>
      </c>
    </row>
    <row r="955" spans="1:16" x14ac:dyDescent="0.35">
      <c r="A955" s="1">
        <v>40801</v>
      </c>
      <c r="B955" s="3">
        <v>169.64</v>
      </c>
      <c r="C955" s="3">
        <v>1209.1099850000001</v>
      </c>
      <c r="E955" s="2">
        <v>40801</v>
      </c>
      <c r="F955" s="8">
        <f t="shared" si="14"/>
        <v>1.4836085187843961E-2</v>
      </c>
      <c r="G955" s="8">
        <f t="shared" si="14"/>
        <v>1.7187073116312401E-2</v>
      </c>
      <c r="O955" s="1">
        <v>40801</v>
      </c>
      <c r="P955" s="3">
        <v>1209.1099850000001</v>
      </c>
    </row>
    <row r="956" spans="1:16" x14ac:dyDescent="0.35">
      <c r="A956" s="1">
        <v>40800</v>
      </c>
      <c r="B956" s="3">
        <v>167.16</v>
      </c>
      <c r="C956" s="3">
        <v>1188.6800539999999</v>
      </c>
      <c r="E956" s="2">
        <v>40800</v>
      </c>
      <c r="F956" s="8">
        <f t="shared" si="14"/>
        <v>1.9641332194705319E-2</v>
      </c>
      <c r="G956" s="8">
        <f t="shared" si="14"/>
        <v>1.3479805150953483E-2</v>
      </c>
      <c r="O956" s="1">
        <v>40800</v>
      </c>
      <c r="P956" s="3">
        <v>1188.6800539999999</v>
      </c>
    </row>
    <row r="957" spans="1:16" x14ac:dyDescent="0.35">
      <c r="A957" s="1">
        <v>40799</v>
      </c>
      <c r="B957" s="3">
        <v>163.94</v>
      </c>
      <c r="C957" s="3">
        <v>1172.869995</v>
      </c>
      <c r="E957" s="2">
        <v>40799</v>
      </c>
      <c r="F957" s="8">
        <f t="shared" si="14"/>
        <v>3.1653136995783759E-2</v>
      </c>
      <c r="G957" s="8">
        <f t="shared" si="14"/>
        <v>9.1200623070359921E-3</v>
      </c>
      <c r="O957" s="1">
        <v>40799</v>
      </c>
      <c r="P957" s="3">
        <v>1172.869995</v>
      </c>
    </row>
    <row r="958" spans="1:16" x14ac:dyDescent="0.35">
      <c r="A958" s="1">
        <v>40798</v>
      </c>
      <c r="B958" s="3">
        <v>158.91</v>
      </c>
      <c r="C958" s="3">
        <v>1162.2700199999999</v>
      </c>
      <c r="E958" s="2">
        <v>40798</v>
      </c>
      <c r="F958" s="8">
        <f t="shared" si="14"/>
        <v>1.3456632653061185E-2</v>
      </c>
      <c r="G958" s="8">
        <f t="shared" si="14"/>
        <v>6.9657175253754477E-3</v>
      </c>
      <c r="O958" s="1">
        <v>40798</v>
      </c>
      <c r="P958" s="3">
        <v>1162.2700199999999</v>
      </c>
    </row>
    <row r="959" spans="1:16" x14ac:dyDescent="0.35">
      <c r="A959" s="1">
        <v>40795</v>
      </c>
      <c r="B959" s="3">
        <v>156.80000000000001</v>
      </c>
      <c r="C959" s="3">
        <v>1154.2299800000001</v>
      </c>
      <c r="E959" s="2">
        <v>40795</v>
      </c>
      <c r="F959" s="8">
        <f t="shared" si="14"/>
        <v>-1.8650644636375002E-2</v>
      </c>
      <c r="G959" s="8">
        <f t="shared" si="14"/>
        <v>-2.6705492334149761E-2</v>
      </c>
      <c r="O959" s="1">
        <v>40795</v>
      </c>
      <c r="P959" s="3">
        <v>1154.2299800000001</v>
      </c>
    </row>
    <row r="960" spans="1:16" x14ac:dyDescent="0.35">
      <c r="A960" s="1">
        <v>40794</v>
      </c>
      <c r="B960" s="3">
        <v>159.78</v>
      </c>
      <c r="C960" s="3">
        <v>1185.900024</v>
      </c>
      <c r="E960" s="2">
        <v>40794</v>
      </c>
      <c r="F960" s="8">
        <f t="shared" si="14"/>
        <v>-5.4154995331465727E-3</v>
      </c>
      <c r="G960" s="8">
        <f t="shared" si="14"/>
        <v>-1.0612179884417872E-2</v>
      </c>
      <c r="O960" s="1">
        <v>40794</v>
      </c>
      <c r="P960" s="3">
        <v>1185.900024</v>
      </c>
    </row>
    <row r="961" spans="1:16" x14ac:dyDescent="0.35">
      <c r="A961" s="1">
        <v>40793</v>
      </c>
      <c r="B961" s="3">
        <v>160.65</v>
      </c>
      <c r="C961" s="3">
        <v>1198.619995</v>
      </c>
      <c r="E961" s="2">
        <v>40793</v>
      </c>
      <c r="F961" s="8">
        <f t="shared" si="14"/>
        <v>2.8884334571538384E-2</v>
      </c>
      <c r="G961" s="8">
        <f t="shared" si="14"/>
        <v>2.8646463635358055E-2</v>
      </c>
      <c r="O961" s="1">
        <v>40793</v>
      </c>
      <c r="P961" s="3">
        <v>1198.619995</v>
      </c>
    </row>
    <row r="962" spans="1:16" x14ac:dyDescent="0.35">
      <c r="A962" s="1">
        <v>40792</v>
      </c>
      <c r="B962" s="3">
        <v>156.13999999999999</v>
      </c>
      <c r="C962" s="3">
        <v>1165.23999</v>
      </c>
      <c r="E962" s="2">
        <v>40792</v>
      </c>
      <c r="F962" s="8">
        <f t="shared" si="14"/>
        <v>2.5624599615636789E-4</v>
      </c>
      <c r="G962" s="8">
        <f t="shared" si="14"/>
        <v>-7.4362898674177336E-3</v>
      </c>
      <c r="O962" s="1">
        <v>40792</v>
      </c>
      <c r="P962" s="3">
        <v>1165.23999</v>
      </c>
    </row>
    <row r="963" spans="1:16" x14ac:dyDescent="0.35">
      <c r="A963" s="1">
        <v>40788</v>
      </c>
      <c r="B963" s="3">
        <v>156.1</v>
      </c>
      <c r="C963" s="3">
        <v>1173.969971</v>
      </c>
      <c r="E963" s="2">
        <v>40788</v>
      </c>
      <c r="F963" s="8">
        <f t="shared" si="14"/>
        <v>-2.7959399713556321E-2</v>
      </c>
      <c r="G963" s="8">
        <f t="shared" si="14"/>
        <v>-2.528193810099022E-2</v>
      </c>
      <c r="O963" s="1">
        <v>40788</v>
      </c>
      <c r="P963" s="3">
        <v>1173.969971</v>
      </c>
    </row>
    <row r="964" spans="1:16" x14ac:dyDescent="0.35">
      <c r="A964" s="1">
        <v>40787</v>
      </c>
      <c r="B964" s="3">
        <v>160.59</v>
      </c>
      <c r="C964" s="3">
        <v>1204.420044</v>
      </c>
      <c r="E964" s="2">
        <v>40787</v>
      </c>
      <c r="F964" s="8">
        <f t="shared" ref="F964:G1027" si="15">B964/B965-1</f>
        <v>-1.9896246566981968E-2</v>
      </c>
      <c r="G964" s="8">
        <f t="shared" si="15"/>
        <v>-1.1871432879036248E-2</v>
      </c>
      <c r="O964" s="1">
        <v>40787</v>
      </c>
      <c r="P964" s="3">
        <v>1204.420044</v>
      </c>
    </row>
    <row r="965" spans="1:16" x14ac:dyDescent="0.35">
      <c r="A965" s="1">
        <v>40786</v>
      </c>
      <c r="B965" s="3">
        <v>163.85</v>
      </c>
      <c r="C965" s="3">
        <v>1218.8900149999999</v>
      </c>
      <c r="E965" s="2">
        <v>40786</v>
      </c>
      <c r="F965" s="8">
        <f t="shared" si="15"/>
        <v>-1.0925992997706135E-2</v>
      </c>
      <c r="G965" s="8">
        <f t="shared" si="15"/>
        <v>4.9219823099897475E-3</v>
      </c>
      <c r="O965" s="1">
        <v>40786</v>
      </c>
      <c r="P965" s="3">
        <v>1218.8900149999999</v>
      </c>
    </row>
    <row r="966" spans="1:16" x14ac:dyDescent="0.35">
      <c r="A966" s="1">
        <v>40785</v>
      </c>
      <c r="B966" s="3">
        <v>165.66</v>
      </c>
      <c r="C966" s="3">
        <v>1212.920044</v>
      </c>
      <c r="E966" s="2">
        <v>40785</v>
      </c>
      <c r="F966" s="8">
        <f t="shared" si="15"/>
        <v>1.0491643284128438E-2</v>
      </c>
      <c r="G966" s="8">
        <f t="shared" si="15"/>
        <v>2.3470250754240585E-3</v>
      </c>
      <c r="O966" s="1">
        <v>40785</v>
      </c>
      <c r="P966" s="3">
        <v>1212.920044</v>
      </c>
    </row>
    <row r="967" spans="1:16" x14ac:dyDescent="0.35">
      <c r="A967" s="1">
        <v>40784</v>
      </c>
      <c r="B967" s="3">
        <v>163.94</v>
      </c>
      <c r="C967" s="3">
        <v>1210.079956</v>
      </c>
      <c r="E967" s="2">
        <v>40784</v>
      </c>
      <c r="F967" s="8">
        <f t="shared" si="15"/>
        <v>3.5955766192732996E-2</v>
      </c>
      <c r="G967" s="8">
        <f t="shared" si="15"/>
        <v>2.8280001371753904E-2</v>
      </c>
      <c r="O967" s="1">
        <v>40784</v>
      </c>
      <c r="P967" s="3">
        <v>1210.079956</v>
      </c>
    </row>
    <row r="968" spans="1:16" x14ac:dyDescent="0.35">
      <c r="A968" s="1">
        <v>40781</v>
      </c>
      <c r="B968" s="3">
        <v>158.25</v>
      </c>
      <c r="C968" s="3">
        <v>1176.8000489999999</v>
      </c>
      <c r="E968" s="2">
        <v>40781</v>
      </c>
      <c r="F968" s="8">
        <f t="shared" si="15"/>
        <v>3.0340516960739583E-2</v>
      </c>
      <c r="G968" s="8">
        <f t="shared" si="15"/>
        <v>1.5121609890334176E-2</v>
      </c>
      <c r="O968" s="1">
        <v>40781</v>
      </c>
      <c r="P968" s="3">
        <v>1176.8000489999999</v>
      </c>
    </row>
    <row r="969" spans="1:16" x14ac:dyDescent="0.35">
      <c r="A969" s="1">
        <v>40780</v>
      </c>
      <c r="B969" s="3">
        <v>153.59</v>
      </c>
      <c r="C969" s="3">
        <v>1159.2700199999999</v>
      </c>
      <c r="E969" s="2">
        <v>40780</v>
      </c>
      <c r="F969" s="8">
        <f t="shared" si="15"/>
        <v>-1.0756150972562106E-2</v>
      </c>
      <c r="G969" s="8">
        <f t="shared" si="15"/>
        <v>-1.5565520018319012E-2</v>
      </c>
      <c r="O969" s="1">
        <v>40780</v>
      </c>
      <c r="P969" s="3">
        <v>1159.2700199999999</v>
      </c>
    </row>
    <row r="970" spans="1:16" x14ac:dyDescent="0.35">
      <c r="A970" s="1">
        <v>40779</v>
      </c>
      <c r="B970" s="3">
        <v>155.26</v>
      </c>
      <c r="C970" s="3">
        <v>1177.599976</v>
      </c>
      <c r="E970" s="2">
        <v>40779</v>
      </c>
      <c r="F970" s="8">
        <f t="shared" si="15"/>
        <v>3.1011355335679669E-2</v>
      </c>
      <c r="G970" s="8">
        <f t="shared" si="15"/>
        <v>1.3119972740464947E-2</v>
      </c>
      <c r="O970" s="1">
        <v>40779</v>
      </c>
      <c r="P970" s="3">
        <v>1177.599976</v>
      </c>
    </row>
    <row r="971" spans="1:16" x14ac:dyDescent="0.35">
      <c r="A971" s="1">
        <v>40778</v>
      </c>
      <c r="B971" s="3">
        <v>150.59</v>
      </c>
      <c r="C971" s="3">
        <v>1162.349976</v>
      </c>
      <c r="E971" s="2">
        <v>40778</v>
      </c>
      <c r="F971" s="8">
        <f t="shared" si="15"/>
        <v>4.2433891734736218E-2</v>
      </c>
      <c r="G971" s="8">
        <f t="shared" si="15"/>
        <v>3.4284878229061011E-2</v>
      </c>
      <c r="O971" s="1">
        <v>40778</v>
      </c>
      <c r="P971" s="3">
        <v>1162.349976</v>
      </c>
    </row>
    <row r="972" spans="1:16" x14ac:dyDescent="0.35">
      <c r="A972" s="1">
        <v>40777</v>
      </c>
      <c r="B972" s="3">
        <v>144.46</v>
      </c>
      <c r="C972" s="3">
        <v>1123.8199460000001</v>
      </c>
      <c r="E972" s="2">
        <v>40777</v>
      </c>
      <c r="F972" s="8">
        <f t="shared" si="15"/>
        <v>1.4110214110214292E-2</v>
      </c>
      <c r="G972" s="8">
        <f t="shared" si="15"/>
        <v>2.5804116714001069E-4</v>
      </c>
      <c r="O972" s="1">
        <v>40777</v>
      </c>
      <c r="P972" s="3">
        <v>1123.8199460000001</v>
      </c>
    </row>
    <row r="973" spans="1:16" x14ac:dyDescent="0.35">
      <c r="A973" s="1">
        <v>40774</v>
      </c>
      <c r="B973" s="3">
        <v>142.44999999999999</v>
      </c>
      <c r="C973" s="3">
        <v>1123.530029</v>
      </c>
      <c r="E973" s="2">
        <v>40774</v>
      </c>
      <c r="F973" s="8">
        <f t="shared" si="15"/>
        <v>1.1934361014420469E-2</v>
      </c>
      <c r="G973" s="8">
        <f t="shared" si="15"/>
        <v>-1.5008981405150057E-2</v>
      </c>
      <c r="O973" s="1">
        <v>40774</v>
      </c>
      <c r="P973" s="3">
        <v>1123.530029</v>
      </c>
    </row>
    <row r="974" spans="1:16" x14ac:dyDescent="0.35">
      <c r="A974" s="1">
        <v>40773</v>
      </c>
      <c r="B974" s="3">
        <v>140.77000000000001</v>
      </c>
      <c r="C974" s="3">
        <v>1140.650024</v>
      </c>
      <c r="E974" s="2">
        <v>40773</v>
      </c>
      <c r="F974" s="8">
        <f t="shared" si="15"/>
        <v>-7.3210876292053362E-2</v>
      </c>
      <c r="G974" s="8">
        <f t="shared" si="15"/>
        <v>-4.4593714941153828E-2</v>
      </c>
      <c r="O974" s="1">
        <v>40773</v>
      </c>
      <c r="P974" s="3">
        <v>1140.650024</v>
      </c>
    </row>
    <row r="975" spans="1:16" x14ac:dyDescent="0.35">
      <c r="A975" s="1">
        <v>40772</v>
      </c>
      <c r="B975" s="3">
        <v>151.88999999999999</v>
      </c>
      <c r="C975" s="3">
        <v>1193.8900149999999</v>
      </c>
      <c r="E975" s="2">
        <v>40772</v>
      </c>
      <c r="F975" s="8">
        <f t="shared" si="15"/>
        <v>1.1925383077947993E-2</v>
      </c>
      <c r="G975" s="8">
        <f t="shared" si="15"/>
        <v>9.4738672534799839E-4</v>
      </c>
      <c r="O975" s="1">
        <v>40772</v>
      </c>
      <c r="P975" s="3">
        <v>1193.8900149999999</v>
      </c>
    </row>
    <row r="976" spans="1:16" x14ac:dyDescent="0.35">
      <c r="A976" s="1">
        <v>40771</v>
      </c>
      <c r="B976" s="3">
        <v>150.1</v>
      </c>
      <c r="C976" s="3">
        <v>1192.76001</v>
      </c>
      <c r="E976" s="2">
        <v>40771</v>
      </c>
      <c r="F976" s="8">
        <f t="shared" si="15"/>
        <v>-1.4056752496058977E-2</v>
      </c>
      <c r="G976" s="8">
        <f t="shared" si="15"/>
        <v>-9.7385450251853412E-3</v>
      </c>
      <c r="O976" s="1">
        <v>40771</v>
      </c>
      <c r="P976" s="3">
        <v>1192.76001</v>
      </c>
    </row>
    <row r="977" spans="1:16" x14ac:dyDescent="0.35">
      <c r="A977" s="1">
        <v>40770</v>
      </c>
      <c r="B977" s="3">
        <v>152.24</v>
      </c>
      <c r="C977" s="3">
        <v>1204.48999</v>
      </c>
      <c r="E977" s="2">
        <v>40770</v>
      </c>
      <c r="F977" s="8">
        <f t="shared" si="15"/>
        <v>-8.5318632276687456E-4</v>
      </c>
      <c r="G977" s="8">
        <f t="shared" si="15"/>
        <v>2.1784621537573878E-2</v>
      </c>
      <c r="O977" s="1">
        <v>40770</v>
      </c>
      <c r="P977" s="3">
        <v>1204.48999</v>
      </c>
    </row>
    <row r="978" spans="1:16" x14ac:dyDescent="0.35">
      <c r="A978" s="1">
        <v>40767</v>
      </c>
      <c r="B978" s="3">
        <v>152.37</v>
      </c>
      <c r="C978" s="3">
        <v>1178.8100589999999</v>
      </c>
      <c r="E978" s="2">
        <v>40767</v>
      </c>
      <c r="F978" s="8">
        <f t="shared" si="15"/>
        <v>1.668112364048846E-2</v>
      </c>
      <c r="G978" s="8">
        <f t="shared" si="15"/>
        <v>5.2616693282463434E-3</v>
      </c>
      <c r="O978" s="1">
        <v>40767</v>
      </c>
      <c r="P978" s="3">
        <v>1178.8100589999999</v>
      </c>
    </row>
    <row r="979" spans="1:16" x14ac:dyDescent="0.35">
      <c r="A979" s="1">
        <v>40766</v>
      </c>
      <c r="B979" s="3">
        <v>149.87</v>
      </c>
      <c r="C979" s="3">
        <v>1172.6400149999999</v>
      </c>
      <c r="E979" s="2">
        <v>40766</v>
      </c>
      <c r="F979" s="8">
        <f t="shared" si="15"/>
        <v>6.3964219792701948E-2</v>
      </c>
      <c r="G979" s="8">
        <f t="shared" si="15"/>
        <v>4.6290021536367965E-2</v>
      </c>
      <c r="O979" s="1">
        <v>40766</v>
      </c>
      <c r="P979" s="3">
        <v>1172.6400149999999</v>
      </c>
    </row>
    <row r="980" spans="1:16" x14ac:dyDescent="0.35">
      <c r="A980" s="1">
        <v>40765</v>
      </c>
      <c r="B980" s="3">
        <v>140.86000000000001</v>
      </c>
      <c r="C980" s="3">
        <v>1120.76001</v>
      </c>
      <c r="E980" s="2">
        <v>40765</v>
      </c>
      <c r="F980" s="8">
        <f t="shared" si="15"/>
        <v>-3.5139393109117067E-2</v>
      </c>
      <c r="G980" s="8">
        <f t="shared" si="15"/>
        <v>-4.415240353729144E-2</v>
      </c>
      <c r="O980" s="1">
        <v>40765</v>
      </c>
      <c r="P980" s="3">
        <v>1120.76001</v>
      </c>
    </row>
    <row r="981" spans="1:16" x14ac:dyDescent="0.35">
      <c r="A981" s="1">
        <v>40764</v>
      </c>
      <c r="B981" s="3">
        <v>145.99</v>
      </c>
      <c r="C981" s="3">
        <v>1172.530029</v>
      </c>
      <c r="E981" s="2">
        <v>40764</v>
      </c>
      <c r="F981" s="8">
        <f t="shared" si="15"/>
        <v>5.1952730941057901E-2</v>
      </c>
      <c r="G981" s="8">
        <f t="shared" si="15"/>
        <v>4.7406847809539521E-2</v>
      </c>
      <c r="O981" s="1">
        <v>40764</v>
      </c>
      <c r="P981" s="3">
        <v>1172.530029</v>
      </c>
    </row>
    <row r="982" spans="1:16" x14ac:dyDescent="0.35">
      <c r="A982" s="1">
        <v>40763</v>
      </c>
      <c r="B982" s="3">
        <v>138.78</v>
      </c>
      <c r="C982" s="3">
        <v>1119.459961</v>
      </c>
      <c r="E982" s="2">
        <v>40763</v>
      </c>
      <c r="F982" s="8">
        <f t="shared" si="15"/>
        <v>-7.0462156731413317E-2</v>
      </c>
      <c r="G982" s="8">
        <f t="shared" si="15"/>
        <v>-6.6634464195524101E-2</v>
      </c>
      <c r="O982" s="1">
        <v>40763</v>
      </c>
      <c r="P982" s="3">
        <v>1119.459961</v>
      </c>
    </row>
    <row r="983" spans="1:16" x14ac:dyDescent="0.35">
      <c r="A983" s="1">
        <v>40760</v>
      </c>
      <c r="B983" s="3">
        <v>149.30000000000001</v>
      </c>
      <c r="C983" s="3">
        <v>1199.380005</v>
      </c>
      <c r="E983" s="2">
        <v>40760</v>
      </c>
      <c r="F983" s="8">
        <f t="shared" si="15"/>
        <v>1.1399450144171652E-3</v>
      </c>
      <c r="G983" s="8">
        <f t="shared" si="15"/>
        <v>-5.7491732236092385E-4</v>
      </c>
      <c r="O983" s="1">
        <v>40760</v>
      </c>
      <c r="P983" s="3">
        <v>1199.380005</v>
      </c>
    </row>
    <row r="984" spans="1:16" x14ac:dyDescent="0.35">
      <c r="A984" s="1">
        <v>40759</v>
      </c>
      <c r="B984" s="3">
        <v>149.13</v>
      </c>
      <c r="C984" s="3">
        <v>1200.0699460000001</v>
      </c>
      <c r="E984" s="2">
        <v>40759</v>
      </c>
      <c r="F984" s="8">
        <f t="shared" si="15"/>
        <v>-4.7396997764292625E-2</v>
      </c>
      <c r="G984" s="8">
        <f t="shared" si="15"/>
        <v>-4.7820446566716246E-2</v>
      </c>
      <c r="O984" s="1">
        <v>40759</v>
      </c>
      <c r="P984" s="3">
        <v>1200.0699460000001</v>
      </c>
    </row>
    <row r="985" spans="1:16" x14ac:dyDescent="0.35">
      <c r="A985" s="1">
        <v>40758</v>
      </c>
      <c r="B985" s="3">
        <v>156.55000000000001</v>
      </c>
      <c r="C985" s="3">
        <v>1260.339966</v>
      </c>
      <c r="E985" s="2">
        <v>40758</v>
      </c>
      <c r="F985" s="8">
        <f t="shared" si="15"/>
        <v>-2.485026124633527E-3</v>
      </c>
      <c r="G985" s="8">
        <f t="shared" si="15"/>
        <v>5.0156825917879733E-3</v>
      </c>
      <c r="O985" s="1">
        <v>40758</v>
      </c>
      <c r="P985" s="3">
        <v>1260.339966</v>
      </c>
    </row>
    <row r="986" spans="1:16" x14ac:dyDescent="0.35">
      <c r="A986" s="1">
        <v>40757</v>
      </c>
      <c r="B986" s="3">
        <v>156.94</v>
      </c>
      <c r="C986" s="3">
        <v>1254.0500489999999</v>
      </c>
      <c r="E986" s="2">
        <v>40757</v>
      </c>
      <c r="F986" s="8">
        <f t="shared" si="15"/>
        <v>-2.3762129883055483E-2</v>
      </c>
      <c r="G986" s="8">
        <f t="shared" si="15"/>
        <v>-2.5556664263946538E-2</v>
      </c>
      <c r="O986" s="1">
        <v>40757</v>
      </c>
      <c r="P986" s="3">
        <v>1254.0500489999999</v>
      </c>
    </row>
    <row r="987" spans="1:16" x14ac:dyDescent="0.35">
      <c r="A987" s="1">
        <v>40756</v>
      </c>
      <c r="B987" s="3">
        <v>160.76</v>
      </c>
      <c r="C987" s="3">
        <v>1286.9399410000001</v>
      </c>
      <c r="E987" s="2">
        <v>40756</v>
      </c>
      <c r="F987" s="8">
        <f t="shared" si="15"/>
        <v>-3.8418639236584839E-3</v>
      </c>
      <c r="G987" s="8">
        <f t="shared" si="15"/>
        <v>-4.1322994089231235E-3</v>
      </c>
      <c r="O987" s="1">
        <v>40756</v>
      </c>
      <c r="P987" s="3">
        <v>1286.9399410000001</v>
      </c>
    </row>
    <row r="988" spans="1:16" x14ac:dyDescent="0.35">
      <c r="A988" s="1">
        <v>40753</v>
      </c>
      <c r="B988" s="3">
        <v>161.38</v>
      </c>
      <c r="C988" s="3">
        <v>1292.280029</v>
      </c>
      <c r="E988" s="2">
        <v>40753</v>
      </c>
      <c r="F988" s="8">
        <f t="shared" si="15"/>
        <v>1.4139382894488683E-2</v>
      </c>
      <c r="G988" s="8">
        <f t="shared" si="15"/>
        <v>-6.4505329685289325E-3</v>
      </c>
      <c r="O988" s="1">
        <v>40753</v>
      </c>
      <c r="P988" s="3">
        <v>1292.280029</v>
      </c>
    </row>
    <row r="989" spans="1:16" x14ac:dyDescent="0.35">
      <c r="A989" s="1">
        <v>40752</v>
      </c>
      <c r="B989" s="3">
        <v>159.13</v>
      </c>
      <c r="C989" s="3">
        <v>1300.670044</v>
      </c>
      <c r="E989" s="2">
        <v>40752</v>
      </c>
      <c r="F989" s="8">
        <f t="shared" si="15"/>
        <v>1.9737263697532814E-2</v>
      </c>
      <c r="G989" s="8">
        <f t="shared" si="15"/>
        <v>-3.2339668106050601E-3</v>
      </c>
      <c r="O989" s="1">
        <v>40752</v>
      </c>
      <c r="P989" s="3">
        <v>1300.670044</v>
      </c>
    </row>
    <row r="990" spans="1:16" x14ac:dyDescent="0.35">
      <c r="A990" s="1">
        <v>40751</v>
      </c>
      <c r="B990" s="3">
        <v>156.05000000000001</v>
      </c>
      <c r="C990" s="3">
        <v>1304.8900149999999</v>
      </c>
      <c r="E990" s="2">
        <v>40751</v>
      </c>
      <c r="F990" s="8">
        <f t="shared" si="15"/>
        <v>-2.6330567167904162E-2</v>
      </c>
      <c r="G990" s="8">
        <f t="shared" si="15"/>
        <v>-2.030866795667341E-2</v>
      </c>
      <c r="O990" s="1">
        <v>40751</v>
      </c>
      <c r="P990" s="3">
        <v>1304.8900149999999</v>
      </c>
    </row>
    <row r="991" spans="1:16" x14ac:dyDescent="0.35">
      <c r="A991" s="1">
        <v>40750</v>
      </c>
      <c r="B991" s="3">
        <v>160.27000000000001</v>
      </c>
      <c r="C991" s="3">
        <v>1331.9399410000001</v>
      </c>
      <c r="E991" s="2">
        <v>40750</v>
      </c>
      <c r="F991" s="8">
        <f t="shared" si="15"/>
        <v>-1.4753796028769806E-2</v>
      </c>
      <c r="G991" s="8">
        <f t="shared" si="15"/>
        <v>-4.104972057103029E-3</v>
      </c>
      <c r="O991" s="1">
        <v>40750</v>
      </c>
      <c r="P991" s="3">
        <v>1331.9399410000001</v>
      </c>
    </row>
    <row r="992" spans="1:16" x14ac:dyDescent="0.35">
      <c r="A992" s="1">
        <v>40749</v>
      </c>
      <c r="B992" s="3">
        <v>162.66999999999999</v>
      </c>
      <c r="C992" s="3">
        <v>1337.4300539999999</v>
      </c>
      <c r="E992" s="2">
        <v>40749</v>
      </c>
      <c r="F992" s="8">
        <f t="shared" si="15"/>
        <v>-1.7099697885196496E-2</v>
      </c>
      <c r="G992" s="8">
        <f t="shared" si="15"/>
        <v>-5.6430134028785384E-3</v>
      </c>
      <c r="O992" s="1">
        <v>40749</v>
      </c>
      <c r="P992" s="3">
        <v>1337.4300539999999</v>
      </c>
    </row>
    <row r="993" spans="1:16" x14ac:dyDescent="0.35">
      <c r="A993" s="1">
        <v>40746</v>
      </c>
      <c r="B993" s="3">
        <v>165.5</v>
      </c>
      <c r="C993" s="3">
        <v>1345.0200199999999</v>
      </c>
      <c r="E993" s="2">
        <v>40746</v>
      </c>
      <c r="F993" s="8">
        <f t="shared" si="15"/>
        <v>-1.2058261700095607E-2</v>
      </c>
      <c r="G993" s="8">
        <f t="shared" si="15"/>
        <v>9.0785158172002056E-4</v>
      </c>
      <c r="O993" s="1">
        <v>40746</v>
      </c>
      <c r="P993" s="3">
        <v>1345.0200199999999</v>
      </c>
    </row>
    <row r="994" spans="1:16" x14ac:dyDescent="0.35">
      <c r="A994" s="1">
        <v>40745</v>
      </c>
      <c r="B994" s="3">
        <v>167.52</v>
      </c>
      <c r="C994" s="3">
        <v>1343.8000489999999</v>
      </c>
      <c r="E994" s="2">
        <v>40745</v>
      </c>
      <c r="F994" s="8">
        <f t="shared" si="15"/>
        <v>3.1781226903178084E-2</v>
      </c>
      <c r="G994" s="8">
        <f t="shared" si="15"/>
        <v>1.3546192195566853E-2</v>
      </c>
      <c r="O994" s="1">
        <v>40745</v>
      </c>
      <c r="P994" s="3">
        <v>1343.8000489999999</v>
      </c>
    </row>
    <row r="995" spans="1:16" x14ac:dyDescent="0.35">
      <c r="A995" s="1">
        <v>40744</v>
      </c>
      <c r="B995" s="3">
        <v>162.36000000000001</v>
      </c>
      <c r="C995" s="3">
        <v>1325.839966</v>
      </c>
      <c r="E995" s="2">
        <v>40744</v>
      </c>
      <c r="F995" s="8">
        <f t="shared" si="15"/>
        <v>5.5463117027176878E-4</v>
      </c>
      <c r="G995" s="8">
        <f t="shared" si="15"/>
        <v>-6.7083280955182456E-4</v>
      </c>
      <c r="O995" s="1">
        <v>40744</v>
      </c>
      <c r="P995" s="3">
        <v>1325.839966</v>
      </c>
    </row>
    <row r="996" spans="1:16" x14ac:dyDescent="0.35">
      <c r="A996" s="1">
        <v>40743</v>
      </c>
      <c r="B996" s="3">
        <v>162.27000000000001</v>
      </c>
      <c r="C996" s="3">
        <v>1326.7299800000001</v>
      </c>
      <c r="E996" s="2">
        <v>40743</v>
      </c>
      <c r="F996" s="8">
        <f t="shared" si="15"/>
        <v>1.947603191556202E-2</v>
      </c>
      <c r="G996" s="8">
        <f t="shared" si="15"/>
        <v>1.6308708146076212E-2</v>
      </c>
      <c r="O996" s="1">
        <v>40743</v>
      </c>
      <c r="P996" s="3">
        <v>1326.7299800000001</v>
      </c>
    </row>
    <row r="997" spans="1:16" x14ac:dyDescent="0.35">
      <c r="A997" s="1">
        <v>40742</v>
      </c>
      <c r="B997" s="3">
        <v>159.16999999999999</v>
      </c>
      <c r="C997" s="3">
        <v>1305.4399410000001</v>
      </c>
      <c r="E997" s="2">
        <v>40742</v>
      </c>
      <c r="F997" s="8">
        <f t="shared" si="15"/>
        <v>-1.4305177111716638E-2</v>
      </c>
      <c r="G997" s="8">
        <f t="shared" si="15"/>
        <v>-8.1298903445313764E-3</v>
      </c>
      <c r="O997" s="1">
        <v>40742</v>
      </c>
      <c r="P997" s="3">
        <v>1305.4399410000001</v>
      </c>
    </row>
    <row r="998" spans="1:16" x14ac:dyDescent="0.35">
      <c r="A998" s="1">
        <v>40739</v>
      </c>
      <c r="B998" s="3">
        <v>161.47999999999999</v>
      </c>
      <c r="C998" s="3">
        <v>1316.1400149999999</v>
      </c>
      <c r="E998" s="2">
        <v>40739</v>
      </c>
      <c r="F998" s="8">
        <f t="shared" si="15"/>
        <v>6.2313060817547061E-3</v>
      </c>
      <c r="G998" s="8">
        <f t="shared" si="15"/>
        <v>5.5544248304049137E-3</v>
      </c>
      <c r="O998" s="1">
        <v>40739</v>
      </c>
      <c r="P998" s="3">
        <v>1316.1400149999999</v>
      </c>
    </row>
    <row r="999" spans="1:16" x14ac:dyDescent="0.35">
      <c r="A999" s="1">
        <v>40738</v>
      </c>
      <c r="B999" s="3">
        <v>160.47999999999999</v>
      </c>
      <c r="C999" s="3">
        <v>1308.869995</v>
      </c>
      <c r="E999" s="2">
        <v>40738</v>
      </c>
      <c r="F999" s="8">
        <f t="shared" si="15"/>
        <v>-8.4033613445378963E-3</v>
      </c>
      <c r="G999" s="8">
        <f t="shared" si="15"/>
        <v>-6.7161280050145322E-3</v>
      </c>
      <c r="O999" s="1">
        <v>40738</v>
      </c>
      <c r="P999" s="3">
        <v>1308.869995</v>
      </c>
    </row>
    <row r="1000" spans="1:16" x14ac:dyDescent="0.35">
      <c r="A1000" s="1">
        <v>40737</v>
      </c>
      <c r="B1000" s="3">
        <v>161.84</v>
      </c>
      <c r="C1000" s="3">
        <v>1317.719971</v>
      </c>
      <c r="E1000" s="2">
        <v>40737</v>
      </c>
      <c r="F1000" s="8">
        <f t="shared" si="15"/>
        <v>5.7171265224957857E-3</v>
      </c>
      <c r="G1000" s="8">
        <f t="shared" si="15"/>
        <v>3.1058402251853412E-3</v>
      </c>
      <c r="O1000" s="1">
        <v>40737</v>
      </c>
      <c r="P1000" s="3">
        <v>1317.719971</v>
      </c>
    </row>
    <row r="1001" spans="1:16" x14ac:dyDescent="0.35">
      <c r="A1001" s="1">
        <v>40736</v>
      </c>
      <c r="B1001" s="3">
        <v>160.91999999999999</v>
      </c>
      <c r="C1001" s="3">
        <v>1313.6400149999999</v>
      </c>
      <c r="E1001" s="2">
        <v>40736</v>
      </c>
      <c r="F1001" s="8">
        <f t="shared" si="15"/>
        <v>-5.438813349814775E-3</v>
      </c>
      <c r="G1001" s="8">
        <f t="shared" si="15"/>
        <v>-4.4335122239161917E-3</v>
      </c>
      <c r="O1001" s="1">
        <v>40736</v>
      </c>
      <c r="P1001" s="3">
        <v>1313.6400149999999</v>
      </c>
    </row>
    <row r="1002" spans="1:16" x14ac:dyDescent="0.35">
      <c r="A1002" s="1">
        <v>40735</v>
      </c>
      <c r="B1002" s="3">
        <v>161.80000000000001</v>
      </c>
      <c r="C1002" s="3">
        <v>1319.48999</v>
      </c>
      <c r="E1002" s="2">
        <v>40735</v>
      </c>
      <c r="F1002" s="8">
        <f t="shared" si="15"/>
        <v>-6.0814546348054721E-3</v>
      </c>
      <c r="G1002" s="8">
        <f t="shared" si="15"/>
        <v>-1.8090532901892997E-2</v>
      </c>
      <c r="O1002" s="1">
        <v>40735</v>
      </c>
      <c r="P1002" s="3">
        <v>1319.48999</v>
      </c>
    </row>
    <row r="1003" spans="1:16" x14ac:dyDescent="0.35">
      <c r="A1003" s="1">
        <v>40732</v>
      </c>
      <c r="B1003" s="3">
        <v>162.79</v>
      </c>
      <c r="C1003" s="3">
        <v>1343.8000489999999</v>
      </c>
      <c r="E1003" s="2">
        <v>40732</v>
      </c>
      <c r="F1003" s="8">
        <f t="shared" si="15"/>
        <v>-8.466317456450323E-3</v>
      </c>
      <c r="G1003" s="8">
        <f t="shared" si="15"/>
        <v>-6.9611165973547662E-3</v>
      </c>
      <c r="O1003" s="1">
        <v>40732</v>
      </c>
      <c r="P1003" s="3">
        <v>1343.8000489999999</v>
      </c>
    </row>
    <row r="1004" spans="1:16" x14ac:dyDescent="0.35">
      <c r="A1004" s="1">
        <v>40731</v>
      </c>
      <c r="B1004" s="3">
        <v>164.18</v>
      </c>
      <c r="C1004" s="3">
        <v>1353.219971</v>
      </c>
      <c r="E1004" s="2">
        <v>40731</v>
      </c>
      <c r="F1004" s="8">
        <f t="shared" si="15"/>
        <v>-3.423529411764703E-2</v>
      </c>
      <c r="G1004" s="8">
        <f t="shared" si="15"/>
        <v>1.0453846495095398E-2</v>
      </c>
      <c r="O1004" s="1">
        <v>40731</v>
      </c>
      <c r="P1004" s="3">
        <v>1353.219971</v>
      </c>
    </row>
    <row r="1005" spans="1:16" x14ac:dyDescent="0.35">
      <c r="A1005" s="1">
        <v>40730</v>
      </c>
      <c r="B1005" s="3">
        <v>170</v>
      </c>
      <c r="C1005" s="3">
        <v>1339.219971</v>
      </c>
      <c r="E1005" s="2">
        <v>40730</v>
      </c>
      <c r="F1005" s="8">
        <f t="shared" si="15"/>
        <v>1.7233125897558654E-2</v>
      </c>
      <c r="G1005" s="8">
        <f t="shared" si="15"/>
        <v>1.0015591794423351E-3</v>
      </c>
      <c r="O1005" s="1">
        <v>40730</v>
      </c>
      <c r="P1005" s="3">
        <v>1339.219971</v>
      </c>
    </row>
    <row r="1006" spans="1:16" x14ac:dyDescent="0.35">
      <c r="A1006" s="1">
        <v>40729</v>
      </c>
      <c r="B1006" s="3">
        <v>167.12</v>
      </c>
      <c r="C1006" s="3">
        <v>1337.880005</v>
      </c>
      <c r="E1006" s="2">
        <v>40729</v>
      </c>
      <c r="F1006" s="8">
        <f t="shared" si="15"/>
        <v>7.7182826821031725E-3</v>
      </c>
      <c r="G1006" s="8">
        <f t="shared" si="15"/>
        <v>-1.3361790151366071E-3</v>
      </c>
      <c r="O1006" s="1">
        <v>40729</v>
      </c>
      <c r="P1006" s="3">
        <v>1337.880005</v>
      </c>
    </row>
    <row r="1007" spans="1:16" x14ac:dyDescent="0.35">
      <c r="A1007" s="1">
        <v>40725</v>
      </c>
      <c r="B1007" s="3">
        <v>165.84</v>
      </c>
      <c r="C1007" s="3">
        <v>1339.670044</v>
      </c>
      <c r="E1007" s="2">
        <v>40725</v>
      </c>
      <c r="F1007" s="8">
        <f t="shared" si="15"/>
        <v>7.2274521712722972E-3</v>
      </c>
      <c r="G1007" s="8">
        <f t="shared" si="15"/>
        <v>1.4409701950459208E-2</v>
      </c>
      <c r="O1007" s="1">
        <v>40725</v>
      </c>
      <c r="P1007" s="3">
        <v>1339.670044</v>
      </c>
    </row>
    <row r="1008" spans="1:16" x14ac:dyDescent="0.35">
      <c r="A1008" s="1">
        <v>40724</v>
      </c>
      <c r="B1008" s="3">
        <v>164.65</v>
      </c>
      <c r="C1008" s="3">
        <v>1320.6400149999999</v>
      </c>
      <c r="E1008" s="2">
        <v>40724</v>
      </c>
      <c r="F1008" s="8">
        <f t="shared" si="15"/>
        <v>1.7299969107197999E-2</v>
      </c>
      <c r="G1008" s="8">
        <f t="shared" si="15"/>
        <v>1.0119228593896468E-2</v>
      </c>
      <c r="O1008" s="1">
        <v>40724</v>
      </c>
      <c r="P1008" s="3">
        <v>1320.6400149999999</v>
      </c>
    </row>
    <row r="1009" spans="1:16" x14ac:dyDescent="0.35">
      <c r="A1009" s="1">
        <v>40723</v>
      </c>
      <c r="B1009" s="3">
        <v>161.85</v>
      </c>
      <c r="C1009" s="3">
        <v>1307.410034</v>
      </c>
      <c r="E1009" s="2">
        <v>40723</v>
      </c>
      <c r="F1009" s="8">
        <f t="shared" si="15"/>
        <v>1.3589679358717355E-2</v>
      </c>
      <c r="G1009" s="8">
        <f t="shared" si="15"/>
        <v>8.2827470640634004E-3</v>
      </c>
      <c r="O1009" s="1">
        <v>40723</v>
      </c>
      <c r="P1009" s="3">
        <v>1307.410034</v>
      </c>
    </row>
    <row r="1010" spans="1:16" x14ac:dyDescent="0.35">
      <c r="A1010" s="1">
        <v>40722</v>
      </c>
      <c r="B1010" s="3">
        <v>159.68</v>
      </c>
      <c r="C1010" s="3">
        <v>1296.670044</v>
      </c>
      <c r="E1010" s="2">
        <v>40722</v>
      </c>
      <c r="F1010" s="8">
        <f t="shared" si="15"/>
        <v>2.9794918096220924E-2</v>
      </c>
      <c r="G1010" s="8">
        <f t="shared" si="15"/>
        <v>1.2944354590004314E-2</v>
      </c>
      <c r="O1010" s="1">
        <v>40722</v>
      </c>
      <c r="P1010" s="3">
        <v>1296.670044</v>
      </c>
    </row>
    <row r="1011" spans="1:16" x14ac:dyDescent="0.35">
      <c r="A1011" s="1">
        <v>40721</v>
      </c>
      <c r="B1011" s="3">
        <v>155.06</v>
      </c>
      <c r="C1011" s="3">
        <v>1280.099976</v>
      </c>
      <c r="E1011" s="2">
        <v>40721</v>
      </c>
      <c r="F1011" s="8">
        <f t="shared" si="15"/>
        <v>8.323579139029702E-3</v>
      </c>
      <c r="G1011" s="8">
        <f t="shared" si="15"/>
        <v>9.1844577634423441E-3</v>
      </c>
      <c r="O1011" s="1">
        <v>40721</v>
      </c>
      <c r="P1011" s="3">
        <v>1280.099976</v>
      </c>
    </row>
    <row r="1012" spans="1:16" x14ac:dyDescent="0.35">
      <c r="A1012" s="1">
        <v>40718</v>
      </c>
      <c r="B1012" s="3">
        <v>153.78</v>
      </c>
      <c r="C1012" s="3">
        <v>1268.4499510000001</v>
      </c>
      <c r="E1012" s="2">
        <v>40718</v>
      </c>
      <c r="F1012" s="8">
        <f t="shared" si="15"/>
        <v>-6.5249693132630737E-3</v>
      </c>
      <c r="G1012" s="8">
        <f t="shared" si="15"/>
        <v>-1.1725788079470112E-2</v>
      </c>
      <c r="O1012" s="1">
        <v>40718</v>
      </c>
      <c r="P1012" s="3">
        <v>1268.4499510000001</v>
      </c>
    </row>
    <row r="1013" spans="1:16" x14ac:dyDescent="0.35">
      <c r="A1013" s="1">
        <v>40717</v>
      </c>
      <c r="B1013" s="3">
        <v>154.79</v>
      </c>
      <c r="C1013" s="3">
        <v>1283.5</v>
      </c>
      <c r="E1013" s="2">
        <v>40717</v>
      </c>
      <c r="F1013" s="8">
        <f t="shared" si="15"/>
        <v>-1.7518248175182549E-2</v>
      </c>
      <c r="G1013" s="8">
        <f t="shared" si="15"/>
        <v>-2.8279868216201098E-3</v>
      </c>
      <c r="O1013" s="1">
        <v>40717</v>
      </c>
      <c r="P1013" s="3">
        <v>1283.5</v>
      </c>
    </row>
    <row r="1014" spans="1:16" x14ac:dyDescent="0.35">
      <c r="A1014" s="1">
        <v>40716</v>
      </c>
      <c r="B1014" s="3">
        <v>157.55000000000001</v>
      </c>
      <c r="C1014" s="3">
        <v>1287.1400149999999</v>
      </c>
      <c r="E1014" s="2">
        <v>40716</v>
      </c>
      <c r="F1014" s="8">
        <f t="shared" si="15"/>
        <v>4.5269064014281657E-3</v>
      </c>
      <c r="G1014" s="8">
        <f t="shared" si="15"/>
        <v>-6.4684488627200221E-3</v>
      </c>
      <c r="O1014" s="1">
        <v>40716</v>
      </c>
      <c r="P1014" s="3">
        <v>1287.1400149999999</v>
      </c>
    </row>
    <row r="1015" spans="1:16" x14ac:dyDescent="0.35">
      <c r="A1015" s="1">
        <v>40715</v>
      </c>
      <c r="B1015" s="3">
        <v>156.84</v>
      </c>
      <c r="C1015" s="3">
        <v>1295.5200199999999</v>
      </c>
      <c r="E1015" s="2">
        <v>40715</v>
      </c>
      <c r="F1015" s="8">
        <f t="shared" si="15"/>
        <v>1.1675159646520106E-2</v>
      </c>
      <c r="G1015" s="8">
        <f t="shared" si="15"/>
        <v>1.3423476330104211E-2</v>
      </c>
      <c r="O1015" s="1">
        <v>40715</v>
      </c>
      <c r="P1015" s="3">
        <v>1295.5200199999999</v>
      </c>
    </row>
    <row r="1016" spans="1:16" x14ac:dyDescent="0.35">
      <c r="A1016" s="1">
        <v>40714</v>
      </c>
      <c r="B1016" s="3">
        <v>155.03</v>
      </c>
      <c r="C1016" s="3">
        <v>1278.3599850000001</v>
      </c>
      <c r="E1016" s="2">
        <v>40714</v>
      </c>
      <c r="F1016" s="8">
        <f t="shared" si="15"/>
        <v>1.3599215429879186E-2</v>
      </c>
      <c r="G1016" s="8">
        <f t="shared" si="15"/>
        <v>5.3951907196225779E-3</v>
      </c>
      <c r="O1016" s="1">
        <v>40714</v>
      </c>
      <c r="P1016" s="3">
        <v>1278.3599850000001</v>
      </c>
    </row>
    <row r="1017" spans="1:16" x14ac:dyDescent="0.35">
      <c r="A1017" s="1">
        <v>40711</v>
      </c>
      <c r="B1017" s="3">
        <v>152.94999999999999</v>
      </c>
      <c r="C1017" s="3">
        <v>1271.5</v>
      </c>
      <c r="E1017" s="2">
        <v>40711</v>
      </c>
      <c r="F1017" s="8">
        <f t="shared" si="15"/>
        <v>7.7085254974305073E-3</v>
      </c>
      <c r="G1017" s="8">
        <f t="shared" si="15"/>
        <v>3.0450166879594232E-3</v>
      </c>
      <c r="O1017" s="1">
        <v>40711</v>
      </c>
      <c r="P1017" s="3">
        <v>1271.5</v>
      </c>
    </row>
    <row r="1018" spans="1:16" x14ac:dyDescent="0.35">
      <c r="A1018" s="1">
        <v>40710</v>
      </c>
      <c r="B1018" s="3">
        <v>151.78</v>
      </c>
      <c r="C1018" s="3">
        <v>1267.6400149999999</v>
      </c>
      <c r="E1018" s="2">
        <v>40710</v>
      </c>
      <c r="F1018" s="8">
        <f t="shared" si="15"/>
        <v>4.3673901535203896E-3</v>
      </c>
      <c r="G1018" s="8">
        <f t="shared" si="15"/>
        <v>1.7543352584985517E-3</v>
      </c>
      <c r="O1018" s="1">
        <v>40710</v>
      </c>
      <c r="P1018" s="3">
        <v>1267.6400149999999</v>
      </c>
    </row>
    <row r="1019" spans="1:16" x14ac:dyDescent="0.35">
      <c r="A1019" s="1">
        <v>40709</v>
      </c>
      <c r="B1019" s="3">
        <v>151.12</v>
      </c>
      <c r="C1019" s="3">
        <v>1265.420044</v>
      </c>
      <c r="E1019" s="2">
        <v>40709</v>
      </c>
      <c r="F1019" s="8">
        <f t="shared" si="15"/>
        <v>-1.4027533111502621E-2</v>
      </c>
      <c r="G1019" s="8">
        <f t="shared" si="15"/>
        <v>-1.7431845673211765E-2</v>
      </c>
      <c r="O1019" s="1">
        <v>40709</v>
      </c>
      <c r="P1019" s="3">
        <v>1265.420044</v>
      </c>
    </row>
    <row r="1020" spans="1:16" x14ac:dyDescent="0.35">
      <c r="A1020" s="1">
        <v>40708</v>
      </c>
      <c r="B1020" s="3">
        <v>153.27000000000001</v>
      </c>
      <c r="C1020" s="3">
        <v>1287.869995</v>
      </c>
      <c r="E1020" s="2">
        <v>40708</v>
      </c>
      <c r="F1020" s="8">
        <f t="shared" si="15"/>
        <v>3.3234461372522617E-2</v>
      </c>
      <c r="G1020" s="8">
        <f t="shared" si="15"/>
        <v>1.2611779526287448E-2</v>
      </c>
      <c r="O1020" s="1">
        <v>40708</v>
      </c>
      <c r="P1020" s="3">
        <v>1287.869995</v>
      </c>
    </row>
    <row r="1021" spans="1:16" x14ac:dyDescent="0.35">
      <c r="A1021" s="1">
        <v>40707</v>
      </c>
      <c r="B1021" s="3">
        <v>148.34</v>
      </c>
      <c r="C1021" s="3">
        <v>1271.829956</v>
      </c>
      <c r="E1021" s="2">
        <v>40707</v>
      </c>
      <c r="F1021" s="8">
        <f t="shared" si="15"/>
        <v>-6.0634642592471977E-4</v>
      </c>
      <c r="G1021" s="8">
        <f t="shared" si="15"/>
        <v>6.687564032283877E-4</v>
      </c>
      <c r="O1021" s="1">
        <v>40707</v>
      </c>
      <c r="P1021" s="3">
        <v>1271.829956</v>
      </c>
    </row>
    <row r="1022" spans="1:16" x14ac:dyDescent="0.35">
      <c r="A1022" s="1">
        <v>40704</v>
      </c>
      <c r="B1022" s="3">
        <v>148.43</v>
      </c>
      <c r="C1022" s="3">
        <v>1270.9799800000001</v>
      </c>
      <c r="E1022" s="2">
        <v>40704</v>
      </c>
      <c r="F1022" s="8">
        <f t="shared" si="15"/>
        <v>-1.7930395659653153E-2</v>
      </c>
      <c r="G1022" s="8">
        <f t="shared" si="15"/>
        <v>-1.397984484096193E-2</v>
      </c>
      <c r="O1022" s="1">
        <v>40704</v>
      </c>
      <c r="P1022" s="3">
        <v>1270.9799800000001</v>
      </c>
    </row>
    <row r="1023" spans="1:16" x14ac:dyDescent="0.35">
      <c r="A1023" s="1">
        <v>40703</v>
      </c>
      <c r="B1023" s="3">
        <v>151.13999999999999</v>
      </c>
      <c r="C1023" s="3">
        <v>1289</v>
      </c>
      <c r="E1023" s="2">
        <v>40703</v>
      </c>
      <c r="F1023" s="8">
        <f t="shared" si="15"/>
        <v>-9.914733293674427E-4</v>
      </c>
      <c r="G1023" s="8">
        <f t="shared" si="15"/>
        <v>7.3774895782363625E-3</v>
      </c>
      <c r="O1023" s="1">
        <v>40703</v>
      </c>
      <c r="P1023" s="3">
        <v>1289</v>
      </c>
    </row>
    <row r="1024" spans="1:16" x14ac:dyDescent="0.35">
      <c r="A1024" s="1">
        <v>40702</v>
      </c>
      <c r="B1024" s="3">
        <v>151.29</v>
      </c>
      <c r="C1024" s="3">
        <v>1279.5600589999999</v>
      </c>
      <c r="E1024" s="2">
        <v>40702</v>
      </c>
      <c r="F1024" s="8">
        <f t="shared" si="15"/>
        <v>-1.0011778563015272E-2</v>
      </c>
      <c r="G1024" s="8">
        <f t="shared" si="15"/>
        <v>-4.1868742875353915E-3</v>
      </c>
      <c r="O1024" s="1">
        <v>40702</v>
      </c>
      <c r="P1024" s="3">
        <v>1279.5600589999999</v>
      </c>
    </row>
    <row r="1025" spans="1:16" x14ac:dyDescent="0.35">
      <c r="A1025" s="1">
        <v>40701</v>
      </c>
      <c r="B1025" s="3">
        <v>152.82</v>
      </c>
      <c r="C1025" s="3">
        <v>1284.9399410000001</v>
      </c>
      <c r="E1025" s="2">
        <v>40701</v>
      </c>
      <c r="F1025" s="8">
        <f t="shared" si="15"/>
        <v>-3.3261592643319959E-3</v>
      </c>
      <c r="G1025" s="8">
        <f t="shared" si="15"/>
        <v>-9.5640775163308156E-4</v>
      </c>
      <c r="O1025" s="1">
        <v>40701</v>
      </c>
      <c r="P1025" s="3">
        <v>1284.9399410000001</v>
      </c>
    </row>
    <row r="1026" spans="1:16" x14ac:dyDescent="0.35">
      <c r="A1026" s="1">
        <v>40700</v>
      </c>
      <c r="B1026" s="3">
        <v>153.33000000000001</v>
      </c>
      <c r="C1026" s="3">
        <v>1286.170044</v>
      </c>
      <c r="E1026" s="2">
        <v>40700</v>
      </c>
      <c r="F1026" s="8">
        <f t="shared" si="15"/>
        <v>1.2406947890819531E-3</v>
      </c>
      <c r="G1026" s="8">
        <f t="shared" si="15"/>
        <v>-1.0760206154744822E-2</v>
      </c>
      <c r="O1026" s="1">
        <v>40700</v>
      </c>
      <c r="P1026" s="3">
        <v>1286.170044</v>
      </c>
    </row>
    <row r="1027" spans="1:16" x14ac:dyDescent="0.35">
      <c r="A1027" s="1">
        <v>40697</v>
      </c>
      <c r="B1027" s="3">
        <v>153.13999999999999</v>
      </c>
      <c r="C1027" s="3">
        <v>1300.160034</v>
      </c>
      <c r="E1027" s="2">
        <v>40697</v>
      </c>
      <c r="F1027" s="8">
        <f t="shared" si="15"/>
        <v>-3.8378976126975939E-3</v>
      </c>
      <c r="G1027" s="8">
        <f t="shared" si="15"/>
        <v>-9.7338092938709098E-3</v>
      </c>
      <c r="O1027" s="1">
        <v>40697</v>
      </c>
      <c r="P1027" s="3">
        <v>1300.160034</v>
      </c>
    </row>
    <row r="1028" spans="1:16" x14ac:dyDescent="0.35">
      <c r="A1028" s="1">
        <v>40696</v>
      </c>
      <c r="B1028" s="3">
        <v>153.72999999999999</v>
      </c>
      <c r="C1028" s="3">
        <v>1312.9399410000001</v>
      </c>
      <c r="E1028" s="2">
        <v>40696</v>
      </c>
      <c r="F1028" s="8">
        <f t="shared" ref="F1028:G1091" si="16">B1028/B1029-1</f>
        <v>2.8049575994779641E-3</v>
      </c>
      <c r="G1028" s="8">
        <f t="shared" si="16"/>
        <v>-1.2248358297386464E-3</v>
      </c>
      <c r="O1028" s="1">
        <v>40696</v>
      </c>
      <c r="P1028" s="3">
        <v>1312.9399410000001</v>
      </c>
    </row>
    <row r="1029" spans="1:16" x14ac:dyDescent="0.35">
      <c r="A1029" s="1">
        <v>40695</v>
      </c>
      <c r="B1029" s="3">
        <v>153.30000000000001</v>
      </c>
      <c r="C1029" s="3">
        <v>1314.5500489999999</v>
      </c>
      <c r="E1029" s="2">
        <v>40695</v>
      </c>
      <c r="F1029" s="8">
        <f t="shared" si="16"/>
        <v>-2.4188415022278642E-2</v>
      </c>
      <c r="G1029" s="8">
        <f t="shared" si="16"/>
        <v>-2.278464400568514E-2</v>
      </c>
      <c r="O1029" s="1">
        <v>40695</v>
      </c>
      <c r="P1029" s="3">
        <v>1314.5500489999999</v>
      </c>
    </row>
    <row r="1030" spans="1:16" x14ac:dyDescent="0.35">
      <c r="A1030" s="1">
        <v>40694</v>
      </c>
      <c r="B1030" s="3">
        <v>157.1</v>
      </c>
      <c r="C1030" s="3">
        <v>1345.1999510000001</v>
      </c>
      <c r="E1030" s="2">
        <v>40694</v>
      </c>
      <c r="F1030" s="8">
        <f t="shared" si="16"/>
        <v>3.0007022920257587E-3</v>
      </c>
      <c r="G1030" s="8">
        <f t="shared" si="16"/>
        <v>1.0592724253794206E-2</v>
      </c>
      <c r="O1030" s="1">
        <v>40694</v>
      </c>
      <c r="P1030" s="3">
        <v>1345.1999510000001</v>
      </c>
    </row>
    <row r="1031" spans="1:16" x14ac:dyDescent="0.35">
      <c r="A1031" s="1">
        <v>40690</v>
      </c>
      <c r="B1031" s="3">
        <v>156.63</v>
      </c>
      <c r="C1031" s="3">
        <v>1331.099976</v>
      </c>
      <c r="E1031" s="2">
        <v>40690</v>
      </c>
      <c r="F1031" s="8">
        <f t="shared" si="16"/>
        <v>3.395259449071153E-3</v>
      </c>
      <c r="G1031" s="8">
        <f t="shared" si="16"/>
        <v>4.080920306236191E-3</v>
      </c>
      <c r="O1031" s="1">
        <v>40690</v>
      </c>
      <c r="P1031" s="3">
        <v>1331.099976</v>
      </c>
    </row>
    <row r="1032" spans="1:16" x14ac:dyDescent="0.35">
      <c r="A1032" s="1">
        <v>40689</v>
      </c>
      <c r="B1032" s="3">
        <v>156.1</v>
      </c>
      <c r="C1032" s="3">
        <v>1325.6899410000001</v>
      </c>
      <c r="E1032" s="2">
        <v>40689</v>
      </c>
      <c r="F1032" s="8">
        <f t="shared" si="16"/>
        <v>1.6606968414197176E-2</v>
      </c>
      <c r="G1032" s="8">
        <f t="shared" si="16"/>
        <v>3.9531152655043478E-3</v>
      </c>
      <c r="O1032" s="1">
        <v>40689</v>
      </c>
      <c r="P1032" s="3">
        <v>1325.6899410000001</v>
      </c>
    </row>
    <row r="1033" spans="1:16" x14ac:dyDescent="0.35">
      <c r="A1033" s="1">
        <v>40688</v>
      </c>
      <c r="B1033" s="3">
        <v>153.55000000000001</v>
      </c>
      <c r="C1033" s="3">
        <v>1320.469971</v>
      </c>
      <c r="E1033" s="2">
        <v>40688</v>
      </c>
      <c r="F1033" s="8">
        <f t="shared" si="16"/>
        <v>1.9859192348565369E-2</v>
      </c>
      <c r="G1033" s="8">
        <f t="shared" si="16"/>
        <v>3.183169164378441E-3</v>
      </c>
      <c r="O1033" s="1">
        <v>40688</v>
      </c>
      <c r="P1033" s="3">
        <v>1320.469971</v>
      </c>
    </row>
    <row r="1034" spans="1:16" x14ac:dyDescent="0.35">
      <c r="A1034" s="1">
        <v>40687</v>
      </c>
      <c r="B1034" s="3">
        <v>150.56</v>
      </c>
      <c r="C1034" s="3">
        <v>1316.280029</v>
      </c>
      <c r="E1034" s="2">
        <v>40687</v>
      </c>
      <c r="F1034" s="8">
        <f t="shared" si="16"/>
        <v>-7.4494033884896504E-3</v>
      </c>
      <c r="G1034" s="8">
        <f t="shared" si="16"/>
        <v>-8.2738031391094147E-4</v>
      </c>
      <c r="O1034" s="1">
        <v>40687</v>
      </c>
      <c r="P1034" s="3">
        <v>1316.280029</v>
      </c>
    </row>
    <row r="1035" spans="1:16" x14ac:dyDescent="0.35">
      <c r="A1035" s="1">
        <v>40686</v>
      </c>
      <c r="B1035" s="3">
        <v>151.69</v>
      </c>
      <c r="C1035" s="3">
        <v>1317.369995</v>
      </c>
      <c r="E1035" s="2">
        <v>40686</v>
      </c>
      <c r="F1035" s="8">
        <f t="shared" si="16"/>
        <v>-1.0631359248630234E-2</v>
      </c>
      <c r="G1035" s="8">
        <f t="shared" si="16"/>
        <v>-1.1925585036405395E-2</v>
      </c>
      <c r="O1035" s="1">
        <v>40686</v>
      </c>
      <c r="P1035" s="3">
        <v>1317.369995</v>
      </c>
    </row>
    <row r="1036" spans="1:16" x14ac:dyDescent="0.35">
      <c r="A1036" s="1">
        <v>40683</v>
      </c>
      <c r="B1036" s="3">
        <v>153.32</v>
      </c>
      <c r="C1036" s="3">
        <v>1333.2700199999999</v>
      </c>
      <c r="E1036" s="2">
        <v>40683</v>
      </c>
      <c r="F1036" s="8">
        <f t="shared" si="16"/>
        <v>-9.8805295447207397E-3</v>
      </c>
      <c r="G1036" s="8">
        <f t="shared" si="16"/>
        <v>-7.6882674788020244E-3</v>
      </c>
      <c r="O1036" s="1">
        <v>40683</v>
      </c>
      <c r="P1036" s="3">
        <v>1333.2700199999999</v>
      </c>
    </row>
    <row r="1037" spans="1:16" x14ac:dyDescent="0.35">
      <c r="A1037" s="1">
        <v>40682</v>
      </c>
      <c r="B1037" s="3">
        <v>154.85</v>
      </c>
      <c r="C1037" s="3">
        <v>1343.599976</v>
      </c>
      <c r="E1037" s="2">
        <v>40682</v>
      </c>
      <c r="F1037" s="8">
        <f t="shared" si="16"/>
        <v>8.4022750775591959E-4</v>
      </c>
      <c r="G1037" s="8">
        <f t="shared" si="16"/>
        <v>2.1779409571196506E-3</v>
      </c>
      <c r="O1037" s="1">
        <v>40682</v>
      </c>
      <c r="P1037" s="3">
        <v>1343.599976</v>
      </c>
    </row>
    <row r="1038" spans="1:16" x14ac:dyDescent="0.35">
      <c r="A1038" s="1">
        <v>40681</v>
      </c>
      <c r="B1038" s="3">
        <v>154.72</v>
      </c>
      <c r="C1038" s="3">
        <v>1340.6800539999999</v>
      </c>
      <c r="E1038" s="2">
        <v>40681</v>
      </c>
      <c r="F1038" s="8">
        <f t="shared" si="16"/>
        <v>1.4956704277092614E-2</v>
      </c>
      <c r="G1038" s="8">
        <f t="shared" si="16"/>
        <v>8.8038000391847948E-3</v>
      </c>
      <c r="O1038" s="1">
        <v>40681</v>
      </c>
      <c r="P1038" s="3">
        <v>1340.6800539999999</v>
      </c>
    </row>
    <row r="1039" spans="1:16" x14ac:dyDescent="0.35">
      <c r="A1039" s="1">
        <v>40680</v>
      </c>
      <c r="B1039" s="3">
        <v>152.44</v>
      </c>
      <c r="C1039" s="3">
        <v>1328.9799800000001</v>
      </c>
      <c r="E1039" s="2">
        <v>40680</v>
      </c>
      <c r="F1039" s="8">
        <f t="shared" si="16"/>
        <v>-2.2569889715311708E-2</v>
      </c>
      <c r="G1039" s="8">
        <f t="shared" si="16"/>
        <v>-3.6856116398875649E-4</v>
      </c>
      <c r="O1039" s="1">
        <v>40680</v>
      </c>
      <c r="P1039" s="3">
        <v>1328.9799800000001</v>
      </c>
    </row>
    <row r="1040" spans="1:16" x14ac:dyDescent="0.35">
      <c r="A1040" s="1">
        <v>40679</v>
      </c>
      <c r="B1040" s="3">
        <v>155.96</v>
      </c>
      <c r="C1040" s="3">
        <v>1329.469971</v>
      </c>
      <c r="E1040" s="2">
        <v>40679</v>
      </c>
      <c r="F1040" s="8">
        <f t="shared" si="16"/>
        <v>5.2207541089268616E-3</v>
      </c>
      <c r="G1040" s="8">
        <f t="shared" si="16"/>
        <v>-6.2043915440711528E-3</v>
      </c>
      <c r="O1040" s="1">
        <v>40679</v>
      </c>
      <c r="P1040" s="3">
        <v>1329.469971</v>
      </c>
    </row>
    <row r="1041" spans="1:16" x14ac:dyDescent="0.35">
      <c r="A1041" s="1">
        <v>40676</v>
      </c>
      <c r="B1041" s="3">
        <v>155.15</v>
      </c>
      <c r="C1041" s="3">
        <v>1337.7700199999999</v>
      </c>
      <c r="E1041" s="2">
        <v>40676</v>
      </c>
      <c r="F1041" s="8">
        <f t="shared" si="16"/>
        <v>-1.4482627199390197E-2</v>
      </c>
      <c r="G1041" s="8">
        <f t="shared" si="16"/>
        <v>-8.0673294082113101E-3</v>
      </c>
      <c r="O1041" s="1">
        <v>40676</v>
      </c>
      <c r="P1041" s="3">
        <v>1337.7700199999999</v>
      </c>
    </row>
    <row r="1042" spans="1:16" x14ac:dyDescent="0.35">
      <c r="A1042" s="1">
        <v>40675</v>
      </c>
      <c r="B1042" s="3">
        <v>157.43</v>
      </c>
      <c r="C1042" s="3">
        <v>1348.650024</v>
      </c>
      <c r="E1042" s="2">
        <v>40675</v>
      </c>
      <c r="F1042" s="8">
        <f t="shared" si="16"/>
        <v>7.8745198463510135E-3</v>
      </c>
      <c r="G1042" s="8">
        <f t="shared" si="16"/>
        <v>4.8954370942113634E-3</v>
      </c>
      <c r="O1042" s="1">
        <v>40675</v>
      </c>
      <c r="P1042" s="3">
        <v>1348.650024</v>
      </c>
    </row>
    <row r="1043" spans="1:16" x14ac:dyDescent="0.35">
      <c r="A1043" s="1">
        <v>40674</v>
      </c>
      <c r="B1043" s="3">
        <v>156.19999999999999</v>
      </c>
      <c r="C1043" s="3">
        <v>1342.079956</v>
      </c>
      <c r="E1043" s="2">
        <v>40674</v>
      </c>
      <c r="F1043" s="8">
        <f t="shared" si="16"/>
        <v>-1.1267249018863112E-2</v>
      </c>
      <c r="G1043" s="8">
        <f t="shared" si="16"/>
        <v>-1.1111495786944148E-2</v>
      </c>
      <c r="O1043" s="1">
        <v>40674</v>
      </c>
      <c r="P1043" s="3">
        <v>1342.079956</v>
      </c>
    </row>
    <row r="1044" spans="1:16" x14ac:dyDescent="0.35">
      <c r="A1044" s="1">
        <v>40673</v>
      </c>
      <c r="B1044" s="3">
        <v>157.97999999999999</v>
      </c>
      <c r="C1044" s="3">
        <v>1357.160034</v>
      </c>
      <c r="E1044" s="2">
        <v>40673</v>
      </c>
      <c r="F1044" s="8">
        <f t="shared" si="16"/>
        <v>2.7292922881623216E-3</v>
      </c>
      <c r="G1044" s="8">
        <f t="shared" si="16"/>
        <v>8.0740365635283418E-3</v>
      </c>
      <c r="O1044" s="1">
        <v>40673</v>
      </c>
      <c r="P1044" s="3">
        <v>1357.160034</v>
      </c>
    </row>
    <row r="1045" spans="1:16" x14ac:dyDescent="0.35">
      <c r="A1045" s="1">
        <v>40672</v>
      </c>
      <c r="B1045" s="3">
        <v>157.55000000000001</v>
      </c>
      <c r="C1045" s="3">
        <v>1346.290039</v>
      </c>
      <c r="E1045" s="2">
        <v>40672</v>
      </c>
      <c r="F1045" s="8">
        <f t="shared" si="16"/>
        <v>-1.4577259475218041E-3</v>
      </c>
      <c r="G1045" s="8">
        <f t="shared" si="16"/>
        <v>4.5441637238203825E-3</v>
      </c>
      <c r="O1045" s="1">
        <v>40672</v>
      </c>
      <c r="P1045" s="3">
        <v>1346.290039</v>
      </c>
    </row>
    <row r="1046" spans="1:16" x14ac:dyDescent="0.35">
      <c r="A1046" s="1">
        <v>40669</v>
      </c>
      <c r="B1046" s="3">
        <v>157.78</v>
      </c>
      <c r="C1046" s="3">
        <v>1340.1999510000001</v>
      </c>
      <c r="E1046" s="2">
        <v>40669</v>
      </c>
      <c r="F1046" s="8">
        <f t="shared" si="16"/>
        <v>2.4745080210430537E-2</v>
      </c>
      <c r="G1046" s="8">
        <f t="shared" si="16"/>
        <v>3.819919924858084E-3</v>
      </c>
      <c r="O1046" s="1">
        <v>40669</v>
      </c>
      <c r="P1046" s="3">
        <v>1340.1999510000001</v>
      </c>
    </row>
    <row r="1047" spans="1:16" x14ac:dyDescent="0.35">
      <c r="A1047" s="1">
        <v>40668</v>
      </c>
      <c r="B1047" s="3">
        <v>153.97</v>
      </c>
      <c r="C1047" s="3">
        <v>1335.099976</v>
      </c>
      <c r="E1047" s="2">
        <v>40668</v>
      </c>
      <c r="F1047" s="8">
        <f t="shared" si="16"/>
        <v>3.5195203024180888E-3</v>
      </c>
      <c r="G1047" s="8">
        <f t="shared" si="16"/>
        <v>-9.0698352950829841E-3</v>
      </c>
      <c r="O1047" s="1">
        <v>40668</v>
      </c>
      <c r="P1047" s="3">
        <v>1335.099976</v>
      </c>
    </row>
    <row r="1048" spans="1:16" x14ac:dyDescent="0.35">
      <c r="A1048" s="1">
        <v>40667</v>
      </c>
      <c r="B1048" s="3">
        <v>153.43</v>
      </c>
      <c r="C1048" s="3">
        <v>1347.3199460000001</v>
      </c>
      <c r="E1048" s="2">
        <v>40667</v>
      </c>
      <c r="F1048" s="8">
        <f t="shared" si="16"/>
        <v>-9.9374072401109403E-3</v>
      </c>
      <c r="G1048" s="8">
        <f t="shared" si="16"/>
        <v>-6.8553088073863844E-3</v>
      </c>
      <c r="O1048" s="1">
        <v>40667</v>
      </c>
      <c r="P1048" s="3">
        <v>1347.3199460000001</v>
      </c>
    </row>
    <row r="1049" spans="1:16" x14ac:dyDescent="0.35">
      <c r="A1049" s="1">
        <v>40666</v>
      </c>
      <c r="B1049" s="3">
        <v>154.97</v>
      </c>
      <c r="C1049" s="3">
        <v>1356.619995</v>
      </c>
      <c r="E1049" s="2">
        <v>40666</v>
      </c>
      <c r="F1049" s="8">
        <f t="shared" si="16"/>
        <v>6.8871418361380332E-3</v>
      </c>
      <c r="G1049" s="8">
        <f t="shared" si="16"/>
        <v>-3.379303931766886E-3</v>
      </c>
      <c r="O1049" s="1">
        <v>40666</v>
      </c>
      <c r="P1049" s="3">
        <v>1356.619995</v>
      </c>
    </row>
    <row r="1050" spans="1:16" x14ac:dyDescent="0.35">
      <c r="A1050" s="1">
        <v>40665</v>
      </c>
      <c r="B1050" s="3">
        <v>153.91</v>
      </c>
      <c r="C1050" s="3">
        <v>1361.219971</v>
      </c>
      <c r="E1050" s="2">
        <v>40665</v>
      </c>
      <c r="F1050" s="8">
        <f t="shared" si="16"/>
        <v>-3.9477090344293142E-3</v>
      </c>
      <c r="G1050" s="8">
        <f t="shared" si="16"/>
        <v>-1.7527108383560419E-3</v>
      </c>
      <c r="O1050" s="1">
        <v>40665</v>
      </c>
      <c r="P1050" s="3">
        <v>1361.219971</v>
      </c>
    </row>
    <row r="1051" spans="1:16" x14ac:dyDescent="0.35">
      <c r="A1051" s="1">
        <v>40662</v>
      </c>
      <c r="B1051" s="3">
        <v>154.52000000000001</v>
      </c>
      <c r="C1051" s="3">
        <v>1363.6099850000001</v>
      </c>
      <c r="E1051" s="2">
        <v>40662</v>
      </c>
      <c r="F1051" s="8">
        <f t="shared" si="16"/>
        <v>6.6449511400652472E-3</v>
      </c>
      <c r="G1051" s="8">
        <f t="shared" si="16"/>
        <v>2.3006623000803028E-3</v>
      </c>
      <c r="O1051" s="1">
        <v>40662</v>
      </c>
      <c r="P1051" s="3">
        <v>1363.6099850000001</v>
      </c>
    </row>
    <row r="1052" spans="1:16" x14ac:dyDescent="0.35">
      <c r="A1052" s="1">
        <v>40661</v>
      </c>
      <c r="B1052" s="3">
        <v>153.5</v>
      </c>
      <c r="C1052" s="3">
        <v>1360.4799800000001</v>
      </c>
      <c r="E1052" s="2">
        <v>40661</v>
      </c>
      <c r="F1052" s="8">
        <f t="shared" si="16"/>
        <v>1.1398827172695469E-2</v>
      </c>
      <c r="G1052" s="8">
        <f t="shared" si="16"/>
        <v>3.5554238371831026E-3</v>
      </c>
      <c r="O1052" s="1">
        <v>40661</v>
      </c>
      <c r="P1052" s="3">
        <v>1360.4799800000001</v>
      </c>
    </row>
    <row r="1053" spans="1:16" x14ac:dyDescent="0.35">
      <c r="A1053" s="1">
        <v>40660</v>
      </c>
      <c r="B1053" s="3">
        <v>151.77000000000001</v>
      </c>
      <c r="C1053" s="3">
        <v>1355.660034</v>
      </c>
      <c r="E1053" s="2">
        <v>40660</v>
      </c>
      <c r="F1053" s="8">
        <f t="shared" si="16"/>
        <v>6.4323607427054785E-3</v>
      </c>
      <c r="G1053" s="8">
        <f t="shared" si="16"/>
        <v>6.2498471411911449E-3</v>
      </c>
      <c r="O1053" s="1">
        <v>40660</v>
      </c>
      <c r="P1053" s="3">
        <v>1355.660034</v>
      </c>
    </row>
    <row r="1054" spans="1:16" x14ac:dyDescent="0.35">
      <c r="A1054" s="1">
        <v>40659</v>
      </c>
      <c r="B1054" s="3">
        <v>150.80000000000001</v>
      </c>
      <c r="C1054" s="3">
        <v>1347.23999</v>
      </c>
      <c r="E1054" s="2">
        <v>40659</v>
      </c>
      <c r="F1054" s="8">
        <f t="shared" si="16"/>
        <v>1.6240986589392881E-2</v>
      </c>
      <c r="G1054" s="8">
        <f t="shared" si="16"/>
        <v>8.9795843475004578E-3</v>
      </c>
      <c r="O1054" s="1">
        <v>40659</v>
      </c>
      <c r="P1054" s="3">
        <v>1347.23999</v>
      </c>
    </row>
    <row r="1055" spans="1:16" x14ac:dyDescent="0.35">
      <c r="A1055" s="1">
        <v>40658</v>
      </c>
      <c r="B1055" s="3">
        <v>148.38999999999999</v>
      </c>
      <c r="C1055" s="3">
        <v>1335.25</v>
      </c>
      <c r="E1055" s="2">
        <v>40658</v>
      </c>
      <c r="F1055" s="8">
        <f t="shared" si="16"/>
        <v>-1.1326537410886961E-2</v>
      </c>
      <c r="G1055" s="8">
        <f t="shared" si="16"/>
        <v>-1.5926699906060326E-3</v>
      </c>
      <c r="O1055" s="1">
        <v>40658</v>
      </c>
      <c r="P1055" s="3">
        <v>1335.25</v>
      </c>
    </row>
    <row r="1056" spans="1:16" x14ac:dyDescent="0.35">
      <c r="A1056" s="1">
        <v>40654</v>
      </c>
      <c r="B1056" s="3">
        <v>150.09</v>
      </c>
      <c r="C1056" s="3">
        <v>1337.380005</v>
      </c>
      <c r="E1056" s="2">
        <v>40654</v>
      </c>
      <c r="F1056" s="8">
        <f t="shared" si="16"/>
        <v>1.3094836314545999E-2</v>
      </c>
      <c r="G1056" s="8">
        <f t="shared" si="16"/>
        <v>5.2767822838566403E-3</v>
      </c>
      <c r="O1056" s="1">
        <v>40654</v>
      </c>
      <c r="P1056" s="3">
        <v>1337.380005</v>
      </c>
    </row>
    <row r="1057" spans="1:16" x14ac:dyDescent="0.35">
      <c r="A1057" s="1">
        <v>40653</v>
      </c>
      <c r="B1057" s="3">
        <v>148.15</v>
      </c>
      <c r="C1057" s="3">
        <v>1330.3599850000001</v>
      </c>
      <c r="E1057" s="2">
        <v>40653</v>
      </c>
      <c r="F1057" s="8">
        <f t="shared" si="16"/>
        <v>3.5217664733421694E-2</v>
      </c>
      <c r="G1057" s="8">
        <f t="shared" si="16"/>
        <v>1.3514947256307863E-2</v>
      </c>
      <c r="O1057" s="1">
        <v>40653</v>
      </c>
      <c r="P1057" s="3">
        <v>1330.3599850000001</v>
      </c>
    </row>
    <row r="1058" spans="1:16" x14ac:dyDescent="0.35">
      <c r="A1058" s="1">
        <v>40652</v>
      </c>
      <c r="B1058" s="3">
        <v>143.11000000000001</v>
      </c>
      <c r="C1058" s="3">
        <v>1312.619995</v>
      </c>
      <c r="E1058" s="2">
        <v>40652</v>
      </c>
      <c r="F1058" s="8">
        <f t="shared" si="16"/>
        <v>5.1977242396572532E-3</v>
      </c>
      <c r="G1058" s="8">
        <f t="shared" si="16"/>
        <v>5.7311705365190591E-3</v>
      </c>
      <c r="O1058" s="1">
        <v>40652</v>
      </c>
      <c r="P1058" s="3">
        <v>1312.619995</v>
      </c>
    </row>
    <row r="1059" spans="1:16" x14ac:dyDescent="0.35">
      <c r="A1059" s="1">
        <v>40651</v>
      </c>
      <c r="B1059" s="3">
        <v>142.37</v>
      </c>
      <c r="C1059" s="3">
        <v>1305.1400149999999</v>
      </c>
      <c r="E1059" s="2">
        <v>40651</v>
      </c>
      <c r="F1059" s="8">
        <f t="shared" si="16"/>
        <v>-1.1936983829550996E-2</v>
      </c>
      <c r="G1059" s="8">
        <f t="shared" si="16"/>
        <v>-1.1017851604204099E-2</v>
      </c>
      <c r="O1059" s="1">
        <v>40651</v>
      </c>
      <c r="P1059" s="3">
        <v>1305.1400149999999</v>
      </c>
    </row>
    <row r="1060" spans="1:16" x14ac:dyDescent="0.35">
      <c r="A1060" s="1">
        <v>40648</v>
      </c>
      <c r="B1060" s="3">
        <v>144.09</v>
      </c>
      <c r="C1060" s="3">
        <v>1319.6800539999999</v>
      </c>
      <c r="E1060" s="2">
        <v>40648</v>
      </c>
      <c r="F1060" s="8">
        <f t="shared" si="16"/>
        <v>1.3006186726659097E-2</v>
      </c>
      <c r="G1060" s="8">
        <f t="shared" si="16"/>
        <v>3.9254130188142167E-3</v>
      </c>
      <c r="O1060" s="1">
        <v>40648</v>
      </c>
      <c r="P1060" s="3">
        <v>1319.6800539999999</v>
      </c>
    </row>
    <row r="1061" spans="1:16" x14ac:dyDescent="0.35">
      <c r="A1061" s="1">
        <v>40647</v>
      </c>
      <c r="B1061" s="3">
        <v>142.24</v>
      </c>
      <c r="C1061" s="3">
        <v>1314.5200199999999</v>
      </c>
      <c r="E1061" s="2">
        <v>40647</v>
      </c>
      <c r="F1061" s="8">
        <f t="shared" si="16"/>
        <v>-1.0022271714921982E-2</v>
      </c>
      <c r="G1061" s="8">
        <f t="shared" si="16"/>
        <v>8.3677084893540865E-5</v>
      </c>
      <c r="O1061" s="1">
        <v>40647</v>
      </c>
      <c r="P1061" s="3">
        <v>1314.5200199999999</v>
      </c>
    </row>
    <row r="1062" spans="1:16" x14ac:dyDescent="0.35">
      <c r="A1062" s="1">
        <v>40646</v>
      </c>
      <c r="B1062" s="3">
        <v>143.68</v>
      </c>
      <c r="C1062" s="3">
        <v>1314.410034</v>
      </c>
      <c r="E1062" s="2">
        <v>40646</v>
      </c>
      <c r="F1062" s="8">
        <f t="shared" si="16"/>
        <v>-2.2915075341989333E-3</v>
      </c>
      <c r="G1062" s="8">
        <f t="shared" si="16"/>
        <v>1.9023558283004505E-4</v>
      </c>
      <c r="O1062" s="1">
        <v>40646</v>
      </c>
      <c r="P1062" s="3">
        <v>1314.410034</v>
      </c>
    </row>
    <row r="1063" spans="1:16" x14ac:dyDescent="0.35">
      <c r="A1063" s="1">
        <v>40645</v>
      </c>
      <c r="B1063" s="3">
        <v>144.01</v>
      </c>
      <c r="C1063" s="3">
        <v>1314.160034</v>
      </c>
      <c r="E1063" s="2">
        <v>40645</v>
      </c>
      <c r="F1063" s="8">
        <f t="shared" si="16"/>
        <v>-1.2751079728525516E-2</v>
      </c>
      <c r="G1063" s="8">
        <f t="shared" si="16"/>
        <v>-7.7766994120557209E-3</v>
      </c>
      <c r="O1063" s="1">
        <v>40645</v>
      </c>
      <c r="P1063" s="3">
        <v>1314.160034</v>
      </c>
    </row>
    <row r="1064" spans="1:16" x14ac:dyDescent="0.35">
      <c r="A1064" s="1">
        <v>40644</v>
      </c>
      <c r="B1064" s="3">
        <v>145.87</v>
      </c>
      <c r="C1064" s="3">
        <v>1324.459961</v>
      </c>
      <c r="E1064" s="2">
        <v>40644</v>
      </c>
      <c r="F1064" s="8">
        <f t="shared" si="16"/>
        <v>-2.5982905982905313E-3</v>
      </c>
      <c r="G1064" s="8">
        <f t="shared" si="16"/>
        <v>-2.7933795200096867E-3</v>
      </c>
      <c r="O1064" s="1">
        <v>40644</v>
      </c>
      <c r="P1064" s="3">
        <v>1324.459961</v>
      </c>
    </row>
    <row r="1065" spans="1:16" x14ac:dyDescent="0.35">
      <c r="A1065" s="1">
        <v>40641</v>
      </c>
      <c r="B1065" s="3">
        <v>146.25</v>
      </c>
      <c r="C1065" s="3">
        <v>1328.170044</v>
      </c>
      <c r="E1065" s="2">
        <v>40641</v>
      </c>
      <c r="F1065" s="8">
        <f t="shared" si="16"/>
        <v>-6.3863034173516908E-3</v>
      </c>
      <c r="G1065" s="8">
        <f t="shared" si="16"/>
        <v>-4.0044438811523975E-3</v>
      </c>
      <c r="O1065" s="1">
        <v>40641</v>
      </c>
      <c r="P1065" s="3">
        <v>1328.170044</v>
      </c>
    </row>
    <row r="1066" spans="1:16" x14ac:dyDescent="0.35">
      <c r="A1066" s="1">
        <v>40640</v>
      </c>
      <c r="B1066" s="3">
        <v>147.19</v>
      </c>
      <c r="C1066" s="3">
        <v>1333.51001</v>
      </c>
      <c r="E1066" s="2">
        <v>40640</v>
      </c>
      <c r="F1066" s="8">
        <f t="shared" si="16"/>
        <v>-3.5204116173583877E-3</v>
      </c>
      <c r="G1066" s="8">
        <f t="shared" si="16"/>
        <v>-1.5200060954518868E-3</v>
      </c>
      <c r="O1066" s="1">
        <v>40640</v>
      </c>
      <c r="P1066" s="3">
        <v>1333.51001</v>
      </c>
    </row>
    <row r="1067" spans="1:16" x14ac:dyDescent="0.35">
      <c r="A1067" s="1">
        <v>40639</v>
      </c>
      <c r="B1067" s="3">
        <v>147.71</v>
      </c>
      <c r="C1067" s="3">
        <v>1335.540039</v>
      </c>
      <c r="E1067" s="2">
        <v>40639</v>
      </c>
      <c r="F1067" s="8">
        <f t="shared" si="16"/>
        <v>1.5595334960674112E-3</v>
      </c>
      <c r="G1067" s="8">
        <f t="shared" si="16"/>
        <v>2.1836773816299448E-3</v>
      </c>
      <c r="O1067" s="1">
        <v>40639</v>
      </c>
      <c r="P1067" s="3">
        <v>1335.540039</v>
      </c>
    </row>
    <row r="1068" spans="1:16" x14ac:dyDescent="0.35">
      <c r="A1068" s="1">
        <v>40638</v>
      </c>
      <c r="B1068" s="3">
        <v>147.47999999999999</v>
      </c>
      <c r="C1068" s="3">
        <v>1332.630005</v>
      </c>
      <c r="E1068" s="2">
        <v>40638</v>
      </c>
      <c r="F1068" s="8">
        <f t="shared" si="16"/>
        <v>-8.6711030449688753E-3</v>
      </c>
      <c r="G1068" s="8">
        <f t="shared" si="16"/>
        <v>-1.8005506981200181E-4</v>
      </c>
      <c r="O1068" s="1">
        <v>40638</v>
      </c>
      <c r="P1068" s="3">
        <v>1332.630005</v>
      </c>
    </row>
    <row r="1069" spans="1:16" x14ac:dyDescent="0.35">
      <c r="A1069" s="1">
        <v>40637</v>
      </c>
      <c r="B1069" s="3">
        <v>148.77000000000001</v>
      </c>
      <c r="C1069" s="3">
        <v>1332.869995</v>
      </c>
      <c r="E1069" s="2">
        <v>40637</v>
      </c>
      <c r="F1069" s="8">
        <f t="shared" si="16"/>
        <v>-5.6145979546822211E-3</v>
      </c>
      <c r="G1069" s="8">
        <f t="shared" si="16"/>
        <v>3.4520979898289283E-4</v>
      </c>
      <c r="O1069" s="1">
        <v>40637</v>
      </c>
      <c r="P1069" s="3">
        <v>1332.869995</v>
      </c>
    </row>
    <row r="1070" spans="1:16" x14ac:dyDescent="0.35">
      <c r="A1070" s="1">
        <v>40634</v>
      </c>
      <c r="B1070" s="3">
        <v>149.61000000000001</v>
      </c>
      <c r="C1070" s="3">
        <v>1332.410034</v>
      </c>
      <c r="E1070" s="2">
        <v>40634</v>
      </c>
      <c r="F1070" s="8">
        <f t="shared" si="16"/>
        <v>1.6510395434162328E-2</v>
      </c>
      <c r="G1070" s="8">
        <f t="shared" si="16"/>
        <v>4.9629878780623748E-3</v>
      </c>
      <c r="O1070" s="1">
        <v>40634</v>
      </c>
      <c r="P1070" s="3">
        <v>1332.410034</v>
      </c>
    </row>
    <row r="1071" spans="1:16" x14ac:dyDescent="0.35">
      <c r="A1071" s="1">
        <v>40633</v>
      </c>
      <c r="B1071" s="3">
        <v>147.18</v>
      </c>
      <c r="C1071" s="3">
        <v>1325.829956</v>
      </c>
      <c r="E1071" s="2">
        <v>40633</v>
      </c>
      <c r="F1071" s="8">
        <f t="shared" si="16"/>
        <v>-3.6555645816408466E-3</v>
      </c>
      <c r="G1071" s="8">
        <f t="shared" si="16"/>
        <v>-1.8295017404008629E-3</v>
      </c>
      <c r="O1071" s="1">
        <v>40633</v>
      </c>
      <c r="P1071" s="3">
        <v>1325.829956</v>
      </c>
    </row>
    <row r="1072" spans="1:16" x14ac:dyDescent="0.35">
      <c r="A1072" s="1">
        <v>40632</v>
      </c>
      <c r="B1072" s="3">
        <v>147.72</v>
      </c>
      <c r="C1072" s="3">
        <v>1328.26001</v>
      </c>
      <c r="E1072" s="2">
        <v>40632</v>
      </c>
      <c r="F1072" s="8">
        <f t="shared" si="16"/>
        <v>-2.9024637192035518E-3</v>
      </c>
      <c r="G1072" s="8">
        <f t="shared" si="16"/>
        <v>6.6847066895028284E-3</v>
      </c>
      <c r="O1072" s="1">
        <v>40632</v>
      </c>
      <c r="P1072" s="3">
        <v>1328.26001</v>
      </c>
    </row>
    <row r="1073" spans="1:16" x14ac:dyDescent="0.35">
      <c r="A1073" s="1">
        <v>40631</v>
      </c>
      <c r="B1073" s="3">
        <v>148.15</v>
      </c>
      <c r="C1073" s="3">
        <v>1319.4399410000001</v>
      </c>
      <c r="E1073" s="2">
        <v>40631</v>
      </c>
      <c r="F1073" s="8">
        <f t="shared" si="16"/>
        <v>1.5421521590130327E-2</v>
      </c>
      <c r="G1073" s="8">
        <f t="shared" si="16"/>
        <v>7.0600450442628304E-3</v>
      </c>
      <c r="O1073" s="1">
        <v>40631</v>
      </c>
      <c r="P1073" s="3">
        <v>1319.4399410000001</v>
      </c>
    </row>
    <row r="1074" spans="1:16" x14ac:dyDescent="0.35">
      <c r="A1074" s="1">
        <v>40630</v>
      </c>
      <c r="B1074" s="3">
        <v>145.9</v>
      </c>
      <c r="C1074" s="3">
        <v>1310.1899410000001</v>
      </c>
      <c r="E1074" s="2">
        <v>40630</v>
      </c>
      <c r="F1074" s="8">
        <f t="shared" si="16"/>
        <v>-2.0557801685738841E-4</v>
      </c>
      <c r="G1074" s="8">
        <f t="shared" si="16"/>
        <v>-2.7478367067710341E-3</v>
      </c>
      <c r="O1074" s="1">
        <v>40630</v>
      </c>
      <c r="P1074" s="3">
        <v>1310.1899410000001</v>
      </c>
    </row>
    <row r="1075" spans="1:16" x14ac:dyDescent="0.35">
      <c r="A1075" s="1">
        <v>40627</v>
      </c>
      <c r="B1075" s="3">
        <v>145.93</v>
      </c>
      <c r="C1075" s="3">
        <v>1313.8000489999999</v>
      </c>
      <c r="E1075" s="2">
        <v>40627</v>
      </c>
      <c r="F1075" s="8">
        <f t="shared" si="16"/>
        <v>5.720192970365412E-3</v>
      </c>
      <c r="G1075" s="8">
        <f t="shared" si="16"/>
        <v>3.1611371596607096E-3</v>
      </c>
      <c r="O1075" s="1">
        <v>40627</v>
      </c>
      <c r="P1075" s="3">
        <v>1313.8000489999999</v>
      </c>
    </row>
    <row r="1076" spans="1:16" x14ac:dyDescent="0.35">
      <c r="A1076" s="1">
        <v>40626</v>
      </c>
      <c r="B1076" s="3">
        <v>145.1</v>
      </c>
      <c r="C1076" s="3">
        <v>1309.660034</v>
      </c>
      <c r="E1076" s="2">
        <v>40626</v>
      </c>
      <c r="F1076" s="8">
        <f t="shared" si="16"/>
        <v>7.9888850295242175E-3</v>
      </c>
      <c r="G1076" s="8">
        <f t="shared" si="16"/>
        <v>9.3407483666867464E-3</v>
      </c>
      <c r="O1076" s="1">
        <v>40626</v>
      </c>
      <c r="P1076" s="3">
        <v>1309.660034</v>
      </c>
    </row>
    <row r="1077" spans="1:16" x14ac:dyDescent="0.35">
      <c r="A1077" s="1">
        <v>40625</v>
      </c>
      <c r="B1077" s="3">
        <v>143.94999999999999</v>
      </c>
      <c r="C1077" s="3">
        <v>1297.540039</v>
      </c>
      <c r="E1077" s="2">
        <v>40625</v>
      </c>
      <c r="F1077" s="8">
        <f t="shared" si="16"/>
        <v>1.266268026732309E-2</v>
      </c>
      <c r="G1077" s="8">
        <f t="shared" si="16"/>
        <v>2.9139792557568711E-3</v>
      </c>
      <c r="O1077" s="1">
        <v>40625</v>
      </c>
      <c r="P1077" s="3">
        <v>1297.540039</v>
      </c>
    </row>
    <row r="1078" spans="1:16" x14ac:dyDescent="0.35">
      <c r="A1078" s="1">
        <v>40624</v>
      </c>
      <c r="B1078" s="3">
        <v>142.15</v>
      </c>
      <c r="C1078" s="3">
        <v>1293.7700199999999</v>
      </c>
      <c r="E1078" s="2">
        <v>40624</v>
      </c>
      <c r="F1078" s="8">
        <f t="shared" si="16"/>
        <v>-5.2484254723582646E-3</v>
      </c>
      <c r="G1078" s="8">
        <f t="shared" si="16"/>
        <v>-3.5505668465681817E-3</v>
      </c>
      <c r="O1078" s="1">
        <v>40624</v>
      </c>
      <c r="P1078" s="3">
        <v>1293.7700199999999</v>
      </c>
    </row>
    <row r="1079" spans="1:16" x14ac:dyDescent="0.35">
      <c r="A1079" s="1">
        <v>40623</v>
      </c>
      <c r="B1079" s="3">
        <v>142.9</v>
      </c>
      <c r="C1079" s="3">
        <v>1298.380005</v>
      </c>
      <c r="E1079" s="2">
        <v>40623</v>
      </c>
      <c r="F1079" s="8">
        <f t="shared" si="16"/>
        <v>1.8967484312606864E-2</v>
      </c>
      <c r="G1079" s="8">
        <f t="shared" si="16"/>
        <v>1.4985846408680281E-2</v>
      </c>
      <c r="O1079" s="1">
        <v>40623</v>
      </c>
      <c r="P1079" s="3">
        <v>1298.380005</v>
      </c>
    </row>
    <row r="1080" spans="1:16" x14ac:dyDescent="0.35">
      <c r="A1080" s="1">
        <v>40620</v>
      </c>
      <c r="B1080" s="3">
        <v>140.24</v>
      </c>
      <c r="C1080" s="3">
        <v>1279.209961</v>
      </c>
      <c r="E1080" s="2">
        <v>40620</v>
      </c>
      <c r="F1080" s="8">
        <f t="shared" si="16"/>
        <v>7.8332734459216624E-3</v>
      </c>
      <c r="G1080" s="8">
        <f t="shared" si="16"/>
        <v>4.3102017123040071E-3</v>
      </c>
      <c r="O1080" s="1">
        <v>40620</v>
      </c>
      <c r="P1080" s="3">
        <v>1279.209961</v>
      </c>
    </row>
    <row r="1081" spans="1:16" x14ac:dyDescent="0.35">
      <c r="A1081" s="1">
        <v>40619</v>
      </c>
      <c r="B1081" s="3">
        <v>139.15</v>
      </c>
      <c r="C1081" s="3">
        <v>1273.719971</v>
      </c>
      <c r="E1081" s="2">
        <v>40619</v>
      </c>
      <c r="F1081" s="8">
        <f t="shared" si="16"/>
        <v>9.2109080359734641E-3</v>
      </c>
      <c r="G1081" s="8">
        <f t="shared" si="16"/>
        <v>1.3398228894571318E-2</v>
      </c>
      <c r="O1081" s="1">
        <v>40619</v>
      </c>
      <c r="P1081" s="3">
        <v>1273.719971</v>
      </c>
    </row>
    <row r="1082" spans="1:16" x14ac:dyDescent="0.35">
      <c r="A1082" s="1">
        <v>40618</v>
      </c>
      <c r="B1082" s="3">
        <v>137.88</v>
      </c>
      <c r="C1082" s="3">
        <v>1256.880005</v>
      </c>
      <c r="E1082" s="2">
        <v>40618</v>
      </c>
      <c r="F1082" s="8">
        <f t="shared" si="16"/>
        <v>-2.7301587301587382E-2</v>
      </c>
      <c r="G1082" s="8">
        <f t="shared" si="16"/>
        <v>-1.9494948861799366E-2</v>
      </c>
      <c r="O1082" s="1">
        <v>40618</v>
      </c>
      <c r="P1082" s="3">
        <v>1256.880005</v>
      </c>
    </row>
    <row r="1083" spans="1:16" x14ac:dyDescent="0.35">
      <c r="A1083" s="1">
        <v>40617</v>
      </c>
      <c r="B1083" s="3">
        <v>141.75</v>
      </c>
      <c r="C1083" s="3">
        <v>1281.869995</v>
      </c>
      <c r="E1083" s="2">
        <v>40617</v>
      </c>
      <c r="F1083" s="8">
        <f t="shared" si="16"/>
        <v>-1.6785739058056359E-2</v>
      </c>
      <c r="G1083" s="8">
        <f t="shared" si="16"/>
        <v>-1.1200348530916449E-2</v>
      </c>
      <c r="O1083" s="1">
        <v>40617</v>
      </c>
      <c r="P1083" s="3">
        <v>1281.869995</v>
      </c>
    </row>
    <row r="1084" spans="1:16" x14ac:dyDescent="0.35">
      <c r="A1084" s="1">
        <v>40616</v>
      </c>
      <c r="B1084" s="3">
        <v>144.16999999999999</v>
      </c>
      <c r="C1084" s="3">
        <v>1296.3900149999999</v>
      </c>
      <c r="E1084" s="2">
        <v>40616</v>
      </c>
      <c r="F1084" s="8">
        <f t="shared" si="16"/>
        <v>-1.0568938302107034E-2</v>
      </c>
      <c r="G1084" s="8">
        <f t="shared" si="16"/>
        <v>-6.0493251637452339E-3</v>
      </c>
      <c r="O1084" s="1">
        <v>40616</v>
      </c>
      <c r="P1084" s="3">
        <v>1296.3900149999999</v>
      </c>
    </row>
    <row r="1085" spans="1:16" x14ac:dyDescent="0.35">
      <c r="A1085" s="1">
        <v>40613</v>
      </c>
      <c r="B1085" s="3">
        <v>145.71</v>
      </c>
      <c r="C1085" s="3">
        <v>1304.280029</v>
      </c>
      <c r="E1085" s="2">
        <v>40613</v>
      </c>
      <c r="F1085" s="8">
        <f t="shared" si="16"/>
        <v>4.3095425585224501E-2</v>
      </c>
      <c r="G1085" s="8">
        <f t="shared" si="16"/>
        <v>7.0805137063321144E-3</v>
      </c>
      <c r="O1085" s="1">
        <v>40613</v>
      </c>
      <c r="P1085" s="3">
        <v>1304.280029</v>
      </c>
    </row>
    <row r="1086" spans="1:16" x14ac:dyDescent="0.35">
      <c r="A1086" s="1">
        <v>40612</v>
      </c>
      <c r="B1086" s="3">
        <v>139.69</v>
      </c>
      <c r="C1086" s="3">
        <v>1295.1099850000001</v>
      </c>
      <c r="E1086" s="2">
        <v>40612</v>
      </c>
      <c r="F1086" s="8">
        <f t="shared" si="16"/>
        <v>-1.3488700564971756E-2</v>
      </c>
      <c r="G1086" s="8">
        <f t="shared" si="16"/>
        <v>-1.8870952426918386E-2</v>
      </c>
      <c r="O1086" s="1">
        <v>40612</v>
      </c>
      <c r="P1086" s="3">
        <v>1295.1099850000001</v>
      </c>
    </row>
    <row r="1087" spans="1:16" x14ac:dyDescent="0.35">
      <c r="A1087" s="1">
        <v>40611</v>
      </c>
      <c r="B1087" s="3">
        <v>141.6</v>
      </c>
      <c r="C1087" s="3">
        <v>1320.0200199999999</v>
      </c>
      <c r="E1087" s="2">
        <v>40611</v>
      </c>
      <c r="F1087" s="8">
        <f t="shared" si="16"/>
        <v>1.4326647564469885E-2</v>
      </c>
      <c r="G1087" s="8">
        <f t="shared" si="16"/>
        <v>-1.3617028593394531E-3</v>
      </c>
      <c r="O1087" s="1">
        <v>40611</v>
      </c>
      <c r="P1087" s="3">
        <v>1320.0200199999999</v>
      </c>
    </row>
    <row r="1088" spans="1:16" x14ac:dyDescent="0.35">
      <c r="A1088" s="1">
        <v>40610</v>
      </c>
      <c r="B1088" s="3">
        <v>139.6</v>
      </c>
      <c r="C1088" s="3">
        <v>1321.8199460000001</v>
      </c>
      <c r="E1088" s="2">
        <v>40610</v>
      </c>
      <c r="F1088" s="8">
        <f t="shared" si="16"/>
        <v>2.2111582955044451E-2</v>
      </c>
      <c r="G1088" s="8">
        <f t="shared" si="16"/>
        <v>8.9227335878014902E-3</v>
      </c>
      <c r="O1088" s="1">
        <v>40610</v>
      </c>
      <c r="P1088" s="3">
        <v>1321.8199460000001</v>
      </c>
    </row>
    <row r="1089" spans="1:16" x14ac:dyDescent="0.35">
      <c r="A1089" s="1">
        <v>40609</v>
      </c>
      <c r="B1089" s="3">
        <v>136.58000000000001</v>
      </c>
      <c r="C1089" s="3">
        <v>1310.130005</v>
      </c>
      <c r="E1089" s="2">
        <v>40609</v>
      </c>
      <c r="F1089" s="8">
        <f t="shared" si="16"/>
        <v>-1.8469277757815261E-2</v>
      </c>
      <c r="G1089" s="8">
        <f t="shared" si="16"/>
        <v>-8.3412321082469987E-3</v>
      </c>
      <c r="O1089" s="1">
        <v>40609</v>
      </c>
      <c r="P1089" s="3">
        <v>1310.130005</v>
      </c>
    </row>
    <row r="1090" spans="1:16" x14ac:dyDescent="0.35">
      <c r="A1090" s="1">
        <v>40606</v>
      </c>
      <c r="B1090" s="3">
        <v>139.15</v>
      </c>
      <c r="C1090" s="3">
        <v>1321.150024</v>
      </c>
      <c r="E1090" s="2">
        <v>40606</v>
      </c>
      <c r="F1090" s="8">
        <f t="shared" si="16"/>
        <v>-1.646875883517096E-2</v>
      </c>
      <c r="G1090" s="8">
        <f t="shared" si="16"/>
        <v>-7.3780379827967923E-3</v>
      </c>
      <c r="O1090" s="1">
        <v>40606</v>
      </c>
      <c r="P1090" s="3">
        <v>1321.150024</v>
      </c>
    </row>
    <row r="1091" spans="1:16" x14ac:dyDescent="0.35">
      <c r="A1091" s="1">
        <v>40605</v>
      </c>
      <c r="B1091" s="3">
        <v>141.47999999999999</v>
      </c>
      <c r="C1091" s="3">
        <v>1330.969971</v>
      </c>
      <c r="E1091" s="2">
        <v>40605</v>
      </c>
      <c r="F1091" s="8">
        <f t="shared" si="16"/>
        <v>2.670537010159646E-2</v>
      </c>
      <c r="G1091" s="8">
        <f t="shared" si="16"/>
        <v>1.7219002029837727E-2</v>
      </c>
      <c r="O1091" s="1">
        <v>40605</v>
      </c>
      <c r="P1091" s="3">
        <v>1330.969971</v>
      </c>
    </row>
    <row r="1092" spans="1:16" x14ac:dyDescent="0.35">
      <c r="A1092" s="1">
        <v>40604</v>
      </c>
      <c r="B1092" s="3">
        <v>137.80000000000001</v>
      </c>
      <c r="C1092" s="3">
        <v>1308.4399410000001</v>
      </c>
      <c r="E1092" s="2">
        <v>40604</v>
      </c>
      <c r="F1092" s="8">
        <f t="shared" ref="F1092:G1155" si="17">B1092/B1093-1</f>
        <v>-1.0149340292879838E-3</v>
      </c>
      <c r="G1092" s="8">
        <f t="shared" si="17"/>
        <v>1.6152006545580022E-3</v>
      </c>
      <c r="O1092" s="1">
        <v>40604</v>
      </c>
      <c r="P1092" s="3">
        <v>1308.4399410000001</v>
      </c>
    </row>
    <row r="1093" spans="1:16" x14ac:dyDescent="0.35">
      <c r="A1093" s="1">
        <v>40603</v>
      </c>
      <c r="B1093" s="3">
        <v>137.94</v>
      </c>
      <c r="C1093" s="3">
        <v>1306.329956</v>
      </c>
      <c r="E1093" s="2">
        <v>40603</v>
      </c>
      <c r="F1093" s="8">
        <f t="shared" si="17"/>
        <v>-2.6878306878306946E-2</v>
      </c>
      <c r="G1093" s="8">
        <f t="shared" si="17"/>
        <v>-1.5739678016041481E-2</v>
      </c>
      <c r="O1093" s="1">
        <v>40603</v>
      </c>
      <c r="P1093" s="3">
        <v>1306.329956</v>
      </c>
    </row>
    <row r="1094" spans="1:16" x14ac:dyDescent="0.35">
      <c r="A1094" s="1">
        <v>40602</v>
      </c>
      <c r="B1094" s="3">
        <v>141.75</v>
      </c>
      <c r="C1094" s="3">
        <v>1327.219971</v>
      </c>
      <c r="E1094" s="2">
        <v>40602</v>
      </c>
      <c r="F1094" s="8">
        <f t="shared" si="17"/>
        <v>-3.3748154397805763E-3</v>
      </c>
      <c r="G1094" s="8">
        <f t="shared" si="17"/>
        <v>5.5610858352233006E-3</v>
      </c>
      <c r="O1094" s="1">
        <v>40602</v>
      </c>
      <c r="P1094" s="3">
        <v>1327.219971</v>
      </c>
    </row>
    <row r="1095" spans="1:16" x14ac:dyDescent="0.35">
      <c r="A1095" s="1">
        <v>40599</v>
      </c>
      <c r="B1095" s="3">
        <v>142.22999999999999</v>
      </c>
      <c r="C1095" s="3">
        <v>1319.880005</v>
      </c>
      <c r="E1095" s="2">
        <v>40599</v>
      </c>
      <c r="F1095" s="8">
        <f t="shared" si="17"/>
        <v>1.4189960068453855E-2</v>
      </c>
      <c r="G1095" s="8">
        <f t="shared" si="17"/>
        <v>1.0550516233988505E-2</v>
      </c>
      <c r="O1095" s="1">
        <v>40599</v>
      </c>
      <c r="P1095" s="3">
        <v>1319.880005</v>
      </c>
    </row>
    <row r="1096" spans="1:16" x14ac:dyDescent="0.35">
      <c r="A1096" s="1">
        <v>40598</v>
      </c>
      <c r="B1096" s="3">
        <v>140.24</v>
      </c>
      <c r="C1096" s="3">
        <v>1306.099976</v>
      </c>
      <c r="E1096" s="2">
        <v>40598</v>
      </c>
      <c r="F1096" s="8">
        <f t="shared" si="17"/>
        <v>-9.394645758281972E-3</v>
      </c>
      <c r="G1096" s="8">
        <f t="shared" si="17"/>
        <v>-9.9437660710954834E-4</v>
      </c>
      <c r="O1096" s="1">
        <v>40598</v>
      </c>
      <c r="P1096" s="3">
        <v>1306.099976</v>
      </c>
    </row>
    <row r="1097" spans="1:16" x14ac:dyDescent="0.35">
      <c r="A1097" s="1">
        <v>40597</v>
      </c>
      <c r="B1097" s="3">
        <v>141.57</v>
      </c>
      <c r="C1097" s="3">
        <v>1307.400024</v>
      </c>
      <c r="E1097" s="2">
        <v>40597</v>
      </c>
      <c r="F1097" s="8">
        <f t="shared" si="17"/>
        <v>-1.5370705244122984E-2</v>
      </c>
      <c r="G1097" s="8">
        <f t="shared" si="17"/>
        <v>-6.1119605307773384E-3</v>
      </c>
      <c r="O1097" s="1">
        <v>40597</v>
      </c>
      <c r="P1097" s="3">
        <v>1307.400024</v>
      </c>
    </row>
    <row r="1098" spans="1:16" x14ac:dyDescent="0.35">
      <c r="A1098" s="1">
        <v>40596</v>
      </c>
      <c r="B1098" s="3">
        <v>143.78</v>
      </c>
      <c r="C1098" s="3">
        <v>1315.4399410000001</v>
      </c>
      <c r="E1098" s="2">
        <v>40596</v>
      </c>
      <c r="F1098" s="8">
        <f t="shared" si="17"/>
        <v>-3.2631366480522117E-2</v>
      </c>
      <c r="G1098" s="8">
        <f t="shared" si="17"/>
        <v>-2.0528565531689469E-2</v>
      </c>
      <c r="O1098" s="1">
        <v>40596</v>
      </c>
      <c r="P1098" s="3">
        <v>1315.4399410000001</v>
      </c>
    </row>
    <row r="1099" spans="1:16" x14ac:dyDescent="0.35">
      <c r="A1099" s="1">
        <v>40592</v>
      </c>
      <c r="B1099" s="3">
        <v>148.63</v>
      </c>
      <c r="C1099" s="3">
        <v>1343.01001</v>
      </c>
      <c r="E1099" s="2">
        <v>40592</v>
      </c>
      <c r="F1099" s="8">
        <f t="shared" si="17"/>
        <v>-3.1522468142186622E-3</v>
      </c>
      <c r="G1099" s="8">
        <f t="shared" si="17"/>
        <v>1.9247225860843376E-3</v>
      </c>
      <c r="O1099" s="1">
        <v>40592</v>
      </c>
      <c r="P1099" s="3">
        <v>1343.01001</v>
      </c>
    </row>
    <row r="1100" spans="1:16" x14ac:dyDescent="0.35">
      <c r="A1100" s="1">
        <v>40591</v>
      </c>
      <c r="B1100" s="3">
        <v>149.1</v>
      </c>
      <c r="C1100" s="3">
        <v>1340.4300539999999</v>
      </c>
      <c r="E1100" s="2">
        <v>40591</v>
      </c>
      <c r="F1100" s="8">
        <f t="shared" si="17"/>
        <v>-1.0025894694907556E-2</v>
      </c>
      <c r="G1100" s="8">
        <f t="shared" si="17"/>
        <v>3.0756915754364123E-3</v>
      </c>
      <c r="O1100" s="1">
        <v>40591</v>
      </c>
      <c r="P1100" s="3">
        <v>1340.4300539999999</v>
      </c>
    </row>
    <row r="1101" spans="1:16" x14ac:dyDescent="0.35">
      <c r="A1101" s="1">
        <v>40590</v>
      </c>
      <c r="B1101" s="3">
        <v>150.61000000000001</v>
      </c>
      <c r="C1101" s="3">
        <v>1336.3199460000001</v>
      </c>
      <c r="E1101" s="2">
        <v>40590</v>
      </c>
      <c r="F1101" s="8">
        <f t="shared" si="17"/>
        <v>-2.8469279661015312E-3</v>
      </c>
      <c r="G1101" s="8">
        <f t="shared" si="17"/>
        <v>6.257434761353986E-3</v>
      </c>
      <c r="O1101" s="1">
        <v>40590</v>
      </c>
      <c r="P1101" s="3">
        <v>1336.3199460000001</v>
      </c>
    </row>
    <row r="1102" spans="1:16" x14ac:dyDescent="0.35">
      <c r="A1102" s="1">
        <v>40589</v>
      </c>
      <c r="B1102" s="3">
        <v>151.04</v>
      </c>
      <c r="C1102" s="3">
        <v>1328.01001</v>
      </c>
      <c r="E1102" s="2">
        <v>40589</v>
      </c>
      <c r="F1102" s="8">
        <f t="shared" si="17"/>
        <v>-1.3884297520662114E-3</v>
      </c>
      <c r="G1102" s="8">
        <f t="shared" si="17"/>
        <v>-3.2349106631179847E-3</v>
      </c>
      <c r="O1102" s="1">
        <v>40589</v>
      </c>
      <c r="P1102" s="3">
        <v>1328.01001</v>
      </c>
    </row>
    <row r="1103" spans="1:16" x14ac:dyDescent="0.35">
      <c r="A1103" s="1">
        <v>40588</v>
      </c>
      <c r="B1103" s="3">
        <v>151.25</v>
      </c>
      <c r="C1103" s="3">
        <v>1332.3199460000001</v>
      </c>
      <c r="E1103" s="2">
        <v>40588</v>
      </c>
      <c r="F1103" s="8">
        <f t="shared" si="17"/>
        <v>1.3128809699243238E-2</v>
      </c>
      <c r="G1103" s="8">
        <f t="shared" si="17"/>
        <v>2.3849241566127333E-3</v>
      </c>
      <c r="O1103" s="1">
        <v>40588</v>
      </c>
      <c r="P1103" s="3">
        <v>1332.3199460000001</v>
      </c>
    </row>
    <row r="1104" spans="1:16" x14ac:dyDescent="0.35">
      <c r="A1104" s="1">
        <v>40585</v>
      </c>
      <c r="B1104" s="3">
        <v>149.29</v>
      </c>
      <c r="C1104" s="3">
        <v>1329.150024</v>
      </c>
      <c r="E1104" s="2">
        <v>40585</v>
      </c>
      <c r="F1104" s="8">
        <f t="shared" si="17"/>
        <v>-1.3378821325842338E-3</v>
      </c>
      <c r="G1104" s="8">
        <f t="shared" si="17"/>
        <v>5.5073713962316972E-3</v>
      </c>
      <c r="O1104" s="1">
        <v>40585</v>
      </c>
      <c r="P1104" s="3">
        <v>1329.150024</v>
      </c>
    </row>
    <row r="1105" spans="1:16" x14ac:dyDescent="0.35">
      <c r="A1105" s="1">
        <v>40584</v>
      </c>
      <c r="B1105" s="3">
        <v>149.49</v>
      </c>
      <c r="C1105" s="3">
        <v>1321.869995</v>
      </c>
      <c r="E1105" s="2">
        <v>40584</v>
      </c>
      <c r="F1105" s="8">
        <f t="shared" si="17"/>
        <v>1.8094089264173441E-3</v>
      </c>
      <c r="G1105" s="8">
        <f t="shared" si="17"/>
        <v>7.4949275956370798E-4</v>
      </c>
      <c r="O1105" s="1">
        <v>40584</v>
      </c>
      <c r="P1105" s="3">
        <v>1321.869995</v>
      </c>
    </row>
    <row r="1106" spans="1:16" x14ac:dyDescent="0.35">
      <c r="A1106" s="1">
        <v>40583</v>
      </c>
      <c r="B1106" s="3">
        <v>149.22</v>
      </c>
      <c r="C1106" s="3">
        <v>1320.880005</v>
      </c>
      <c r="E1106" s="2">
        <v>40583</v>
      </c>
      <c r="F1106" s="8">
        <f t="shared" si="17"/>
        <v>9.8125465250049615E-3</v>
      </c>
      <c r="G1106" s="8">
        <f t="shared" si="17"/>
        <v>-2.7857653052926201E-3</v>
      </c>
      <c r="O1106" s="1">
        <v>40583</v>
      </c>
      <c r="P1106" s="3">
        <v>1320.880005</v>
      </c>
    </row>
    <row r="1107" spans="1:16" x14ac:dyDescent="0.35">
      <c r="A1107" s="1">
        <v>40582</v>
      </c>
      <c r="B1107" s="3">
        <v>147.77000000000001</v>
      </c>
      <c r="C1107" s="3">
        <v>1324.5699460000001</v>
      </c>
      <c r="E1107" s="2">
        <v>40582</v>
      </c>
      <c r="F1107" s="8">
        <f t="shared" si="17"/>
        <v>2.578193907320836E-3</v>
      </c>
      <c r="G1107" s="8">
        <f t="shared" si="17"/>
        <v>4.1847517493251996E-3</v>
      </c>
      <c r="O1107" s="1">
        <v>40582</v>
      </c>
      <c r="P1107" s="3">
        <v>1324.5699460000001</v>
      </c>
    </row>
    <row r="1108" spans="1:16" x14ac:dyDescent="0.35">
      <c r="A1108" s="1">
        <v>40581</v>
      </c>
      <c r="B1108" s="3">
        <v>147.38999999999999</v>
      </c>
      <c r="C1108" s="3">
        <v>1319.0500489999999</v>
      </c>
      <c r="E1108" s="2">
        <v>40581</v>
      </c>
      <c r="F1108" s="8">
        <f t="shared" si="17"/>
        <v>1.6622982480342108E-2</v>
      </c>
      <c r="G1108" s="8">
        <f t="shared" si="17"/>
        <v>6.2401718181062105E-3</v>
      </c>
      <c r="O1108" s="1">
        <v>40581</v>
      </c>
      <c r="P1108" s="3">
        <v>1319.0500489999999</v>
      </c>
    </row>
    <row r="1109" spans="1:16" x14ac:dyDescent="0.35">
      <c r="A1109" s="1">
        <v>40578</v>
      </c>
      <c r="B1109" s="3">
        <v>144.97999999999999</v>
      </c>
      <c r="C1109" s="3">
        <v>1310.869995</v>
      </c>
      <c r="E1109" s="2">
        <v>40578</v>
      </c>
      <c r="F1109" s="8">
        <f t="shared" si="17"/>
        <v>1.5764029986688133E-2</v>
      </c>
      <c r="G1109" s="8">
        <f t="shared" si="17"/>
        <v>2.8842621599129981E-3</v>
      </c>
      <c r="O1109" s="1">
        <v>40578</v>
      </c>
      <c r="P1109" s="3">
        <v>1310.869995</v>
      </c>
    </row>
    <row r="1110" spans="1:16" x14ac:dyDescent="0.35">
      <c r="A1110" s="1">
        <v>40577</v>
      </c>
      <c r="B1110" s="3">
        <v>142.72999999999999</v>
      </c>
      <c r="C1110" s="3">
        <v>1307.099976</v>
      </c>
      <c r="E1110" s="2">
        <v>40577</v>
      </c>
      <c r="F1110" s="8">
        <f t="shared" si="17"/>
        <v>-8.4004200210008317E-4</v>
      </c>
      <c r="G1110" s="8">
        <f t="shared" si="17"/>
        <v>2.3541996209659466E-3</v>
      </c>
      <c r="O1110" s="1">
        <v>40577</v>
      </c>
      <c r="P1110" s="3">
        <v>1307.099976</v>
      </c>
    </row>
    <row r="1111" spans="1:16" x14ac:dyDescent="0.35">
      <c r="A1111" s="1">
        <v>40576</v>
      </c>
      <c r="B1111" s="3">
        <v>142.85</v>
      </c>
      <c r="C1111" s="3">
        <v>1304.030029</v>
      </c>
      <c r="E1111" s="2">
        <v>40576</v>
      </c>
      <c r="F1111" s="8">
        <f t="shared" si="17"/>
        <v>-6.9516857838025636E-3</v>
      </c>
      <c r="G1111" s="8">
        <f t="shared" si="17"/>
        <v>-2.7225178324746802E-3</v>
      </c>
      <c r="O1111" s="1">
        <v>40576</v>
      </c>
      <c r="P1111" s="3">
        <v>1304.030029</v>
      </c>
    </row>
    <row r="1112" spans="1:16" x14ac:dyDescent="0.35">
      <c r="A1112" s="1">
        <v>40575</v>
      </c>
      <c r="B1112" s="3">
        <v>143.85</v>
      </c>
      <c r="C1112" s="3">
        <v>1307.589966</v>
      </c>
      <c r="E1112" s="2">
        <v>40575</v>
      </c>
      <c r="F1112" s="8">
        <f t="shared" si="17"/>
        <v>6.014406601860145E-3</v>
      </c>
      <c r="G1112" s="8">
        <f t="shared" si="17"/>
        <v>1.6693598640459717E-2</v>
      </c>
      <c r="O1112" s="1">
        <v>40575</v>
      </c>
      <c r="P1112" s="3">
        <v>1307.589966</v>
      </c>
    </row>
    <row r="1113" spans="1:16" x14ac:dyDescent="0.35">
      <c r="A1113" s="1">
        <v>40574</v>
      </c>
      <c r="B1113" s="3">
        <v>142.99</v>
      </c>
      <c r="C1113" s="3">
        <v>1286.119995</v>
      </c>
      <c r="E1113" s="2">
        <v>40574</v>
      </c>
      <c r="F1113" s="8">
        <f t="shared" si="17"/>
        <v>1.4257341466874962E-2</v>
      </c>
      <c r="G1113" s="8">
        <f t="shared" si="17"/>
        <v>7.6625579865294835E-3</v>
      </c>
      <c r="O1113" s="1">
        <v>40574</v>
      </c>
      <c r="P1113" s="3">
        <v>1286.119995</v>
      </c>
    </row>
    <row r="1114" spans="1:16" x14ac:dyDescent="0.35">
      <c r="A1114" s="1">
        <v>40571</v>
      </c>
      <c r="B1114" s="3">
        <v>140.97999999999999</v>
      </c>
      <c r="C1114" s="3">
        <v>1276.339966</v>
      </c>
      <c r="E1114" s="2">
        <v>40571</v>
      </c>
      <c r="F1114" s="8">
        <f t="shared" si="17"/>
        <v>-2.4562374593510072E-2</v>
      </c>
      <c r="G1114" s="8">
        <f t="shared" si="17"/>
        <v>-1.7852526512266986E-2</v>
      </c>
      <c r="O1114" s="1">
        <v>40571</v>
      </c>
      <c r="P1114" s="3">
        <v>1276.339966</v>
      </c>
    </row>
    <row r="1115" spans="1:16" x14ac:dyDescent="0.35">
      <c r="A1115" s="1">
        <v>40570</v>
      </c>
      <c r="B1115" s="3">
        <v>144.53</v>
      </c>
      <c r="C1115" s="3">
        <v>1299.540039</v>
      </c>
      <c r="E1115" s="2">
        <v>40570</v>
      </c>
      <c r="F1115" s="8">
        <f t="shared" si="17"/>
        <v>-8.2958866228832751E-4</v>
      </c>
      <c r="G1115" s="8">
        <f t="shared" si="17"/>
        <v>2.2443056143837126E-3</v>
      </c>
      <c r="O1115" s="1">
        <v>40570</v>
      </c>
      <c r="P1115" s="3">
        <v>1299.540039</v>
      </c>
    </row>
    <row r="1116" spans="1:16" x14ac:dyDescent="0.35">
      <c r="A1116" s="1">
        <v>40569</v>
      </c>
      <c r="B1116" s="3">
        <v>144.65</v>
      </c>
      <c r="C1116" s="3">
        <v>1296.630005</v>
      </c>
      <c r="E1116" s="2">
        <v>40569</v>
      </c>
      <c r="F1116" s="8">
        <f t="shared" si="17"/>
        <v>5.9809444328535744E-3</v>
      </c>
      <c r="G1116" s="8">
        <f t="shared" si="17"/>
        <v>4.2209070556167294E-3</v>
      </c>
      <c r="O1116" s="1">
        <v>40569</v>
      </c>
      <c r="P1116" s="3">
        <v>1296.630005</v>
      </c>
    </row>
    <row r="1117" spans="1:16" x14ac:dyDescent="0.35">
      <c r="A1117" s="1">
        <v>40568</v>
      </c>
      <c r="B1117" s="3">
        <v>143.79</v>
      </c>
      <c r="C1117" s="3">
        <v>1291.1800539999999</v>
      </c>
      <c r="E1117" s="2">
        <v>40568</v>
      </c>
      <c r="F1117" s="8">
        <f t="shared" si="17"/>
        <v>1.13948090314413E-2</v>
      </c>
      <c r="G1117" s="8">
        <f t="shared" si="17"/>
        <v>2.6346255845632882E-4</v>
      </c>
      <c r="O1117" s="1">
        <v>40568</v>
      </c>
      <c r="P1117" s="3">
        <v>1291.1800539999999</v>
      </c>
    </row>
    <row r="1118" spans="1:16" x14ac:dyDescent="0.35">
      <c r="A1118" s="1">
        <v>40567</v>
      </c>
      <c r="B1118" s="3">
        <v>142.16999999999999</v>
      </c>
      <c r="C1118" s="3">
        <v>1290.839966</v>
      </c>
      <c r="E1118" s="2">
        <v>40567</v>
      </c>
      <c r="F1118" s="8">
        <f t="shared" si="17"/>
        <v>1.0017050298380292E-2</v>
      </c>
      <c r="G1118" s="8">
        <f t="shared" si="17"/>
        <v>5.8362801574556311E-3</v>
      </c>
      <c r="O1118" s="1">
        <v>40567</v>
      </c>
      <c r="P1118" s="3">
        <v>1290.839966</v>
      </c>
    </row>
    <row r="1119" spans="1:16" x14ac:dyDescent="0.35">
      <c r="A1119" s="1">
        <v>40564</v>
      </c>
      <c r="B1119" s="3">
        <v>140.76</v>
      </c>
      <c r="C1119" s="3">
        <v>1283.349976</v>
      </c>
      <c r="E1119" s="2">
        <v>40564</v>
      </c>
      <c r="F1119" s="8">
        <f t="shared" si="17"/>
        <v>-1.7725052337753122E-2</v>
      </c>
      <c r="G1119" s="8">
        <f t="shared" si="17"/>
        <v>2.41354566718055E-3</v>
      </c>
      <c r="O1119" s="1">
        <v>40564</v>
      </c>
      <c r="P1119" s="3">
        <v>1283.349976</v>
      </c>
    </row>
    <row r="1120" spans="1:16" x14ac:dyDescent="0.35">
      <c r="A1120" s="1">
        <v>40563</v>
      </c>
      <c r="B1120" s="3">
        <v>143.30000000000001</v>
      </c>
      <c r="C1120" s="3">
        <v>1280.26001</v>
      </c>
      <c r="E1120" s="2">
        <v>40563</v>
      </c>
      <c r="F1120" s="8">
        <f t="shared" si="17"/>
        <v>-1.3221319377496155E-2</v>
      </c>
      <c r="G1120" s="8">
        <f t="shared" si="17"/>
        <v>-1.2949590793667198E-3</v>
      </c>
      <c r="O1120" s="1">
        <v>40563</v>
      </c>
      <c r="P1120" s="3">
        <v>1280.26001</v>
      </c>
    </row>
    <row r="1121" spans="1:16" x14ac:dyDescent="0.35">
      <c r="A1121" s="1">
        <v>40562</v>
      </c>
      <c r="B1121" s="3">
        <v>145.22</v>
      </c>
      <c r="C1121" s="3">
        <v>1281.920044</v>
      </c>
      <c r="E1121" s="2">
        <v>40562</v>
      </c>
      <c r="F1121" s="8">
        <f t="shared" si="17"/>
        <v>-1.7323047773717737E-2</v>
      </c>
      <c r="G1121" s="8">
        <f t="shared" si="17"/>
        <v>-1.0115655200450102E-2</v>
      </c>
      <c r="O1121" s="1">
        <v>40562</v>
      </c>
      <c r="P1121" s="3">
        <v>1281.920044</v>
      </c>
    </row>
    <row r="1122" spans="1:16" x14ac:dyDescent="0.35">
      <c r="A1122" s="1">
        <v>40561</v>
      </c>
      <c r="B1122" s="3">
        <v>147.78</v>
      </c>
      <c r="C1122" s="3">
        <v>1295.0200199999999</v>
      </c>
      <c r="E1122" s="2">
        <v>40561</v>
      </c>
      <c r="F1122" s="8">
        <f t="shared" si="17"/>
        <v>2.0862116606797487E-2</v>
      </c>
      <c r="G1122" s="8">
        <f t="shared" si="17"/>
        <v>1.3764111949552404E-3</v>
      </c>
      <c r="O1122" s="1">
        <v>40561</v>
      </c>
      <c r="P1122" s="3">
        <v>1295.0200199999999</v>
      </c>
    </row>
    <row r="1123" spans="1:16" x14ac:dyDescent="0.35">
      <c r="A1123" s="1">
        <v>40557</v>
      </c>
      <c r="B1123" s="3">
        <v>144.76</v>
      </c>
      <c r="C1123" s="3">
        <v>1293.23999</v>
      </c>
      <c r="E1123" s="2">
        <v>40557</v>
      </c>
      <c r="F1123" s="8">
        <f t="shared" si="17"/>
        <v>4.4407438245905873E-3</v>
      </c>
      <c r="G1123" s="8">
        <f t="shared" si="17"/>
        <v>7.3845422245237824E-3</v>
      </c>
      <c r="O1123" s="1">
        <v>40557</v>
      </c>
      <c r="P1123" s="3">
        <v>1293.23999</v>
      </c>
    </row>
    <row r="1124" spans="1:16" x14ac:dyDescent="0.35">
      <c r="A1124" s="1">
        <v>40556</v>
      </c>
      <c r="B1124" s="3">
        <v>144.12</v>
      </c>
      <c r="C1124" s="3">
        <v>1283.76001</v>
      </c>
      <c r="E1124" s="2">
        <v>40556</v>
      </c>
      <c r="F1124" s="8">
        <f t="shared" si="17"/>
        <v>2.6130295478818288E-2</v>
      </c>
      <c r="G1124" s="8">
        <f t="shared" si="17"/>
        <v>-1.7107461093028853E-3</v>
      </c>
      <c r="O1124" s="1">
        <v>40556</v>
      </c>
      <c r="P1124" s="3">
        <v>1283.76001</v>
      </c>
    </row>
    <row r="1125" spans="1:16" x14ac:dyDescent="0.35">
      <c r="A1125" s="1">
        <v>40555</v>
      </c>
      <c r="B1125" s="3">
        <v>140.44999999999999</v>
      </c>
      <c r="C1125" s="3">
        <v>1285.959961</v>
      </c>
      <c r="E1125" s="2">
        <v>40555</v>
      </c>
      <c r="F1125" s="8">
        <f t="shared" si="17"/>
        <v>-9.6601325624030565E-3</v>
      </c>
      <c r="G1125" s="8">
        <f t="shared" si="17"/>
        <v>9.0075804878473331E-3</v>
      </c>
      <c r="O1125" s="1">
        <v>40555</v>
      </c>
      <c r="P1125" s="3">
        <v>1285.959961</v>
      </c>
    </row>
    <row r="1126" spans="1:16" x14ac:dyDescent="0.35">
      <c r="A1126" s="1">
        <v>40554</v>
      </c>
      <c r="B1126" s="3">
        <v>141.82</v>
      </c>
      <c r="C1126" s="3">
        <v>1274.4799800000001</v>
      </c>
      <c r="E1126" s="2">
        <v>40554</v>
      </c>
      <c r="F1126" s="8">
        <f t="shared" si="17"/>
        <v>-3.7232174218475578E-3</v>
      </c>
      <c r="G1126" s="8">
        <f t="shared" si="17"/>
        <v>3.7251269935028031E-3</v>
      </c>
      <c r="O1126" s="1">
        <v>40554</v>
      </c>
      <c r="P1126" s="3">
        <v>1274.4799800000001</v>
      </c>
    </row>
    <row r="1127" spans="1:16" x14ac:dyDescent="0.35">
      <c r="A1127" s="1">
        <v>40553</v>
      </c>
      <c r="B1127" s="3">
        <v>142.35</v>
      </c>
      <c r="C1127" s="3">
        <v>1269.75</v>
      </c>
      <c r="E1127" s="2">
        <v>40553</v>
      </c>
      <c r="F1127" s="8">
        <f t="shared" si="17"/>
        <v>-3.9882451721242607E-3</v>
      </c>
      <c r="G1127" s="8">
        <f t="shared" si="17"/>
        <v>-1.376327172630698E-3</v>
      </c>
      <c r="O1127" s="1">
        <v>40553</v>
      </c>
      <c r="P1127" s="3">
        <v>1269.75</v>
      </c>
    </row>
    <row r="1128" spans="1:16" x14ac:dyDescent="0.35">
      <c r="A1128" s="1">
        <v>40550</v>
      </c>
      <c r="B1128" s="3">
        <v>142.91999999999999</v>
      </c>
      <c r="C1128" s="3">
        <v>1271.5</v>
      </c>
      <c r="E1128" s="2">
        <v>40550</v>
      </c>
      <c r="F1128" s="8">
        <f t="shared" si="17"/>
        <v>0</v>
      </c>
      <c r="G1128" s="8">
        <f t="shared" si="17"/>
        <v>-1.8447823874668812E-3</v>
      </c>
      <c r="O1128" s="1">
        <v>40550</v>
      </c>
      <c r="P1128" s="3">
        <v>1271.5</v>
      </c>
    </row>
    <row r="1129" spans="1:16" x14ac:dyDescent="0.35">
      <c r="A1129" s="1">
        <v>40549</v>
      </c>
      <c r="B1129" s="3">
        <v>142.91999999999999</v>
      </c>
      <c r="C1129" s="3">
        <v>1273.849976</v>
      </c>
      <c r="E1129" s="2">
        <v>40549</v>
      </c>
      <c r="F1129" s="8">
        <f t="shared" si="17"/>
        <v>4.9926165529847744E-3</v>
      </c>
      <c r="G1129" s="8">
        <f t="shared" si="17"/>
        <v>-2.12295769469939E-3</v>
      </c>
      <c r="O1129" s="1">
        <v>40549</v>
      </c>
      <c r="P1129" s="3">
        <v>1273.849976</v>
      </c>
    </row>
    <row r="1130" spans="1:16" x14ac:dyDescent="0.35">
      <c r="A1130" s="1">
        <v>40548</v>
      </c>
      <c r="B1130" s="3">
        <v>142.21</v>
      </c>
      <c r="C1130" s="3">
        <v>1276.5600589999999</v>
      </c>
      <c r="E1130" s="2">
        <v>40548</v>
      </c>
      <c r="F1130" s="8">
        <f t="shared" si="17"/>
        <v>1.818572349108627E-2</v>
      </c>
      <c r="G1130" s="8">
        <f t="shared" si="17"/>
        <v>5.0071707174863533E-3</v>
      </c>
      <c r="O1130" s="1">
        <v>40548</v>
      </c>
      <c r="P1130" s="3">
        <v>1276.5600589999999</v>
      </c>
    </row>
    <row r="1131" spans="1:16" x14ac:dyDescent="0.35">
      <c r="A1131" s="1">
        <v>40547</v>
      </c>
      <c r="B1131" s="3">
        <v>139.66999999999999</v>
      </c>
      <c r="C1131" s="3">
        <v>1270.1999510000001</v>
      </c>
      <c r="E1131" s="2">
        <v>40547</v>
      </c>
      <c r="F1131" s="8">
        <f t="shared" si="17"/>
        <v>-8.3072990627663934E-3</v>
      </c>
      <c r="G1131" s="8">
        <f t="shared" si="17"/>
        <v>-1.3130618746926004E-3</v>
      </c>
      <c r="O1131" s="1">
        <v>40547</v>
      </c>
      <c r="P1131" s="3">
        <v>1270.1999510000001</v>
      </c>
    </row>
    <row r="1132" spans="1:16" x14ac:dyDescent="0.35">
      <c r="A1132" s="1">
        <v>40546</v>
      </c>
      <c r="B1132" s="3">
        <v>140.84</v>
      </c>
      <c r="C1132" s="3">
        <v>1271.869995</v>
      </c>
      <c r="E1132" s="2">
        <v>40546</v>
      </c>
      <c r="F1132" s="8">
        <f t="shared" si="17"/>
        <v>1.1708928956253084E-2</v>
      </c>
      <c r="G1132" s="8">
        <f t="shared" si="17"/>
        <v>1.131482763770042E-2</v>
      </c>
      <c r="O1132" s="1">
        <v>40546</v>
      </c>
      <c r="P1132" s="3">
        <v>1271.869995</v>
      </c>
    </row>
    <row r="1133" spans="1:16" x14ac:dyDescent="0.35">
      <c r="A1133" s="1">
        <v>40543</v>
      </c>
      <c r="B1133" s="3">
        <v>139.21</v>
      </c>
      <c r="C1133" s="3">
        <v>1257.6400149999999</v>
      </c>
      <c r="E1133" s="2">
        <v>40543</v>
      </c>
      <c r="F1133" s="8">
        <f t="shared" si="17"/>
        <v>-1.9357613994837042E-3</v>
      </c>
      <c r="G1133" s="8">
        <f t="shared" si="17"/>
        <v>-1.9078926371840499E-4</v>
      </c>
      <c r="O1133" s="1">
        <v>40543</v>
      </c>
      <c r="P1133" s="3">
        <v>1257.6400149999999</v>
      </c>
    </row>
    <row r="1134" spans="1:16" x14ac:dyDescent="0.35">
      <c r="A1134" s="1">
        <v>40542</v>
      </c>
      <c r="B1134" s="3">
        <v>139.47999999999999</v>
      </c>
      <c r="C1134" s="3">
        <v>1257.880005</v>
      </c>
      <c r="E1134" s="2">
        <v>40542</v>
      </c>
      <c r="F1134" s="8">
        <f t="shared" si="17"/>
        <v>-4.212179624473511E-3</v>
      </c>
      <c r="G1134" s="8">
        <f t="shared" si="17"/>
        <v>-1.5082188606436731E-3</v>
      </c>
      <c r="O1134" s="1">
        <v>40542</v>
      </c>
      <c r="P1134" s="3">
        <v>1257.880005</v>
      </c>
    </row>
    <row r="1135" spans="1:16" x14ac:dyDescent="0.35">
      <c r="A1135" s="1">
        <v>40541</v>
      </c>
      <c r="B1135" s="3">
        <v>140.07</v>
      </c>
      <c r="C1135" s="3">
        <v>1259.780029</v>
      </c>
      <c r="E1135" s="2">
        <v>40541</v>
      </c>
      <c r="F1135" s="8">
        <f t="shared" si="17"/>
        <v>-9.9850224663011744E-4</v>
      </c>
      <c r="G1135" s="8">
        <f t="shared" si="17"/>
        <v>1.0091449332214619E-3</v>
      </c>
      <c r="O1135" s="1">
        <v>40541</v>
      </c>
      <c r="P1135" s="3">
        <v>1259.780029</v>
      </c>
    </row>
    <row r="1136" spans="1:16" x14ac:dyDescent="0.35">
      <c r="A1136" s="1">
        <v>40540</v>
      </c>
      <c r="B1136" s="3">
        <v>140.21</v>
      </c>
      <c r="C1136" s="3">
        <v>1258.51001</v>
      </c>
      <c r="E1136" s="2">
        <v>40540</v>
      </c>
      <c r="F1136" s="8">
        <f t="shared" si="17"/>
        <v>1.2854388345355794E-3</v>
      </c>
      <c r="G1136" s="8">
        <f t="shared" si="17"/>
        <v>7.7132414866998289E-4</v>
      </c>
      <c r="O1136" s="1">
        <v>40540</v>
      </c>
      <c r="P1136" s="3">
        <v>1258.51001</v>
      </c>
    </row>
    <row r="1137" spans="1:16" x14ac:dyDescent="0.35">
      <c r="A1137" s="1">
        <v>40539</v>
      </c>
      <c r="B1137" s="3">
        <v>140.03</v>
      </c>
      <c r="C1137" s="3">
        <v>1257.540039</v>
      </c>
      <c r="E1137" s="2">
        <v>40539</v>
      </c>
      <c r="F1137" s="8">
        <f t="shared" si="17"/>
        <v>-1.0808137892059921E-2</v>
      </c>
      <c r="G1137" s="8">
        <f t="shared" si="17"/>
        <v>6.1269682419706761E-4</v>
      </c>
      <c r="O1137" s="1">
        <v>40539</v>
      </c>
      <c r="P1137" s="3">
        <v>1257.540039</v>
      </c>
    </row>
    <row r="1138" spans="1:16" x14ac:dyDescent="0.35">
      <c r="A1138" s="1">
        <v>40535</v>
      </c>
      <c r="B1138" s="3">
        <v>141.56</v>
      </c>
      <c r="C1138" s="3">
        <v>1256.7700199999999</v>
      </c>
      <c r="E1138" s="2">
        <v>40535</v>
      </c>
      <c r="F1138" s="8">
        <f t="shared" si="17"/>
        <v>-2.6069189036849183E-3</v>
      </c>
      <c r="G1138" s="8">
        <f t="shared" si="17"/>
        <v>-1.6443281560064582E-3</v>
      </c>
      <c r="O1138" s="1">
        <v>40535</v>
      </c>
      <c r="P1138" s="3">
        <v>1256.7700199999999</v>
      </c>
    </row>
    <row r="1139" spans="1:16" x14ac:dyDescent="0.35">
      <c r="A1139" s="1">
        <v>40534</v>
      </c>
      <c r="B1139" s="3">
        <v>141.93</v>
      </c>
      <c r="C1139" s="3">
        <v>1258.839966</v>
      </c>
      <c r="E1139" s="2">
        <v>40534</v>
      </c>
      <c r="F1139" s="8">
        <f t="shared" si="17"/>
        <v>4.3164449476367217E-3</v>
      </c>
      <c r="G1139" s="8">
        <f t="shared" si="17"/>
        <v>3.3795553013784563E-3</v>
      </c>
      <c r="O1139" s="1">
        <v>40534</v>
      </c>
      <c r="P1139" s="3">
        <v>1258.839966</v>
      </c>
    </row>
    <row r="1140" spans="1:16" x14ac:dyDescent="0.35">
      <c r="A1140" s="1">
        <v>40533</v>
      </c>
      <c r="B1140" s="3">
        <v>141.32</v>
      </c>
      <c r="C1140" s="3">
        <v>1254.599976</v>
      </c>
      <c r="E1140" s="2">
        <v>40533</v>
      </c>
      <c r="F1140" s="8">
        <f t="shared" si="17"/>
        <v>4.6921655054741329E-3</v>
      </c>
      <c r="G1140" s="8">
        <f t="shared" si="17"/>
        <v>6.0301025317737178E-3</v>
      </c>
      <c r="O1140" s="1">
        <v>40533</v>
      </c>
      <c r="P1140" s="3">
        <v>1254.599976</v>
      </c>
    </row>
    <row r="1141" spans="1:16" x14ac:dyDescent="0.35">
      <c r="A1141" s="1">
        <v>40532</v>
      </c>
      <c r="B1141" s="3">
        <v>140.66</v>
      </c>
      <c r="C1141" s="3">
        <v>1247.079956</v>
      </c>
      <c r="E1141" s="2">
        <v>40532</v>
      </c>
      <c r="F1141" s="8">
        <f t="shared" si="17"/>
        <v>2.1332574841781415E-4</v>
      </c>
      <c r="G1141" s="8">
        <f t="shared" si="17"/>
        <v>2.5483531070222831E-3</v>
      </c>
      <c r="O1141" s="1">
        <v>40532</v>
      </c>
      <c r="P1141" s="3">
        <v>1247.079956</v>
      </c>
    </row>
    <row r="1142" spans="1:16" x14ac:dyDescent="0.35">
      <c r="A1142" s="1">
        <v>40529</v>
      </c>
      <c r="B1142" s="3">
        <v>140.63</v>
      </c>
      <c r="C1142" s="3">
        <v>1243.910034</v>
      </c>
      <c r="E1142" s="2">
        <v>40529</v>
      </c>
      <c r="F1142" s="8">
        <f t="shared" si="17"/>
        <v>1.2017846862406367E-2</v>
      </c>
      <c r="G1142" s="8">
        <f t="shared" si="17"/>
        <v>8.3680433527555387E-4</v>
      </c>
      <c r="O1142" s="1">
        <v>40529</v>
      </c>
      <c r="P1142" s="3">
        <v>1243.910034</v>
      </c>
    </row>
    <row r="1143" spans="1:16" x14ac:dyDescent="0.35">
      <c r="A1143" s="1">
        <v>40528</v>
      </c>
      <c r="B1143" s="3">
        <v>138.96</v>
      </c>
      <c r="C1143" s="3">
        <v>1242.869995</v>
      </c>
      <c r="E1143" s="2">
        <v>40528</v>
      </c>
      <c r="F1143" s="8">
        <f t="shared" si="17"/>
        <v>7.102478620089947E-3</v>
      </c>
      <c r="G1143" s="8">
        <f t="shared" si="17"/>
        <v>6.1850951836515122E-3</v>
      </c>
      <c r="O1143" s="1">
        <v>40528</v>
      </c>
      <c r="P1143" s="3">
        <v>1242.869995</v>
      </c>
    </row>
    <row r="1144" spans="1:16" x14ac:dyDescent="0.35">
      <c r="A1144" s="1">
        <v>40527</v>
      </c>
      <c r="B1144" s="3">
        <v>137.97999999999999</v>
      </c>
      <c r="C1144" s="3">
        <v>1235.2299800000001</v>
      </c>
      <c r="E1144" s="2">
        <v>40527</v>
      </c>
      <c r="F1144" s="8">
        <f t="shared" si="17"/>
        <v>-1.2453478385342165E-2</v>
      </c>
      <c r="G1144" s="8">
        <f t="shared" si="17"/>
        <v>-5.12245280178103E-3</v>
      </c>
      <c r="O1144" s="1">
        <v>40527</v>
      </c>
      <c r="P1144" s="3">
        <v>1235.2299800000001</v>
      </c>
    </row>
    <row r="1145" spans="1:16" x14ac:dyDescent="0.35">
      <c r="A1145" s="1">
        <v>40526</v>
      </c>
      <c r="B1145" s="3">
        <v>139.72</v>
      </c>
      <c r="C1145" s="3">
        <v>1241.589966</v>
      </c>
      <c r="E1145" s="2">
        <v>40526</v>
      </c>
      <c r="F1145" s="8">
        <f t="shared" si="17"/>
        <v>-1.6125624955989015E-2</v>
      </c>
      <c r="G1145" s="8">
        <f t="shared" si="17"/>
        <v>9.1095644803318443E-4</v>
      </c>
      <c r="O1145" s="1">
        <v>40526</v>
      </c>
      <c r="P1145" s="3">
        <v>1241.589966</v>
      </c>
    </row>
    <row r="1146" spans="1:16" x14ac:dyDescent="0.35">
      <c r="A1146" s="1">
        <v>40525</v>
      </c>
      <c r="B1146" s="3">
        <v>142.01</v>
      </c>
      <c r="C1146" s="3">
        <v>1240.459961</v>
      </c>
      <c r="E1146" s="2">
        <v>40525</v>
      </c>
      <c r="F1146" s="8">
        <f t="shared" si="17"/>
        <v>5.665321152892755E-3</v>
      </c>
      <c r="G1146" s="8">
        <f t="shared" si="17"/>
        <v>4.8320702064064136E-5</v>
      </c>
      <c r="O1146" s="1">
        <v>40525</v>
      </c>
      <c r="P1146" s="3">
        <v>1240.459961</v>
      </c>
    </row>
    <row r="1147" spans="1:16" x14ac:dyDescent="0.35">
      <c r="A1147" s="1">
        <v>40522</v>
      </c>
      <c r="B1147" s="3">
        <v>141.21</v>
      </c>
      <c r="C1147" s="3">
        <v>1240.400024</v>
      </c>
      <c r="E1147" s="2">
        <v>40522</v>
      </c>
      <c r="F1147" s="8">
        <f t="shared" si="17"/>
        <v>5.6975998860480104E-3</v>
      </c>
      <c r="G1147" s="8">
        <f t="shared" si="17"/>
        <v>6.0016415247363675E-3</v>
      </c>
      <c r="O1147" s="1">
        <v>40522</v>
      </c>
      <c r="P1147" s="3">
        <v>1240.400024</v>
      </c>
    </row>
    <row r="1148" spans="1:16" x14ac:dyDescent="0.35">
      <c r="A1148" s="1">
        <v>40521</v>
      </c>
      <c r="B1148" s="3">
        <v>140.41</v>
      </c>
      <c r="C1148" s="3">
        <v>1233</v>
      </c>
      <c r="E1148" s="2">
        <v>40521</v>
      </c>
      <c r="F1148" s="8">
        <f t="shared" si="17"/>
        <v>-4.9606689816455996E-3</v>
      </c>
      <c r="G1148" s="8">
        <f t="shared" si="17"/>
        <v>3.8427483054028766E-3</v>
      </c>
      <c r="O1148" s="1">
        <v>40521</v>
      </c>
      <c r="P1148" s="3">
        <v>1233</v>
      </c>
    </row>
    <row r="1149" spans="1:16" x14ac:dyDescent="0.35">
      <c r="A1149" s="1">
        <v>40520</v>
      </c>
      <c r="B1149" s="3">
        <v>141.11000000000001</v>
      </c>
      <c r="C1149" s="3">
        <v>1228.280029</v>
      </c>
      <c r="E1149" s="2">
        <v>40520</v>
      </c>
      <c r="F1149" s="8">
        <f t="shared" si="17"/>
        <v>-2.0509193776520052E-3</v>
      </c>
      <c r="G1149" s="8">
        <f t="shared" si="17"/>
        <v>3.7017601634321551E-3</v>
      </c>
      <c r="O1149" s="1">
        <v>40520</v>
      </c>
      <c r="P1149" s="3">
        <v>1228.280029</v>
      </c>
    </row>
    <row r="1150" spans="1:16" x14ac:dyDescent="0.35">
      <c r="A1150" s="1">
        <v>40519</v>
      </c>
      <c r="B1150" s="3">
        <v>141.4</v>
      </c>
      <c r="C1150" s="3">
        <v>1223.75</v>
      </c>
      <c r="E1150" s="2">
        <v>40519</v>
      </c>
      <c r="F1150" s="8">
        <f t="shared" si="17"/>
        <v>-7.3013198539735313E-3</v>
      </c>
      <c r="G1150" s="8">
        <f t="shared" si="17"/>
        <v>5.1508028858604504E-4</v>
      </c>
      <c r="O1150" s="1">
        <v>40519</v>
      </c>
      <c r="P1150" s="3">
        <v>1223.75</v>
      </c>
    </row>
    <row r="1151" spans="1:16" x14ac:dyDescent="0.35">
      <c r="A1151" s="1">
        <v>40518</v>
      </c>
      <c r="B1151" s="3">
        <v>142.44</v>
      </c>
      <c r="C1151" s="3">
        <v>1223.119995</v>
      </c>
      <c r="E1151" s="2">
        <v>40518</v>
      </c>
      <c r="F1151" s="8">
        <f t="shared" si="17"/>
        <v>-2.2415242364807186E-3</v>
      </c>
      <c r="G1151" s="8">
        <f t="shared" si="17"/>
        <v>-1.2982388080698959E-3</v>
      </c>
      <c r="O1151" s="1">
        <v>40518</v>
      </c>
      <c r="P1151" s="3">
        <v>1223.119995</v>
      </c>
    </row>
    <row r="1152" spans="1:16" x14ac:dyDescent="0.35">
      <c r="A1152" s="1">
        <v>40515</v>
      </c>
      <c r="B1152" s="3">
        <v>142.76</v>
      </c>
      <c r="C1152" s="3">
        <v>1224.709961</v>
      </c>
      <c r="E1152" s="2">
        <v>40515</v>
      </c>
      <c r="F1152" s="8">
        <f t="shared" si="17"/>
        <v>3.1621108846882073E-3</v>
      </c>
      <c r="G1152" s="8">
        <f t="shared" si="17"/>
        <v>2.6032368623825075E-3</v>
      </c>
      <c r="O1152" s="1">
        <v>40515</v>
      </c>
      <c r="P1152" s="3">
        <v>1224.709961</v>
      </c>
    </row>
    <row r="1153" spans="1:16" x14ac:dyDescent="0.35">
      <c r="A1153" s="1">
        <v>40514</v>
      </c>
      <c r="B1153" s="3">
        <v>142.31</v>
      </c>
      <c r="C1153" s="3">
        <v>1221.530029</v>
      </c>
      <c r="E1153" s="2">
        <v>40514</v>
      </c>
      <c r="F1153" s="8">
        <f t="shared" si="17"/>
        <v>1.0868021025713936E-2</v>
      </c>
      <c r="G1153" s="8">
        <f t="shared" si="17"/>
        <v>1.2818562514781418E-2</v>
      </c>
      <c r="O1153" s="1">
        <v>40514</v>
      </c>
      <c r="P1153" s="3">
        <v>1221.530029</v>
      </c>
    </row>
    <row r="1154" spans="1:16" x14ac:dyDescent="0.35">
      <c r="A1154" s="1">
        <v>40513</v>
      </c>
      <c r="B1154" s="3">
        <v>140.78</v>
      </c>
      <c r="C1154" s="3">
        <v>1206.0699460000001</v>
      </c>
      <c r="E1154" s="2">
        <v>40513</v>
      </c>
      <c r="F1154" s="8">
        <f t="shared" si="17"/>
        <v>1.9627725066995172E-2</v>
      </c>
      <c r="G1154" s="8">
        <f t="shared" si="17"/>
        <v>2.1616954759027029E-2</v>
      </c>
      <c r="O1154" s="1">
        <v>40513</v>
      </c>
      <c r="P1154" s="3">
        <v>1206.0699460000001</v>
      </c>
    </row>
    <row r="1155" spans="1:16" x14ac:dyDescent="0.35">
      <c r="A1155" s="1">
        <v>40512</v>
      </c>
      <c r="B1155" s="3">
        <v>138.07</v>
      </c>
      <c r="C1155" s="3">
        <v>1180.5500489999999</v>
      </c>
      <c r="E1155" s="2">
        <v>40512</v>
      </c>
      <c r="F1155" s="8">
        <f t="shared" si="17"/>
        <v>6.1211105443417235E-3</v>
      </c>
      <c r="G1155" s="8">
        <f t="shared" si="17"/>
        <v>-6.0702169961085461E-3</v>
      </c>
      <c r="O1155" s="1">
        <v>40512</v>
      </c>
      <c r="P1155" s="3">
        <v>1180.5500489999999</v>
      </c>
    </row>
    <row r="1156" spans="1:16" x14ac:dyDescent="0.35">
      <c r="A1156" s="1">
        <v>40511</v>
      </c>
      <c r="B1156" s="3">
        <v>137.22999999999999</v>
      </c>
      <c r="C1156" s="3">
        <v>1187.76001</v>
      </c>
      <c r="E1156" s="2">
        <v>40511</v>
      </c>
      <c r="F1156" s="8">
        <f t="shared" ref="F1156:G1219" si="18">B1156/B1157-1</f>
        <v>-1.0954954954955021E-2</v>
      </c>
      <c r="G1156" s="8">
        <f t="shared" si="18"/>
        <v>-1.3788582200331412E-3</v>
      </c>
      <c r="O1156" s="1">
        <v>40511</v>
      </c>
      <c r="P1156" s="3">
        <v>1187.76001</v>
      </c>
    </row>
    <row r="1157" spans="1:16" x14ac:dyDescent="0.35">
      <c r="A1157" s="1">
        <v>40508</v>
      </c>
      <c r="B1157" s="3">
        <v>138.75</v>
      </c>
      <c r="C1157" s="3">
        <v>1189.400024</v>
      </c>
      <c r="E1157" s="2">
        <v>40508</v>
      </c>
      <c r="F1157" s="8">
        <f t="shared" si="18"/>
        <v>-7.1556350626118537E-3</v>
      </c>
      <c r="G1157" s="8">
        <f t="shared" si="18"/>
        <v>-7.4685627564947676E-3</v>
      </c>
      <c r="O1157" s="1">
        <v>40508</v>
      </c>
      <c r="P1157" s="3">
        <v>1189.400024</v>
      </c>
    </row>
    <row r="1158" spans="1:16" x14ac:dyDescent="0.35">
      <c r="A1158" s="1">
        <v>40506</v>
      </c>
      <c r="B1158" s="3">
        <v>139.75</v>
      </c>
      <c r="C1158" s="3">
        <v>1198.349976</v>
      </c>
      <c r="E1158" s="2">
        <v>40506</v>
      </c>
      <c r="F1158" s="8">
        <f t="shared" si="18"/>
        <v>3.3883258119405291E-2</v>
      </c>
      <c r="G1158" s="8">
        <f t="shared" si="18"/>
        <v>1.4922968247151669E-2</v>
      </c>
      <c r="O1158" s="1">
        <v>40506</v>
      </c>
      <c r="P1158" s="3">
        <v>1198.349976</v>
      </c>
    </row>
    <row r="1159" spans="1:16" x14ac:dyDescent="0.35">
      <c r="A1159" s="1">
        <v>40505</v>
      </c>
      <c r="B1159" s="3">
        <v>135.16999999999999</v>
      </c>
      <c r="C1159" s="3">
        <v>1180.7299800000001</v>
      </c>
      <c r="E1159" s="2">
        <v>40505</v>
      </c>
      <c r="F1159" s="8">
        <f t="shared" si="18"/>
        <v>1.3334321060818333E-3</v>
      </c>
      <c r="G1159" s="8">
        <f t="shared" si="18"/>
        <v>-1.4284033331377399E-2</v>
      </c>
      <c r="O1159" s="1">
        <v>40505</v>
      </c>
      <c r="P1159" s="3">
        <v>1180.7299800000001</v>
      </c>
    </row>
    <row r="1160" spans="1:16" x14ac:dyDescent="0.35">
      <c r="A1160" s="1">
        <v>40504</v>
      </c>
      <c r="B1160" s="3">
        <v>134.99</v>
      </c>
      <c r="C1160" s="3">
        <v>1197.839966</v>
      </c>
      <c r="E1160" s="2">
        <v>40504</v>
      </c>
      <c r="F1160" s="8">
        <f t="shared" si="18"/>
        <v>-8.1421169504058977E-4</v>
      </c>
      <c r="G1160" s="8">
        <f t="shared" si="18"/>
        <v>-1.575366150306623E-3</v>
      </c>
      <c r="O1160" s="1">
        <v>40504</v>
      </c>
      <c r="P1160" s="3">
        <v>1197.839966</v>
      </c>
    </row>
    <row r="1161" spans="1:16" x14ac:dyDescent="0.35">
      <c r="A1161" s="1">
        <v>40501</v>
      </c>
      <c r="B1161" s="3">
        <v>135.1</v>
      </c>
      <c r="C1161" s="3">
        <v>1199.7299800000001</v>
      </c>
      <c r="E1161" s="2">
        <v>40501</v>
      </c>
      <c r="F1161" s="8">
        <f t="shared" si="18"/>
        <v>5.2083333333332593E-3</v>
      </c>
      <c r="G1161" s="8">
        <f t="shared" si="18"/>
        <v>2.5403731541853158E-3</v>
      </c>
      <c r="O1161" s="1">
        <v>40501</v>
      </c>
      <c r="P1161" s="3">
        <v>1199.7299800000001</v>
      </c>
    </row>
    <row r="1162" spans="1:16" x14ac:dyDescent="0.35">
      <c r="A1162" s="1">
        <v>40500</v>
      </c>
      <c r="B1162" s="3">
        <v>134.4</v>
      </c>
      <c r="C1162" s="3">
        <v>1196.6899410000001</v>
      </c>
      <c r="E1162" s="2">
        <v>40500</v>
      </c>
      <c r="F1162" s="8">
        <f t="shared" si="18"/>
        <v>2.2908897176345366E-2</v>
      </c>
      <c r="G1162" s="8">
        <f t="shared" si="18"/>
        <v>1.5357312994466854E-2</v>
      </c>
      <c r="O1162" s="1">
        <v>40500</v>
      </c>
      <c r="P1162" s="3">
        <v>1196.6899410000001</v>
      </c>
    </row>
    <row r="1163" spans="1:16" x14ac:dyDescent="0.35">
      <c r="A1163" s="1">
        <v>40499</v>
      </c>
      <c r="B1163" s="3">
        <v>131.38999999999999</v>
      </c>
      <c r="C1163" s="3">
        <v>1178.589966</v>
      </c>
      <c r="E1163" s="2">
        <v>40499</v>
      </c>
      <c r="F1163" s="8">
        <f t="shared" si="18"/>
        <v>-4.0930796634580657E-3</v>
      </c>
      <c r="G1163" s="8">
        <f t="shared" si="18"/>
        <v>2.1216287931635769E-4</v>
      </c>
      <c r="O1163" s="1">
        <v>40499</v>
      </c>
      <c r="P1163" s="3">
        <v>1178.589966</v>
      </c>
    </row>
    <row r="1164" spans="1:16" x14ac:dyDescent="0.35">
      <c r="A1164" s="1">
        <v>40498</v>
      </c>
      <c r="B1164" s="3">
        <v>131.93</v>
      </c>
      <c r="C1164" s="3">
        <v>1178.339966</v>
      </c>
      <c r="E1164" s="2">
        <v>40498</v>
      </c>
      <c r="F1164" s="8">
        <f t="shared" si="18"/>
        <v>-1.1538173372293348E-2</v>
      </c>
      <c r="G1164" s="8">
        <f t="shared" si="18"/>
        <v>-1.620541348361515E-2</v>
      </c>
      <c r="O1164" s="1">
        <v>40498</v>
      </c>
      <c r="P1164" s="3">
        <v>1178.339966</v>
      </c>
    </row>
    <row r="1165" spans="1:16" x14ac:dyDescent="0.35">
      <c r="A1165" s="1">
        <v>40497</v>
      </c>
      <c r="B1165" s="3">
        <v>133.47</v>
      </c>
      <c r="C1165" s="3">
        <v>1197.75</v>
      </c>
      <c r="E1165" s="2">
        <v>40497</v>
      </c>
      <c r="F1165" s="8">
        <f t="shared" si="18"/>
        <v>4.062288422477911E-3</v>
      </c>
      <c r="G1165" s="8">
        <f t="shared" si="18"/>
        <v>-1.217435684725765E-3</v>
      </c>
      <c r="O1165" s="1">
        <v>40497</v>
      </c>
      <c r="P1165" s="3">
        <v>1197.75</v>
      </c>
    </row>
    <row r="1166" spans="1:16" x14ac:dyDescent="0.35">
      <c r="A1166" s="1">
        <v>40494</v>
      </c>
      <c r="B1166" s="3">
        <v>132.93</v>
      </c>
      <c r="C1166" s="3">
        <v>1199.209961</v>
      </c>
      <c r="E1166" s="2">
        <v>40494</v>
      </c>
      <c r="F1166" s="8">
        <f t="shared" si="18"/>
        <v>-7.0217375065362297E-3</v>
      </c>
      <c r="G1166" s="8">
        <f t="shared" si="18"/>
        <v>-1.1808492130023551E-2</v>
      </c>
      <c r="O1166" s="1">
        <v>40494</v>
      </c>
      <c r="P1166" s="3">
        <v>1199.209961</v>
      </c>
    </row>
    <row r="1167" spans="1:16" x14ac:dyDescent="0.35">
      <c r="A1167" s="1">
        <v>40493</v>
      </c>
      <c r="B1167" s="3">
        <v>133.87</v>
      </c>
      <c r="C1167" s="3">
        <v>1213.540039</v>
      </c>
      <c r="E1167" s="2">
        <v>40493</v>
      </c>
      <c r="F1167" s="8">
        <f t="shared" si="18"/>
        <v>-2.6824658330910078E-2</v>
      </c>
      <c r="G1167" s="8">
        <f t="shared" si="18"/>
        <v>-4.2421266465713092E-3</v>
      </c>
      <c r="O1167" s="1">
        <v>40493</v>
      </c>
      <c r="P1167" s="3">
        <v>1213.540039</v>
      </c>
    </row>
    <row r="1168" spans="1:16" x14ac:dyDescent="0.35">
      <c r="A1168" s="1">
        <v>40492</v>
      </c>
      <c r="B1168" s="3">
        <v>137.56</v>
      </c>
      <c r="C1168" s="3">
        <v>1218.709961</v>
      </c>
      <c r="E1168" s="2">
        <v>40492</v>
      </c>
      <c r="F1168" s="8">
        <f t="shared" si="18"/>
        <v>-1.784949307439665E-2</v>
      </c>
      <c r="G1168" s="8">
        <f t="shared" si="18"/>
        <v>4.3760811727162618E-3</v>
      </c>
      <c r="O1168" s="1">
        <v>40492</v>
      </c>
      <c r="P1168" s="3">
        <v>1218.709961</v>
      </c>
    </row>
    <row r="1169" spans="1:16" x14ac:dyDescent="0.35">
      <c r="A1169" s="1">
        <v>40491</v>
      </c>
      <c r="B1169" s="3">
        <v>140.06</v>
      </c>
      <c r="C1169" s="3">
        <v>1213.400024</v>
      </c>
      <c r="E1169" s="2">
        <v>40491</v>
      </c>
      <c r="F1169" s="8">
        <f t="shared" si="18"/>
        <v>-6.8779692264057113E-3</v>
      </c>
      <c r="G1169" s="8">
        <f t="shared" si="18"/>
        <v>-8.0523000204373307E-3</v>
      </c>
      <c r="O1169" s="1">
        <v>40491</v>
      </c>
      <c r="P1169" s="3">
        <v>1213.400024</v>
      </c>
    </row>
    <row r="1170" spans="1:16" x14ac:dyDescent="0.35">
      <c r="A1170" s="1">
        <v>40490</v>
      </c>
      <c r="B1170" s="3">
        <v>141.03</v>
      </c>
      <c r="C1170" s="3">
        <v>1223.25</v>
      </c>
      <c r="E1170" s="2">
        <v>40490</v>
      </c>
      <c r="F1170" s="8">
        <f t="shared" si="18"/>
        <v>-2.7379310344827545E-2</v>
      </c>
      <c r="G1170" s="8">
        <f t="shared" si="18"/>
        <v>-2.1209577443430661E-3</v>
      </c>
      <c r="O1170" s="1">
        <v>40490</v>
      </c>
      <c r="P1170" s="3">
        <v>1223.25</v>
      </c>
    </row>
    <row r="1171" spans="1:16" x14ac:dyDescent="0.35">
      <c r="A1171" s="1">
        <v>40487</v>
      </c>
      <c r="B1171" s="3">
        <v>145</v>
      </c>
      <c r="C1171" s="3">
        <v>1225.849976</v>
      </c>
      <c r="E1171" s="2">
        <v>40487</v>
      </c>
      <c r="F1171" s="8">
        <f t="shared" si="18"/>
        <v>1.2357746282203541E-2</v>
      </c>
      <c r="G1171" s="8">
        <f t="shared" si="18"/>
        <v>3.922752992119749E-3</v>
      </c>
      <c r="O1171" s="1">
        <v>40487</v>
      </c>
      <c r="P1171" s="3">
        <v>1225.849976</v>
      </c>
    </row>
    <row r="1172" spans="1:16" x14ac:dyDescent="0.35">
      <c r="A1172" s="1">
        <v>40486</v>
      </c>
      <c r="B1172" s="3">
        <v>143.22999999999999</v>
      </c>
      <c r="C1172" s="3">
        <v>1221.0600589999999</v>
      </c>
      <c r="E1172" s="2">
        <v>40486</v>
      </c>
      <c r="F1172" s="8">
        <f t="shared" si="18"/>
        <v>2.2487150199885564E-2</v>
      </c>
      <c r="G1172" s="8">
        <f t="shared" si="18"/>
        <v>1.928286316073291E-2</v>
      </c>
      <c r="O1172" s="1">
        <v>40486</v>
      </c>
      <c r="P1172" s="3">
        <v>1221.0600589999999</v>
      </c>
    </row>
    <row r="1173" spans="1:16" x14ac:dyDescent="0.35">
      <c r="A1173" s="1">
        <v>40485</v>
      </c>
      <c r="B1173" s="3">
        <v>140.08000000000001</v>
      </c>
      <c r="C1173" s="3">
        <v>1197.959961</v>
      </c>
      <c r="E1173" s="2">
        <v>40485</v>
      </c>
      <c r="F1173" s="8">
        <f t="shared" si="18"/>
        <v>-5.3255698359724324E-3</v>
      </c>
      <c r="G1173" s="8">
        <f t="shared" si="18"/>
        <v>3.6780542394789784E-3</v>
      </c>
      <c r="O1173" s="1">
        <v>40485</v>
      </c>
      <c r="P1173" s="3">
        <v>1197.959961</v>
      </c>
    </row>
    <row r="1174" spans="1:16" x14ac:dyDescent="0.35">
      <c r="A1174" s="1">
        <v>40484</v>
      </c>
      <c r="B1174" s="3">
        <v>140.83000000000001</v>
      </c>
      <c r="C1174" s="3">
        <v>1193.5699460000001</v>
      </c>
      <c r="E1174" s="2">
        <v>40484</v>
      </c>
      <c r="F1174" s="8">
        <f t="shared" si="18"/>
        <v>2.6682219144127828E-2</v>
      </c>
      <c r="G1174" s="8">
        <f t="shared" si="18"/>
        <v>7.759284149684742E-3</v>
      </c>
      <c r="O1174" s="1">
        <v>40484</v>
      </c>
      <c r="P1174" s="3">
        <v>1193.5699460000001</v>
      </c>
    </row>
    <row r="1175" spans="1:16" x14ac:dyDescent="0.35">
      <c r="A1175" s="1">
        <v>40483</v>
      </c>
      <c r="B1175" s="3">
        <v>137.16999999999999</v>
      </c>
      <c r="C1175" s="3">
        <v>1184.380005</v>
      </c>
      <c r="E1175" s="2">
        <v>40483</v>
      </c>
      <c r="F1175" s="8">
        <f t="shared" si="18"/>
        <v>4.3198125640648843E-3</v>
      </c>
      <c r="G1175" s="8">
        <f t="shared" si="18"/>
        <v>9.4653329829008648E-4</v>
      </c>
      <c r="O1175" s="1">
        <v>40483</v>
      </c>
      <c r="P1175" s="3">
        <v>1184.380005</v>
      </c>
    </row>
    <row r="1176" spans="1:16" x14ac:dyDescent="0.35">
      <c r="A1176" s="1">
        <v>40480</v>
      </c>
      <c r="B1176" s="3">
        <v>136.58000000000001</v>
      </c>
      <c r="C1176" s="3">
        <v>1183.26001</v>
      </c>
      <c r="E1176" s="2">
        <v>40480</v>
      </c>
      <c r="F1176" s="8">
        <f t="shared" si="18"/>
        <v>-6.474139812322588E-3</v>
      </c>
      <c r="G1176" s="8">
        <f t="shared" si="18"/>
        <v>-4.3928684997274203E-4</v>
      </c>
      <c r="O1176" s="1">
        <v>40480</v>
      </c>
      <c r="P1176" s="3">
        <v>1183.26001</v>
      </c>
    </row>
    <row r="1177" spans="1:16" x14ac:dyDescent="0.35">
      <c r="A1177" s="1">
        <v>40479</v>
      </c>
      <c r="B1177" s="3">
        <v>137.47</v>
      </c>
      <c r="C1177" s="3">
        <v>1183.780029</v>
      </c>
      <c r="E1177" s="2">
        <v>40479</v>
      </c>
      <c r="F1177" s="8">
        <f t="shared" si="18"/>
        <v>3.4306569343065529E-3</v>
      </c>
      <c r="G1177" s="8">
        <f t="shared" si="18"/>
        <v>1.1248493002813387E-3</v>
      </c>
      <c r="O1177" s="1">
        <v>40479</v>
      </c>
      <c r="P1177" s="3">
        <v>1183.780029</v>
      </c>
    </row>
    <row r="1178" spans="1:16" x14ac:dyDescent="0.35">
      <c r="A1178" s="1">
        <v>40478</v>
      </c>
      <c r="B1178" s="3">
        <v>137</v>
      </c>
      <c r="C1178" s="3">
        <v>1182.4499510000001</v>
      </c>
      <c r="E1178" s="2">
        <v>40478</v>
      </c>
      <c r="F1178" s="8">
        <f t="shared" si="18"/>
        <v>7.3529411764705621E-3</v>
      </c>
      <c r="G1178" s="8">
        <f t="shared" si="18"/>
        <v>-2.6905839543547305E-3</v>
      </c>
      <c r="O1178" s="1">
        <v>40478</v>
      </c>
      <c r="P1178" s="3">
        <v>1182.4499510000001</v>
      </c>
    </row>
    <row r="1179" spans="1:16" x14ac:dyDescent="0.35">
      <c r="A1179" s="1">
        <v>40477</v>
      </c>
      <c r="B1179" s="3">
        <v>136</v>
      </c>
      <c r="C1179" s="3">
        <v>1185.6400149999999</v>
      </c>
      <c r="E1179" s="2">
        <v>40477</v>
      </c>
      <c r="F1179" s="8">
        <f t="shared" si="18"/>
        <v>-1.5348971908485387E-2</v>
      </c>
      <c r="G1179" s="8">
        <f t="shared" si="18"/>
        <v>1.6885680137246339E-5</v>
      </c>
      <c r="O1179" s="1">
        <v>40477</v>
      </c>
      <c r="P1179" s="3">
        <v>1185.6400149999999</v>
      </c>
    </row>
    <row r="1180" spans="1:16" x14ac:dyDescent="0.35">
      <c r="A1180" s="1">
        <v>40476</v>
      </c>
      <c r="B1180" s="3">
        <v>138.12</v>
      </c>
      <c r="C1180" s="3">
        <v>1185.619995</v>
      </c>
      <c r="E1180" s="2">
        <v>40476</v>
      </c>
      <c r="F1180" s="8">
        <f t="shared" si="18"/>
        <v>-1.0034403669724856E-2</v>
      </c>
      <c r="G1180" s="8">
        <f t="shared" si="18"/>
        <v>2.1469715441615467E-3</v>
      </c>
      <c r="O1180" s="1">
        <v>40476</v>
      </c>
      <c r="P1180" s="3">
        <v>1185.619995</v>
      </c>
    </row>
    <row r="1181" spans="1:16" x14ac:dyDescent="0.35">
      <c r="A1181" s="1">
        <v>40473</v>
      </c>
      <c r="B1181" s="3">
        <v>139.52000000000001</v>
      </c>
      <c r="C1181" s="3">
        <v>1183.079956</v>
      </c>
      <c r="E1181" s="2">
        <v>40473</v>
      </c>
      <c r="F1181" s="8">
        <f t="shared" si="18"/>
        <v>3.1113738821964443E-2</v>
      </c>
      <c r="G1181" s="8">
        <f t="shared" si="18"/>
        <v>2.3892582787754524E-3</v>
      </c>
      <c r="O1181" s="1">
        <v>40473</v>
      </c>
      <c r="P1181" s="3">
        <v>1183.079956</v>
      </c>
    </row>
    <row r="1182" spans="1:16" x14ac:dyDescent="0.35">
      <c r="A1182" s="1">
        <v>40472</v>
      </c>
      <c r="B1182" s="3">
        <v>135.31</v>
      </c>
      <c r="C1182" s="3">
        <v>1180.26001</v>
      </c>
      <c r="E1182" s="2">
        <v>40472</v>
      </c>
      <c r="F1182" s="8">
        <f t="shared" si="18"/>
        <v>4.1166512773160857E-2</v>
      </c>
      <c r="G1182" s="8">
        <f t="shared" si="18"/>
        <v>1.7739086226504774E-3</v>
      </c>
      <c r="O1182" s="1">
        <v>40472</v>
      </c>
      <c r="P1182" s="3">
        <v>1180.26001</v>
      </c>
    </row>
    <row r="1183" spans="1:16" x14ac:dyDescent="0.35">
      <c r="A1183" s="1">
        <v>40471</v>
      </c>
      <c r="B1183" s="3">
        <v>129.96</v>
      </c>
      <c r="C1183" s="3">
        <v>1178.170044</v>
      </c>
      <c r="E1183" s="2">
        <v>40471</v>
      </c>
      <c r="F1183" s="8">
        <f t="shared" si="18"/>
        <v>1.3649481319709889E-2</v>
      </c>
      <c r="G1183" s="8">
        <f t="shared" si="18"/>
        <v>1.0524075604616323E-2</v>
      </c>
      <c r="O1183" s="1">
        <v>40471</v>
      </c>
      <c r="P1183" s="3">
        <v>1178.170044</v>
      </c>
    </row>
    <row r="1184" spans="1:16" x14ac:dyDescent="0.35">
      <c r="A1184" s="1">
        <v>40470</v>
      </c>
      <c r="B1184" s="3">
        <v>128.21</v>
      </c>
      <c r="C1184" s="3">
        <v>1165.900024</v>
      </c>
      <c r="E1184" s="2">
        <v>40470</v>
      </c>
      <c r="F1184" s="8">
        <f t="shared" si="18"/>
        <v>-1.6869871942335579E-2</v>
      </c>
      <c r="G1184" s="8">
        <f t="shared" si="18"/>
        <v>-1.5877250651393782E-2</v>
      </c>
      <c r="O1184" s="1">
        <v>40470</v>
      </c>
      <c r="P1184" s="3">
        <v>1165.900024</v>
      </c>
    </row>
    <row r="1185" spans="1:16" x14ac:dyDescent="0.35">
      <c r="A1185" s="1">
        <v>40469</v>
      </c>
      <c r="B1185" s="3">
        <v>130.41</v>
      </c>
      <c r="C1185" s="3">
        <v>1184.709961</v>
      </c>
      <c r="E1185" s="2">
        <v>40469</v>
      </c>
      <c r="F1185" s="8">
        <f t="shared" si="18"/>
        <v>-1.7553111345487538E-2</v>
      </c>
      <c r="G1185" s="8">
        <f t="shared" si="18"/>
        <v>7.2437449964553036E-3</v>
      </c>
      <c r="O1185" s="1">
        <v>40469</v>
      </c>
      <c r="P1185" s="3">
        <v>1184.709961</v>
      </c>
    </row>
    <row r="1186" spans="1:16" x14ac:dyDescent="0.35">
      <c r="A1186" s="1">
        <v>40466</v>
      </c>
      <c r="B1186" s="3">
        <v>132.74</v>
      </c>
      <c r="C1186" s="3">
        <v>1176.1899410000001</v>
      </c>
      <c r="E1186" s="2">
        <v>40466</v>
      </c>
      <c r="F1186" s="8">
        <f t="shared" si="18"/>
        <v>1.7632628028212194E-2</v>
      </c>
      <c r="G1186" s="8">
        <f t="shared" si="18"/>
        <v>2.0274847550953989E-3</v>
      </c>
      <c r="O1186" s="1">
        <v>40466</v>
      </c>
      <c r="P1186" s="3">
        <v>1176.1899410000001</v>
      </c>
    </row>
    <row r="1187" spans="1:16" x14ac:dyDescent="0.35">
      <c r="A1187" s="1">
        <v>40465</v>
      </c>
      <c r="B1187" s="3">
        <v>130.44</v>
      </c>
      <c r="C1187" s="3">
        <v>1173.8100589999999</v>
      </c>
      <c r="E1187" s="2">
        <v>40465</v>
      </c>
      <c r="F1187" s="8">
        <f t="shared" si="18"/>
        <v>-1.0768997421507831E-2</v>
      </c>
      <c r="G1187" s="8">
        <f t="shared" si="18"/>
        <v>-3.6413862043912504E-3</v>
      </c>
      <c r="O1187" s="1">
        <v>40465</v>
      </c>
      <c r="P1187" s="3">
        <v>1173.8100589999999</v>
      </c>
    </row>
    <row r="1188" spans="1:16" x14ac:dyDescent="0.35">
      <c r="A1188" s="1">
        <v>40464</v>
      </c>
      <c r="B1188" s="3">
        <v>131.86000000000001</v>
      </c>
      <c r="C1188" s="3">
        <v>1178.099976</v>
      </c>
      <c r="E1188" s="2">
        <v>40464</v>
      </c>
      <c r="F1188" s="8">
        <f t="shared" si="18"/>
        <v>1.4619883040935644E-2</v>
      </c>
      <c r="G1188" s="8">
        <f t="shared" si="18"/>
        <v>7.121020249775345E-3</v>
      </c>
      <c r="O1188" s="1">
        <v>40464</v>
      </c>
      <c r="P1188" s="3">
        <v>1178.099976</v>
      </c>
    </row>
    <row r="1189" spans="1:16" x14ac:dyDescent="0.35">
      <c r="A1189" s="1">
        <v>40463</v>
      </c>
      <c r="B1189" s="3">
        <v>129.96</v>
      </c>
      <c r="C1189" s="3">
        <v>1169.7700199999999</v>
      </c>
      <c r="E1189" s="2">
        <v>40463</v>
      </c>
      <c r="F1189" s="8">
        <f t="shared" si="18"/>
        <v>-8.3931023958492279E-3</v>
      </c>
      <c r="G1189" s="8">
        <f t="shared" si="18"/>
        <v>3.8187572565584471E-3</v>
      </c>
      <c r="O1189" s="1">
        <v>40463</v>
      </c>
      <c r="P1189" s="3">
        <v>1169.7700199999999</v>
      </c>
    </row>
    <row r="1190" spans="1:16" x14ac:dyDescent="0.35">
      <c r="A1190" s="1">
        <v>40462</v>
      </c>
      <c r="B1190" s="3">
        <v>131.06</v>
      </c>
      <c r="C1190" s="3">
        <v>1165.3199460000001</v>
      </c>
      <c r="E1190" s="2">
        <v>40462</v>
      </c>
      <c r="F1190" s="8">
        <f t="shared" si="18"/>
        <v>-5.6145675265554251E-3</v>
      </c>
      <c r="G1190" s="8">
        <f t="shared" si="18"/>
        <v>1.4583701368908741E-4</v>
      </c>
      <c r="O1190" s="1">
        <v>40462</v>
      </c>
      <c r="P1190" s="3">
        <v>1165.3199460000001</v>
      </c>
    </row>
    <row r="1191" spans="1:16" x14ac:dyDescent="0.35">
      <c r="A1191" s="1">
        <v>40459</v>
      </c>
      <c r="B1191" s="3">
        <v>131.80000000000001</v>
      </c>
      <c r="C1191" s="3">
        <v>1165.150024</v>
      </c>
      <c r="E1191" s="2">
        <v>40459</v>
      </c>
      <c r="F1191" s="8">
        <f t="shared" si="18"/>
        <v>7.0293398533007867E-3</v>
      </c>
      <c r="G1191" s="8">
        <f t="shared" si="18"/>
        <v>6.1222774629861032E-3</v>
      </c>
      <c r="O1191" s="1">
        <v>40459</v>
      </c>
      <c r="P1191" s="3">
        <v>1165.150024</v>
      </c>
    </row>
    <row r="1192" spans="1:16" x14ac:dyDescent="0.35">
      <c r="A1192" s="1">
        <v>40458</v>
      </c>
      <c r="B1192" s="3">
        <v>130.88</v>
      </c>
      <c r="C1192" s="3">
        <v>1158.0600589999999</v>
      </c>
      <c r="E1192" s="2">
        <v>40458</v>
      </c>
      <c r="F1192" s="8">
        <f t="shared" si="18"/>
        <v>-1.1447760054950074E-3</v>
      </c>
      <c r="G1192" s="8">
        <f t="shared" si="18"/>
        <v>-1.6465184856065962E-3</v>
      </c>
      <c r="O1192" s="1">
        <v>40458</v>
      </c>
      <c r="P1192" s="3">
        <v>1158.0600589999999</v>
      </c>
    </row>
    <row r="1193" spans="1:16" x14ac:dyDescent="0.35">
      <c r="A1193" s="1">
        <v>40457</v>
      </c>
      <c r="B1193" s="3">
        <v>131.03</v>
      </c>
      <c r="C1193" s="3">
        <v>1159.969971</v>
      </c>
      <c r="E1193" s="2">
        <v>40457</v>
      </c>
      <c r="F1193" s="8">
        <f t="shared" si="18"/>
        <v>-2.1323585408574708E-3</v>
      </c>
      <c r="G1193" s="8">
        <f t="shared" si="18"/>
        <v>-6.7200430755975926E-4</v>
      </c>
      <c r="O1193" s="1">
        <v>40457</v>
      </c>
      <c r="P1193" s="3">
        <v>1159.969971</v>
      </c>
    </row>
    <row r="1194" spans="1:16" x14ac:dyDescent="0.35">
      <c r="A1194" s="1">
        <v>40456</v>
      </c>
      <c r="B1194" s="3">
        <v>131.31</v>
      </c>
      <c r="C1194" s="3">
        <v>1160.75</v>
      </c>
      <c r="E1194" s="2">
        <v>40456</v>
      </c>
      <c r="F1194" s="8">
        <f t="shared" si="18"/>
        <v>3.0367231638418035E-2</v>
      </c>
      <c r="G1194" s="8">
        <f t="shared" si="18"/>
        <v>2.0861340857339927E-2</v>
      </c>
      <c r="O1194" s="1">
        <v>40456</v>
      </c>
      <c r="P1194" s="3">
        <v>1160.75</v>
      </c>
    </row>
    <row r="1195" spans="1:16" x14ac:dyDescent="0.35">
      <c r="A1195" s="1">
        <v>40455</v>
      </c>
      <c r="B1195" s="3">
        <v>127.44</v>
      </c>
      <c r="C1195" s="3">
        <v>1137.030029</v>
      </c>
      <c r="E1195" s="2">
        <v>40455</v>
      </c>
      <c r="F1195" s="8">
        <f t="shared" si="18"/>
        <v>-1.0405342444478993E-2</v>
      </c>
      <c r="G1195" s="8">
        <f t="shared" si="18"/>
        <v>-8.0349325449725617E-3</v>
      </c>
      <c r="O1195" s="1">
        <v>40455</v>
      </c>
      <c r="P1195" s="3">
        <v>1137.030029</v>
      </c>
    </row>
    <row r="1196" spans="1:16" x14ac:dyDescent="0.35">
      <c r="A1196" s="1">
        <v>40452</v>
      </c>
      <c r="B1196" s="3">
        <v>128.78</v>
      </c>
      <c r="C1196" s="3">
        <v>1146.23999</v>
      </c>
      <c r="E1196" s="2">
        <v>40452</v>
      </c>
      <c r="F1196" s="8">
        <f t="shared" si="18"/>
        <v>1.1228896741264371E-2</v>
      </c>
      <c r="G1196" s="8">
        <f t="shared" si="18"/>
        <v>4.416438149671853E-3</v>
      </c>
      <c r="O1196" s="1">
        <v>40452</v>
      </c>
      <c r="P1196" s="3">
        <v>1146.23999</v>
      </c>
    </row>
    <row r="1197" spans="1:16" x14ac:dyDescent="0.35">
      <c r="A1197" s="1">
        <v>40451</v>
      </c>
      <c r="B1197" s="3">
        <v>127.35</v>
      </c>
      <c r="C1197" s="3">
        <v>1141.1999510000001</v>
      </c>
      <c r="E1197" s="2">
        <v>40451</v>
      </c>
      <c r="F1197" s="8">
        <f t="shared" si="18"/>
        <v>-1.7891570910773424E-2</v>
      </c>
      <c r="G1197" s="8">
        <f t="shared" si="18"/>
        <v>-3.0837219795710746E-3</v>
      </c>
      <c r="O1197" s="1">
        <v>40451</v>
      </c>
      <c r="P1197" s="3">
        <v>1141.1999510000001</v>
      </c>
    </row>
    <row r="1198" spans="1:16" x14ac:dyDescent="0.35">
      <c r="A1198" s="1">
        <v>40450</v>
      </c>
      <c r="B1198" s="3">
        <v>129.66999999999999</v>
      </c>
      <c r="C1198" s="3">
        <v>1144.7299800000001</v>
      </c>
      <c r="E1198" s="2">
        <v>40450</v>
      </c>
      <c r="F1198" s="8">
        <f t="shared" si="18"/>
        <v>-3.688052247406981E-3</v>
      </c>
      <c r="G1198" s="8">
        <f t="shared" si="18"/>
        <v>-2.5877591067353656E-3</v>
      </c>
      <c r="O1198" s="1">
        <v>40450</v>
      </c>
      <c r="P1198" s="3">
        <v>1144.7299800000001</v>
      </c>
    </row>
    <row r="1199" spans="1:16" x14ac:dyDescent="0.35">
      <c r="A1199" s="1">
        <v>40449</v>
      </c>
      <c r="B1199" s="3">
        <v>130.15</v>
      </c>
      <c r="C1199" s="3">
        <v>1147.6999510000001</v>
      </c>
      <c r="E1199" s="2">
        <v>40449</v>
      </c>
      <c r="F1199" s="8">
        <f t="shared" si="18"/>
        <v>6.3403695971544494E-3</v>
      </c>
      <c r="G1199" s="8">
        <f t="shared" si="18"/>
        <v>4.8503859661404025E-3</v>
      </c>
      <c r="O1199" s="1">
        <v>40449</v>
      </c>
      <c r="P1199" s="3">
        <v>1147.6999510000001</v>
      </c>
    </row>
    <row r="1200" spans="1:16" x14ac:dyDescent="0.35">
      <c r="A1200" s="1">
        <v>40448</v>
      </c>
      <c r="B1200" s="3">
        <v>129.33000000000001</v>
      </c>
      <c r="C1200" s="3">
        <v>1142.160034</v>
      </c>
      <c r="E1200" s="2">
        <v>40448</v>
      </c>
      <c r="F1200" s="8">
        <f t="shared" si="18"/>
        <v>-1.5603592632059571E-2</v>
      </c>
      <c r="G1200" s="8">
        <f t="shared" si="18"/>
        <v>-5.6674325529811886E-3</v>
      </c>
      <c r="O1200" s="1">
        <v>40448</v>
      </c>
      <c r="P1200" s="3">
        <v>1142.160034</v>
      </c>
    </row>
    <row r="1201" spans="1:16" x14ac:dyDescent="0.35">
      <c r="A1201" s="1">
        <v>40445</v>
      </c>
      <c r="B1201" s="3">
        <v>131.38</v>
      </c>
      <c r="C1201" s="3">
        <v>1148.670044</v>
      </c>
      <c r="E1201" s="2">
        <v>40445</v>
      </c>
      <c r="F1201" s="8">
        <f t="shared" si="18"/>
        <v>3.661038346220602E-2</v>
      </c>
      <c r="G1201" s="8">
        <f t="shared" si="18"/>
        <v>2.1194392870525602E-2</v>
      </c>
      <c r="O1201" s="1">
        <v>40445</v>
      </c>
      <c r="P1201" s="3">
        <v>1148.670044</v>
      </c>
    </row>
    <row r="1202" spans="1:16" x14ac:dyDescent="0.35">
      <c r="A1202" s="1">
        <v>40444</v>
      </c>
      <c r="B1202" s="3">
        <v>126.74</v>
      </c>
      <c r="C1202" s="3">
        <v>1124.829956</v>
      </c>
      <c r="E1202" s="2">
        <v>40444</v>
      </c>
      <c r="F1202" s="8">
        <f t="shared" si="18"/>
        <v>-1.9116167479297341E-2</v>
      </c>
      <c r="G1202" s="8">
        <f t="shared" si="18"/>
        <v>-8.3313403730922442E-3</v>
      </c>
      <c r="O1202" s="1">
        <v>40444</v>
      </c>
      <c r="P1202" s="3">
        <v>1124.829956</v>
      </c>
    </row>
    <row r="1203" spans="1:16" x14ac:dyDescent="0.35">
      <c r="A1203" s="1">
        <v>40443</v>
      </c>
      <c r="B1203" s="3">
        <v>129.21</v>
      </c>
      <c r="C1203" s="3">
        <v>1134.280029</v>
      </c>
      <c r="E1203" s="2">
        <v>40443</v>
      </c>
      <c r="F1203" s="8">
        <f t="shared" si="18"/>
        <v>-7.5274598663490622E-3</v>
      </c>
      <c r="G1203" s="8">
        <f t="shared" si="18"/>
        <v>-4.8254925161528295E-3</v>
      </c>
      <c r="O1203" s="1">
        <v>40443</v>
      </c>
      <c r="P1203" s="3">
        <v>1134.280029</v>
      </c>
    </row>
    <row r="1204" spans="1:16" x14ac:dyDescent="0.35">
      <c r="A1204" s="1">
        <v>40442</v>
      </c>
      <c r="B1204" s="3">
        <v>130.19</v>
      </c>
      <c r="C1204" s="3">
        <v>1139.780029</v>
      </c>
      <c r="E1204" s="2">
        <v>40442</v>
      </c>
      <c r="F1204" s="8">
        <f t="shared" si="18"/>
        <v>8.3649601115327599E-3</v>
      </c>
      <c r="G1204" s="8">
        <f t="shared" si="18"/>
        <v>-2.5640207051630393E-3</v>
      </c>
      <c r="O1204" s="1">
        <v>40442</v>
      </c>
      <c r="P1204" s="3">
        <v>1139.780029</v>
      </c>
    </row>
    <row r="1205" spans="1:16" x14ac:dyDescent="0.35">
      <c r="A1205" s="1">
        <v>40441</v>
      </c>
      <c r="B1205" s="3">
        <v>129.11000000000001</v>
      </c>
      <c r="C1205" s="3">
        <v>1142.709961</v>
      </c>
      <c r="E1205" s="2">
        <v>40441</v>
      </c>
      <c r="F1205" s="8">
        <f t="shared" si="18"/>
        <v>1.9182191348279254E-2</v>
      </c>
      <c r="G1205" s="8">
        <f t="shared" si="18"/>
        <v>1.5209797099417388E-2</v>
      </c>
      <c r="O1205" s="1">
        <v>40441</v>
      </c>
      <c r="P1205" s="3">
        <v>1142.709961</v>
      </c>
    </row>
    <row r="1206" spans="1:16" x14ac:dyDescent="0.35">
      <c r="A1206" s="1">
        <v>40438</v>
      </c>
      <c r="B1206" s="3">
        <v>126.68</v>
      </c>
      <c r="C1206" s="3">
        <v>1125.589966</v>
      </c>
      <c r="E1206" s="2">
        <v>40438</v>
      </c>
      <c r="F1206" s="8">
        <f t="shared" si="18"/>
        <v>1.8327974276527437E-2</v>
      </c>
      <c r="G1206" s="8">
        <f t="shared" si="18"/>
        <v>8.2685609151833539E-4</v>
      </c>
      <c r="O1206" s="1">
        <v>40438</v>
      </c>
      <c r="P1206" s="3">
        <v>1125.589966</v>
      </c>
    </row>
    <row r="1207" spans="1:16" x14ac:dyDescent="0.35">
      <c r="A1207" s="1">
        <v>40437</v>
      </c>
      <c r="B1207" s="3">
        <v>124.4</v>
      </c>
      <c r="C1207" s="3">
        <v>1124.660034</v>
      </c>
      <c r="E1207" s="2">
        <v>40437</v>
      </c>
      <c r="F1207" s="8">
        <f t="shared" si="18"/>
        <v>9.8222258300186827E-3</v>
      </c>
      <c r="G1207" s="8">
        <f t="shared" si="18"/>
        <v>-3.6434356944425872E-4</v>
      </c>
      <c r="O1207" s="1">
        <v>40437</v>
      </c>
      <c r="P1207" s="3">
        <v>1124.660034</v>
      </c>
    </row>
    <row r="1208" spans="1:16" x14ac:dyDescent="0.35">
      <c r="A1208" s="1">
        <v>40436</v>
      </c>
      <c r="B1208" s="3">
        <v>123.19</v>
      </c>
      <c r="C1208" s="3">
        <v>1125.0699460000001</v>
      </c>
      <c r="E1208" s="2">
        <v>40436</v>
      </c>
      <c r="F1208" s="8">
        <f t="shared" si="18"/>
        <v>-7.0127357730130901E-3</v>
      </c>
      <c r="G1208" s="8">
        <f t="shared" si="18"/>
        <v>3.5411382436780769E-3</v>
      </c>
      <c r="O1208" s="1">
        <v>40436</v>
      </c>
      <c r="P1208" s="3">
        <v>1125.0699460000001</v>
      </c>
    </row>
    <row r="1209" spans="1:16" x14ac:dyDescent="0.35">
      <c r="A1209" s="1">
        <v>40435</v>
      </c>
      <c r="B1209" s="3">
        <v>124.06</v>
      </c>
      <c r="C1209" s="3">
        <v>1121.099976</v>
      </c>
      <c r="E1209" s="2">
        <v>40435</v>
      </c>
      <c r="F1209" s="8">
        <f t="shared" si="18"/>
        <v>-4.4936607286150121E-3</v>
      </c>
      <c r="G1209" s="8">
        <f t="shared" si="18"/>
        <v>-7.131188010386369E-4</v>
      </c>
      <c r="O1209" s="1">
        <v>40435</v>
      </c>
      <c r="P1209" s="3">
        <v>1121.099976</v>
      </c>
    </row>
    <row r="1210" spans="1:16" x14ac:dyDescent="0.35">
      <c r="A1210" s="1">
        <v>40434</v>
      </c>
      <c r="B1210" s="3">
        <v>124.62</v>
      </c>
      <c r="C1210" s="3">
        <v>1121.900024</v>
      </c>
      <c r="E1210" s="2">
        <v>40434</v>
      </c>
      <c r="F1210" s="8">
        <f t="shared" si="18"/>
        <v>1.3912618989504688E-2</v>
      </c>
      <c r="G1210" s="8">
        <f t="shared" si="18"/>
        <v>1.1130615523951004E-2</v>
      </c>
      <c r="O1210" s="1">
        <v>40434</v>
      </c>
      <c r="P1210" s="3">
        <v>1121.900024</v>
      </c>
    </row>
    <row r="1211" spans="1:16" x14ac:dyDescent="0.35">
      <c r="A1211" s="1">
        <v>40431</v>
      </c>
      <c r="B1211" s="3">
        <v>122.91</v>
      </c>
      <c r="C1211" s="3">
        <v>1109.5500489999999</v>
      </c>
      <c r="E1211" s="2">
        <v>40431</v>
      </c>
      <c r="F1211" s="8">
        <f t="shared" si="18"/>
        <v>2.2015655577298787E-3</v>
      </c>
      <c r="G1211" s="8">
        <f t="shared" si="18"/>
        <v>4.8633327332319176E-3</v>
      </c>
      <c r="O1211" s="1">
        <v>40431</v>
      </c>
      <c r="P1211" s="3">
        <v>1109.5500489999999</v>
      </c>
    </row>
    <row r="1212" spans="1:16" x14ac:dyDescent="0.35">
      <c r="A1212" s="1">
        <v>40430</v>
      </c>
      <c r="B1212" s="3">
        <v>122.64</v>
      </c>
      <c r="C1212" s="3">
        <v>1104.1800539999999</v>
      </c>
      <c r="E1212" s="2">
        <v>40430</v>
      </c>
      <c r="F1212" s="8">
        <f t="shared" si="18"/>
        <v>-8.8896072409890836E-3</v>
      </c>
      <c r="G1212" s="8">
        <f t="shared" si="18"/>
        <v>4.832290465807132E-3</v>
      </c>
      <c r="O1212" s="1">
        <v>40430</v>
      </c>
      <c r="P1212" s="3">
        <v>1104.1800539999999</v>
      </c>
    </row>
    <row r="1213" spans="1:16" x14ac:dyDescent="0.35">
      <c r="A1213" s="1">
        <v>40429</v>
      </c>
      <c r="B1213" s="3">
        <v>123.74</v>
      </c>
      <c r="C1213" s="3">
        <v>1098.869995</v>
      </c>
      <c r="E1213" s="2">
        <v>40429</v>
      </c>
      <c r="F1213" s="8">
        <f t="shared" si="18"/>
        <v>1.5594221930400387E-2</v>
      </c>
      <c r="G1213" s="8">
        <f t="shared" si="18"/>
        <v>6.4386990941125433E-3</v>
      </c>
      <c r="O1213" s="1">
        <v>40429</v>
      </c>
      <c r="P1213" s="3">
        <v>1098.869995</v>
      </c>
    </row>
    <row r="1214" spans="1:16" x14ac:dyDescent="0.35">
      <c r="A1214" s="1">
        <v>40428</v>
      </c>
      <c r="B1214" s="3">
        <v>121.84</v>
      </c>
      <c r="C1214" s="3">
        <v>1091.839966</v>
      </c>
      <c r="E1214" s="2">
        <v>40428</v>
      </c>
      <c r="F1214" s="8">
        <f t="shared" si="18"/>
        <v>-1.8606524365686661E-2</v>
      </c>
      <c r="G1214" s="8">
        <f t="shared" si="18"/>
        <v>-1.1471189835572382E-2</v>
      </c>
      <c r="O1214" s="1">
        <v>40428</v>
      </c>
      <c r="P1214" s="3">
        <v>1091.839966</v>
      </c>
    </row>
    <row r="1215" spans="1:16" x14ac:dyDescent="0.35">
      <c r="A1215" s="1">
        <v>40424</v>
      </c>
      <c r="B1215" s="3">
        <v>124.15</v>
      </c>
      <c r="C1215" s="3">
        <v>1104.51001</v>
      </c>
      <c r="E1215" s="2">
        <v>40424</v>
      </c>
      <c r="F1215" s="8">
        <f t="shared" si="18"/>
        <v>2.0886440259847205E-2</v>
      </c>
      <c r="G1215" s="8">
        <f t="shared" si="18"/>
        <v>1.321900221746275E-2</v>
      </c>
      <c r="O1215" s="1">
        <v>40424</v>
      </c>
      <c r="P1215" s="3">
        <v>1104.51001</v>
      </c>
    </row>
    <row r="1216" spans="1:16" x14ac:dyDescent="0.35">
      <c r="A1216" s="1">
        <v>40423</v>
      </c>
      <c r="B1216" s="3">
        <v>121.61</v>
      </c>
      <c r="C1216" s="3">
        <v>1090.099976</v>
      </c>
      <c r="E1216" s="2">
        <v>40423</v>
      </c>
      <c r="F1216" s="8">
        <f t="shared" si="18"/>
        <v>1.3839099624843643E-2</v>
      </c>
      <c r="G1216" s="8">
        <f t="shared" si="18"/>
        <v>9.0808362993708425E-3</v>
      </c>
      <c r="O1216" s="1">
        <v>40423</v>
      </c>
      <c r="P1216" s="3">
        <v>1090.099976</v>
      </c>
    </row>
    <row r="1217" spans="1:16" x14ac:dyDescent="0.35">
      <c r="A1217" s="1">
        <v>40422</v>
      </c>
      <c r="B1217" s="3">
        <v>119.95</v>
      </c>
      <c r="C1217" s="3">
        <v>1080.290039</v>
      </c>
      <c r="E1217" s="2">
        <v>40422</v>
      </c>
      <c r="F1217" s="8">
        <f t="shared" si="18"/>
        <v>5.9816221947340376E-2</v>
      </c>
      <c r="G1217" s="8">
        <f t="shared" si="18"/>
        <v>2.9504621328088732E-2</v>
      </c>
      <c r="O1217" s="1">
        <v>40422</v>
      </c>
      <c r="P1217" s="3">
        <v>1080.290039</v>
      </c>
    </row>
    <row r="1218" spans="1:16" x14ac:dyDescent="0.35">
      <c r="A1218" s="1">
        <v>40421</v>
      </c>
      <c r="B1218" s="3">
        <v>113.18</v>
      </c>
      <c r="C1218" s="3">
        <v>1049.329956</v>
      </c>
      <c r="E1218" s="2">
        <v>40421</v>
      </c>
      <c r="F1218" s="8">
        <f t="shared" si="18"/>
        <v>-6.4957865168538964E-3</v>
      </c>
      <c r="G1218" s="8">
        <f t="shared" si="18"/>
        <v>3.9079432445299211E-4</v>
      </c>
      <c r="O1218" s="1">
        <v>40421</v>
      </c>
      <c r="P1218" s="3">
        <v>1049.329956</v>
      </c>
    </row>
    <row r="1219" spans="1:16" x14ac:dyDescent="0.35">
      <c r="A1219" s="1">
        <v>40420</v>
      </c>
      <c r="B1219" s="3">
        <v>113.92</v>
      </c>
      <c r="C1219" s="3">
        <v>1048.920044</v>
      </c>
      <c r="E1219" s="2">
        <v>40420</v>
      </c>
      <c r="F1219" s="8">
        <f t="shared" si="18"/>
        <v>-1.9452573592701028E-2</v>
      </c>
      <c r="G1219" s="8">
        <f t="shared" si="18"/>
        <v>-1.4719208803814721E-2</v>
      </c>
      <c r="O1219" s="1">
        <v>40420</v>
      </c>
      <c r="P1219" s="3">
        <v>1048.920044</v>
      </c>
    </row>
    <row r="1220" spans="1:16" x14ac:dyDescent="0.35">
      <c r="A1220" s="1">
        <v>40417</v>
      </c>
      <c r="B1220" s="3">
        <v>116.18</v>
      </c>
      <c r="C1220" s="3">
        <v>1064.589966</v>
      </c>
      <c r="E1220" s="2">
        <v>40417</v>
      </c>
      <c r="F1220" s="8">
        <f t="shared" ref="F1220:G1283" si="19">B1220/B1221-1</f>
        <v>2.217138835122312E-2</v>
      </c>
      <c r="G1220" s="8">
        <f t="shared" si="19"/>
        <v>1.6586768282706776E-2</v>
      </c>
      <c r="O1220" s="1">
        <v>40417</v>
      </c>
      <c r="P1220" s="3">
        <v>1064.589966</v>
      </c>
    </row>
    <row r="1221" spans="1:16" x14ac:dyDescent="0.35">
      <c r="A1221" s="1">
        <v>40416</v>
      </c>
      <c r="B1221" s="3">
        <v>113.66</v>
      </c>
      <c r="C1221" s="3">
        <v>1047.219971</v>
      </c>
      <c r="E1221" s="2">
        <v>40416</v>
      </c>
      <c r="F1221" s="8">
        <f t="shared" si="19"/>
        <v>1.1450717871928084E-3</v>
      </c>
      <c r="G1221" s="8">
        <f t="shared" si="19"/>
        <v>-7.6847861220004088E-3</v>
      </c>
      <c r="O1221" s="1">
        <v>40416</v>
      </c>
      <c r="P1221" s="3">
        <v>1047.219971</v>
      </c>
    </row>
    <row r="1222" spans="1:16" x14ac:dyDescent="0.35">
      <c r="A1222" s="1">
        <v>40415</v>
      </c>
      <c r="B1222" s="3">
        <v>113.53</v>
      </c>
      <c r="C1222" s="3">
        <v>1055.329956</v>
      </c>
      <c r="E1222" s="2">
        <v>40415</v>
      </c>
      <c r="F1222" s="8">
        <f t="shared" si="19"/>
        <v>-4.1228070175438614E-3</v>
      </c>
      <c r="G1222" s="8">
        <f t="shared" si="19"/>
        <v>3.2893428051439244E-3</v>
      </c>
      <c r="O1222" s="1">
        <v>40415</v>
      </c>
      <c r="P1222" s="3">
        <v>1055.329956</v>
      </c>
    </row>
    <row r="1223" spans="1:16" x14ac:dyDescent="0.35">
      <c r="A1223" s="1">
        <v>40414</v>
      </c>
      <c r="B1223" s="3">
        <v>114</v>
      </c>
      <c r="C1223" s="3">
        <v>1051.869995</v>
      </c>
      <c r="E1223" s="2">
        <v>40414</v>
      </c>
      <c r="F1223" s="8">
        <f t="shared" si="19"/>
        <v>-2.4974341430037628E-2</v>
      </c>
      <c r="G1223" s="8">
        <f t="shared" si="19"/>
        <v>-1.4512432747795012E-2</v>
      </c>
      <c r="O1223" s="1">
        <v>40414</v>
      </c>
      <c r="P1223" s="3">
        <v>1051.869995</v>
      </c>
    </row>
    <row r="1224" spans="1:16" x14ac:dyDescent="0.35">
      <c r="A1224" s="1">
        <v>40413</v>
      </c>
      <c r="B1224" s="3">
        <v>116.92</v>
      </c>
      <c r="C1224" s="3">
        <v>1067.3599850000001</v>
      </c>
      <c r="E1224" s="2">
        <v>40413</v>
      </c>
      <c r="F1224" s="8">
        <f t="shared" si="19"/>
        <v>-1.9456558201945584E-2</v>
      </c>
      <c r="G1224" s="8">
        <f t="shared" si="19"/>
        <v>-4.0403066543293065E-3</v>
      </c>
      <c r="O1224" s="1">
        <v>40413</v>
      </c>
      <c r="P1224" s="3">
        <v>1067.3599850000001</v>
      </c>
    </row>
    <row r="1225" spans="1:16" x14ac:dyDescent="0.35">
      <c r="A1225" s="1">
        <v>40410</v>
      </c>
      <c r="B1225" s="3">
        <v>119.24</v>
      </c>
      <c r="C1225" s="3">
        <v>1071.6899410000001</v>
      </c>
      <c r="E1225" s="2">
        <v>40410</v>
      </c>
      <c r="F1225" s="8">
        <f t="shared" si="19"/>
        <v>-6.4161319890010393E-3</v>
      </c>
      <c r="G1225" s="8">
        <f t="shared" si="19"/>
        <v>-3.6630290914949626E-3</v>
      </c>
      <c r="O1225" s="1">
        <v>40410</v>
      </c>
      <c r="P1225" s="3">
        <v>1071.6899410000001</v>
      </c>
    </row>
    <row r="1226" spans="1:16" x14ac:dyDescent="0.35">
      <c r="A1226" s="1">
        <v>40409</v>
      </c>
      <c r="B1226" s="3">
        <v>120.01</v>
      </c>
      <c r="C1226" s="3">
        <v>1075.630005</v>
      </c>
      <c r="E1226" s="2">
        <v>40409</v>
      </c>
      <c r="F1226" s="8">
        <f t="shared" si="19"/>
        <v>-1.8483683650936333E-2</v>
      </c>
      <c r="G1226" s="8">
        <f t="shared" si="19"/>
        <v>-1.6935391920922638E-2</v>
      </c>
      <c r="O1226" s="1">
        <v>40409</v>
      </c>
      <c r="P1226" s="3">
        <v>1075.630005</v>
      </c>
    </row>
    <row r="1227" spans="1:16" x14ac:dyDescent="0.35">
      <c r="A1227" s="1">
        <v>40408</v>
      </c>
      <c r="B1227" s="3">
        <v>122.27</v>
      </c>
      <c r="C1227" s="3">
        <v>1094.160034</v>
      </c>
      <c r="E1227" s="2">
        <v>40408</v>
      </c>
      <c r="F1227" s="8">
        <f t="shared" si="19"/>
        <v>7.8305308275634644E-3</v>
      </c>
      <c r="G1227" s="8">
        <f t="shared" si="19"/>
        <v>1.4827786096358597E-3</v>
      </c>
      <c r="O1227" s="1">
        <v>40408</v>
      </c>
      <c r="P1227" s="3">
        <v>1094.160034</v>
      </c>
    </row>
    <row r="1228" spans="1:16" x14ac:dyDescent="0.35">
      <c r="A1228" s="1">
        <v>40407</v>
      </c>
      <c r="B1228" s="3">
        <v>121.32</v>
      </c>
      <c r="C1228" s="3">
        <v>1092.540039</v>
      </c>
      <c r="E1228" s="2">
        <v>40407</v>
      </c>
      <c r="F1228" s="8">
        <f t="shared" si="19"/>
        <v>3.0143500042455695E-2</v>
      </c>
      <c r="G1228" s="8">
        <f t="shared" si="19"/>
        <v>1.2192215845243437E-2</v>
      </c>
      <c r="O1228" s="1">
        <v>40407</v>
      </c>
      <c r="P1228" s="3">
        <v>1092.540039</v>
      </c>
    </row>
    <row r="1229" spans="1:16" x14ac:dyDescent="0.35">
      <c r="A1229" s="1">
        <v>40406</v>
      </c>
      <c r="B1229" s="3">
        <v>117.77</v>
      </c>
      <c r="C1229" s="3">
        <v>1079.380005</v>
      </c>
      <c r="E1229" s="2">
        <v>40406</v>
      </c>
      <c r="F1229" s="8">
        <f t="shared" si="19"/>
        <v>-9.3315235833046906E-4</v>
      </c>
      <c r="G1229" s="8">
        <f t="shared" si="19"/>
        <v>1.2045865184151516E-4</v>
      </c>
      <c r="O1229" s="1">
        <v>40406</v>
      </c>
      <c r="P1229" s="3">
        <v>1079.380005</v>
      </c>
    </row>
    <row r="1230" spans="1:16" x14ac:dyDescent="0.35">
      <c r="A1230" s="1">
        <v>40403</v>
      </c>
      <c r="B1230" s="3">
        <v>117.88</v>
      </c>
      <c r="C1230" s="3">
        <v>1079.25</v>
      </c>
      <c r="E1230" s="2">
        <v>40403</v>
      </c>
      <c r="F1230" s="8">
        <f t="shared" si="19"/>
        <v>6.2313273580878459E-3</v>
      </c>
      <c r="G1230" s="8">
        <f t="shared" si="19"/>
        <v>-4.0235740352650984E-3</v>
      </c>
      <c r="O1230" s="1">
        <v>40403</v>
      </c>
      <c r="P1230" s="3">
        <v>1079.25</v>
      </c>
    </row>
    <row r="1231" spans="1:16" x14ac:dyDescent="0.35">
      <c r="A1231" s="1">
        <v>40402</v>
      </c>
      <c r="B1231" s="3">
        <v>117.15</v>
      </c>
      <c r="C1231" s="3">
        <v>1083.6099850000001</v>
      </c>
      <c r="E1231" s="2">
        <v>40402</v>
      </c>
      <c r="F1231" s="8">
        <f t="shared" si="19"/>
        <v>-2.3843992165545336E-3</v>
      </c>
      <c r="G1231" s="8">
        <f t="shared" si="19"/>
        <v>-5.3787494432923078E-3</v>
      </c>
      <c r="O1231" s="1">
        <v>40402</v>
      </c>
      <c r="P1231" s="3">
        <v>1083.6099850000001</v>
      </c>
    </row>
    <row r="1232" spans="1:16" x14ac:dyDescent="0.35">
      <c r="A1232" s="1">
        <v>40401</v>
      </c>
      <c r="B1232" s="3">
        <v>117.43</v>
      </c>
      <c r="C1232" s="3">
        <v>1089.469971</v>
      </c>
      <c r="E1232" s="2">
        <v>40401</v>
      </c>
      <c r="F1232" s="8">
        <f t="shared" si="19"/>
        <v>-4.0369371578001134E-2</v>
      </c>
      <c r="G1232" s="8">
        <f t="shared" si="19"/>
        <v>-2.8178765041525722E-2</v>
      </c>
      <c r="O1232" s="1">
        <v>40401</v>
      </c>
      <c r="P1232" s="3">
        <v>1089.469971</v>
      </c>
    </row>
    <row r="1233" spans="1:16" x14ac:dyDescent="0.35">
      <c r="A1233" s="1">
        <v>40400</v>
      </c>
      <c r="B1233" s="3">
        <v>122.37</v>
      </c>
      <c r="C1233" s="3">
        <v>1121.0600589999999</v>
      </c>
      <c r="E1233" s="2">
        <v>40400</v>
      </c>
      <c r="F1233" s="8">
        <f t="shared" si="19"/>
        <v>-1.3860907405915057E-2</v>
      </c>
      <c r="G1233" s="8">
        <f t="shared" si="19"/>
        <v>-5.9674050729934258E-3</v>
      </c>
      <c r="O1233" s="1">
        <v>40400</v>
      </c>
      <c r="P1233" s="3">
        <v>1121.0600589999999</v>
      </c>
    </row>
    <row r="1234" spans="1:16" x14ac:dyDescent="0.35">
      <c r="A1234" s="1">
        <v>40399</v>
      </c>
      <c r="B1234" s="3">
        <v>124.09</v>
      </c>
      <c r="C1234" s="3">
        <v>1127.790039</v>
      </c>
      <c r="E1234" s="2">
        <v>40399</v>
      </c>
      <c r="F1234" s="8">
        <f t="shared" si="19"/>
        <v>9.6797612325572047E-4</v>
      </c>
      <c r="G1234" s="8">
        <f t="shared" si="19"/>
        <v>5.4830640114065243E-3</v>
      </c>
      <c r="O1234" s="1">
        <v>40399</v>
      </c>
      <c r="P1234" s="3">
        <v>1127.790039</v>
      </c>
    </row>
    <row r="1235" spans="1:16" x14ac:dyDescent="0.35">
      <c r="A1235" s="1">
        <v>40396</v>
      </c>
      <c r="B1235" s="3">
        <v>123.97</v>
      </c>
      <c r="C1235" s="3">
        <v>1121.6400149999999</v>
      </c>
      <c r="E1235" s="2">
        <v>40396</v>
      </c>
      <c r="F1235" s="8">
        <f t="shared" si="19"/>
        <v>-1.2348629700446145E-2</v>
      </c>
      <c r="G1235" s="8">
        <f t="shared" si="19"/>
        <v>-3.7040386756750365E-3</v>
      </c>
      <c r="O1235" s="1">
        <v>40396</v>
      </c>
      <c r="P1235" s="3">
        <v>1121.6400149999999</v>
      </c>
    </row>
    <row r="1236" spans="1:16" x14ac:dyDescent="0.35">
      <c r="A1236" s="1">
        <v>40395</v>
      </c>
      <c r="B1236" s="3">
        <v>125.52</v>
      </c>
      <c r="C1236" s="3">
        <v>1125.8100589999999</v>
      </c>
      <c r="E1236" s="2">
        <v>40395</v>
      </c>
      <c r="F1236" s="8">
        <f t="shared" si="19"/>
        <v>1.3562026326285892E-3</v>
      </c>
      <c r="G1236" s="8">
        <f t="shared" si="19"/>
        <v>-1.2685240167891187E-3</v>
      </c>
      <c r="O1236" s="1">
        <v>40395</v>
      </c>
      <c r="P1236" s="3">
        <v>1125.8100589999999</v>
      </c>
    </row>
    <row r="1237" spans="1:16" x14ac:dyDescent="0.35">
      <c r="A1237" s="1">
        <v>40394</v>
      </c>
      <c r="B1237" s="3">
        <v>125.35</v>
      </c>
      <c r="C1237" s="3">
        <v>1127.23999</v>
      </c>
      <c r="E1237" s="2">
        <v>40394</v>
      </c>
      <c r="F1237" s="8">
        <f t="shared" si="19"/>
        <v>9.5844072164947836E-3</v>
      </c>
      <c r="G1237" s="8">
        <f t="shared" si="19"/>
        <v>6.0511122538897677E-3</v>
      </c>
      <c r="O1237" s="1">
        <v>40394</v>
      </c>
      <c r="P1237" s="3">
        <v>1127.23999</v>
      </c>
    </row>
    <row r="1238" spans="1:16" x14ac:dyDescent="0.35">
      <c r="A1238" s="1">
        <v>40393</v>
      </c>
      <c r="B1238" s="3">
        <v>124.16</v>
      </c>
      <c r="C1238" s="3">
        <v>1120.459961</v>
      </c>
      <c r="E1238" s="2">
        <v>40393</v>
      </c>
      <c r="F1238" s="8">
        <f t="shared" si="19"/>
        <v>-5.9247397918334999E-3</v>
      </c>
      <c r="G1238" s="8">
        <f t="shared" si="19"/>
        <v>-4.7963548504657005E-3</v>
      </c>
      <c r="O1238" s="1">
        <v>40393</v>
      </c>
      <c r="P1238" s="3">
        <v>1120.459961</v>
      </c>
    </row>
    <row r="1239" spans="1:16" x14ac:dyDescent="0.35">
      <c r="A1239" s="1">
        <v>40392</v>
      </c>
      <c r="B1239" s="3">
        <v>124.9</v>
      </c>
      <c r="C1239" s="3">
        <v>1125.8599850000001</v>
      </c>
      <c r="E1239" s="2">
        <v>40392</v>
      </c>
      <c r="F1239" s="8">
        <f t="shared" si="19"/>
        <v>2.2178574351420011E-2</v>
      </c>
      <c r="G1239" s="8">
        <f t="shared" si="19"/>
        <v>2.2022521358515457E-2</v>
      </c>
      <c r="O1239" s="1">
        <v>40392</v>
      </c>
      <c r="P1239" s="3">
        <v>1125.8599850000001</v>
      </c>
    </row>
    <row r="1240" spans="1:16" x14ac:dyDescent="0.35">
      <c r="A1240" s="1">
        <v>40389</v>
      </c>
      <c r="B1240" s="3">
        <v>122.19</v>
      </c>
      <c r="C1240" s="3">
        <v>1101.599976</v>
      </c>
      <c r="E1240" s="2">
        <v>40389</v>
      </c>
      <c r="F1240" s="8">
        <f t="shared" si="19"/>
        <v>-3.7505095801060317E-3</v>
      </c>
      <c r="G1240" s="8">
        <f t="shared" si="19"/>
        <v>6.3499857614779387E-5</v>
      </c>
      <c r="O1240" s="1">
        <v>40389</v>
      </c>
      <c r="P1240" s="3">
        <v>1101.599976</v>
      </c>
    </row>
    <row r="1241" spans="1:16" x14ac:dyDescent="0.35">
      <c r="A1241" s="1">
        <v>40388</v>
      </c>
      <c r="B1241" s="3">
        <v>122.65</v>
      </c>
      <c r="C1241" s="3">
        <v>1101.530029</v>
      </c>
      <c r="E1241" s="2">
        <v>40388</v>
      </c>
      <c r="F1241" s="8">
        <f t="shared" si="19"/>
        <v>7.8060805258832744E-3</v>
      </c>
      <c r="G1241" s="8">
        <f t="shared" si="19"/>
        <v>-4.1586214813872369E-3</v>
      </c>
      <c r="O1241" s="1">
        <v>40388</v>
      </c>
      <c r="P1241" s="3">
        <v>1101.530029</v>
      </c>
    </row>
    <row r="1242" spans="1:16" x14ac:dyDescent="0.35">
      <c r="A1242" s="1">
        <v>40387</v>
      </c>
      <c r="B1242" s="3">
        <v>121.7</v>
      </c>
      <c r="C1242" s="3">
        <v>1106.130005</v>
      </c>
      <c r="E1242" s="2">
        <v>40387</v>
      </c>
      <c r="F1242" s="8">
        <f t="shared" si="19"/>
        <v>6.2841078220605695E-3</v>
      </c>
      <c r="G1242" s="8">
        <f t="shared" si="19"/>
        <v>-6.9219647663459893E-3</v>
      </c>
      <c r="O1242" s="1">
        <v>40387</v>
      </c>
      <c r="P1242" s="3">
        <v>1106.130005</v>
      </c>
    </row>
    <row r="1243" spans="1:16" x14ac:dyDescent="0.35">
      <c r="A1243" s="1">
        <v>40386</v>
      </c>
      <c r="B1243" s="3">
        <v>120.94</v>
      </c>
      <c r="C1243" s="3">
        <v>1113.839966</v>
      </c>
      <c r="E1243" s="2">
        <v>40386</v>
      </c>
      <c r="F1243" s="8">
        <f t="shared" si="19"/>
        <v>-1.2976413939443376E-2</v>
      </c>
      <c r="G1243" s="8">
        <f t="shared" si="19"/>
        <v>-1.0493573954550861E-3</v>
      </c>
      <c r="O1243" s="1">
        <v>40386</v>
      </c>
      <c r="P1243" s="3">
        <v>1113.839966</v>
      </c>
    </row>
    <row r="1244" spans="1:16" x14ac:dyDescent="0.35">
      <c r="A1244" s="1">
        <v>40385</v>
      </c>
      <c r="B1244" s="3">
        <v>122.53</v>
      </c>
      <c r="C1244" s="3">
        <v>1115.01001</v>
      </c>
      <c r="E1244" s="2">
        <v>40385</v>
      </c>
      <c r="F1244" s="8">
        <f t="shared" si="19"/>
        <v>2.8195015524041356E-2</v>
      </c>
      <c r="G1244" s="8">
        <f t="shared" si="19"/>
        <v>1.1200166523855248E-2</v>
      </c>
      <c r="O1244" s="1">
        <v>40385</v>
      </c>
      <c r="P1244" s="3">
        <v>1115.01001</v>
      </c>
    </row>
    <row r="1245" spans="1:16" x14ac:dyDescent="0.35">
      <c r="A1245" s="1">
        <v>40382</v>
      </c>
      <c r="B1245" s="3">
        <v>119.17</v>
      </c>
      <c r="C1245" s="3">
        <v>1102.660034</v>
      </c>
      <c r="E1245" s="2">
        <v>40382</v>
      </c>
      <c r="F1245" s="8">
        <f t="shared" si="19"/>
        <v>2.7327586206896459E-2</v>
      </c>
      <c r="G1245" s="8">
        <f t="shared" si="19"/>
        <v>8.2200203336648681E-3</v>
      </c>
      <c r="O1245" s="1">
        <v>40382</v>
      </c>
      <c r="P1245" s="3">
        <v>1102.660034</v>
      </c>
    </row>
    <row r="1246" spans="1:16" x14ac:dyDescent="0.35">
      <c r="A1246" s="1">
        <v>40381</v>
      </c>
      <c r="B1246" s="3">
        <v>116</v>
      </c>
      <c r="C1246" s="3">
        <v>1093.670044</v>
      </c>
      <c r="E1246" s="2">
        <v>40381</v>
      </c>
      <c r="F1246" s="8">
        <f t="shared" si="19"/>
        <v>4.2790363178712765E-2</v>
      </c>
      <c r="G1246" s="8">
        <f t="shared" si="19"/>
        <v>2.2513373129380954E-2</v>
      </c>
      <c r="O1246" s="1">
        <v>40381</v>
      </c>
      <c r="P1246" s="3">
        <v>1093.670044</v>
      </c>
    </row>
    <row r="1247" spans="1:16" x14ac:dyDescent="0.35">
      <c r="A1247" s="1">
        <v>40380</v>
      </c>
      <c r="B1247" s="3">
        <v>111.24</v>
      </c>
      <c r="C1247" s="3">
        <v>1069.589966</v>
      </c>
      <c r="E1247" s="2">
        <v>40380</v>
      </c>
      <c r="F1247" s="8">
        <f t="shared" si="19"/>
        <v>1.376104984963078E-2</v>
      </c>
      <c r="G1247" s="8">
        <f t="shared" si="19"/>
        <v>-1.2819816015428365E-2</v>
      </c>
      <c r="O1247" s="1">
        <v>40380</v>
      </c>
      <c r="P1247" s="3">
        <v>1069.589966</v>
      </c>
    </row>
    <row r="1248" spans="1:16" x14ac:dyDescent="0.35">
      <c r="A1248" s="1">
        <v>40379</v>
      </c>
      <c r="B1248" s="3">
        <v>109.73</v>
      </c>
      <c r="C1248" s="3">
        <v>1083.4799800000001</v>
      </c>
      <c r="E1248" s="2">
        <v>40379</v>
      </c>
      <c r="F1248" s="8">
        <f t="shared" si="19"/>
        <v>1.5360414546127688E-2</v>
      </c>
      <c r="G1248" s="8">
        <f t="shared" si="19"/>
        <v>1.141655075845982E-2</v>
      </c>
      <c r="O1248" s="1">
        <v>40379</v>
      </c>
      <c r="P1248" s="3">
        <v>1083.4799800000001</v>
      </c>
    </row>
    <row r="1249" spans="1:16" x14ac:dyDescent="0.35">
      <c r="A1249" s="1">
        <v>40378</v>
      </c>
      <c r="B1249" s="3">
        <v>108.07</v>
      </c>
      <c r="C1249" s="3">
        <v>1071.25</v>
      </c>
      <c r="E1249" s="2">
        <v>40378</v>
      </c>
      <c r="F1249" s="8">
        <f t="shared" si="19"/>
        <v>8.4919746173945931E-3</v>
      </c>
      <c r="G1249" s="8">
        <f t="shared" si="19"/>
        <v>5.9818899501262734E-3</v>
      </c>
      <c r="O1249" s="1">
        <v>40378</v>
      </c>
      <c r="P1249" s="3">
        <v>1071.25</v>
      </c>
    </row>
    <row r="1250" spans="1:16" x14ac:dyDescent="0.35">
      <c r="A1250" s="1">
        <v>40375</v>
      </c>
      <c r="B1250" s="3">
        <v>107.16</v>
      </c>
      <c r="C1250" s="3">
        <v>1064.880005</v>
      </c>
      <c r="E1250" s="2">
        <v>40375</v>
      </c>
      <c r="F1250" s="8">
        <f t="shared" si="19"/>
        <v>-3.2590051457975999E-2</v>
      </c>
      <c r="G1250" s="8">
        <f t="shared" si="19"/>
        <v>-2.8819472837069093E-2</v>
      </c>
      <c r="O1250" s="1">
        <v>40375</v>
      </c>
      <c r="P1250" s="3">
        <v>1064.880005</v>
      </c>
    </row>
    <row r="1251" spans="1:16" x14ac:dyDescent="0.35">
      <c r="A1251" s="1">
        <v>40374</v>
      </c>
      <c r="B1251" s="3">
        <v>110.77</v>
      </c>
      <c r="C1251" s="3">
        <v>1096.4799800000001</v>
      </c>
      <c r="E1251" s="2">
        <v>40374</v>
      </c>
      <c r="F1251" s="8">
        <f t="shared" si="19"/>
        <v>-5.1194539249147519E-3</v>
      </c>
      <c r="G1251" s="8">
        <f t="shared" si="19"/>
        <v>1.1961028400810925E-3</v>
      </c>
      <c r="O1251" s="1">
        <v>40374</v>
      </c>
      <c r="P1251" s="3">
        <v>1096.4799800000001</v>
      </c>
    </row>
    <row r="1252" spans="1:16" x14ac:dyDescent="0.35">
      <c r="A1252" s="1">
        <v>40373</v>
      </c>
      <c r="B1252" s="3">
        <v>111.34</v>
      </c>
      <c r="C1252" s="3">
        <v>1095.170044</v>
      </c>
      <c r="E1252" s="2">
        <v>40373</v>
      </c>
      <c r="F1252" s="8">
        <f t="shared" si="19"/>
        <v>2.0531622364803104E-2</v>
      </c>
      <c r="G1252" s="8">
        <f t="shared" si="19"/>
        <v>-1.551317447318068E-4</v>
      </c>
      <c r="O1252" s="1">
        <v>40373</v>
      </c>
      <c r="P1252" s="3">
        <v>1095.170044</v>
      </c>
    </row>
    <row r="1253" spans="1:16" x14ac:dyDescent="0.35">
      <c r="A1253" s="1">
        <v>40372</v>
      </c>
      <c r="B1253" s="3">
        <v>109.1</v>
      </c>
      <c r="C1253" s="3">
        <v>1095.339966</v>
      </c>
      <c r="E1253" s="2">
        <v>40372</v>
      </c>
      <c r="F1253" s="8">
        <f t="shared" si="19"/>
        <v>-5.9225512528474633E-3</v>
      </c>
      <c r="G1253" s="8">
        <f t="shared" si="19"/>
        <v>1.5378879258400868E-2</v>
      </c>
      <c r="O1253" s="1">
        <v>40372</v>
      </c>
      <c r="P1253" s="3">
        <v>1095.339966</v>
      </c>
    </row>
    <row r="1254" spans="1:16" x14ac:dyDescent="0.35">
      <c r="A1254" s="1">
        <v>40371</v>
      </c>
      <c r="B1254" s="3">
        <v>109.75</v>
      </c>
      <c r="C1254" s="3">
        <v>1078.75</v>
      </c>
      <c r="E1254" s="2">
        <v>40371</v>
      </c>
      <c r="F1254" s="8">
        <f t="shared" si="19"/>
        <v>-2.6354053071611094E-3</v>
      </c>
      <c r="G1254" s="8">
        <f t="shared" si="19"/>
        <v>7.3290198948305907E-4</v>
      </c>
      <c r="O1254" s="1">
        <v>40371</v>
      </c>
      <c r="P1254" s="3">
        <v>1078.75</v>
      </c>
    </row>
    <row r="1255" spans="1:16" x14ac:dyDescent="0.35">
      <c r="A1255" s="1">
        <v>40368</v>
      </c>
      <c r="B1255" s="3">
        <v>110.04</v>
      </c>
      <c r="C1255" s="3">
        <v>1077.959961</v>
      </c>
      <c r="E1255" s="2">
        <v>40368</v>
      </c>
      <c r="F1255" s="8">
        <f t="shared" si="19"/>
        <v>3.0993618960801772E-3</v>
      </c>
      <c r="G1255" s="8">
        <f t="shared" si="19"/>
        <v>7.2038878766642611E-3</v>
      </c>
      <c r="O1255" s="1">
        <v>40368</v>
      </c>
      <c r="P1255" s="3">
        <v>1077.959961</v>
      </c>
    </row>
    <row r="1256" spans="1:16" x14ac:dyDescent="0.35">
      <c r="A1256" s="1">
        <v>40367</v>
      </c>
      <c r="B1256" s="3">
        <v>109.7</v>
      </c>
      <c r="C1256" s="3">
        <v>1070.25</v>
      </c>
      <c r="E1256" s="2">
        <v>40367</v>
      </c>
      <c r="F1256" s="8">
        <f t="shared" si="19"/>
        <v>2.6480771030223726E-2</v>
      </c>
      <c r="G1256" s="8">
        <f t="shared" si="19"/>
        <v>9.4126777252458993E-3</v>
      </c>
      <c r="O1256" s="1">
        <v>40367</v>
      </c>
      <c r="P1256" s="3">
        <v>1070.25</v>
      </c>
    </row>
    <row r="1257" spans="1:16" x14ac:dyDescent="0.35">
      <c r="A1257" s="1">
        <v>40366</v>
      </c>
      <c r="B1257" s="3">
        <v>106.87</v>
      </c>
      <c r="C1257" s="3">
        <v>1060.2700199999999</v>
      </c>
      <c r="E1257" s="2">
        <v>40366</v>
      </c>
      <c r="F1257" s="8">
        <f t="shared" si="19"/>
        <v>3.8884028385340663E-2</v>
      </c>
      <c r="G1257" s="8">
        <f t="shared" si="19"/>
        <v>3.1330816442115994E-2</v>
      </c>
      <c r="O1257" s="1">
        <v>40366</v>
      </c>
      <c r="P1257" s="3">
        <v>1060.2700199999999</v>
      </c>
    </row>
    <row r="1258" spans="1:16" x14ac:dyDescent="0.35">
      <c r="A1258" s="1">
        <v>40365</v>
      </c>
      <c r="B1258" s="3">
        <v>102.87</v>
      </c>
      <c r="C1258" s="3">
        <v>1028.0600589999999</v>
      </c>
      <c r="E1258" s="2">
        <v>40365</v>
      </c>
      <c r="F1258" s="8">
        <f t="shared" si="19"/>
        <v>3.413968006242829E-3</v>
      </c>
      <c r="G1258" s="8">
        <f t="shared" si="19"/>
        <v>5.3590349008354465E-3</v>
      </c>
      <c r="O1258" s="1">
        <v>40365</v>
      </c>
      <c r="P1258" s="3">
        <v>1028.0600589999999</v>
      </c>
    </row>
    <row r="1259" spans="1:16" x14ac:dyDescent="0.35">
      <c r="A1259" s="1">
        <v>40361</v>
      </c>
      <c r="B1259" s="3">
        <v>102.52</v>
      </c>
      <c r="C1259" s="3">
        <v>1022.580017</v>
      </c>
      <c r="E1259" s="2">
        <v>40361</v>
      </c>
      <c r="F1259" s="8">
        <f t="shared" si="19"/>
        <v>2.934846409704539E-3</v>
      </c>
      <c r="G1259" s="8">
        <f t="shared" si="19"/>
        <v>-4.6623689842139049E-3</v>
      </c>
      <c r="O1259" s="1">
        <v>40361</v>
      </c>
      <c r="P1259" s="3">
        <v>1022.580017</v>
      </c>
    </row>
    <row r="1260" spans="1:16" x14ac:dyDescent="0.35">
      <c r="A1260" s="1">
        <v>40360</v>
      </c>
      <c r="B1260" s="3">
        <v>102.22</v>
      </c>
      <c r="C1260" s="3">
        <v>1027.369995</v>
      </c>
      <c r="E1260" s="2">
        <v>40360</v>
      </c>
      <c r="F1260" s="8">
        <f t="shared" si="19"/>
        <v>-2.5370804059329233E-3</v>
      </c>
      <c r="G1260" s="8">
        <f t="shared" si="19"/>
        <v>-3.2404518500621649E-3</v>
      </c>
      <c r="O1260" s="1">
        <v>40360</v>
      </c>
      <c r="P1260" s="3">
        <v>1027.369995</v>
      </c>
    </row>
    <row r="1261" spans="1:16" x14ac:dyDescent="0.35">
      <c r="A1261" s="1">
        <v>40359</v>
      </c>
      <c r="B1261" s="3">
        <v>102.48</v>
      </c>
      <c r="C1261" s="3">
        <v>1030.709961</v>
      </c>
      <c r="E1261" s="2">
        <v>40359</v>
      </c>
      <c r="F1261" s="8">
        <f t="shared" si="19"/>
        <v>-2.9188558085230243E-3</v>
      </c>
      <c r="G1261" s="8">
        <f t="shared" si="19"/>
        <v>-1.0112970209682381E-2</v>
      </c>
      <c r="O1261" s="1">
        <v>40359</v>
      </c>
      <c r="P1261" s="3">
        <v>1030.709961</v>
      </c>
    </row>
    <row r="1262" spans="1:16" x14ac:dyDescent="0.35">
      <c r="A1262" s="1">
        <v>40358</v>
      </c>
      <c r="B1262" s="3">
        <v>102.78</v>
      </c>
      <c r="C1262" s="3">
        <v>1041.23999</v>
      </c>
      <c r="E1262" s="2">
        <v>40358</v>
      </c>
      <c r="F1262" s="8">
        <f t="shared" si="19"/>
        <v>-2.281802624073026E-2</v>
      </c>
      <c r="G1262" s="8">
        <f t="shared" si="19"/>
        <v>-3.1017018598061608E-2</v>
      </c>
      <c r="O1262" s="1">
        <v>40358</v>
      </c>
      <c r="P1262" s="3">
        <v>1041.23999</v>
      </c>
    </row>
    <row r="1263" spans="1:16" x14ac:dyDescent="0.35">
      <c r="A1263" s="1">
        <v>40357</v>
      </c>
      <c r="B1263" s="3">
        <v>105.18</v>
      </c>
      <c r="C1263" s="3">
        <v>1074.5699460000001</v>
      </c>
      <c r="E1263" s="2">
        <v>40357</v>
      </c>
      <c r="F1263" s="8">
        <f t="shared" si="19"/>
        <v>-3.1759182546257869E-2</v>
      </c>
      <c r="G1263" s="8">
        <f t="shared" si="19"/>
        <v>-2.0339388347082599E-3</v>
      </c>
      <c r="O1263" s="1">
        <v>40357</v>
      </c>
      <c r="P1263" s="3">
        <v>1074.5699460000001</v>
      </c>
    </row>
    <row r="1264" spans="1:16" x14ac:dyDescent="0.35">
      <c r="A1264" s="1">
        <v>40354</v>
      </c>
      <c r="B1264" s="3">
        <v>108.63</v>
      </c>
      <c r="C1264" s="3">
        <v>1076.76001</v>
      </c>
      <c r="E1264" s="2">
        <v>40354</v>
      </c>
      <c r="F1264" s="8">
        <f t="shared" si="19"/>
        <v>-7.6733351603178734E-3</v>
      </c>
      <c r="G1264" s="8">
        <f t="shared" si="19"/>
        <v>2.8593627291884083E-3</v>
      </c>
      <c r="O1264" s="1">
        <v>40354</v>
      </c>
      <c r="P1264" s="3">
        <v>1076.76001</v>
      </c>
    </row>
    <row r="1265" spans="1:16" x14ac:dyDescent="0.35">
      <c r="A1265" s="1">
        <v>40353</v>
      </c>
      <c r="B1265" s="3">
        <v>109.47</v>
      </c>
      <c r="C1265" s="3">
        <v>1073.6899410000001</v>
      </c>
      <c r="E1265" s="2">
        <v>40353</v>
      </c>
      <c r="F1265" s="8">
        <f t="shared" si="19"/>
        <v>-2.3983594864479318E-2</v>
      </c>
      <c r="G1265" s="8">
        <f t="shared" si="19"/>
        <v>-1.6803502934565784E-2</v>
      </c>
      <c r="O1265" s="1">
        <v>40353</v>
      </c>
      <c r="P1265" s="3">
        <v>1073.6899410000001</v>
      </c>
    </row>
    <row r="1266" spans="1:16" x14ac:dyDescent="0.35">
      <c r="A1266" s="1">
        <v>40352</v>
      </c>
      <c r="B1266" s="3">
        <v>112.16</v>
      </c>
      <c r="C1266" s="3">
        <v>1092.040039</v>
      </c>
      <c r="E1266" s="2">
        <v>40352</v>
      </c>
      <c r="F1266" s="8">
        <f t="shared" si="19"/>
        <v>-8.9078923926610987E-4</v>
      </c>
      <c r="G1266" s="8">
        <f t="shared" si="19"/>
        <v>-2.9854742710803128E-3</v>
      </c>
      <c r="O1266" s="1">
        <v>40352</v>
      </c>
      <c r="P1266" s="3">
        <v>1092.040039</v>
      </c>
    </row>
    <row r="1267" spans="1:16" x14ac:dyDescent="0.35">
      <c r="A1267" s="1">
        <v>40351</v>
      </c>
      <c r="B1267" s="3">
        <v>112.26</v>
      </c>
      <c r="C1267" s="3">
        <v>1095.3100589999999</v>
      </c>
      <c r="E1267" s="2">
        <v>40351</v>
      </c>
      <c r="F1267" s="8">
        <f t="shared" si="19"/>
        <v>-1.8792063630801437E-2</v>
      </c>
      <c r="G1267" s="8">
        <f t="shared" si="19"/>
        <v>-1.6070690610370142E-2</v>
      </c>
      <c r="O1267" s="1">
        <v>40351</v>
      </c>
      <c r="P1267" s="3">
        <v>1095.3100589999999</v>
      </c>
    </row>
    <row r="1268" spans="1:16" x14ac:dyDescent="0.35">
      <c r="A1268" s="1">
        <v>40350</v>
      </c>
      <c r="B1268" s="3">
        <v>114.41</v>
      </c>
      <c r="C1268" s="3">
        <v>1113.1999510000001</v>
      </c>
      <c r="E1268" s="2">
        <v>40350</v>
      </c>
      <c r="F1268" s="8">
        <f t="shared" si="19"/>
        <v>-2.2673759483736733E-3</v>
      </c>
      <c r="G1268" s="8">
        <f t="shared" si="19"/>
        <v>-3.8568415150034285E-3</v>
      </c>
      <c r="O1268" s="1">
        <v>40350</v>
      </c>
      <c r="P1268" s="3">
        <v>1113.1999510000001</v>
      </c>
    </row>
    <row r="1269" spans="1:16" x14ac:dyDescent="0.35">
      <c r="A1269" s="1">
        <v>40347</v>
      </c>
      <c r="B1269" s="3">
        <v>114.67</v>
      </c>
      <c r="C1269" s="3">
        <v>1117.51001</v>
      </c>
      <c r="E1269" s="2">
        <v>40347</v>
      </c>
      <c r="F1269" s="8">
        <f t="shared" si="19"/>
        <v>1.1734603846832448E-2</v>
      </c>
      <c r="G1269" s="8">
        <f t="shared" si="19"/>
        <v>1.3171310603847797E-3</v>
      </c>
      <c r="O1269" s="1">
        <v>40347</v>
      </c>
      <c r="P1269" s="3">
        <v>1117.51001</v>
      </c>
    </row>
    <row r="1270" spans="1:16" x14ac:dyDescent="0.35">
      <c r="A1270" s="1">
        <v>40346</v>
      </c>
      <c r="B1270" s="3">
        <v>113.34</v>
      </c>
      <c r="C1270" s="3">
        <v>1116.040039</v>
      </c>
      <c r="E1270" s="2">
        <v>40346</v>
      </c>
      <c r="F1270" s="8">
        <f t="shared" si="19"/>
        <v>4.4134522023120404E-4</v>
      </c>
      <c r="G1270" s="8">
        <f t="shared" si="19"/>
        <v>1.2830084237940298E-3</v>
      </c>
      <c r="O1270" s="1">
        <v>40346</v>
      </c>
      <c r="P1270" s="3">
        <v>1116.040039</v>
      </c>
    </row>
    <row r="1271" spans="1:16" x14ac:dyDescent="0.35">
      <c r="A1271" s="1">
        <v>40345</v>
      </c>
      <c r="B1271" s="3">
        <v>113.29</v>
      </c>
      <c r="C1271" s="3">
        <v>1114.6099850000001</v>
      </c>
      <c r="E1271" s="2">
        <v>40345</v>
      </c>
      <c r="F1271" s="8">
        <f t="shared" si="19"/>
        <v>8.995368721054442E-3</v>
      </c>
      <c r="G1271" s="8">
        <f t="shared" si="19"/>
        <v>-5.5593466022141325E-4</v>
      </c>
      <c r="O1271" s="1">
        <v>40345</v>
      </c>
      <c r="P1271" s="3">
        <v>1114.6099850000001</v>
      </c>
    </row>
    <row r="1272" spans="1:16" x14ac:dyDescent="0.35">
      <c r="A1272" s="1">
        <v>40344</v>
      </c>
      <c r="B1272" s="3">
        <v>112.28</v>
      </c>
      <c r="C1272" s="3">
        <v>1115.2299800000001</v>
      </c>
      <c r="E1272" s="2">
        <v>40344</v>
      </c>
      <c r="F1272" s="8">
        <f t="shared" si="19"/>
        <v>1.7766497461928932E-2</v>
      </c>
      <c r="G1272" s="8">
        <f t="shared" si="19"/>
        <v>2.3494190580774399E-2</v>
      </c>
      <c r="O1272" s="1">
        <v>40344</v>
      </c>
      <c r="P1272" s="3">
        <v>1115.2299800000001</v>
      </c>
    </row>
    <row r="1273" spans="1:16" x14ac:dyDescent="0.35">
      <c r="A1273" s="1">
        <v>40343</v>
      </c>
      <c r="B1273" s="3">
        <v>110.32</v>
      </c>
      <c r="C1273" s="3">
        <v>1089.630005</v>
      </c>
      <c r="E1273" s="2">
        <v>40343</v>
      </c>
      <c r="F1273" s="8">
        <f t="shared" si="19"/>
        <v>1.3225569434239581E-2</v>
      </c>
      <c r="G1273" s="8">
        <f t="shared" si="19"/>
        <v>-1.8046638359398015E-3</v>
      </c>
      <c r="O1273" s="1">
        <v>40343</v>
      </c>
      <c r="P1273" s="3">
        <v>1089.630005</v>
      </c>
    </row>
    <row r="1274" spans="1:16" x14ac:dyDescent="0.35">
      <c r="A1274" s="1">
        <v>40340</v>
      </c>
      <c r="B1274" s="3">
        <v>108.88</v>
      </c>
      <c r="C1274" s="3">
        <v>1091.599976</v>
      </c>
      <c r="E1274" s="2">
        <v>40340</v>
      </c>
      <c r="F1274" s="8">
        <f t="shared" si="19"/>
        <v>1.7475002336230228E-2</v>
      </c>
      <c r="G1274" s="8">
        <f t="shared" si="19"/>
        <v>4.3796788385677132E-3</v>
      </c>
      <c r="O1274" s="1">
        <v>40340</v>
      </c>
      <c r="P1274" s="3">
        <v>1091.599976</v>
      </c>
    </row>
    <row r="1275" spans="1:16" x14ac:dyDescent="0.35">
      <c r="A1275" s="1">
        <v>40339</v>
      </c>
      <c r="B1275" s="3">
        <v>107.01</v>
      </c>
      <c r="C1275" s="3">
        <v>1086.839966</v>
      </c>
      <c r="E1275" s="2">
        <v>40339</v>
      </c>
      <c r="F1275" s="8">
        <f t="shared" si="19"/>
        <v>3.6578503095103798E-3</v>
      </c>
      <c r="G1275" s="8">
        <f t="shared" si="19"/>
        <v>2.9506793415586596E-2</v>
      </c>
      <c r="O1275" s="1">
        <v>40339</v>
      </c>
      <c r="P1275" s="3">
        <v>1086.839966</v>
      </c>
    </row>
    <row r="1276" spans="1:16" x14ac:dyDescent="0.35">
      <c r="A1276" s="1">
        <v>40338</v>
      </c>
      <c r="B1276" s="3">
        <v>106.62</v>
      </c>
      <c r="C1276" s="3">
        <v>1055.6899410000001</v>
      </c>
      <c r="E1276" s="2">
        <v>40338</v>
      </c>
      <c r="F1276" s="8">
        <f t="shared" si="19"/>
        <v>1.147898681339532E-2</v>
      </c>
      <c r="G1276" s="8">
        <f t="shared" si="19"/>
        <v>-5.9416751412428859E-3</v>
      </c>
      <c r="O1276" s="1">
        <v>40338</v>
      </c>
      <c r="P1276" s="3">
        <v>1055.6899410000001</v>
      </c>
    </row>
    <row r="1277" spans="1:16" x14ac:dyDescent="0.35">
      <c r="A1277" s="1">
        <v>40337</v>
      </c>
      <c r="B1277" s="3">
        <v>105.41</v>
      </c>
      <c r="C1277" s="3">
        <v>1062</v>
      </c>
      <c r="E1277" s="2">
        <v>40337</v>
      </c>
      <c r="F1277" s="8">
        <f t="shared" si="19"/>
        <v>-1.4209928003031669E-3</v>
      </c>
      <c r="G1277" s="8">
        <f t="shared" si="19"/>
        <v>1.0976067206398987E-2</v>
      </c>
      <c r="O1277" s="1">
        <v>40337</v>
      </c>
      <c r="P1277" s="3">
        <v>1062</v>
      </c>
    </row>
    <row r="1278" spans="1:16" x14ac:dyDescent="0.35">
      <c r="A1278" s="1">
        <v>40336</v>
      </c>
      <c r="B1278" s="3">
        <v>105.56</v>
      </c>
      <c r="C1278" s="3">
        <v>1050.469971</v>
      </c>
      <c r="E1278" s="2">
        <v>40336</v>
      </c>
      <c r="F1278" s="8">
        <f t="shared" si="19"/>
        <v>-4.4186888808402713E-2</v>
      </c>
      <c r="G1278" s="8">
        <f t="shared" si="19"/>
        <v>-1.3532073033900138E-2</v>
      </c>
      <c r="O1278" s="1">
        <v>40336</v>
      </c>
      <c r="P1278" s="3">
        <v>1050.469971</v>
      </c>
    </row>
    <row r="1279" spans="1:16" x14ac:dyDescent="0.35">
      <c r="A1279" s="1">
        <v>40333</v>
      </c>
      <c r="B1279" s="3">
        <v>110.44</v>
      </c>
      <c r="C1279" s="3">
        <v>1064.880005</v>
      </c>
      <c r="E1279" s="2">
        <v>40333</v>
      </c>
      <c r="F1279" s="8">
        <f t="shared" si="19"/>
        <v>-2.9184247538677988E-2</v>
      </c>
      <c r="G1279" s="8">
        <f t="shared" si="19"/>
        <v>-3.4411425617822178E-2</v>
      </c>
      <c r="O1279" s="1">
        <v>40333</v>
      </c>
      <c r="P1279" s="3">
        <v>1064.880005</v>
      </c>
    </row>
    <row r="1280" spans="1:16" x14ac:dyDescent="0.35">
      <c r="A1280" s="1">
        <v>40332</v>
      </c>
      <c r="B1280" s="3">
        <v>113.76</v>
      </c>
      <c r="C1280" s="3">
        <v>1102.829956</v>
      </c>
      <c r="E1280" s="2">
        <v>40332</v>
      </c>
      <c r="F1280" s="8">
        <f t="shared" si="19"/>
        <v>-2.2008253094910502E-2</v>
      </c>
      <c r="G1280" s="8">
        <f t="shared" si="19"/>
        <v>4.0513765543284119E-3</v>
      </c>
      <c r="O1280" s="1">
        <v>40332</v>
      </c>
      <c r="P1280" s="3">
        <v>1102.829956</v>
      </c>
    </row>
    <row r="1281" spans="1:16" x14ac:dyDescent="0.35">
      <c r="A1281" s="1">
        <v>40331</v>
      </c>
      <c r="B1281" s="3">
        <v>116.32</v>
      </c>
      <c r="C1281" s="3">
        <v>1098.380005</v>
      </c>
      <c r="E1281" s="2">
        <v>40331</v>
      </c>
      <c r="F1281" s="8">
        <f t="shared" si="19"/>
        <v>1.7227809357236445E-2</v>
      </c>
      <c r="G1281" s="8">
        <f t="shared" si="19"/>
        <v>2.5842707182958558E-2</v>
      </c>
      <c r="O1281" s="1">
        <v>40331</v>
      </c>
      <c r="P1281" s="3">
        <v>1098.380005</v>
      </c>
    </row>
    <row r="1282" spans="1:16" x14ac:dyDescent="0.35">
      <c r="A1282" s="1">
        <v>40330</v>
      </c>
      <c r="B1282" s="3">
        <v>114.35</v>
      </c>
      <c r="C1282" s="3">
        <v>1070.709961</v>
      </c>
      <c r="E1282" s="2">
        <v>40330</v>
      </c>
      <c r="F1282" s="8">
        <f t="shared" si="19"/>
        <v>-2.1980841601094814E-2</v>
      </c>
      <c r="G1282" s="8">
        <f t="shared" si="19"/>
        <v>-1.7165321060371275E-2</v>
      </c>
      <c r="O1282" s="1">
        <v>40330</v>
      </c>
      <c r="P1282" s="3">
        <v>1070.709961</v>
      </c>
    </row>
    <row r="1283" spans="1:16" x14ac:dyDescent="0.35">
      <c r="A1283" s="1">
        <v>40326</v>
      </c>
      <c r="B1283" s="3">
        <v>116.92</v>
      </c>
      <c r="C1283" s="3">
        <v>1089.410034</v>
      </c>
      <c r="E1283" s="2">
        <v>40326</v>
      </c>
      <c r="F1283" s="8">
        <f t="shared" si="19"/>
        <v>-3.1958933598277839E-2</v>
      </c>
      <c r="G1283" s="8">
        <f t="shared" si="19"/>
        <v>-1.2374688838225678E-2</v>
      </c>
      <c r="O1283" s="1">
        <v>40326</v>
      </c>
      <c r="P1283" s="3">
        <v>1089.410034</v>
      </c>
    </row>
    <row r="1284" spans="1:16" x14ac:dyDescent="0.35">
      <c r="A1284" s="1">
        <v>40325</v>
      </c>
      <c r="B1284" s="3">
        <v>120.78</v>
      </c>
      <c r="C1284" s="3">
        <v>1103.0600589999999</v>
      </c>
      <c r="E1284" s="2">
        <v>40325</v>
      </c>
      <c r="F1284" s="8">
        <f t="shared" ref="F1284:G1347" si="20">B1284/B1285-1</f>
        <v>1.598250336473761E-2</v>
      </c>
      <c r="G1284" s="8">
        <f t="shared" si="20"/>
        <v>3.2876173613869852E-2</v>
      </c>
      <c r="O1284" s="1">
        <v>40325</v>
      </c>
      <c r="P1284" s="3">
        <v>1103.0600589999999</v>
      </c>
    </row>
    <row r="1285" spans="1:16" x14ac:dyDescent="0.35">
      <c r="A1285" s="1">
        <v>40324</v>
      </c>
      <c r="B1285" s="3">
        <v>118.88</v>
      </c>
      <c r="C1285" s="3">
        <v>1067.9499510000001</v>
      </c>
      <c r="E1285" s="2">
        <v>40324</v>
      </c>
      <c r="F1285" s="8">
        <f t="shared" si="20"/>
        <v>1.6937553464499544E-2</v>
      </c>
      <c r="G1285" s="8">
        <f t="shared" si="20"/>
        <v>-5.6609944189930372E-3</v>
      </c>
      <c r="O1285" s="1">
        <v>40324</v>
      </c>
      <c r="P1285" s="3">
        <v>1067.9499510000001</v>
      </c>
    </row>
    <row r="1286" spans="1:16" x14ac:dyDescent="0.35">
      <c r="A1286" s="1">
        <v>40323</v>
      </c>
      <c r="B1286" s="3">
        <v>116.9</v>
      </c>
      <c r="C1286" s="3">
        <v>1074.030029</v>
      </c>
      <c r="E1286" s="2">
        <v>40323</v>
      </c>
      <c r="F1286" s="8">
        <f t="shared" si="20"/>
        <v>3.9203484754200435E-2</v>
      </c>
      <c r="G1286" s="8">
        <f t="shared" si="20"/>
        <v>3.5393749499879057E-4</v>
      </c>
      <c r="O1286" s="1">
        <v>40323</v>
      </c>
      <c r="P1286" s="3">
        <v>1074.030029</v>
      </c>
    </row>
    <row r="1287" spans="1:16" x14ac:dyDescent="0.35">
      <c r="A1287" s="1">
        <v>40322</v>
      </c>
      <c r="B1287" s="3">
        <v>112.49</v>
      </c>
      <c r="C1287" s="3">
        <v>1073.650024</v>
      </c>
      <c r="E1287" s="2">
        <v>40322</v>
      </c>
      <c r="F1287" s="8">
        <f t="shared" si="20"/>
        <v>-4.8307952622673511E-2</v>
      </c>
      <c r="G1287" s="8">
        <f t="shared" si="20"/>
        <v>-1.290801401279118E-2</v>
      </c>
      <c r="O1287" s="1">
        <v>40322</v>
      </c>
      <c r="P1287" s="3">
        <v>1073.650024</v>
      </c>
    </row>
    <row r="1288" spans="1:16" x14ac:dyDescent="0.35">
      <c r="A1288" s="1">
        <v>40319</v>
      </c>
      <c r="B1288" s="3">
        <v>118.2</v>
      </c>
      <c r="C1288" s="3">
        <v>1087.6899410000001</v>
      </c>
      <c r="E1288" s="2">
        <v>40319</v>
      </c>
      <c r="F1288" s="8">
        <f t="shared" si="20"/>
        <v>4.6388101983002805E-2</v>
      </c>
      <c r="G1288" s="8">
        <f t="shared" si="20"/>
        <v>1.5024380136833049E-2</v>
      </c>
      <c r="O1288" s="1">
        <v>40319</v>
      </c>
      <c r="P1288" s="3">
        <v>1087.6899410000001</v>
      </c>
    </row>
    <row r="1289" spans="1:16" x14ac:dyDescent="0.35">
      <c r="A1289" s="1">
        <v>40318</v>
      </c>
      <c r="B1289" s="3">
        <v>112.96</v>
      </c>
      <c r="C1289" s="3">
        <v>1071.589966</v>
      </c>
      <c r="E1289" s="2">
        <v>40318</v>
      </c>
      <c r="F1289" s="8">
        <f t="shared" si="20"/>
        <v>-1.0771521148962293E-2</v>
      </c>
      <c r="G1289" s="8">
        <f t="shared" si="20"/>
        <v>-3.8975903403596912E-2</v>
      </c>
      <c r="O1289" s="1">
        <v>40318</v>
      </c>
      <c r="P1289" s="3">
        <v>1071.589966</v>
      </c>
    </row>
    <row r="1290" spans="1:16" x14ac:dyDescent="0.35">
      <c r="A1290" s="1">
        <v>40317</v>
      </c>
      <c r="B1290" s="3">
        <v>114.19</v>
      </c>
      <c r="C1290" s="3">
        <v>1115.0500489999999</v>
      </c>
      <c r="E1290" s="2">
        <v>40317</v>
      </c>
      <c r="F1290" s="8">
        <f t="shared" si="20"/>
        <v>-4.1064830366140392E-2</v>
      </c>
      <c r="G1290" s="8">
        <f t="shared" si="20"/>
        <v>-5.1302638727847016E-3</v>
      </c>
      <c r="O1290" s="1">
        <v>40317</v>
      </c>
      <c r="P1290" s="3">
        <v>1115.0500489999999</v>
      </c>
    </row>
    <row r="1291" spans="1:16" x14ac:dyDescent="0.35">
      <c r="A1291" s="1">
        <v>40316</v>
      </c>
      <c r="B1291" s="3">
        <v>119.08</v>
      </c>
      <c r="C1291" s="3">
        <v>1120.8000489999999</v>
      </c>
      <c r="E1291" s="2">
        <v>40316</v>
      </c>
      <c r="F1291" s="8">
        <f t="shared" si="20"/>
        <v>-2.2893246902437103E-2</v>
      </c>
      <c r="G1291" s="8">
        <f t="shared" si="20"/>
        <v>-1.4195905533764819E-2</v>
      </c>
      <c r="O1291" s="1">
        <v>40316</v>
      </c>
      <c r="P1291" s="3">
        <v>1120.8000489999999</v>
      </c>
    </row>
    <row r="1292" spans="1:16" x14ac:dyDescent="0.35">
      <c r="A1292" s="1">
        <v>40315</v>
      </c>
      <c r="B1292" s="3">
        <v>121.87</v>
      </c>
      <c r="C1292" s="3">
        <v>1136.9399410000001</v>
      </c>
      <c r="E1292" s="2">
        <v>40315</v>
      </c>
      <c r="F1292" s="8">
        <f t="shared" si="20"/>
        <v>1.3640522332196703E-2</v>
      </c>
      <c r="G1292" s="8">
        <f t="shared" si="20"/>
        <v>1.109367903013414E-3</v>
      </c>
      <c r="O1292" s="1">
        <v>40315</v>
      </c>
      <c r="P1292" s="3">
        <v>1136.9399410000001</v>
      </c>
    </row>
    <row r="1293" spans="1:16" x14ac:dyDescent="0.35">
      <c r="A1293" s="1">
        <v>40312</v>
      </c>
      <c r="B1293" s="3">
        <v>120.23</v>
      </c>
      <c r="C1293" s="3">
        <v>1135.6800539999999</v>
      </c>
      <c r="E1293" s="2">
        <v>40312</v>
      </c>
      <c r="F1293" s="8">
        <f t="shared" si="20"/>
        <v>-2.624119219243537E-2</v>
      </c>
      <c r="G1293" s="8">
        <f t="shared" si="20"/>
        <v>-1.8800013917957714E-2</v>
      </c>
      <c r="O1293" s="1">
        <v>40312</v>
      </c>
      <c r="P1293" s="3">
        <v>1135.6800539999999</v>
      </c>
    </row>
    <row r="1294" spans="1:16" x14ac:dyDescent="0.35">
      <c r="A1294" s="1">
        <v>40311</v>
      </c>
      <c r="B1294" s="3">
        <v>123.47</v>
      </c>
      <c r="C1294" s="3">
        <v>1157.4399410000001</v>
      </c>
      <c r="E1294" s="2">
        <v>40311</v>
      </c>
      <c r="F1294" s="8">
        <f t="shared" si="20"/>
        <v>-5.5573453608247503E-3</v>
      </c>
      <c r="G1294" s="8">
        <f t="shared" si="20"/>
        <v>-1.2145145361418752E-2</v>
      </c>
      <c r="O1294" s="1">
        <v>40311</v>
      </c>
      <c r="P1294" s="3">
        <v>1157.4399410000001</v>
      </c>
    </row>
    <row r="1295" spans="1:16" x14ac:dyDescent="0.35">
      <c r="A1295" s="1">
        <v>40310</v>
      </c>
      <c r="B1295" s="3">
        <v>124.16</v>
      </c>
      <c r="C1295" s="3">
        <v>1171.670044</v>
      </c>
      <c r="E1295" s="2">
        <v>40310</v>
      </c>
      <c r="F1295" s="8">
        <f t="shared" si="20"/>
        <v>-8.0690261244708017E-3</v>
      </c>
      <c r="G1295" s="8">
        <f t="shared" si="20"/>
        <v>1.3739524017476024E-2</v>
      </c>
      <c r="O1295" s="1">
        <v>40310</v>
      </c>
      <c r="P1295" s="3">
        <v>1171.670044</v>
      </c>
    </row>
    <row r="1296" spans="1:16" x14ac:dyDescent="0.35">
      <c r="A1296" s="1">
        <v>40309</v>
      </c>
      <c r="B1296" s="3">
        <v>125.17</v>
      </c>
      <c r="C1296" s="3">
        <v>1155.790039</v>
      </c>
      <c r="E1296" s="2">
        <v>40309</v>
      </c>
      <c r="F1296" s="8">
        <f t="shared" si="20"/>
        <v>2.5479272488939886E-2</v>
      </c>
      <c r="G1296" s="8">
        <f t="shared" si="20"/>
        <v>-3.3972916695661493E-3</v>
      </c>
      <c r="O1296" s="1">
        <v>40309</v>
      </c>
      <c r="P1296" s="3">
        <v>1155.790039</v>
      </c>
    </row>
    <row r="1297" spans="1:16" x14ac:dyDescent="0.35">
      <c r="A1297" s="1">
        <v>40308</v>
      </c>
      <c r="B1297" s="3">
        <v>122.06</v>
      </c>
      <c r="C1297" s="3">
        <v>1159.7299800000001</v>
      </c>
      <c r="E1297" s="2">
        <v>40308</v>
      </c>
      <c r="F1297" s="8">
        <f t="shared" si="20"/>
        <v>4.2445981723460591E-2</v>
      </c>
      <c r="G1297" s="8">
        <f t="shared" si="20"/>
        <v>4.3974123919891861E-2</v>
      </c>
      <c r="O1297" s="1">
        <v>40308</v>
      </c>
      <c r="P1297" s="3">
        <v>1159.7299800000001</v>
      </c>
    </row>
    <row r="1298" spans="1:16" x14ac:dyDescent="0.35">
      <c r="A1298" s="1">
        <v>40305</v>
      </c>
      <c r="B1298" s="3">
        <v>117.09</v>
      </c>
      <c r="C1298" s="3">
        <v>1110.880005</v>
      </c>
      <c r="E1298" s="2">
        <v>40305</v>
      </c>
      <c r="F1298" s="8">
        <f t="shared" si="20"/>
        <v>-2.2621035058430716E-2</v>
      </c>
      <c r="G1298" s="8">
        <f t="shared" si="20"/>
        <v>-1.5308264532732041E-2</v>
      </c>
      <c r="O1298" s="1">
        <v>40305</v>
      </c>
      <c r="P1298" s="3">
        <v>1110.880005</v>
      </c>
    </row>
    <row r="1299" spans="1:16" x14ac:dyDescent="0.35">
      <c r="A1299" s="1">
        <v>40304</v>
      </c>
      <c r="B1299" s="3">
        <v>119.8</v>
      </c>
      <c r="C1299" s="3">
        <v>1128.150024</v>
      </c>
      <c r="E1299" s="2">
        <v>40304</v>
      </c>
      <c r="F1299" s="8">
        <f t="shared" si="20"/>
        <v>-3.5426731078905038E-2</v>
      </c>
      <c r="G1299" s="8">
        <f t="shared" si="20"/>
        <v>-3.2353496669240589E-2</v>
      </c>
      <c r="O1299" s="1">
        <v>40304</v>
      </c>
      <c r="P1299" s="3">
        <v>1128.150024</v>
      </c>
    </row>
    <row r="1300" spans="1:16" x14ac:dyDescent="0.35">
      <c r="A1300" s="1">
        <v>40303</v>
      </c>
      <c r="B1300" s="3">
        <v>124.2</v>
      </c>
      <c r="C1300" s="3">
        <v>1165.869995</v>
      </c>
      <c r="E1300" s="2">
        <v>40303</v>
      </c>
      <c r="F1300" s="8">
        <f t="shared" si="20"/>
        <v>1.024890190336758E-2</v>
      </c>
      <c r="G1300" s="8">
        <f t="shared" si="20"/>
        <v>-6.5865551790024179E-3</v>
      </c>
      <c r="O1300" s="1">
        <v>40303</v>
      </c>
      <c r="P1300" s="3">
        <v>1165.869995</v>
      </c>
    </row>
    <row r="1301" spans="1:16" x14ac:dyDescent="0.35">
      <c r="A1301" s="1">
        <v>40302</v>
      </c>
      <c r="B1301" s="3">
        <v>122.94</v>
      </c>
      <c r="C1301" s="3">
        <v>1173.599976</v>
      </c>
      <c r="E1301" s="2">
        <v>40302</v>
      </c>
      <c r="F1301" s="8">
        <f t="shared" si="20"/>
        <v>-3.9005706245603178E-2</v>
      </c>
      <c r="G1301" s="8">
        <f t="shared" si="20"/>
        <v>-2.3838465690961486E-2</v>
      </c>
      <c r="O1301" s="1">
        <v>40302</v>
      </c>
      <c r="P1301" s="3">
        <v>1173.599976</v>
      </c>
    </row>
    <row r="1302" spans="1:16" x14ac:dyDescent="0.35">
      <c r="A1302" s="1">
        <v>40301</v>
      </c>
      <c r="B1302" s="3">
        <v>127.93</v>
      </c>
      <c r="C1302" s="3">
        <v>1202.26001</v>
      </c>
      <c r="E1302" s="2">
        <v>40301</v>
      </c>
      <c r="F1302" s="8">
        <f t="shared" si="20"/>
        <v>-4.3583158222429974E-3</v>
      </c>
      <c r="G1302" s="8">
        <f t="shared" si="20"/>
        <v>1.3120587326188371E-2</v>
      </c>
      <c r="O1302" s="1">
        <v>40301</v>
      </c>
      <c r="P1302" s="3">
        <v>1202.26001</v>
      </c>
    </row>
    <row r="1303" spans="1:16" x14ac:dyDescent="0.35">
      <c r="A1303" s="1">
        <v>40298</v>
      </c>
      <c r="B1303" s="3">
        <v>128.49</v>
      </c>
      <c r="C1303" s="3">
        <v>1186.6899410000001</v>
      </c>
      <c r="E1303" s="2">
        <v>40298</v>
      </c>
      <c r="F1303" s="8">
        <f t="shared" si="20"/>
        <v>-4.1190955898813386E-2</v>
      </c>
      <c r="G1303" s="8">
        <f t="shared" si="20"/>
        <v>-1.664768020452545E-2</v>
      </c>
      <c r="O1303" s="1">
        <v>40298</v>
      </c>
      <c r="P1303" s="3">
        <v>1186.6899410000001</v>
      </c>
    </row>
    <row r="1304" spans="1:16" x14ac:dyDescent="0.35">
      <c r="A1304" s="1">
        <v>40297</v>
      </c>
      <c r="B1304" s="3">
        <v>134.01</v>
      </c>
      <c r="C1304" s="3">
        <v>1206.780029</v>
      </c>
      <c r="E1304" s="2">
        <v>40297</v>
      </c>
      <c r="F1304" s="8">
        <f t="shared" si="20"/>
        <v>1.9242470337693884E-2</v>
      </c>
      <c r="G1304" s="8">
        <f t="shared" si="20"/>
        <v>1.2943228070565027E-2</v>
      </c>
      <c r="O1304" s="1">
        <v>40297</v>
      </c>
      <c r="P1304" s="3">
        <v>1206.780029</v>
      </c>
    </row>
    <row r="1305" spans="1:16" x14ac:dyDescent="0.35">
      <c r="A1305" s="1">
        <v>40296</v>
      </c>
      <c r="B1305" s="3">
        <v>131.47999999999999</v>
      </c>
      <c r="C1305" s="3">
        <v>1191.3599850000001</v>
      </c>
      <c r="E1305" s="2">
        <v>40296</v>
      </c>
      <c r="F1305" s="8">
        <f t="shared" si="20"/>
        <v>5.1219325739622068E-3</v>
      </c>
      <c r="G1305" s="8">
        <f t="shared" si="20"/>
        <v>6.4627520693814056E-3</v>
      </c>
      <c r="O1305" s="1">
        <v>40296</v>
      </c>
      <c r="P1305" s="3">
        <v>1191.3599850000001</v>
      </c>
    </row>
    <row r="1306" spans="1:16" x14ac:dyDescent="0.35">
      <c r="A1306" s="1">
        <v>40295</v>
      </c>
      <c r="B1306" s="3">
        <v>130.81</v>
      </c>
      <c r="C1306" s="3">
        <v>1183.709961</v>
      </c>
      <c r="E1306" s="2">
        <v>40295</v>
      </c>
      <c r="F1306" s="8">
        <f t="shared" si="20"/>
        <v>-1.6909664812866376E-2</v>
      </c>
      <c r="G1306" s="8">
        <f t="shared" si="20"/>
        <v>-2.3381945344073785E-2</v>
      </c>
      <c r="O1306" s="1">
        <v>40295</v>
      </c>
      <c r="P1306" s="3">
        <v>1183.709961</v>
      </c>
    </row>
    <row r="1307" spans="1:16" x14ac:dyDescent="0.35">
      <c r="A1307" s="1">
        <v>40294</v>
      </c>
      <c r="B1307" s="3">
        <v>133.06</v>
      </c>
      <c r="C1307" s="3">
        <v>1212.0500489999999</v>
      </c>
      <c r="E1307" s="2">
        <v>40294</v>
      </c>
      <c r="F1307" s="8">
        <f t="shared" si="20"/>
        <v>2.7128862094951689E-3</v>
      </c>
      <c r="G1307" s="8">
        <f t="shared" si="20"/>
        <v>-4.2964477157293457E-3</v>
      </c>
      <c r="O1307" s="1">
        <v>40294</v>
      </c>
      <c r="P1307" s="3">
        <v>1212.0500489999999</v>
      </c>
    </row>
    <row r="1308" spans="1:16" x14ac:dyDescent="0.35">
      <c r="A1308" s="1">
        <v>40291</v>
      </c>
      <c r="B1308" s="3">
        <v>132.69999999999999</v>
      </c>
      <c r="C1308" s="3">
        <v>1217.280029</v>
      </c>
      <c r="E1308" s="2">
        <v>40291</v>
      </c>
      <c r="F1308" s="8">
        <f t="shared" si="20"/>
        <v>-2.6305900037582042E-3</v>
      </c>
      <c r="G1308" s="8">
        <f t="shared" si="20"/>
        <v>7.1235198081900375E-3</v>
      </c>
      <c r="O1308" s="1">
        <v>40291</v>
      </c>
      <c r="P1308" s="3">
        <v>1217.280029</v>
      </c>
    </row>
    <row r="1309" spans="1:16" x14ac:dyDescent="0.35">
      <c r="A1309" s="1">
        <v>40290</v>
      </c>
      <c r="B1309" s="3">
        <v>133.05000000000001</v>
      </c>
      <c r="C1309" s="3">
        <v>1208.670044</v>
      </c>
      <c r="E1309" s="2">
        <v>40290</v>
      </c>
      <c r="F1309" s="8">
        <f t="shared" si="20"/>
        <v>3.2916699014051698E-2</v>
      </c>
      <c r="G1309" s="8">
        <f t="shared" si="20"/>
        <v>2.2638797399279209E-3</v>
      </c>
      <c r="O1309" s="1">
        <v>40290</v>
      </c>
      <c r="P1309" s="3">
        <v>1208.670044</v>
      </c>
    </row>
    <row r="1310" spans="1:16" x14ac:dyDescent="0.35">
      <c r="A1310" s="1">
        <v>40289</v>
      </c>
      <c r="B1310" s="3">
        <v>128.81</v>
      </c>
      <c r="C1310" s="3">
        <v>1205.9399410000001</v>
      </c>
      <c r="E1310" s="2">
        <v>40289</v>
      </c>
      <c r="F1310" s="8">
        <f t="shared" si="20"/>
        <v>3.0232744141406087E-2</v>
      </c>
      <c r="G1310" s="8">
        <f t="shared" si="20"/>
        <v>-1.0189972871791353E-3</v>
      </c>
      <c r="O1310" s="1">
        <v>40289</v>
      </c>
      <c r="P1310" s="3">
        <v>1205.9399410000001</v>
      </c>
    </row>
    <row r="1311" spans="1:16" x14ac:dyDescent="0.35">
      <c r="A1311" s="1">
        <v>40288</v>
      </c>
      <c r="B1311" s="3">
        <v>125.03</v>
      </c>
      <c r="C1311" s="3">
        <v>1207.170044</v>
      </c>
      <c r="E1311" s="2">
        <v>40288</v>
      </c>
      <c r="F1311" s="8">
        <f t="shared" si="20"/>
        <v>8.9573918657197549E-3</v>
      </c>
      <c r="G1311" s="8">
        <f t="shared" si="20"/>
        <v>8.0583404359286792E-3</v>
      </c>
      <c r="O1311" s="1">
        <v>40288</v>
      </c>
      <c r="P1311" s="3">
        <v>1207.170044</v>
      </c>
    </row>
    <row r="1312" spans="1:16" x14ac:dyDescent="0.35">
      <c r="A1312" s="1">
        <v>40287</v>
      </c>
      <c r="B1312" s="3">
        <v>123.92</v>
      </c>
      <c r="C1312" s="3">
        <v>1197.5200199999999</v>
      </c>
      <c r="E1312" s="2">
        <v>40287</v>
      </c>
      <c r="F1312" s="8">
        <f t="shared" si="20"/>
        <v>7.2680287490922701E-4</v>
      </c>
      <c r="G1312" s="8">
        <f t="shared" si="20"/>
        <v>4.5213315472250049E-3</v>
      </c>
      <c r="O1312" s="1">
        <v>40287</v>
      </c>
      <c r="P1312" s="3">
        <v>1197.5200199999999</v>
      </c>
    </row>
    <row r="1313" spans="1:16" x14ac:dyDescent="0.35">
      <c r="A1313" s="1">
        <v>40284</v>
      </c>
      <c r="B1313" s="3">
        <v>123.83</v>
      </c>
      <c r="C1313" s="3">
        <v>1192.130005</v>
      </c>
      <c r="E1313" s="2">
        <v>40284</v>
      </c>
      <c r="F1313" s="8">
        <f t="shared" si="20"/>
        <v>7.2733150153547754E-4</v>
      </c>
      <c r="G1313" s="8">
        <f t="shared" si="20"/>
        <v>-1.6126534692145977E-2</v>
      </c>
      <c r="O1313" s="1">
        <v>40284</v>
      </c>
      <c r="P1313" s="3">
        <v>1192.130005</v>
      </c>
    </row>
    <row r="1314" spans="1:16" x14ac:dyDescent="0.35">
      <c r="A1314" s="1">
        <v>40283</v>
      </c>
      <c r="B1314" s="3">
        <v>123.74</v>
      </c>
      <c r="C1314" s="3">
        <v>1211.670044</v>
      </c>
      <c r="E1314" s="2">
        <v>40283</v>
      </c>
      <c r="F1314" s="8">
        <f t="shared" si="20"/>
        <v>-8.0808080808125737E-5</v>
      </c>
      <c r="G1314" s="8">
        <f t="shared" si="20"/>
        <v>8.4253911516873892E-4</v>
      </c>
      <c r="O1314" s="1">
        <v>40283</v>
      </c>
      <c r="P1314" s="3">
        <v>1211.670044</v>
      </c>
    </row>
    <row r="1315" spans="1:16" x14ac:dyDescent="0.35">
      <c r="A1315" s="1">
        <v>40282</v>
      </c>
      <c r="B1315" s="3">
        <v>123.75</v>
      </c>
      <c r="C1315" s="3">
        <v>1210.650024</v>
      </c>
      <c r="E1315" s="2">
        <v>40282</v>
      </c>
      <c r="F1315" s="8">
        <f t="shared" si="20"/>
        <v>-5.0651230101301792E-3</v>
      </c>
      <c r="G1315" s="8">
        <f t="shared" si="20"/>
        <v>1.115006636068383E-2</v>
      </c>
      <c r="O1315" s="1">
        <v>40282</v>
      </c>
      <c r="P1315" s="3">
        <v>1210.650024</v>
      </c>
    </row>
    <row r="1316" spans="1:16" x14ac:dyDescent="0.35">
      <c r="A1316" s="1">
        <v>40281</v>
      </c>
      <c r="B1316" s="3">
        <v>124.38</v>
      </c>
      <c r="C1316" s="3">
        <v>1197.3000489999999</v>
      </c>
      <c r="E1316" s="2">
        <v>40281</v>
      </c>
      <c r="F1316" s="8">
        <f t="shared" si="20"/>
        <v>-7.8174856413529836E-3</v>
      </c>
      <c r="G1316" s="8">
        <f t="shared" si="20"/>
        <v>6.8540135539918445E-4</v>
      </c>
      <c r="O1316" s="1">
        <v>40281</v>
      </c>
      <c r="P1316" s="3">
        <v>1197.3000489999999</v>
      </c>
    </row>
    <row r="1317" spans="1:16" x14ac:dyDescent="0.35">
      <c r="A1317" s="1">
        <v>40280</v>
      </c>
      <c r="B1317" s="3">
        <v>125.36</v>
      </c>
      <c r="C1317" s="3">
        <v>1196.4799800000001</v>
      </c>
      <c r="E1317" s="2">
        <v>40280</v>
      </c>
      <c r="F1317" s="8">
        <f t="shared" si="20"/>
        <v>-5.0003968568933521E-3</v>
      </c>
      <c r="G1317" s="8">
        <f t="shared" si="20"/>
        <v>1.7666091821069152E-3</v>
      </c>
      <c r="O1317" s="1">
        <v>40280</v>
      </c>
      <c r="P1317" s="3">
        <v>1196.4799800000001</v>
      </c>
    </row>
    <row r="1318" spans="1:16" x14ac:dyDescent="0.35">
      <c r="A1318" s="1">
        <v>40277</v>
      </c>
      <c r="B1318" s="3">
        <v>125.99</v>
      </c>
      <c r="C1318" s="3">
        <v>1194.369995</v>
      </c>
      <c r="E1318" s="2">
        <v>40277</v>
      </c>
      <c r="F1318" s="8">
        <f t="shared" si="20"/>
        <v>-7.9365079365123492E-5</v>
      </c>
      <c r="G1318" s="8">
        <f t="shared" si="20"/>
        <v>6.6839068088992981E-3</v>
      </c>
      <c r="O1318" s="1">
        <v>40277</v>
      </c>
      <c r="P1318" s="3">
        <v>1194.369995</v>
      </c>
    </row>
    <row r="1319" spans="1:16" x14ac:dyDescent="0.35">
      <c r="A1319" s="1">
        <v>40276</v>
      </c>
      <c r="B1319" s="3">
        <v>126</v>
      </c>
      <c r="C1319" s="3">
        <v>1186.4399410000001</v>
      </c>
      <c r="E1319" s="2">
        <v>40276</v>
      </c>
      <c r="F1319" s="8">
        <f t="shared" si="20"/>
        <v>1.3268998793727338E-2</v>
      </c>
      <c r="G1319" s="8">
        <f t="shared" si="20"/>
        <v>3.3743415496154672E-3</v>
      </c>
      <c r="O1319" s="1">
        <v>40276</v>
      </c>
      <c r="P1319" s="3">
        <v>1186.4399410000001</v>
      </c>
    </row>
    <row r="1320" spans="1:16" x14ac:dyDescent="0.35">
      <c r="A1320" s="1">
        <v>40275</v>
      </c>
      <c r="B1320" s="3">
        <v>124.35</v>
      </c>
      <c r="C1320" s="3">
        <v>1182.4499510000001</v>
      </c>
      <c r="E1320" s="2">
        <v>40275</v>
      </c>
      <c r="F1320" s="8">
        <f t="shared" si="20"/>
        <v>-1.2781835503334338E-2</v>
      </c>
      <c r="G1320" s="8">
        <f t="shared" si="20"/>
        <v>-5.8767069770023772E-3</v>
      </c>
      <c r="O1320" s="1">
        <v>40275</v>
      </c>
      <c r="P1320" s="3">
        <v>1182.4499510000001</v>
      </c>
    </row>
    <row r="1321" spans="1:16" x14ac:dyDescent="0.35">
      <c r="A1321" s="1">
        <v>40274</v>
      </c>
      <c r="B1321" s="3">
        <v>125.96</v>
      </c>
      <c r="C1321" s="3">
        <v>1189.4399410000001</v>
      </c>
      <c r="E1321" s="2">
        <v>40274</v>
      </c>
      <c r="F1321" s="8">
        <f t="shared" si="20"/>
        <v>-3.3233106504193533E-3</v>
      </c>
      <c r="G1321" s="8">
        <f t="shared" si="20"/>
        <v>1.6842957112557233E-3</v>
      </c>
      <c r="O1321" s="1">
        <v>40274</v>
      </c>
      <c r="P1321" s="3">
        <v>1189.4399410000001</v>
      </c>
    </row>
    <row r="1322" spans="1:16" x14ac:dyDescent="0.35">
      <c r="A1322" s="1">
        <v>40273</v>
      </c>
      <c r="B1322" s="3">
        <v>126.38</v>
      </c>
      <c r="C1322" s="3">
        <v>1187.4399410000001</v>
      </c>
      <c r="E1322" s="2">
        <v>40273</v>
      </c>
      <c r="F1322" s="8">
        <f t="shared" si="20"/>
        <v>-5.8994729804137114E-3</v>
      </c>
      <c r="G1322" s="8">
        <f t="shared" si="20"/>
        <v>7.9279901453797041E-3</v>
      </c>
      <c r="O1322" s="1">
        <v>40273</v>
      </c>
      <c r="P1322" s="3">
        <v>1187.4399410000001</v>
      </c>
    </row>
    <row r="1323" spans="1:16" x14ac:dyDescent="0.35">
      <c r="A1323" s="1">
        <v>40269</v>
      </c>
      <c r="B1323" s="3">
        <v>127.13</v>
      </c>
      <c r="C1323" s="3">
        <v>1178.099976</v>
      </c>
      <c r="E1323" s="2">
        <v>40269</v>
      </c>
      <c r="F1323" s="8">
        <f t="shared" si="20"/>
        <v>0</v>
      </c>
      <c r="G1323" s="8">
        <f t="shared" si="20"/>
        <v>7.4138012533069286E-3</v>
      </c>
      <c r="O1323" s="1">
        <v>40269</v>
      </c>
      <c r="P1323" s="3">
        <v>1178.099976</v>
      </c>
    </row>
    <row r="1324" spans="1:16" x14ac:dyDescent="0.35">
      <c r="A1324" s="1">
        <v>40268</v>
      </c>
      <c r="B1324" s="3">
        <v>127.13</v>
      </c>
      <c r="C1324" s="3">
        <v>1169.4300539999999</v>
      </c>
      <c r="E1324" s="2">
        <v>40268</v>
      </c>
      <c r="F1324" s="8">
        <f t="shared" si="20"/>
        <v>4.5831687080204464E-3</v>
      </c>
      <c r="G1324" s="8">
        <f t="shared" si="20"/>
        <v>-3.2728749005279667E-3</v>
      </c>
      <c r="O1324" s="1">
        <v>40268</v>
      </c>
      <c r="P1324" s="3">
        <v>1169.4300539999999</v>
      </c>
    </row>
    <row r="1325" spans="1:16" x14ac:dyDescent="0.35">
      <c r="A1325" s="1">
        <v>40267</v>
      </c>
      <c r="B1325" s="3">
        <v>126.55</v>
      </c>
      <c r="C1325" s="3">
        <v>1173.2700199999999</v>
      </c>
      <c r="E1325" s="2">
        <v>40267</v>
      </c>
      <c r="F1325" s="8">
        <f t="shared" si="20"/>
        <v>-1.4203424603488335E-3</v>
      </c>
      <c r="G1325" s="8">
        <f t="shared" si="20"/>
        <v>4.2659519303267501E-5</v>
      </c>
      <c r="O1325" s="1">
        <v>40267</v>
      </c>
      <c r="P1325" s="3">
        <v>1173.2700199999999</v>
      </c>
    </row>
    <row r="1326" spans="1:16" x14ac:dyDescent="0.35">
      <c r="A1326" s="1">
        <v>40266</v>
      </c>
      <c r="B1326" s="3">
        <v>126.73</v>
      </c>
      <c r="C1326" s="3">
        <v>1173.219971</v>
      </c>
      <c r="E1326" s="2">
        <v>40266</v>
      </c>
      <c r="F1326" s="8">
        <f t="shared" si="20"/>
        <v>2.3088722047307719E-2</v>
      </c>
      <c r="G1326" s="8">
        <f t="shared" si="20"/>
        <v>5.6832350639299811E-3</v>
      </c>
      <c r="O1326" s="1">
        <v>40266</v>
      </c>
      <c r="P1326" s="3">
        <v>1173.219971</v>
      </c>
    </row>
    <row r="1327" spans="1:16" x14ac:dyDescent="0.35">
      <c r="A1327" s="1">
        <v>40263</v>
      </c>
      <c r="B1327" s="3">
        <v>123.87</v>
      </c>
      <c r="C1327" s="3">
        <v>1166.589966</v>
      </c>
      <c r="E1327" s="2">
        <v>40263</v>
      </c>
      <c r="F1327" s="8">
        <f t="shared" si="20"/>
        <v>8.2207390525801394E-3</v>
      </c>
      <c r="G1327" s="8">
        <f t="shared" si="20"/>
        <v>7.3772315609477168E-4</v>
      </c>
      <c r="O1327" s="1">
        <v>40263</v>
      </c>
      <c r="P1327" s="3">
        <v>1166.589966</v>
      </c>
    </row>
    <row r="1328" spans="1:16" x14ac:dyDescent="0.35">
      <c r="A1328" s="1">
        <v>40262</v>
      </c>
      <c r="B1328" s="3">
        <v>122.86</v>
      </c>
      <c r="C1328" s="3">
        <v>1165.7299800000001</v>
      </c>
      <c r="E1328" s="2">
        <v>40262</v>
      </c>
      <c r="F1328" s="8">
        <f t="shared" si="20"/>
        <v>-4.214621494569637E-3</v>
      </c>
      <c r="G1328" s="8">
        <f t="shared" si="20"/>
        <v>-1.7041679935436704E-3</v>
      </c>
      <c r="O1328" s="1">
        <v>40262</v>
      </c>
      <c r="P1328" s="3">
        <v>1165.7299800000001</v>
      </c>
    </row>
    <row r="1329" spans="1:16" x14ac:dyDescent="0.35">
      <c r="A1329" s="1">
        <v>40261</v>
      </c>
      <c r="B1329" s="3">
        <v>123.38</v>
      </c>
      <c r="C1329" s="3">
        <v>1167.719971</v>
      </c>
      <c r="E1329" s="2">
        <v>40261</v>
      </c>
      <c r="F1329" s="8">
        <f t="shared" si="20"/>
        <v>7.1014611052158116E-3</v>
      </c>
      <c r="G1329" s="8">
        <f t="shared" si="20"/>
        <v>-5.4933040005233913E-3</v>
      </c>
      <c r="O1329" s="1">
        <v>40261</v>
      </c>
      <c r="P1329" s="3">
        <v>1167.719971</v>
      </c>
    </row>
    <row r="1330" spans="1:16" x14ac:dyDescent="0.35">
      <c r="A1330" s="1">
        <v>40260</v>
      </c>
      <c r="B1330" s="3">
        <v>122.51</v>
      </c>
      <c r="C1330" s="3">
        <v>1174.170044</v>
      </c>
      <c r="E1330" s="2">
        <v>40260</v>
      </c>
      <c r="F1330" s="8">
        <f t="shared" si="20"/>
        <v>2.4493794905300348E-4</v>
      </c>
      <c r="G1330" s="8">
        <f t="shared" si="20"/>
        <v>7.1709666042605313E-3</v>
      </c>
      <c r="O1330" s="1">
        <v>40260</v>
      </c>
      <c r="P1330" s="3">
        <v>1174.170044</v>
      </c>
    </row>
    <row r="1331" spans="1:16" x14ac:dyDescent="0.35">
      <c r="A1331" s="1">
        <v>40259</v>
      </c>
      <c r="B1331" s="3">
        <v>122.48</v>
      </c>
      <c r="C1331" s="3">
        <v>1165.8100589999999</v>
      </c>
      <c r="E1331" s="2">
        <v>40259</v>
      </c>
      <c r="F1331" s="8">
        <f t="shared" si="20"/>
        <v>6.3265138443842073E-3</v>
      </c>
      <c r="G1331" s="8">
        <f t="shared" si="20"/>
        <v>5.0952969029336437E-3</v>
      </c>
      <c r="O1331" s="1">
        <v>40259</v>
      </c>
      <c r="P1331" s="3">
        <v>1165.8100589999999</v>
      </c>
    </row>
    <row r="1332" spans="1:16" x14ac:dyDescent="0.35">
      <c r="A1332" s="1">
        <v>40256</v>
      </c>
      <c r="B1332" s="3">
        <v>121.71</v>
      </c>
      <c r="C1332" s="3">
        <v>1159.900024</v>
      </c>
      <c r="E1332" s="2">
        <v>40256</v>
      </c>
      <c r="F1332" s="8">
        <f t="shared" si="20"/>
        <v>-1.846774193548395E-2</v>
      </c>
      <c r="G1332" s="8">
        <f t="shared" si="20"/>
        <v>-5.0864467579352368E-3</v>
      </c>
      <c r="O1332" s="1">
        <v>40256</v>
      </c>
      <c r="P1332" s="3">
        <v>1159.900024</v>
      </c>
    </row>
    <row r="1333" spans="1:16" x14ac:dyDescent="0.35">
      <c r="A1333" s="1">
        <v>40255</v>
      </c>
      <c r="B1333" s="3">
        <v>124</v>
      </c>
      <c r="C1333" s="3">
        <v>1165.829956</v>
      </c>
      <c r="E1333" s="2">
        <v>40255</v>
      </c>
      <c r="F1333" s="8">
        <f t="shared" si="20"/>
        <v>3.9745094750964327E-2</v>
      </c>
      <c r="G1333" s="8">
        <f t="shared" si="20"/>
        <v>-3.258461278053959E-4</v>
      </c>
      <c r="O1333" s="1">
        <v>40255</v>
      </c>
      <c r="P1333" s="3">
        <v>1165.829956</v>
      </c>
    </row>
    <row r="1334" spans="1:16" x14ac:dyDescent="0.35">
      <c r="A1334" s="1">
        <v>40254</v>
      </c>
      <c r="B1334" s="3">
        <v>119.26</v>
      </c>
      <c r="C1334" s="3">
        <v>1166.209961</v>
      </c>
      <c r="E1334" s="2">
        <v>40254</v>
      </c>
      <c r="F1334" s="8">
        <f t="shared" si="20"/>
        <v>-8.2328482328482E-3</v>
      </c>
      <c r="G1334" s="8">
        <f t="shared" si="20"/>
        <v>5.8216758034304039E-3</v>
      </c>
      <c r="O1334" s="1">
        <v>40254</v>
      </c>
      <c r="P1334" s="3">
        <v>1166.209961</v>
      </c>
    </row>
    <row r="1335" spans="1:16" x14ac:dyDescent="0.35">
      <c r="A1335" s="1">
        <v>40253</v>
      </c>
      <c r="B1335" s="3">
        <v>120.25</v>
      </c>
      <c r="C1335" s="3">
        <v>1159.459961</v>
      </c>
      <c r="E1335" s="2">
        <v>40253</v>
      </c>
      <c r="F1335" s="8">
        <f t="shared" si="20"/>
        <v>-8.3153168135785549E-5</v>
      </c>
      <c r="G1335" s="8">
        <f t="shared" si="20"/>
        <v>7.7791161504106032E-3</v>
      </c>
      <c r="O1335" s="1">
        <v>40253</v>
      </c>
      <c r="P1335" s="3">
        <v>1159.459961</v>
      </c>
    </row>
    <row r="1336" spans="1:16" x14ac:dyDescent="0.35">
      <c r="A1336" s="1">
        <v>40252</v>
      </c>
      <c r="B1336" s="3">
        <v>120.26</v>
      </c>
      <c r="C1336" s="3">
        <v>1150.51001</v>
      </c>
      <c r="E1336" s="2">
        <v>40252</v>
      </c>
      <c r="F1336" s="8">
        <f t="shared" si="20"/>
        <v>-6.1978348896785107E-3</v>
      </c>
      <c r="G1336" s="8">
        <f t="shared" si="20"/>
        <v>4.5219524041240078E-4</v>
      </c>
      <c r="O1336" s="1">
        <v>40252</v>
      </c>
      <c r="P1336" s="3">
        <v>1150.51001</v>
      </c>
    </row>
    <row r="1337" spans="1:16" x14ac:dyDescent="0.35">
      <c r="A1337" s="1">
        <v>40249</v>
      </c>
      <c r="B1337" s="3">
        <v>121.01</v>
      </c>
      <c r="C1337" s="3">
        <v>1149.98999</v>
      </c>
      <c r="E1337" s="2">
        <v>40249</v>
      </c>
      <c r="F1337" s="8">
        <f t="shared" si="20"/>
        <v>-9.5760353576690438E-3</v>
      </c>
      <c r="G1337" s="8">
        <f t="shared" si="20"/>
        <v>-2.1734594708366917E-4</v>
      </c>
      <c r="O1337" s="1">
        <v>40249</v>
      </c>
      <c r="P1337" s="3">
        <v>1149.98999</v>
      </c>
    </row>
    <row r="1338" spans="1:16" x14ac:dyDescent="0.35">
      <c r="A1338" s="1">
        <v>40248</v>
      </c>
      <c r="B1338" s="3">
        <v>122.18</v>
      </c>
      <c r="C1338" s="3">
        <v>1150.23999</v>
      </c>
      <c r="E1338" s="2">
        <v>40248</v>
      </c>
      <c r="F1338" s="8">
        <f t="shared" si="20"/>
        <v>-2.3679268392258201E-3</v>
      </c>
      <c r="G1338" s="8">
        <f t="shared" si="20"/>
        <v>4.0415194181464553E-3</v>
      </c>
      <c r="O1338" s="1">
        <v>40248</v>
      </c>
      <c r="P1338" s="3">
        <v>1150.23999</v>
      </c>
    </row>
    <row r="1339" spans="1:16" x14ac:dyDescent="0.35">
      <c r="A1339" s="1">
        <v>40247</v>
      </c>
      <c r="B1339" s="3">
        <v>122.47</v>
      </c>
      <c r="C1339" s="3">
        <v>1145.6099850000001</v>
      </c>
      <c r="E1339" s="2">
        <v>40247</v>
      </c>
      <c r="F1339" s="8">
        <f t="shared" si="20"/>
        <v>1.829217593747412E-2</v>
      </c>
      <c r="G1339" s="8">
        <f t="shared" si="20"/>
        <v>4.5245597980652086E-3</v>
      </c>
      <c r="O1339" s="1">
        <v>40247</v>
      </c>
      <c r="P1339" s="3">
        <v>1145.6099850000001</v>
      </c>
    </row>
    <row r="1340" spans="1:16" x14ac:dyDescent="0.35">
      <c r="A1340" s="1">
        <v>40246</v>
      </c>
      <c r="B1340" s="3">
        <v>120.27</v>
      </c>
      <c r="C1340" s="3">
        <v>1140.4499510000001</v>
      </c>
      <c r="E1340" s="2">
        <v>40246</v>
      </c>
      <c r="F1340" s="8">
        <f t="shared" si="20"/>
        <v>1.9237288135593111E-2</v>
      </c>
      <c r="G1340" s="8">
        <f t="shared" si="20"/>
        <v>1.7127369345630861E-3</v>
      </c>
      <c r="O1340" s="1">
        <v>40246</v>
      </c>
      <c r="P1340" s="3">
        <v>1140.4499510000001</v>
      </c>
    </row>
    <row r="1341" spans="1:16" x14ac:dyDescent="0.35">
      <c r="A1341" s="1">
        <v>40245</v>
      </c>
      <c r="B1341" s="3">
        <v>118</v>
      </c>
      <c r="C1341" s="3">
        <v>1138.5</v>
      </c>
      <c r="E1341" s="2">
        <v>40245</v>
      </c>
      <c r="F1341" s="8">
        <f t="shared" si="20"/>
        <v>-1.674860428297642E-2</v>
      </c>
      <c r="G1341" s="8">
        <f t="shared" si="20"/>
        <v>-1.7559586247850589E-4</v>
      </c>
      <c r="O1341" s="1">
        <v>40245</v>
      </c>
      <c r="P1341" s="3">
        <v>1138.5</v>
      </c>
    </row>
    <row r="1342" spans="1:16" x14ac:dyDescent="0.35">
      <c r="A1342" s="1">
        <v>40242</v>
      </c>
      <c r="B1342" s="3">
        <v>120.01</v>
      </c>
      <c r="C1342" s="3">
        <v>1138.6999510000001</v>
      </c>
      <c r="E1342" s="2">
        <v>40242</v>
      </c>
      <c r="F1342" s="8">
        <f t="shared" si="20"/>
        <v>2.2057571112246599E-2</v>
      </c>
      <c r="G1342" s="8">
        <f t="shared" si="20"/>
        <v>1.4007480525942029E-2</v>
      </c>
      <c r="O1342" s="1">
        <v>40242</v>
      </c>
      <c r="P1342" s="3">
        <v>1138.6999510000001</v>
      </c>
    </row>
    <row r="1343" spans="1:16" x14ac:dyDescent="0.35">
      <c r="A1343" s="1">
        <v>40241</v>
      </c>
      <c r="B1343" s="3">
        <v>117.42</v>
      </c>
      <c r="C1343" s="3">
        <v>1122.969971</v>
      </c>
      <c r="E1343" s="2">
        <v>40241</v>
      </c>
      <c r="F1343" s="8">
        <f t="shared" si="20"/>
        <v>7.8104883700969019E-3</v>
      </c>
      <c r="G1343" s="8">
        <f t="shared" si="20"/>
        <v>3.7361183549113886E-3</v>
      </c>
      <c r="O1343" s="1">
        <v>40241</v>
      </c>
      <c r="P1343" s="3">
        <v>1122.969971</v>
      </c>
    </row>
    <row r="1344" spans="1:16" x14ac:dyDescent="0.35">
      <c r="A1344" s="1">
        <v>40240</v>
      </c>
      <c r="B1344" s="3">
        <v>116.51</v>
      </c>
      <c r="C1344" s="3">
        <v>1118.790039</v>
      </c>
      <c r="E1344" s="2">
        <v>40240</v>
      </c>
      <c r="F1344" s="8">
        <f t="shared" si="20"/>
        <v>-6.2265438416921892E-3</v>
      </c>
      <c r="G1344" s="8">
        <f t="shared" si="20"/>
        <v>4.2920118274647479E-4</v>
      </c>
      <c r="O1344" s="1">
        <v>40240</v>
      </c>
      <c r="P1344" s="3">
        <v>1118.790039</v>
      </c>
    </row>
    <row r="1345" spans="1:16" x14ac:dyDescent="0.35">
      <c r="A1345" s="1">
        <v>40239</v>
      </c>
      <c r="B1345" s="3">
        <v>117.24</v>
      </c>
      <c r="C1345" s="3">
        <v>1118.3100589999999</v>
      </c>
      <c r="E1345" s="2">
        <v>40239</v>
      </c>
      <c r="F1345" s="8">
        <f t="shared" si="20"/>
        <v>1.034126163391913E-2</v>
      </c>
      <c r="G1345" s="8">
        <f t="shared" si="20"/>
        <v>2.3304425799599571E-3</v>
      </c>
      <c r="O1345" s="1">
        <v>40239</v>
      </c>
      <c r="P1345" s="3">
        <v>1118.3100589999999</v>
      </c>
    </row>
    <row r="1346" spans="1:16" x14ac:dyDescent="0.35">
      <c r="A1346" s="1">
        <v>40238</v>
      </c>
      <c r="B1346" s="3">
        <v>116.04</v>
      </c>
      <c r="C1346" s="3">
        <v>1115.709961</v>
      </c>
      <c r="E1346" s="2">
        <v>40238</v>
      </c>
      <c r="F1346" s="8">
        <f t="shared" si="20"/>
        <v>2.8632213456253996E-2</v>
      </c>
      <c r="G1346" s="8">
        <f t="shared" si="20"/>
        <v>1.0158508543839373E-2</v>
      </c>
      <c r="O1346" s="1">
        <v>40238</v>
      </c>
      <c r="P1346" s="3">
        <v>1115.709961</v>
      </c>
    </row>
    <row r="1347" spans="1:16" x14ac:dyDescent="0.35">
      <c r="A1347" s="1">
        <v>40235</v>
      </c>
      <c r="B1347" s="3">
        <v>112.81</v>
      </c>
      <c r="C1347" s="3">
        <v>1104.48999</v>
      </c>
      <c r="E1347" s="2">
        <v>40235</v>
      </c>
      <c r="F1347" s="8">
        <f t="shared" si="20"/>
        <v>5.8849754792686948E-3</v>
      </c>
      <c r="G1347" s="8">
        <f t="shared" si="20"/>
        <v>1.4053793342496679E-3</v>
      </c>
      <c r="O1347" s="1">
        <v>40235</v>
      </c>
      <c r="P1347" s="3">
        <v>1104.48999</v>
      </c>
    </row>
    <row r="1348" spans="1:16" x14ac:dyDescent="0.35">
      <c r="A1348" s="1">
        <v>40234</v>
      </c>
      <c r="B1348" s="3">
        <v>112.15</v>
      </c>
      <c r="C1348" s="3">
        <v>1102.9399410000001</v>
      </c>
      <c r="E1348" s="2">
        <v>40234</v>
      </c>
      <c r="F1348" s="8">
        <f t="shared" ref="F1348:G1411" si="21">B1348/B1349-1</f>
        <v>-1.9578179229331472E-3</v>
      </c>
      <c r="G1348" s="8">
        <f t="shared" si="21"/>
        <v>-2.0810403358639817E-3</v>
      </c>
      <c r="O1348" s="1">
        <v>40234</v>
      </c>
      <c r="P1348" s="3">
        <v>1102.9399410000001</v>
      </c>
    </row>
    <row r="1349" spans="1:16" x14ac:dyDescent="0.35">
      <c r="A1349" s="1">
        <v>40233</v>
      </c>
      <c r="B1349" s="3">
        <v>112.37</v>
      </c>
      <c r="C1349" s="3">
        <v>1105.23999</v>
      </c>
      <c r="E1349" s="2">
        <v>40233</v>
      </c>
      <c r="F1349" s="8">
        <f t="shared" si="21"/>
        <v>9.4322673374058752E-3</v>
      </c>
      <c r="G1349" s="8">
        <f t="shared" si="21"/>
        <v>9.7204588281483151E-3</v>
      </c>
      <c r="O1349" s="1">
        <v>40233</v>
      </c>
      <c r="P1349" s="3">
        <v>1105.23999</v>
      </c>
    </row>
    <row r="1350" spans="1:16" x14ac:dyDescent="0.35">
      <c r="A1350" s="1">
        <v>40232</v>
      </c>
      <c r="B1350" s="3">
        <v>111.32</v>
      </c>
      <c r="C1350" s="3">
        <v>1094.599976</v>
      </c>
      <c r="E1350" s="2">
        <v>40232</v>
      </c>
      <c r="F1350" s="8">
        <f t="shared" si="21"/>
        <v>-2.0673880531362765E-2</v>
      </c>
      <c r="G1350" s="8">
        <f t="shared" si="21"/>
        <v>-1.210280943219999E-2</v>
      </c>
      <c r="O1350" s="1">
        <v>40232</v>
      </c>
      <c r="P1350" s="3">
        <v>1094.599976</v>
      </c>
    </row>
    <row r="1351" spans="1:16" x14ac:dyDescent="0.35">
      <c r="A1351" s="1">
        <v>40231</v>
      </c>
      <c r="B1351" s="3">
        <v>113.67</v>
      </c>
      <c r="C1351" s="3">
        <v>1108.01001</v>
      </c>
      <c r="E1351" s="2">
        <v>40231</v>
      </c>
      <c r="F1351" s="8">
        <f t="shared" si="21"/>
        <v>-5.8597166345986107E-3</v>
      </c>
      <c r="G1351" s="8">
        <f t="shared" si="21"/>
        <v>-1.0458576719368784E-3</v>
      </c>
      <c r="O1351" s="1">
        <v>40231</v>
      </c>
      <c r="P1351" s="3">
        <v>1108.01001</v>
      </c>
    </row>
    <row r="1352" spans="1:16" x14ac:dyDescent="0.35">
      <c r="A1352" s="1">
        <v>40228</v>
      </c>
      <c r="B1352" s="3">
        <v>114.34</v>
      </c>
      <c r="C1352" s="3">
        <v>1109.170044</v>
      </c>
      <c r="E1352" s="2">
        <v>40228</v>
      </c>
      <c r="F1352" s="8">
        <f t="shared" si="21"/>
        <v>1.4731984380546681E-2</v>
      </c>
      <c r="G1352" s="8">
        <f t="shared" si="21"/>
        <v>2.1866220917099444E-3</v>
      </c>
      <c r="O1352" s="1">
        <v>40228</v>
      </c>
      <c r="P1352" s="3">
        <v>1109.170044</v>
      </c>
    </row>
    <row r="1353" spans="1:16" x14ac:dyDescent="0.35">
      <c r="A1353" s="1">
        <v>40227</v>
      </c>
      <c r="B1353" s="3">
        <v>112.68</v>
      </c>
      <c r="C1353" s="3">
        <v>1106.75</v>
      </c>
      <c r="E1353" s="2">
        <v>40227</v>
      </c>
      <c r="F1353" s="8">
        <f t="shared" si="21"/>
        <v>1.2944983818770295E-2</v>
      </c>
      <c r="G1353" s="8">
        <f t="shared" si="21"/>
        <v>6.5847422344067486E-3</v>
      </c>
      <c r="O1353" s="1">
        <v>40227</v>
      </c>
      <c r="P1353" s="3">
        <v>1106.75</v>
      </c>
    </row>
    <row r="1354" spans="1:16" x14ac:dyDescent="0.35">
      <c r="A1354" s="1">
        <v>40226</v>
      </c>
      <c r="B1354" s="3">
        <v>111.24</v>
      </c>
      <c r="C1354" s="3">
        <v>1099.51001</v>
      </c>
      <c r="E1354" s="2">
        <v>40226</v>
      </c>
      <c r="F1354" s="8">
        <f t="shared" si="21"/>
        <v>7.243752263672576E-3</v>
      </c>
      <c r="G1354" s="8">
        <f t="shared" si="21"/>
        <v>4.237959777133149E-3</v>
      </c>
      <c r="O1354" s="1">
        <v>40226</v>
      </c>
      <c r="P1354" s="3">
        <v>1099.51001</v>
      </c>
    </row>
    <row r="1355" spans="1:16" x14ac:dyDescent="0.35">
      <c r="A1355" s="1">
        <v>40225</v>
      </c>
      <c r="B1355" s="3">
        <v>110.44</v>
      </c>
      <c r="C1355" s="3">
        <v>1094.869995</v>
      </c>
      <c r="E1355" s="2">
        <v>40225</v>
      </c>
      <c r="F1355" s="8">
        <f t="shared" si="21"/>
        <v>1.414141414141401E-2</v>
      </c>
      <c r="G1355" s="8">
        <f t="shared" si="21"/>
        <v>1.8000748314746184E-2</v>
      </c>
      <c r="O1355" s="1">
        <v>40225</v>
      </c>
      <c r="P1355" s="3">
        <v>1094.869995</v>
      </c>
    </row>
    <row r="1356" spans="1:16" x14ac:dyDescent="0.35">
      <c r="A1356" s="1">
        <v>40221</v>
      </c>
      <c r="B1356" s="3">
        <v>108.9</v>
      </c>
      <c r="C1356" s="3">
        <v>1075.51001</v>
      </c>
      <c r="E1356" s="2">
        <v>40221</v>
      </c>
      <c r="F1356" s="8">
        <f t="shared" si="21"/>
        <v>-6.7493615468806611E-3</v>
      </c>
      <c r="G1356" s="8">
        <f t="shared" si="21"/>
        <v>-2.7445928765688077E-3</v>
      </c>
      <c r="O1356" s="1">
        <v>40221</v>
      </c>
      <c r="P1356" s="3">
        <v>1075.51001</v>
      </c>
    </row>
    <row r="1357" spans="1:16" x14ac:dyDescent="0.35">
      <c r="A1357" s="1">
        <v>40220</v>
      </c>
      <c r="B1357" s="3">
        <v>109.64</v>
      </c>
      <c r="C1357" s="3">
        <v>1078.469971</v>
      </c>
      <c r="E1357" s="2">
        <v>40220</v>
      </c>
      <c r="F1357" s="8">
        <f t="shared" si="21"/>
        <v>2.4672897196261756E-2</v>
      </c>
      <c r="G1357" s="8">
        <f t="shared" si="21"/>
        <v>9.6804377291133115E-3</v>
      </c>
      <c r="O1357" s="1">
        <v>40220</v>
      </c>
      <c r="P1357" s="3">
        <v>1078.469971</v>
      </c>
    </row>
    <row r="1358" spans="1:16" x14ac:dyDescent="0.35">
      <c r="A1358" s="1">
        <v>40219</v>
      </c>
      <c r="B1358" s="3">
        <v>107</v>
      </c>
      <c r="C1358" s="3">
        <v>1068.130005</v>
      </c>
      <c r="E1358" s="2">
        <v>40219</v>
      </c>
      <c r="F1358" s="8">
        <f t="shared" si="21"/>
        <v>-8.1572117167222347E-3</v>
      </c>
      <c r="G1358" s="8">
        <f t="shared" si="21"/>
        <v>-2.2325738476146606E-3</v>
      </c>
      <c r="O1358" s="1">
        <v>40219</v>
      </c>
      <c r="P1358" s="3">
        <v>1068.130005</v>
      </c>
    </row>
    <row r="1359" spans="1:16" x14ac:dyDescent="0.35">
      <c r="A1359" s="1">
        <v>40218</v>
      </c>
      <c r="B1359" s="3">
        <v>107.88</v>
      </c>
      <c r="C1359" s="3">
        <v>1070.5200199999999</v>
      </c>
      <c r="E1359" s="2">
        <v>40218</v>
      </c>
      <c r="F1359" s="8">
        <f t="shared" si="21"/>
        <v>1.9659735349716323E-2</v>
      </c>
      <c r="G1359" s="8">
        <f t="shared" si="21"/>
        <v>1.3040132984841302E-2</v>
      </c>
      <c r="O1359" s="1">
        <v>40218</v>
      </c>
      <c r="P1359" s="3">
        <v>1070.5200199999999</v>
      </c>
    </row>
    <row r="1360" spans="1:16" x14ac:dyDescent="0.35">
      <c r="A1360" s="1">
        <v>40217</v>
      </c>
      <c r="B1360" s="3">
        <v>105.8</v>
      </c>
      <c r="C1360" s="3">
        <v>1056.73999</v>
      </c>
      <c r="E1360" s="2">
        <v>40217</v>
      </c>
      <c r="F1360" s="8">
        <f t="shared" si="21"/>
        <v>-1.269130272489738E-2</v>
      </c>
      <c r="G1360" s="8">
        <f t="shared" si="21"/>
        <v>-8.8632903356195003E-3</v>
      </c>
      <c r="O1360" s="1">
        <v>40217</v>
      </c>
      <c r="P1360" s="3">
        <v>1056.73999</v>
      </c>
    </row>
    <row r="1361" spans="1:16" x14ac:dyDescent="0.35">
      <c r="A1361" s="1">
        <v>40214</v>
      </c>
      <c r="B1361" s="3">
        <v>107.16</v>
      </c>
      <c r="C1361" s="3">
        <v>1066.1899410000001</v>
      </c>
      <c r="E1361" s="2">
        <v>40214</v>
      </c>
      <c r="F1361" s="8">
        <f t="shared" si="21"/>
        <v>6.6697980272427682E-3</v>
      </c>
      <c r="G1361" s="8">
        <f t="shared" si="21"/>
        <v>2.8971188714779217E-3</v>
      </c>
      <c r="O1361" s="1">
        <v>40214</v>
      </c>
      <c r="P1361" s="3">
        <v>1066.1899410000001</v>
      </c>
    </row>
    <row r="1362" spans="1:16" x14ac:dyDescent="0.35">
      <c r="A1362" s="1">
        <v>40213</v>
      </c>
      <c r="B1362" s="3">
        <v>106.45</v>
      </c>
      <c r="C1362" s="3">
        <v>1063.1099850000001</v>
      </c>
      <c r="E1362" s="2">
        <v>40213</v>
      </c>
      <c r="F1362" s="8">
        <f t="shared" si="21"/>
        <v>-3.1656508687346485E-2</v>
      </c>
      <c r="G1362" s="8">
        <f t="shared" si="21"/>
        <v>-3.1140677946303819E-2</v>
      </c>
      <c r="O1362" s="1">
        <v>40213</v>
      </c>
      <c r="P1362" s="3">
        <v>1063.1099850000001</v>
      </c>
    </row>
    <row r="1363" spans="1:16" x14ac:dyDescent="0.35">
      <c r="A1363" s="1">
        <v>40212</v>
      </c>
      <c r="B1363" s="3">
        <v>109.93</v>
      </c>
      <c r="C1363" s="3">
        <v>1097.280029</v>
      </c>
      <c r="E1363" s="2">
        <v>40212</v>
      </c>
      <c r="F1363" s="8">
        <f t="shared" si="21"/>
        <v>-1.2042778826278355E-2</v>
      </c>
      <c r="G1363" s="8">
        <f t="shared" si="21"/>
        <v>-5.4743114378538182E-3</v>
      </c>
      <c r="O1363" s="1">
        <v>40212</v>
      </c>
      <c r="P1363" s="3">
        <v>1097.280029</v>
      </c>
    </row>
    <row r="1364" spans="1:16" x14ac:dyDescent="0.35">
      <c r="A1364" s="1">
        <v>40211</v>
      </c>
      <c r="B1364" s="3">
        <v>111.27</v>
      </c>
      <c r="C1364" s="3">
        <v>1103.3199460000001</v>
      </c>
      <c r="E1364" s="2">
        <v>40211</v>
      </c>
      <c r="F1364" s="8">
        <f t="shared" si="21"/>
        <v>3.4588563458856303E-2</v>
      </c>
      <c r="G1364" s="8">
        <f t="shared" si="21"/>
        <v>1.2972948489615277E-2</v>
      </c>
      <c r="O1364" s="1">
        <v>40211</v>
      </c>
      <c r="P1364" s="3">
        <v>1103.3199460000001</v>
      </c>
    </row>
    <row r="1365" spans="1:16" x14ac:dyDescent="0.35">
      <c r="A1365" s="1">
        <v>40210</v>
      </c>
      <c r="B1365" s="3">
        <v>107.55</v>
      </c>
      <c r="C1365" s="3">
        <v>1089.1899410000001</v>
      </c>
      <c r="E1365" s="2">
        <v>40210</v>
      </c>
      <c r="F1365" s="8">
        <f t="shared" si="21"/>
        <v>2.1173566274212074E-2</v>
      </c>
      <c r="G1365" s="8">
        <f t="shared" si="21"/>
        <v>1.4266108627050356E-2</v>
      </c>
      <c r="O1365" s="1">
        <v>40210</v>
      </c>
      <c r="P1365" s="3">
        <v>1089.1899410000001</v>
      </c>
    </row>
    <row r="1366" spans="1:16" x14ac:dyDescent="0.35">
      <c r="A1366" s="1">
        <v>40207</v>
      </c>
      <c r="B1366" s="3">
        <v>105.32</v>
      </c>
      <c r="C1366" s="3">
        <v>1073.869995</v>
      </c>
      <c r="E1366" s="2">
        <v>40207</v>
      </c>
      <c r="F1366" s="8">
        <f t="shared" si="21"/>
        <v>-1.7061611374408203E-3</v>
      </c>
      <c r="G1366" s="8">
        <f t="shared" si="21"/>
        <v>-9.8291736650475414E-3</v>
      </c>
      <c r="O1366" s="1">
        <v>40207</v>
      </c>
      <c r="P1366" s="3">
        <v>1073.869995</v>
      </c>
    </row>
    <row r="1367" spans="1:16" x14ac:dyDescent="0.35">
      <c r="A1367" s="1">
        <v>40206</v>
      </c>
      <c r="B1367" s="3">
        <v>105.5</v>
      </c>
      <c r="C1367" s="3">
        <v>1084.530029</v>
      </c>
      <c r="E1367" s="2">
        <v>40206</v>
      </c>
      <c r="F1367" s="8">
        <f t="shared" si="21"/>
        <v>-1.576639611904096E-2</v>
      </c>
      <c r="G1367" s="8">
        <f t="shared" si="21"/>
        <v>-1.181774123006829E-2</v>
      </c>
      <c r="O1367" s="1">
        <v>40206</v>
      </c>
      <c r="P1367" s="3">
        <v>1084.530029</v>
      </c>
    </row>
    <row r="1368" spans="1:16" x14ac:dyDescent="0.35">
      <c r="A1368" s="1">
        <v>40205</v>
      </c>
      <c r="B1368" s="3">
        <v>107.19</v>
      </c>
      <c r="C1368" s="3">
        <v>1097.5</v>
      </c>
      <c r="E1368" s="2">
        <v>40205</v>
      </c>
      <c r="F1368" s="8">
        <f t="shared" si="21"/>
        <v>1.9982871824150594E-2</v>
      </c>
      <c r="G1368" s="8">
        <f t="shared" si="21"/>
        <v>4.8801521606283149E-3</v>
      </c>
      <c r="O1368" s="1">
        <v>40205</v>
      </c>
      <c r="P1368" s="3">
        <v>1097.5</v>
      </c>
    </row>
    <row r="1369" spans="1:16" x14ac:dyDescent="0.35">
      <c r="A1369" s="1">
        <v>40204</v>
      </c>
      <c r="B1369" s="3">
        <v>105.09</v>
      </c>
      <c r="C1369" s="3">
        <v>1092.170044</v>
      </c>
      <c r="E1369" s="2">
        <v>40204</v>
      </c>
      <c r="F1369" s="8">
        <f t="shared" si="21"/>
        <v>1.9499417927823171E-2</v>
      </c>
      <c r="G1369" s="8">
        <f t="shared" si="21"/>
        <v>-4.2031992542782559E-3</v>
      </c>
      <c r="O1369" s="1">
        <v>40204</v>
      </c>
      <c r="P1369" s="3">
        <v>1092.170044</v>
      </c>
    </row>
    <row r="1370" spans="1:16" x14ac:dyDescent="0.35">
      <c r="A1370" s="1">
        <v>40203</v>
      </c>
      <c r="B1370" s="3">
        <v>103.08</v>
      </c>
      <c r="C1370" s="3">
        <v>1096.780029</v>
      </c>
      <c r="E1370" s="2">
        <v>40203</v>
      </c>
      <c r="F1370" s="8">
        <f t="shared" si="21"/>
        <v>-1.1223021582733805E-2</v>
      </c>
      <c r="G1370" s="8">
        <f t="shared" si="21"/>
        <v>4.5980975251145306E-3</v>
      </c>
      <c r="O1370" s="1">
        <v>40203</v>
      </c>
      <c r="P1370" s="3">
        <v>1096.780029</v>
      </c>
    </row>
    <row r="1371" spans="1:16" x14ac:dyDescent="0.35">
      <c r="A1371" s="1">
        <v>40200</v>
      </c>
      <c r="B1371" s="3">
        <v>104.25</v>
      </c>
      <c r="C1371" s="3">
        <v>1091.76001</v>
      </c>
      <c r="E1371" s="2">
        <v>40200</v>
      </c>
      <c r="F1371" s="8">
        <f t="shared" si="21"/>
        <v>-2.7700055959709036E-2</v>
      </c>
      <c r="G1371" s="8">
        <f t="shared" si="21"/>
        <v>-2.2140988143826923E-2</v>
      </c>
      <c r="O1371" s="1">
        <v>40200</v>
      </c>
      <c r="P1371" s="3">
        <v>1091.76001</v>
      </c>
    </row>
    <row r="1372" spans="1:16" x14ac:dyDescent="0.35">
      <c r="A1372" s="1">
        <v>40199</v>
      </c>
      <c r="B1372" s="3">
        <v>107.22</v>
      </c>
      <c r="C1372" s="3">
        <v>1116.4799800000001</v>
      </c>
      <c r="E1372" s="2">
        <v>40199</v>
      </c>
      <c r="F1372" s="8">
        <f t="shared" si="21"/>
        <v>-5.4080282311424699E-2</v>
      </c>
      <c r="G1372" s="8">
        <f t="shared" si="21"/>
        <v>-1.8944903747802111E-2</v>
      </c>
      <c r="O1372" s="1">
        <v>40199</v>
      </c>
      <c r="P1372" s="3">
        <v>1116.4799800000001</v>
      </c>
    </row>
    <row r="1373" spans="1:16" x14ac:dyDescent="0.35">
      <c r="A1373" s="1">
        <v>40198</v>
      </c>
      <c r="B1373" s="3">
        <v>113.35</v>
      </c>
      <c r="C1373" s="3">
        <v>1138.040039</v>
      </c>
      <c r="E1373" s="2">
        <v>40198</v>
      </c>
      <c r="F1373" s="8">
        <f t="shared" si="21"/>
        <v>-6.0505085934761116E-3</v>
      </c>
      <c r="G1373" s="8">
        <f t="shared" si="21"/>
        <v>-1.0597829314099472E-2</v>
      </c>
      <c r="O1373" s="1">
        <v>40198</v>
      </c>
      <c r="P1373" s="3">
        <v>1138.040039</v>
      </c>
    </row>
    <row r="1374" spans="1:16" x14ac:dyDescent="0.35">
      <c r="A1374" s="1">
        <v>40197</v>
      </c>
      <c r="B1374" s="3">
        <v>114.04</v>
      </c>
      <c r="C1374" s="3">
        <v>1150.2299800000001</v>
      </c>
      <c r="E1374" s="2">
        <v>40197</v>
      </c>
      <c r="F1374" s="8">
        <f t="shared" si="21"/>
        <v>2.3732091060912897E-3</v>
      </c>
      <c r="G1374" s="8">
        <f t="shared" si="21"/>
        <v>1.2499626451335732E-2</v>
      </c>
      <c r="O1374" s="1">
        <v>40197</v>
      </c>
      <c r="P1374" s="3">
        <v>1150.2299800000001</v>
      </c>
    </row>
    <row r="1375" spans="1:16" x14ac:dyDescent="0.35">
      <c r="A1375" s="1">
        <v>40193</v>
      </c>
      <c r="B1375" s="3">
        <v>113.77</v>
      </c>
      <c r="C1375" s="3">
        <v>1136.030029</v>
      </c>
      <c r="E1375" s="2">
        <v>40193</v>
      </c>
      <c r="F1375" s="8">
        <f t="shared" si="21"/>
        <v>-1.3269731136166585E-2</v>
      </c>
      <c r="G1375" s="8">
        <f t="shared" si="21"/>
        <v>-1.0823130472199405E-2</v>
      </c>
      <c r="O1375" s="1">
        <v>40193</v>
      </c>
      <c r="P1375" s="3">
        <v>1136.030029</v>
      </c>
    </row>
    <row r="1376" spans="1:16" x14ac:dyDescent="0.35">
      <c r="A1376" s="1">
        <v>40192</v>
      </c>
      <c r="B1376" s="3">
        <v>115.3</v>
      </c>
      <c r="C1376" s="3">
        <v>1148.459961</v>
      </c>
      <c r="E1376" s="2">
        <v>40192</v>
      </c>
      <c r="F1376" s="8">
        <f t="shared" si="21"/>
        <v>4.4428957226239074E-3</v>
      </c>
      <c r="G1376" s="8">
        <f t="shared" si="21"/>
        <v>2.4264252400085784E-3</v>
      </c>
      <c r="O1376" s="1">
        <v>40192</v>
      </c>
      <c r="P1376" s="3">
        <v>1148.459961</v>
      </c>
    </row>
    <row r="1377" spans="1:16" x14ac:dyDescent="0.35">
      <c r="A1377" s="1">
        <v>40191</v>
      </c>
      <c r="B1377" s="3">
        <v>114.79</v>
      </c>
      <c r="C1377" s="3">
        <v>1145.6800539999999</v>
      </c>
      <c r="E1377" s="2">
        <v>40191</v>
      </c>
      <c r="F1377" s="8">
        <f t="shared" si="21"/>
        <v>3.4968091616400798E-3</v>
      </c>
      <c r="G1377" s="8">
        <f t="shared" si="21"/>
        <v>8.3259256494796485E-3</v>
      </c>
      <c r="O1377" s="1">
        <v>40191</v>
      </c>
      <c r="P1377" s="3">
        <v>1145.6800539999999</v>
      </c>
    </row>
    <row r="1378" spans="1:16" x14ac:dyDescent="0.35">
      <c r="A1378" s="1">
        <v>40190</v>
      </c>
      <c r="B1378" s="3">
        <v>114.39</v>
      </c>
      <c r="C1378" s="3">
        <v>1136.219971</v>
      </c>
      <c r="E1378" s="2">
        <v>40190</v>
      </c>
      <c r="F1378" s="8">
        <f t="shared" si="21"/>
        <v>-1.7014694508894035E-2</v>
      </c>
      <c r="G1378" s="8">
        <f t="shared" si="21"/>
        <v>-9.3811654846844839E-3</v>
      </c>
      <c r="O1378" s="1">
        <v>40190</v>
      </c>
      <c r="P1378" s="3">
        <v>1136.219971</v>
      </c>
    </row>
    <row r="1379" spans="1:16" x14ac:dyDescent="0.35">
      <c r="A1379" s="1">
        <v>40189</v>
      </c>
      <c r="B1379" s="3">
        <v>116.37</v>
      </c>
      <c r="C1379" s="3">
        <v>1146.9799800000001</v>
      </c>
      <c r="E1379" s="2">
        <v>40189</v>
      </c>
      <c r="F1379" s="8">
        <f t="shared" si="21"/>
        <v>-6.8276862678159356E-3</v>
      </c>
      <c r="G1379" s="8">
        <f t="shared" si="21"/>
        <v>1.7467554323526979E-3</v>
      </c>
      <c r="O1379" s="1">
        <v>40189</v>
      </c>
      <c r="P1379" s="3">
        <v>1146.9799800000001</v>
      </c>
    </row>
    <row r="1380" spans="1:16" x14ac:dyDescent="0.35">
      <c r="A1380" s="1">
        <v>40186</v>
      </c>
      <c r="B1380" s="3">
        <v>117.17</v>
      </c>
      <c r="C1380" s="3">
        <v>1144.9799800000001</v>
      </c>
      <c r="E1380" s="2">
        <v>40186</v>
      </c>
      <c r="F1380" s="8">
        <f t="shared" si="21"/>
        <v>1.331834299057344E-2</v>
      </c>
      <c r="G1380" s="8">
        <f t="shared" si="21"/>
        <v>2.8817272377106296E-3</v>
      </c>
      <c r="O1380" s="1">
        <v>40186</v>
      </c>
      <c r="P1380" s="3">
        <v>1144.9799800000001</v>
      </c>
    </row>
    <row r="1381" spans="1:16" x14ac:dyDescent="0.35">
      <c r="A1381" s="1">
        <v>40185</v>
      </c>
      <c r="B1381" s="3">
        <v>115.63</v>
      </c>
      <c r="C1381" s="3">
        <v>1141.6899410000001</v>
      </c>
      <c r="E1381" s="2">
        <v>40185</v>
      </c>
      <c r="F1381" s="8">
        <f t="shared" si="21"/>
        <v>6.3533507397737221E-3</v>
      </c>
      <c r="G1381" s="8">
        <f t="shared" si="21"/>
        <v>4.0012012065200331E-3</v>
      </c>
      <c r="O1381" s="1">
        <v>40185</v>
      </c>
      <c r="P1381" s="3">
        <v>1141.6899410000001</v>
      </c>
    </row>
    <row r="1382" spans="1:16" x14ac:dyDescent="0.35">
      <c r="A1382" s="1">
        <v>40184</v>
      </c>
      <c r="B1382" s="3">
        <v>114.9</v>
      </c>
      <c r="C1382" s="3">
        <v>1137.1400149999999</v>
      </c>
      <c r="E1382" s="2">
        <v>40184</v>
      </c>
      <c r="F1382" s="8">
        <f t="shared" si="21"/>
        <v>4.5462493442911533E-3</v>
      </c>
      <c r="G1382" s="8">
        <f t="shared" si="21"/>
        <v>5.4552052677436791E-4</v>
      </c>
      <c r="O1382" s="1">
        <v>40184</v>
      </c>
      <c r="P1382" s="3">
        <v>1137.1400149999999</v>
      </c>
    </row>
    <row r="1383" spans="1:16" x14ac:dyDescent="0.35">
      <c r="A1383" s="1">
        <v>40183</v>
      </c>
      <c r="B1383" s="3">
        <v>114.38</v>
      </c>
      <c r="C1383" s="3">
        <v>1136.5200199999999</v>
      </c>
      <c r="E1383" s="2">
        <v>40183</v>
      </c>
      <c r="F1383" s="8">
        <f t="shared" si="21"/>
        <v>1.5808170515097641E-2</v>
      </c>
      <c r="G1383" s="8">
        <f t="shared" si="21"/>
        <v>3.1156762470601063E-3</v>
      </c>
      <c r="O1383" s="1">
        <v>40183</v>
      </c>
      <c r="P1383" s="3">
        <v>1136.5200199999999</v>
      </c>
    </row>
    <row r="1384" spans="1:16" x14ac:dyDescent="0.35">
      <c r="A1384" s="1">
        <v>40182</v>
      </c>
      <c r="B1384" s="3">
        <v>112.6</v>
      </c>
      <c r="C1384" s="3">
        <v>1132.98999</v>
      </c>
      <c r="E1384" s="2">
        <v>40182</v>
      </c>
      <c r="F1384" s="8">
        <f t="shared" si="21"/>
        <v>2.0019929341425824E-2</v>
      </c>
      <c r="G1384" s="8">
        <f t="shared" si="21"/>
        <v>1.604341707922341E-2</v>
      </c>
      <c r="O1384" s="1">
        <v>40182</v>
      </c>
      <c r="P1384" s="3">
        <v>1132.98999</v>
      </c>
    </row>
    <row r="1385" spans="1:16" x14ac:dyDescent="0.35">
      <c r="A1385" s="1">
        <v>40178</v>
      </c>
      <c r="B1385" s="3">
        <v>110.39</v>
      </c>
      <c r="C1385" s="3">
        <v>1115.099976</v>
      </c>
      <c r="E1385" s="2">
        <v>40178</v>
      </c>
      <c r="F1385" s="8">
        <f t="shared" si="21"/>
        <v>-1.1196703690433574E-2</v>
      </c>
      <c r="G1385" s="8">
        <f t="shared" si="21"/>
        <v>-1.0049597448391956E-2</v>
      </c>
      <c r="O1385" s="1">
        <v>40178</v>
      </c>
      <c r="P1385" s="3">
        <v>1115.099976</v>
      </c>
    </row>
    <row r="1386" spans="1:16" x14ac:dyDescent="0.35">
      <c r="A1386" s="1">
        <v>40177</v>
      </c>
      <c r="B1386" s="3">
        <v>111.64</v>
      </c>
      <c r="C1386" s="3">
        <v>1126.420044</v>
      </c>
      <c r="E1386" s="2">
        <v>40177</v>
      </c>
      <c r="F1386" s="8">
        <f t="shared" si="21"/>
        <v>-8.261526161499444E-3</v>
      </c>
      <c r="G1386" s="8">
        <f t="shared" si="21"/>
        <v>1.9542977231035152E-4</v>
      </c>
      <c r="O1386" s="1">
        <v>40177</v>
      </c>
      <c r="P1386" s="3">
        <v>1126.420044</v>
      </c>
    </row>
    <row r="1387" spans="1:16" x14ac:dyDescent="0.35">
      <c r="A1387" s="1">
        <v>40176</v>
      </c>
      <c r="B1387" s="3">
        <v>112.57</v>
      </c>
      <c r="C1387" s="3">
        <v>1126.1999510000001</v>
      </c>
      <c r="E1387" s="2">
        <v>40176</v>
      </c>
      <c r="F1387" s="8">
        <f t="shared" si="21"/>
        <v>-3.2760757924562567E-3</v>
      </c>
      <c r="G1387" s="8">
        <f t="shared" si="21"/>
        <v>-1.4010515875165774E-3</v>
      </c>
      <c r="O1387" s="1">
        <v>40176</v>
      </c>
      <c r="P1387" s="3">
        <v>1126.1999510000001</v>
      </c>
    </row>
    <row r="1388" spans="1:16" x14ac:dyDescent="0.35">
      <c r="A1388" s="1">
        <v>40175</v>
      </c>
      <c r="B1388" s="3">
        <v>112.94</v>
      </c>
      <c r="C1388" s="3">
        <v>1127.780029</v>
      </c>
      <c r="E1388" s="2">
        <v>40175</v>
      </c>
      <c r="F1388" s="8">
        <f t="shared" si="21"/>
        <v>-9.0374659998245788E-3</v>
      </c>
      <c r="G1388" s="8">
        <f t="shared" si="21"/>
        <v>1.1540808741226094E-3</v>
      </c>
      <c r="O1388" s="1">
        <v>40175</v>
      </c>
      <c r="P1388" s="3">
        <v>1127.780029</v>
      </c>
    </row>
    <row r="1389" spans="1:16" x14ac:dyDescent="0.35">
      <c r="A1389" s="1">
        <v>40171</v>
      </c>
      <c r="B1389" s="3">
        <v>113.97</v>
      </c>
      <c r="C1389" s="3">
        <v>1126.4799800000001</v>
      </c>
      <c r="E1389" s="2">
        <v>40171</v>
      </c>
      <c r="F1389" s="8">
        <f t="shared" si="21"/>
        <v>7.692307692307665E-3</v>
      </c>
      <c r="G1389" s="8">
        <f t="shared" si="21"/>
        <v>5.2561723544828354E-3</v>
      </c>
      <c r="O1389" s="1">
        <v>40171</v>
      </c>
      <c r="P1389" s="3">
        <v>1126.4799800000001</v>
      </c>
    </row>
    <row r="1390" spans="1:16" x14ac:dyDescent="0.35">
      <c r="A1390" s="1">
        <v>40170</v>
      </c>
      <c r="B1390" s="3">
        <v>113.1</v>
      </c>
      <c r="C1390" s="3">
        <v>1120.589966</v>
      </c>
      <c r="E1390" s="2">
        <v>40170</v>
      </c>
      <c r="F1390" s="8">
        <f t="shared" si="21"/>
        <v>-1.5323001915375278E-2</v>
      </c>
      <c r="G1390" s="8">
        <f t="shared" si="21"/>
        <v>2.2986583013067108E-3</v>
      </c>
      <c r="O1390" s="1">
        <v>40170</v>
      </c>
      <c r="P1390" s="3">
        <v>1120.589966</v>
      </c>
    </row>
    <row r="1391" spans="1:16" x14ac:dyDescent="0.35">
      <c r="A1391" s="1">
        <v>40169</v>
      </c>
      <c r="B1391" s="3">
        <v>114.86</v>
      </c>
      <c r="C1391" s="3">
        <v>1118.0200199999999</v>
      </c>
      <c r="E1391" s="2">
        <v>40169</v>
      </c>
      <c r="F1391" s="8">
        <f t="shared" si="21"/>
        <v>9.4032867563054179E-3</v>
      </c>
      <c r="G1391" s="8">
        <f t="shared" si="21"/>
        <v>3.5635481579696648E-3</v>
      </c>
      <c r="O1391" s="1">
        <v>40169</v>
      </c>
      <c r="P1391" s="3">
        <v>1118.0200199999999</v>
      </c>
    </row>
    <row r="1392" spans="1:16" x14ac:dyDescent="0.35">
      <c r="A1392" s="1">
        <v>40168</v>
      </c>
      <c r="B1392" s="3">
        <v>113.79</v>
      </c>
      <c r="C1392" s="3">
        <v>1114.0500489999999</v>
      </c>
      <c r="E1392" s="2">
        <v>40168</v>
      </c>
      <c r="F1392" s="8">
        <f t="shared" si="21"/>
        <v>1.2907245860779737E-2</v>
      </c>
      <c r="G1392" s="8">
        <f t="shared" si="21"/>
        <v>1.0503758201682478E-2</v>
      </c>
      <c r="O1392" s="1">
        <v>40168</v>
      </c>
      <c r="P1392" s="3">
        <v>1114.0500489999999</v>
      </c>
    </row>
    <row r="1393" spans="1:16" x14ac:dyDescent="0.35">
      <c r="A1393" s="1">
        <v>40165</v>
      </c>
      <c r="B1393" s="3">
        <v>112.34</v>
      </c>
      <c r="C1393" s="3">
        <v>1102.469971</v>
      </c>
      <c r="E1393" s="2">
        <v>40165</v>
      </c>
      <c r="F1393" s="8">
        <f t="shared" si="21"/>
        <v>1.3898916967509001E-2</v>
      </c>
      <c r="G1393" s="8">
        <f t="shared" si="21"/>
        <v>5.8298803522687237E-3</v>
      </c>
      <c r="O1393" s="1">
        <v>40165</v>
      </c>
      <c r="P1393" s="3">
        <v>1102.469971</v>
      </c>
    </row>
    <row r="1394" spans="1:16" x14ac:dyDescent="0.35">
      <c r="A1394" s="1">
        <v>40164</v>
      </c>
      <c r="B1394" s="3">
        <v>110.8</v>
      </c>
      <c r="C1394" s="3">
        <v>1096.079956</v>
      </c>
      <c r="E1394" s="2">
        <v>40164</v>
      </c>
      <c r="F1394" s="8">
        <f t="shared" si="21"/>
        <v>-3.597122302158362E-3</v>
      </c>
      <c r="G1394" s="8">
        <f t="shared" si="21"/>
        <v>-1.1810614473959813E-2</v>
      </c>
      <c r="O1394" s="1">
        <v>40164</v>
      </c>
      <c r="P1394" s="3">
        <v>1096.079956</v>
      </c>
    </row>
    <row r="1395" spans="1:16" x14ac:dyDescent="0.35">
      <c r="A1395" s="1">
        <v>40163</v>
      </c>
      <c r="B1395" s="3">
        <v>111.2</v>
      </c>
      <c r="C1395" s="3">
        <v>1109.1800539999999</v>
      </c>
      <c r="E1395" s="2">
        <v>40163</v>
      </c>
      <c r="F1395" s="8">
        <f t="shared" si="21"/>
        <v>-1.067615658362997E-2</v>
      </c>
      <c r="G1395" s="8">
        <f t="shared" si="21"/>
        <v>1.1282300678523427E-3</v>
      </c>
      <c r="O1395" s="1">
        <v>40163</v>
      </c>
      <c r="P1395" s="3">
        <v>1109.1800539999999</v>
      </c>
    </row>
    <row r="1396" spans="1:16" x14ac:dyDescent="0.35">
      <c r="A1396" s="1">
        <v>40162</v>
      </c>
      <c r="B1396" s="3">
        <v>112.4</v>
      </c>
      <c r="C1396" s="3">
        <v>1107.9300539999999</v>
      </c>
      <c r="E1396" s="2">
        <v>40162</v>
      </c>
      <c r="F1396" s="8">
        <f t="shared" si="21"/>
        <v>-1.0563380281690016E-2</v>
      </c>
      <c r="G1396" s="8">
        <f t="shared" si="21"/>
        <v>-5.5469667117291621E-3</v>
      </c>
      <c r="O1396" s="1">
        <v>40162</v>
      </c>
      <c r="P1396" s="3">
        <v>1107.9300539999999</v>
      </c>
    </row>
    <row r="1397" spans="1:16" x14ac:dyDescent="0.35">
      <c r="A1397" s="1">
        <v>40161</v>
      </c>
      <c r="B1397" s="3">
        <v>113.6</v>
      </c>
      <c r="C1397" s="3">
        <v>1114.1099850000001</v>
      </c>
      <c r="E1397" s="2">
        <v>40161</v>
      </c>
      <c r="F1397" s="8">
        <f t="shared" si="21"/>
        <v>1.5282867101617637E-2</v>
      </c>
      <c r="G1397" s="8">
        <f t="shared" si="21"/>
        <v>6.9594009123024048E-3</v>
      </c>
      <c r="O1397" s="1">
        <v>40161</v>
      </c>
      <c r="P1397" s="3">
        <v>1114.1099850000001</v>
      </c>
    </row>
    <row r="1398" spans="1:16" x14ac:dyDescent="0.35">
      <c r="A1398" s="1">
        <v>40158</v>
      </c>
      <c r="B1398" s="3">
        <v>111.89</v>
      </c>
      <c r="C1398" s="3">
        <v>1106.410034</v>
      </c>
      <c r="E1398" s="2">
        <v>40158</v>
      </c>
      <c r="F1398" s="8">
        <f t="shared" si="21"/>
        <v>2.0149525893508269E-2</v>
      </c>
      <c r="G1398" s="8">
        <f t="shared" si="21"/>
        <v>3.683093471578136E-3</v>
      </c>
      <c r="O1398" s="1">
        <v>40158</v>
      </c>
      <c r="P1398" s="3">
        <v>1106.410034</v>
      </c>
    </row>
    <row r="1399" spans="1:16" x14ac:dyDescent="0.35">
      <c r="A1399" s="1">
        <v>40157</v>
      </c>
      <c r="B1399" s="3">
        <v>109.68</v>
      </c>
      <c r="C1399" s="3">
        <v>1102.349976</v>
      </c>
      <c r="E1399" s="2">
        <v>40157</v>
      </c>
      <c r="F1399" s="8">
        <f t="shared" si="21"/>
        <v>-2.7344818156949113E-4</v>
      </c>
      <c r="G1399" s="8">
        <f t="shared" si="21"/>
        <v>5.8397055396191E-3</v>
      </c>
      <c r="O1399" s="1">
        <v>40157</v>
      </c>
      <c r="P1399" s="3">
        <v>1102.349976</v>
      </c>
    </row>
    <row r="1400" spans="1:16" x14ac:dyDescent="0.35">
      <c r="A1400" s="1">
        <v>40156</v>
      </c>
      <c r="B1400" s="3">
        <v>109.71</v>
      </c>
      <c r="C1400" s="3">
        <v>1095.9499510000001</v>
      </c>
      <c r="E1400" s="2">
        <v>40156</v>
      </c>
      <c r="F1400" s="8">
        <f t="shared" si="21"/>
        <v>1.8233202662054637E-4</v>
      </c>
      <c r="G1400" s="8">
        <f t="shared" si="21"/>
        <v>3.6723723067841885E-3</v>
      </c>
      <c r="O1400" s="1">
        <v>40156</v>
      </c>
      <c r="P1400" s="3">
        <v>1095.9499510000001</v>
      </c>
    </row>
    <row r="1401" spans="1:16" x14ac:dyDescent="0.35">
      <c r="A1401" s="1">
        <v>40155</v>
      </c>
      <c r="B1401" s="3">
        <v>109.69</v>
      </c>
      <c r="C1401" s="3">
        <v>1091.9399410000001</v>
      </c>
      <c r="E1401" s="2">
        <v>40155</v>
      </c>
      <c r="F1401" s="8">
        <f t="shared" si="21"/>
        <v>-1.4642472152353481E-2</v>
      </c>
      <c r="G1401" s="8">
        <f t="shared" si="21"/>
        <v>-1.0251583050079227E-2</v>
      </c>
      <c r="O1401" s="1">
        <v>40155</v>
      </c>
      <c r="P1401" s="3">
        <v>1091.9399410000001</v>
      </c>
    </row>
    <row r="1402" spans="1:16" x14ac:dyDescent="0.35">
      <c r="A1402" s="1">
        <v>40154</v>
      </c>
      <c r="B1402" s="3">
        <v>111.32</v>
      </c>
      <c r="C1402" s="3">
        <v>1103.25</v>
      </c>
      <c r="E1402" s="2">
        <v>40154</v>
      </c>
      <c r="F1402" s="8">
        <f t="shared" si="21"/>
        <v>3.2444124008652597E-3</v>
      </c>
      <c r="G1402" s="8">
        <f t="shared" si="21"/>
        <v>-2.4683810280182739E-3</v>
      </c>
      <c r="O1402" s="1">
        <v>40154</v>
      </c>
      <c r="P1402" s="3">
        <v>1103.25</v>
      </c>
    </row>
    <row r="1403" spans="1:16" x14ac:dyDescent="0.35">
      <c r="A1403" s="1">
        <v>40151</v>
      </c>
      <c r="B1403" s="3">
        <v>110.96</v>
      </c>
      <c r="C1403" s="3">
        <v>1105.9799800000001</v>
      </c>
      <c r="E1403" s="2">
        <v>40151</v>
      </c>
      <c r="F1403" s="8">
        <f t="shared" si="21"/>
        <v>2.7788069655428016E-2</v>
      </c>
      <c r="G1403" s="8">
        <f t="shared" si="21"/>
        <v>5.509433192945945E-3</v>
      </c>
      <c r="O1403" s="1">
        <v>40151</v>
      </c>
      <c r="P1403" s="3">
        <v>1105.9799800000001</v>
      </c>
    </row>
    <row r="1404" spans="1:16" x14ac:dyDescent="0.35">
      <c r="A1404" s="1">
        <v>40150</v>
      </c>
      <c r="B1404" s="3">
        <v>107.96</v>
      </c>
      <c r="C1404" s="3">
        <v>1099.920044</v>
      </c>
      <c r="E1404" s="2">
        <v>40150</v>
      </c>
      <c r="F1404" s="8">
        <f t="shared" si="21"/>
        <v>2.3210472565220464E-3</v>
      </c>
      <c r="G1404" s="8">
        <f t="shared" si="21"/>
        <v>-8.4021006130513554E-3</v>
      </c>
      <c r="O1404" s="1">
        <v>40150</v>
      </c>
      <c r="P1404" s="3">
        <v>1099.920044</v>
      </c>
    </row>
    <row r="1405" spans="1:16" x14ac:dyDescent="0.35">
      <c r="A1405" s="1">
        <v>40149</v>
      </c>
      <c r="B1405" s="3">
        <v>107.71</v>
      </c>
      <c r="C1405" s="3">
        <v>1109.23999</v>
      </c>
      <c r="E1405" s="2">
        <v>40149</v>
      </c>
      <c r="F1405" s="8">
        <f t="shared" si="21"/>
        <v>6.4473930106521138E-3</v>
      </c>
      <c r="G1405" s="8">
        <f t="shared" si="21"/>
        <v>3.4269881242043887E-4</v>
      </c>
      <c r="O1405" s="1">
        <v>40149</v>
      </c>
      <c r="P1405" s="3">
        <v>1109.23999</v>
      </c>
    </row>
    <row r="1406" spans="1:16" x14ac:dyDescent="0.35">
      <c r="A1406" s="1">
        <v>40148</v>
      </c>
      <c r="B1406" s="3">
        <v>107.02</v>
      </c>
      <c r="C1406" s="3">
        <v>1108.8599850000001</v>
      </c>
      <c r="E1406" s="2">
        <v>40148</v>
      </c>
      <c r="F1406" s="8">
        <f t="shared" si="21"/>
        <v>3.1915919390608449E-2</v>
      </c>
      <c r="G1406" s="8">
        <f t="shared" si="21"/>
        <v>1.2075226070501932E-2</v>
      </c>
      <c r="O1406" s="1">
        <v>40148</v>
      </c>
      <c r="P1406" s="3">
        <v>1108.8599850000001</v>
      </c>
    </row>
    <row r="1407" spans="1:16" x14ac:dyDescent="0.35">
      <c r="A1407" s="1">
        <v>40147</v>
      </c>
      <c r="B1407" s="3">
        <v>103.71</v>
      </c>
      <c r="C1407" s="3">
        <v>1095.630005</v>
      </c>
      <c r="E1407" s="2">
        <v>40147</v>
      </c>
      <c r="F1407" s="8">
        <f t="shared" si="21"/>
        <v>-1.5847409375593147E-2</v>
      </c>
      <c r="G1407" s="8">
        <f t="shared" si="21"/>
        <v>3.7929940154557418E-3</v>
      </c>
      <c r="O1407" s="1">
        <v>40147</v>
      </c>
      <c r="P1407" s="3">
        <v>1095.630005</v>
      </c>
    </row>
    <row r="1408" spans="1:16" x14ac:dyDescent="0.35">
      <c r="A1408" s="1">
        <v>40144</v>
      </c>
      <c r="B1408" s="3">
        <v>105.38</v>
      </c>
      <c r="C1408" s="3">
        <v>1091.48999</v>
      </c>
      <c r="E1408" s="2">
        <v>40144</v>
      </c>
      <c r="F1408" s="8">
        <f t="shared" si="21"/>
        <v>-1.7344274524431214E-2</v>
      </c>
      <c r="G1408" s="8">
        <f t="shared" si="21"/>
        <v>-1.7233475517348329E-2</v>
      </c>
      <c r="O1408" s="1">
        <v>40144</v>
      </c>
      <c r="P1408" s="3">
        <v>1091.48999</v>
      </c>
    </row>
    <row r="1409" spans="1:16" x14ac:dyDescent="0.35">
      <c r="A1409" s="1">
        <v>40142</v>
      </c>
      <c r="B1409" s="3">
        <v>107.24</v>
      </c>
      <c r="C1409" s="3">
        <v>1110.630005</v>
      </c>
      <c r="E1409" s="2">
        <v>40142</v>
      </c>
      <c r="F1409" s="8">
        <f t="shared" si="21"/>
        <v>1.9488544538454278E-2</v>
      </c>
      <c r="G1409" s="8">
        <f t="shared" si="21"/>
        <v>4.5041205552398544E-3</v>
      </c>
      <c r="O1409" s="1">
        <v>40142</v>
      </c>
      <c r="P1409" s="3">
        <v>1110.630005</v>
      </c>
    </row>
    <row r="1410" spans="1:16" x14ac:dyDescent="0.35">
      <c r="A1410" s="1">
        <v>40141</v>
      </c>
      <c r="B1410" s="3">
        <v>105.19</v>
      </c>
      <c r="C1410" s="3">
        <v>1105.650024</v>
      </c>
      <c r="E1410" s="2">
        <v>40141</v>
      </c>
      <c r="F1410" s="8">
        <f t="shared" si="21"/>
        <v>-2.3710166919574949E-3</v>
      </c>
      <c r="G1410" s="8">
        <f t="shared" si="21"/>
        <v>-5.3330742454904545E-4</v>
      </c>
      <c r="O1410" s="1">
        <v>40141</v>
      </c>
      <c r="P1410" s="3">
        <v>1105.650024</v>
      </c>
    </row>
    <row r="1411" spans="1:16" x14ac:dyDescent="0.35">
      <c r="A1411" s="1">
        <v>40140</v>
      </c>
      <c r="B1411" s="3">
        <v>105.44</v>
      </c>
      <c r="C1411" s="3">
        <v>1106.23999</v>
      </c>
      <c r="E1411" s="2">
        <v>40140</v>
      </c>
      <c r="F1411" s="8">
        <f t="shared" si="21"/>
        <v>2.1210653753026554E-2</v>
      </c>
      <c r="G1411" s="8">
        <f t="shared" si="21"/>
        <v>1.3615775377889605E-2</v>
      </c>
      <c r="O1411" s="1">
        <v>40140</v>
      </c>
      <c r="P1411" s="3">
        <v>1106.23999</v>
      </c>
    </row>
    <row r="1412" spans="1:16" x14ac:dyDescent="0.35">
      <c r="A1412" s="1">
        <v>40137</v>
      </c>
      <c r="B1412" s="3">
        <v>103.25</v>
      </c>
      <c r="C1412" s="3">
        <v>1091.380005</v>
      </c>
      <c r="E1412" s="2">
        <v>40137</v>
      </c>
      <c r="F1412" s="8">
        <f t="shared" ref="F1412:G1475" si="22">B1412/B1413-1</f>
        <v>-5.5860541269382447E-3</v>
      </c>
      <c r="G1412" s="8">
        <f t="shared" si="22"/>
        <v>-3.2149227535317459E-3</v>
      </c>
      <c r="O1412" s="1">
        <v>40137</v>
      </c>
      <c r="P1412" s="3">
        <v>1091.380005</v>
      </c>
    </row>
    <row r="1413" spans="1:16" x14ac:dyDescent="0.35">
      <c r="A1413" s="1">
        <v>40136</v>
      </c>
      <c r="B1413" s="3">
        <v>103.83</v>
      </c>
      <c r="C1413" s="3">
        <v>1094.900024</v>
      </c>
      <c r="E1413" s="2">
        <v>40136</v>
      </c>
      <c r="F1413" s="8">
        <f t="shared" si="22"/>
        <v>-1.4147360425370237E-2</v>
      </c>
      <c r="G1413" s="8">
        <f t="shared" si="22"/>
        <v>-1.3425864427944245E-2</v>
      </c>
      <c r="O1413" s="1">
        <v>40136</v>
      </c>
      <c r="P1413" s="3">
        <v>1094.900024</v>
      </c>
    </row>
    <row r="1414" spans="1:16" x14ac:dyDescent="0.35">
      <c r="A1414" s="1">
        <v>40135</v>
      </c>
      <c r="B1414" s="3">
        <v>105.32</v>
      </c>
      <c r="C1414" s="3">
        <v>1109.8000489999999</v>
      </c>
      <c r="E1414" s="2">
        <v>40135</v>
      </c>
      <c r="F1414" s="8">
        <f t="shared" si="22"/>
        <v>-1.5884881330592404E-2</v>
      </c>
      <c r="G1414" s="8">
        <f t="shared" si="22"/>
        <v>-4.6824071014228696E-4</v>
      </c>
      <c r="O1414" s="1">
        <v>40135</v>
      </c>
      <c r="P1414" s="3">
        <v>1109.8000489999999</v>
      </c>
    </row>
    <row r="1415" spans="1:16" x14ac:dyDescent="0.35">
      <c r="A1415" s="1">
        <v>40134</v>
      </c>
      <c r="B1415" s="3">
        <v>107.02</v>
      </c>
      <c r="C1415" s="3">
        <v>1110.3199460000001</v>
      </c>
      <c r="E1415" s="2">
        <v>40134</v>
      </c>
      <c r="F1415" s="8">
        <f t="shared" si="22"/>
        <v>6.6785815069136945E-3</v>
      </c>
      <c r="G1415" s="8">
        <f t="shared" si="22"/>
        <v>9.1940589105665715E-4</v>
      </c>
      <c r="O1415" s="1">
        <v>40134</v>
      </c>
      <c r="P1415" s="3">
        <v>1110.3199460000001</v>
      </c>
    </row>
    <row r="1416" spans="1:16" x14ac:dyDescent="0.35">
      <c r="A1416" s="1">
        <v>40133</v>
      </c>
      <c r="B1416" s="3">
        <v>106.31</v>
      </c>
      <c r="C1416" s="3">
        <v>1109.3000489999999</v>
      </c>
      <c r="E1416" s="2">
        <v>40133</v>
      </c>
      <c r="F1416" s="8">
        <f t="shared" si="22"/>
        <v>3.2637202525497733E-2</v>
      </c>
      <c r="G1416" s="8">
        <f t="shared" si="22"/>
        <v>1.446763478925317E-2</v>
      </c>
      <c r="O1416" s="1">
        <v>40133</v>
      </c>
      <c r="P1416" s="3">
        <v>1109.3000489999999</v>
      </c>
    </row>
    <row r="1417" spans="1:16" x14ac:dyDescent="0.35">
      <c r="A1417" s="1">
        <v>40130</v>
      </c>
      <c r="B1417" s="3">
        <v>102.95</v>
      </c>
      <c r="C1417" s="3">
        <v>1093.4799800000001</v>
      </c>
      <c r="E1417" s="2">
        <v>40130</v>
      </c>
      <c r="F1417" s="8">
        <f t="shared" si="22"/>
        <v>2.163342264562873E-2</v>
      </c>
      <c r="G1417" s="8">
        <f t="shared" si="22"/>
        <v>5.739294044914578E-3</v>
      </c>
      <c r="O1417" s="1">
        <v>40130</v>
      </c>
      <c r="P1417" s="3">
        <v>1093.4799800000001</v>
      </c>
    </row>
    <row r="1418" spans="1:16" x14ac:dyDescent="0.35">
      <c r="A1418" s="1">
        <v>40129</v>
      </c>
      <c r="B1418" s="3">
        <v>100.77</v>
      </c>
      <c r="C1418" s="3">
        <v>1087.23999</v>
      </c>
      <c r="E1418" s="2">
        <v>40129</v>
      </c>
      <c r="F1418" s="8">
        <f t="shared" si="22"/>
        <v>-6.5069506063295535E-3</v>
      </c>
      <c r="G1418" s="8">
        <f t="shared" si="22"/>
        <v>-1.0259369416214859E-2</v>
      </c>
      <c r="O1418" s="1">
        <v>40129</v>
      </c>
      <c r="P1418" s="3">
        <v>1087.23999</v>
      </c>
    </row>
    <row r="1419" spans="1:16" x14ac:dyDescent="0.35">
      <c r="A1419" s="1">
        <v>40128</v>
      </c>
      <c r="B1419" s="3">
        <v>101.43</v>
      </c>
      <c r="C1419" s="3">
        <v>1098.51001</v>
      </c>
      <c r="E1419" s="2">
        <v>40128</v>
      </c>
      <c r="F1419" s="8">
        <f t="shared" si="22"/>
        <v>1.1367035596769437E-2</v>
      </c>
      <c r="G1419" s="8">
        <f t="shared" si="22"/>
        <v>5.0319758736701026E-3</v>
      </c>
      <c r="O1419" s="1">
        <v>40128</v>
      </c>
      <c r="P1419" s="3">
        <v>1098.51001</v>
      </c>
    </row>
    <row r="1420" spans="1:16" x14ac:dyDescent="0.35">
      <c r="A1420" s="1">
        <v>40127</v>
      </c>
      <c r="B1420" s="3">
        <v>100.29</v>
      </c>
      <c r="C1420" s="3">
        <v>1093.01001</v>
      </c>
      <c r="E1420" s="2">
        <v>40127</v>
      </c>
      <c r="F1420" s="8">
        <f t="shared" si="22"/>
        <v>-1.4639418353311062E-2</v>
      </c>
      <c r="G1420" s="8">
        <f t="shared" si="22"/>
        <v>-6.3989829486965633E-5</v>
      </c>
      <c r="O1420" s="1">
        <v>40127</v>
      </c>
      <c r="P1420" s="3">
        <v>1093.01001</v>
      </c>
    </row>
    <row r="1421" spans="1:16" x14ac:dyDescent="0.35">
      <c r="A1421" s="1">
        <v>40126</v>
      </c>
      <c r="B1421" s="3">
        <v>101.78</v>
      </c>
      <c r="C1421" s="3">
        <v>1093.079956</v>
      </c>
      <c r="E1421" s="2">
        <v>40126</v>
      </c>
      <c r="F1421" s="8">
        <f t="shared" si="22"/>
        <v>2.2400803616273279E-2</v>
      </c>
      <c r="G1421" s="8">
        <f t="shared" si="22"/>
        <v>2.2238759852521106E-2</v>
      </c>
      <c r="O1421" s="1">
        <v>40126</v>
      </c>
      <c r="P1421" s="3">
        <v>1093.079956</v>
      </c>
    </row>
    <row r="1422" spans="1:16" x14ac:dyDescent="0.35">
      <c r="A1422" s="1">
        <v>40123</v>
      </c>
      <c r="B1422" s="3">
        <v>99.55</v>
      </c>
      <c r="C1422" s="3">
        <v>1069.3000489999999</v>
      </c>
      <c r="E1422" s="2">
        <v>40123</v>
      </c>
      <c r="F1422" s="8">
        <f t="shared" si="22"/>
        <v>2.0130850528434774E-3</v>
      </c>
      <c r="G1422" s="8">
        <f t="shared" si="22"/>
        <v>2.5032522875634289E-3</v>
      </c>
      <c r="O1422" s="1">
        <v>40123</v>
      </c>
      <c r="P1422" s="3">
        <v>1069.3000489999999</v>
      </c>
    </row>
    <row r="1423" spans="1:16" x14ac:dyDescent="0.35">
      <c r="A1423" s="1">
        <v>40122</v>
      </c>
      <c r="B1423" s="3">
        <v>99.35</v>
      </c>
      <c r="C1423" s="3">
        <v>1066.630005</v>
      </c>
      <c r="E1423" s="2">
        <v>40122</v>
      </c>
      <c r="F1423" s="8">
        <f t="shared" si="22"/>
        <v>3.5327219674864629E-2</v>
      </c>
      <c r="G1423" s="8">
        <f t="shared" si="22"/>
        <v>1.9235551839464904E-2</v>
      </c>
      <c r="O1423" s="1">
        <v>40122</v>
      </c>
      <c r="P1423" s="3">
        <v>1066.630005</v>
      </c>
    </row>
    <row r="1424" spans="1:16" x14ac:dyDescent="0.35">
      <c r="A1424" s="1">
        <v>40121</v>
      </c>
      <c r="B1424" s="3">
        <v>95.96</v>
      </c>
      <c r="C1424" s="3">
        <v>1046.5</v>
      </c>
      <c r="E1424" s="2">
        <v>40121</v>
      </c>
      <c r="F1424" s="8">
        <f t="shared" si="22"/>
        <v>-4.166666666667318E-4</v>
      </c>
      <c r="G1424" s="8">
        <f t="shared" si="22"/>
        <v>1.0426205647076081E-3</v>
      </c>
      <c r="O1424" s="1">
        <v>40121</v>
      </c>
      <c r="P1424" s="3">
        <v>1046.5</v>
      </c>
    </row>
    <row r="1425" spans="1:16" x14ac:dyDescent="0.35">
      <c r="A1425" s="1">
        <v>40120</v>
      </c>
      <c r="B1425" s="3">
        <v>96</v>
      </c>
      <c r="C1425" s="3">
        <v>1045.410034</v>
      </c>
      <c r="E1425" s="2">
        <v>40120</v>
      </c>
      <c r="F1425" s="8">
        <f t="shared" si="22"/>
        <v>4.4993198702523163E-3</v>
      </c>
      <c r="G1425" s="8">
        <f t="shared" si="22"/>
        <v>2.4260020212008016E-3</v>
      </c>
      <c r="O1425" s="1">
        <v>40120</v>
      </c>
      <c r="P1425" s="3">
        <v>1045.410034</v>
      </c>
    </row>
    <row r="1426" spans="1:16" x14ac:dyDescent="0.35">
      <c r="A1426" s="1">
        <v>40119</v>
      </c>
      <c r="B1426" s="3">
        <v>95.57</v>
      </c>
      <c r="C1426" s="3">
        <v>1042.880005</v>
      </c>
      <c r="E1426" s="2">
        <v>40119</v>
      </c>
      <c r="F1426" s="8">
        <f t="shared" si="22"/>
        <v>1.6769730636201352E-3</v>
      </c>
      <c r="G1426" s="8">
        <f t="shared" si="22"/>
        <v>6.4564070111927663E-3</v>
      </c>
      <c r="O1426" s="1">
        <v>40119</v>
      </c>
      <c r="P1426" s="3">
        <v>1042.880005</v>
      </c>
    </row>
    <row r="1427" spans="1:16" x14ac:dyDescent="0.35">
      <c r="A1427" s="1">
        <v>40116</v>
      </c>
      <c r="B1427" s="3">
        <v>95.41</v>
      </c>
      <c r="C1427" s="3">
        <v>1036.1899410000001</v>
      </c>
      <c r="E1427" s="2">
        <v>40116</v>
      </c>
      <c r="F1427" s="8">
        <f t="shared" si="22"/>
        <v>-2.5533653355122032E-2</v>
      </c>
      <c r="G1427" s="8">
        <f t="shared" si="22"/>
        <v>-2.8064687903659347E-2</v>
      </c>
      <c r="O1427" s="1">
        <v>40116</v>
      </c>
      <c r="P1427" s="3">
        <v>1036.1899410000001</v>
      </c>
    </row>
    <row r="1428" spans="1:16" x14ac:dyDescent="0.35">
      <c r="A1428" s="1">
        <v>40115</v>
      </c>
      <c r="B1428" s="3">
        <v>97.91</v>
      </c>
      <c r="C1428" s="3">
        <v>1066.1099850000001</v>
      </c>
      <c r="E1428" s="2">
        <v>40115</v>
      </c>
      <c r="F1428" s="8">
        <f t="shared" si="22"/>
        <v>2.0640050036484725E-2</v>
      </c>
      <c r="G1428" s="8">
        <f t="shared" si="22"/>
        <v>2.2519954238224837E-2</v>
      </c>
      <c r="O1428" s="1">
        <v>40115</v>
      </c>
      <c r="P1428" s="3">
        <v>1066.1099850000001</v>
      </c>
    </row>
    <row r="1429" spans="1:16" x14ac:dyDescent="0.35">
      <c r="A1429" s="1">
        <v>40114</v>
      </c>
      <c r="B1429" s="3">
        <v>95.93</v>
      </c>
      <c r="C1429" s="3">
        <v>1042.630005</v>
      </c>
      <c r="E1429" s="2">
        <v>40114</v>
      </c>
      <c r="F1429" s="8">
        <f t="shared" si="22"/>
        <v>-3.6847389558232857E-2</v>
      </c>
      <c r="G1429" s="8">
        <f t="shared" si="22"/>
        <v>-1.9540937489404997E-2</v>
      </c>
      <c r="O1429" s="1">
        <v>40114</v>
      </c>
      <c r="P1429" s="3">
        <v>1042.630005</v>
      </c>
    </row>
    <row r="1430" spans="1:16" x14ac:dyDescent="0.35">
      <c r="A1430" s="1">
        <v>40113</v>
      </c>
      <c r="B1430" s="3">
        <v>99.6</v>
      </c>
      <c r="C1430" s="3">
        <v>1063.410034</v>
      </c>
      <c r="E1430" s="2">
        <v>40113</v>
      </c>
      <c r="F1430" s="8">
        <f t="shared" si="22"/>
        <v>-3.5017508754378035E-3</v>
      </c>
      <c r="G1430" s="8">
        <f t="shared" si="22"/>
        <v>-3.3177910516629661E-3</v>
      </c>
      <c r="O1430" s="1">
        <v>40113</v>
      </c>
      <c r="P1430" s="3">
        <v>1063.410034</v>
      </c>
    </row>
    <row r="1431" spans="1:16" x14ac:dyDescent="0.35">
      <c r="A1431" s="1">
        <v>40112</v>
      </c>
      <c r="B1431" s="3">
        <v>99.95</v>
      </c>
      <c r="C1431" s="3">
        <v>1066.9499510000001</v>
      </c>
      <c r="E1431" s="2">
        <v>40112</v>
      </c>
      <c r="F1431" s="8">
        <f t="shared" si="22"/>
        <v>-2.7155927584193051E-2</v>
      </c>
      <c r="G1431" s="8">
        <f t="shared" si="22"/>
        <v>-1.1717326121911564E-2</v>
      </c>
      <c r="O1431" s="1">
        <v>40112</v>
      </c>
      <c r="P1431" s="3">
        <v>1066.9499510000001</v>
      </c>
    </row>
    <row r="1432" spans="1:16" x14ac:dyDescent="0.35">
      <c r="A1432" s="1">
        <v>40109</v>
      </c>
      <c r="B1432" s="3">
        <v>102.74</v>
      </c>
      <c r="C1432" s="3">
        <v>1079.599976</v>
      </c>
      <c r="E1432" s="2">
        <v>40109</v>
      </c>
      <c r="F1432" s="8">
        <f t="shared" si="22"/>
        <v>-5.8060770272886364E-3</v>
      </c>
      <c r="G1432" s="8">
        <f t="shared" si="22"/>
        <v>-1.2178548632485131E-2</v>
      </c>
      <c r="O1432" s="1">
        <v>40109</v>
      </c>
      <c r="P1432" s="3">
        <v>1079.599976</v>
      </c>
    </row>
    <row r="1433" spans="1:16" x14ac:dyDescent="0.35">
      <c r="A1433" s="1">
        <v>40108</v>
      </c>
      <c r="B1433" s="3">
        <v>103.34</v>
      </c>
      <c r="C1433" s="3">
        <v>1092.910034</v>
      </c>
      <c r="E1433" s="2">
        <v>40108</v>
      </c>
      <c r="F1433" s="8">
        <f t="shared" si="22"/>
        <v>2.8668126617559242E-2</v>
      </c>
      <c r="G1433" s="8">
        <f t="shared" si="22"/>
        <v>1.0643619146063488E-2</v>
      </c>
      <c r="O1433" s="1">
        <v>40108</v>
      </c>
      <c r="P1433" s="3">
        <v>1092.910034</v>
      </c>
    </row>
    <row r="1434" spans="1:16" x14ac:dyDescent="0.35">
      <c r="A1434" s="1">
        <v>40107</v>
      </c>
      <c r="B1434" s="3">
        <v>100.46</v>
      </c>
      <c r="C1434" s="3">
        <v>1081.400024</v>
      </c>
      <c r="E1434" s="2">
        <v>40107</v>
      </c>
      <c r="F1434" s="8">
        <f t="shared" si="22"/>
        <v>1.4747474747474731E-2</v>
      </c>
      <c r="G1434" s="8">
        <f t="shared" si="22"/>
        <v>-8.8538068278786186E-3</v>
      </c>
      <c r="O1434" s="1">
        <v>40107</v>
      </c>
      <c r="P1434" s="3">
        <v>1081.400024</v>
      </c>
    </row>
    <row r="1435" spans="1:16" x14ac:dyDescent="0.35">
      <c r="A1435" s="1">
        <v>40106</v>
      </c>
      <c r="B1435" s="3">
        <v>99</v>
      </c>
      <c r="C1435" s="3">
        <v>1091.0600589999999</v>
      </c>
      <c r="E1435" s="2">
        <v>40106</v>
      </c>
      <c r="F1435" s="8">
        <f t="shared" si="22"/>
        <v>-5.5253363870598426E-2</v>
      </c>
      <c r="G1435" s="8">
        <f t="shared" si="22"/>
        <v>-6.2391041049544294E-3</v>
      </c>
      <c r="O1435" s="1">
        <v>40106</v>
      </c>
      <c r="P1435" s="3">
        <v>1091.0600589999999</v>
      </c>
    </row>
    <row r="1436" spans="1:16" x14ac:dyDescent="0.35">
      <c r="A1436" s="1">
        <v>40105</v>
      </c>
      <c r="B1436" s="3">
        <v>104.79</v>
      </c>
      <c r="C1436" s="3">
        <v>1097.910034</v>
      </c>
      <c r="E1436" s="2">
        <v>40105</v>
      </c>
      <c r="F1436" s="8">
        <f t="shared" si="22"/>
        <v>2.2540983606557319E-2</v>
      </c>
      <c r="G1436" s="8">
        <f t="shared" si="22"/>
        <v>9.4053209511186786E-3</v>
      </c>
      <c r="O1436" s="1">
        <v>40105</v>
      </c>
      <c r="P1436" s="3">
        <v>1097.910034</v>
      </c>
    </row>
    <row r="1437" spans="1:16" x14ac:dyDescent="0.35">
      <c r="A1437" s="1">
        <v>40102</v>
      </c>
      <c r="B1437" s="3">
        <v>102.48</v>
      </c>
      <c r="C1437" s="3">
        <v>1087.6800539999999</v>
      </c>
      <c r="E1437" s="2">
        <v>40102</v>
      </c>
      <c r="F1437" s="8">
        <f t="shared" si="22"/>
        <v>0</v>
      </c>
      <c r="G1437" s="8">
        <f t="shared" si="22"/>
        <v>-8.098056214174032E-3</v>
      </c>
      <c r="O1437" s="1">
        <v>40102</v>
      </c>
      <c r="P1437" s="3">
        <v>1087.6800539999999</v>
      </c>
    </row>
    <row r="1438" spans="1:16" x14ac:dyDescent="0.35">
      <c r="A1438" s="1">
        <v>40101</v>
      </c>
      <c r="B1438" s="3">
        <v>102.48</v>
      </c>
      <c r="C1438" s="3">
        <v>1096.5600589999999</v>
      </c>
      <c r="E1438" s="2">
        <v>40101</v>
      </c>
      <c r="F1438" s="8">
        <f t="shared" si="22"/>
        <v>-4.2751651768363486E-3</v>
      </c>
      <c r="G1438" s="8">
        <f t="shared" si="22"/>
        <v>4.1574686515362114E-3</v>
      </c>
      <c r="O1438" s="1">
        <v>40101</v>
      </c>
      <c r="P1438" s="3">
        <v>1096.5600589999999</v>
      </c>
    </row>
    <row r="1439" spans="1:16" x14ac:dyDescent="0.35">
      <c r="A1439" s="1">
        <v>40100</v>
      </c>
      <c r="B1439" s="3">
        <v>102.92</v>
      </c>
      <c r="C1439" s="3">
        <v>1092.0200199999999</v>
      </c>
      <c r="E1439" s="2">
        <v>40100</v>
      </c>
      <c r="F1439" s="8">
        <f t="shared" si="22"/>
        <v>1.9514611193660159E-2</v>
      </c>
      <c r="G1439" s="8">
        <f t="shared" si="22"/>
        <v>1.7545895913312348E-2</v>
      </c>
      <c r="O1439" s="1">
        <v>40100</v>
      </c>
      <c r="P1439" s="3">
        <v>1092.0200199999999</v>
      </c>
    </row>
    <row r="1440" spans="1:16" x14ac:dyDescent="0.35">
      <c r="A1440" s="1">
        <v>40099</v>
      </c>
      <c r="B1440" s="3">
        <v>100.95</v>
      </c>
      <c r="C1440" s="3">
        <v>1073.1899410000001</v>
      </c>
      <c r="E1440" s="2">
        <v>40099</v>
      </c>
      <c r="F1440" s="8">
        <f t="shared" si="22"/>
        <v>-8.447107356841177E-3</v>
      </c>
      <c r="G1440" s="8">
        <f t="shared" si="22"/>
        <v>-2.7876120057509501E-3</v>
      </c>
      <c r="O1440" s="1">
        <v>40099</v>
      </c>
      <c r="P1440" s="3">
        <v>1073.1899410000001</v>
      </c>
    </row>
    <row r="1441" spans="1:16" x14ac:dyDescent="0.35">
      <c r="A1441" s="1">
        <v>40098</v>
      </c>
      <c r="B1441" s="3">
        <v>101.81</v>
      </c>
      <c r="C1441" s="3">
        <v>1076.1899410000001</v>
      </c>
      <c r="E1441" s="2">
        <v>40098</v>
      </c>
      <c r="F1441" s="8">
        <f t="shared" si="22"/>
        <v>-1.4900822447992179E-2</v>
      </c>
      <c r="G1441" s="8">
        <f t="shared" si="22"/>
        <v>4.3863694890888816E-3</v>
      </c>
      <c r="O1441" s="1">
        <v>40098</v>
      </c>
      <c r="P1441" s="3">
        <v>1076.1899410000001</v>
      </c>
    </row>
    <row r="1442" spans="1:16" x14ac:dyDescent="0.35">
      <c r="A1442" s="1">
        <v>40095</v>
      </c>
      <c r="B1442" s="3">
        <v>103.35</v>
      </c>
      <c r="C1442" s="3">
        <v>1071.48999</v>
      </c>
      <c r="E1442" s="2">
        <v>40095</v>
      </c>
      <c r="F1442" s="8">
        <f t="shared" si="22"/>
        <v>1.1450381679389166E-2</v>
      </c>
      <c r="G1442" s="8">
        <f t="shared" si="22"/>
        <v>5.6406597146949622E-3</v>
      </c>
      <c r="O1442" s="1">
        <v>40095</v>
      </c>
      <c r="P1442" s="3">
        <v>1071.48999</v>
      </c>
    </row>
    <row r="1443" spans="1:16" x14ac:dyDescent="0.35">
      <c r="A1443" s="1">
        <v>40094</v>
      </c>
      <c r="B1443" s="3">
        <v>102.18</v>
      </c>
      <c r="C1443" s="3">
        <v>1065.4799800000001</v>
      </c>
      <c r="E1443" s="2">
        <v>40094</v>
      </c>
      <c r="F1443" s="8">
        <f t="shared" si="22"/>
        <v>1.5907735136210022E-2</v>
      </c>
      <c r="G1443" s="8">
        <f t="shared" si="22"/>
        <v>7.4699070790633648E-3</v>
      </c>
      <c r="O1443" s="1">
        <v>40094</v>
      </c>
      <c r="P1443" s="3">
        <v>1065.4799800000001</v>
      </c>
    </row>
    <row r="1444" spans="1:16" x14ac:dyDescent="0.35">
      <c r="A1444" s="1">
        <v>40093</v>
      </c>
      <c r="B1444" s="3">
        <v>100.58</v>
      </c>
      <c r="C1444" s="3">
        <v>1057.579956</v>
      </c>
      <c r="E1444" s="2">
        <v>40093</v>
      </c>
      <c r="F1444" s="8">
        <f t="shared" si="22"/>
        <v>-3.9611804317687405E-3</v>
      </c>
      <c r="G1444" s="8">
        <f t="shared" si="22"/>
        <v>2.7116059984040319E-3</v>
      </c>
      <c r="O1444" s="1">
        <v>40093</v>
      </c>
      <c r="P1444" s="3">
        <v>1057.579956</v>
      </c>
    </row>
    <row r="1445" spans="1:16" x14ac:dyDescent="0.35">
      <c r="A1445" s="1">
        <v>40092</v>
      </c>
      <c r="B1445" s="3">
        <v>100.98</v>
      </c>
      <c r="C1445" s="3">
        <v>1054.719971</v>
      </c>
      <c r="E1445" s="2">
        <v>40092</v>
      </c>
      <c r="F1445" s="8">
        <f t="shared" si="22"/>
        <v>1.5078407720144682E-2</v>
      </c>
      <c r="G1445" s="8">
        <f t="shared" si="22"/>
        <v>1.3705486548751367E-2</v>
      </c>
      <c r="O1445" s="1">
        <v>40092</v>
      </c>
      <c r="P1445" s="3">
        <v>1054.719971</v>
      </c>
    </row>
    <row r="1446" spans="1:16" x14ac:dyDescent="0.35">
      <c r="A1446" s="1">
        <v>40091</v>
      </c>
      <c r="B1446" s="3">
        <v>99.48</v>
      </c>
      <c r="C1446" s="3">
        <v>1040.459961</v>
      </c>
      <c r="E1446" s="2">
        <v>40091</v>
      </c>
      <c r="F1446" s="8">
        <f t="shared" si="22"/>
        <v>3.7332257088085186E-3</v>
      </c>
      <c r="G1446" s="8">
        <f t="shared" si="22"/>
        <v>1.4875001785122244E-2</v>
      </c>
      <c r="O1446" s="1">
        <v>40091</v>
      </c>
      <c r="P1446" s="3">
        <v>1040.459961</v>
      </c>
    </row>
    <row r="1447" spans="1:16" x14ac:dyDescent="0.35">
      <c r="A1447" s="1">
        <v>40088</v>
      </c>
      <c r="B1447" s="3">
        <v>99.11</v>
      </c>
      <c r="C1447" s="3">
        <v>1025.209961</v>
      </c>
      <c r="E1447" s="2">
        <v>40088</v>
      </c>
      <c r="F1447" s="8">
        <f t="shared" si="22"/>
        <v>-3.6191816628129425E-3</v>
      </c>
      <c r="G1447" s="8">
        <f t="shared" si="22"/>
        <v>-4.5055251814658526E-3</v>
      </c>
      <c r="O1447" s="1">
        <v>40088</v>
      </c>
      <c r="P1447" s="3">
        <v>1025.209961</v>
      </c>
    </row>
    <row r="1448" spans="1:16" x14ac:dyDescent="0.35">
      <c r="A1448" s="1">
        <v>40087</v>
      </c>
      <c r="B1448" s="3">
        <v>99.47</v>
      </c>
      <c r="C1448" s="3">
        <v>1029.849976</v>
      </c>
      <c r="E1448" s="2">
        <v>40087</v>
      </c>
      <c r="F1448" s="8">
        <f t="shared" si="22"/>
        <v>-2.1253566860179096E-2</v>
      </c>
      <c r="G1448" s="8">
        <f t="shared" si="22"/>
        <v>-2.5759621914541397E-2</v>
      </c>
      <c r="O1448" s="1">
        <v>40087</v>
      </c>
      <c r="P1448" s="3">
        <v>1029.849976</v>
      </c>
    </row>
    <row r="1449" spans="1:16" x14ac:dyDescent="0.35">
      <c r="A1449" s="1">
        <v>40086</v>
      </c>
      <c r="B1449" s="3">
        <v>101.63</v>
      </c>
      <c r="C1449" s="3">
        <v>1057.079956</v>
      </c>
      <c r="E1449" s="2">
        <v>40086</v>
      </c>
      <c r="F1449" s="8">
        <f t="shared" si="22"/>
        <v>-1.2438052667379296E-2</v>
      </c>
      <c r="G1449" s="8">
        <f t="shared" si="22"/>
        <v>-3.3283007419546706E-3</v>
      </c>
      <c r="O1449" s="1">
        <v>40086</v>
      </c>
      <c r="P1449" s="3">
        <v>1057.079956</v>
      </c>
    </row>
    <row r="1450" spans="1:16" x14ac:dyDescent="0.35">
      <c r="A1450" s="1">
        <v>40085</v>
      </c>
      <c r="B1450" s="3">
        <v>102.91</v>
      </c>
      <c r="C1450" s="3">
        <v>1060.6099850000001</v>
      </c>
      <c r="E1450" s="2">
        <v>40085</v>
      </c>
      <c r="F1450" s="8">
        <f t="shared" si="22"/>
        <v>1.2893700787401707E-2</v>
      </c>
      <c r="G1450" s="8">
        <f t="shared" si="22"/>
        <v>-2.2295763274864377E-3</v>
      </c>
      <c r="O1450" s="1">
        <v>40085</v>
      </c>
      <c r="P1450" s="3">
        <v>1060.6099850000001</v>
      </c>
    </row>
    <row r="1451" spans="1:16" x14ac:dyDescent="0.35">
      <c r="A1451" s="1">
        <v>40084</v>
      </c>
      <c r="B1451" s="3">
        <v>101.6</v>
      </c>
      <c r="C1451" s="3">
        <v>1062.9799800000001</v>
      </c>
      <c r="E1451" s="2">
        <v>40084</v>
      </c>
      <c r="F1451" s="8">
        <f t="shared" si="22"/>
        <v>1.2052993326028494E-2</v>
      </c>
      <c r="G1451" s="8">
        <f t="shared" si="22"/>
        <v>1.7809585506187497E-2</v>
      </c>
      <c r="O1451" s="1">
        <v>40084</v>
      </c>
      <c r="P1451" s="3">
        <v>1062.9799800000001</v>
      </c>
    </row>
    <row r="1452" spans="1:16" x14ac:dyDescent="0.35">
      <c r="A1452" s="1">
        <v>40081</v>
      </c>
      <c r="B1452" s="3">
        <v>100.39</v>
      </c>
      <c r="C1452" s="3">
        <v>1044.380005</v>
      </c>
      <c r="E1452" s="2">
        <v>40081</v>
      </c>
      <c r="F1452" s="8">
        <f t="shared" si="22"/>
        <v>1.196768724444075E-3</v>
      </c>
      <c r="G1452" s="8">
        <f t="shared" si="22"/>
        <v>-6.0907362372415452E-3</v>
      </c>
      <c r="O1452" s="1">
        <v>40081</v>
      </c>
      <c r="P1452" s="3">
        <v>1044.380005</v>
      </c>
    </row>
    <row r="1453" spans="1:16" x14ac:dyDescent="0.35">
      <c r="A1453" s="1">
        <v>40080</v>
      </c>
      <c r="B1453" s="3">
        <v>100.27</v>
      </c>
      <c r="C1453" s="3">
        <v>1050.780029</v>
      </c>
      <c r="E1453" s="2">
        <v>40080</v>
      </c>
      <c r="F1453" s="8">
        <f t="shared" si="22"/>
        <v>-1.3284786459358489E-2</v>
      </c>
      <c r="G1453" s="8">
        <f t="shared" si="22"/>
        <v>-9.5110296714537856E-3</v>
      </c>
      <c r="O1453" s="1">
        <v>40080</v>
      </c>
      <c r="P1453" s="3">
        <v>1050.780029</v>
      </c>
    </row>
    <row r="1454" spans="1:16" x14ac:dyDescent="0.35">
      <c r="A1454" s="1">
        <v>40079</v>
      </c>
      <c r="B1454" s="3">
        <v>101.62</v>
      </c>
      <c r="C1454" s="3">
        <v>1060.869995</v>
      </c>
      <c r="E1454" s="2">
        <v>40079</v>
      </c>
      <c r="F1454" s="8">
        <f t="shared" si="22"/>
        <v>-1.3876758854924676E-2</v>
      </c>
      <c r="G1454" s="8">
        <f t="shared" si="22"/>
        <v>-1.0068527945122585E-2</v>
      </c>
      <c r="O1454" s="1">
        <v>40079</v>
      </c>
      <c r="P1454" s="3">
        <v>1060.869995</v>
      </c>
    </row>
    <row r="1455" spans="1:16" x14ac:dyDescent="0.35">
      <c r="A1455" s="1">
        <v>40078</v>
      </c>
      <c r="B1455" s="3">
        <v>103.05</v>
      </c>
      <c r="C1455" s="3">
        <v>1071.660034</v>
      </c>
      <c r="E1455" s="2">
        <v>40078</v>
      </c>
      <c r="F1455" s="8">
        <f t="shared" si="22"/>
        <v>1.1285574092247286E-2</v>
      </c>
      <c r="G1455" s="8">
        <f t="shared" si="22"/>
        <v>6.5748687622850799E-3</v>
      </c>
      <c r="O1455" s="1">
        <v>40078</v>
      </c>
      <c r="P1455" s="3">
        <v>1071.660034</v>
      </c>
    </row>
    <row r="1456" spans="1:16" x14ac:dyDescent="0.35">
      <c r="A1456" s="1">
        <v>40077</v>
      </c>
      <c r="B1456" s="3">
        <v>101.9</v>
      </c>
      <c r="C1456" s="3">
        <v>1064.660034</v>
      </c>
      <c r="E1456" s="2">
        <v>40077</v>
      </c>
      <c r="F1456" s="8">
        <f t="shared" si="22"/>
        <v>-7.3063809059912277E-3</v>
      </c>
      <c r="G1456" s="8">
        <f t="shared" si="22"/>
        <v>-3.4072964832373431E-3</v>
      </c>
      <c r="O1456" s="1">
        <v>40077</v>
      </c>
      <c r="P1456" s="3">
        <v>1064.660034</v>
      </c>
    </row>
    <row r="1457" spans="1:16" x14ac:dyDescent="0.35">
      <c r="A1457" s="1">
        <v>40074</v>
      </c>
      <c r="B1457" s="3">
        <v>102.65</v>
      </c>
      <c r="C1457" s="3">
        <v>1068.3000489999999</v>
      </c>
      <c r="E1457" s="2">
        <v>40074</v>
      </c>
      <c r="F1457" s="8">
        <f t="shared" si="22"/>
        <v>2.9485507973122216E-2</v>
      </c>
      <c r="G1457" s="8">
        <f t="shared" si="22"/>
        <v>2.6373396525292137E-3</v>
      </c>
      <c r="O1457" s="1">
        <v>40074</v>
      </c>
      <c r="P1457" s="3">
        <v>1068.3000489999999</v>
      </c>
    </row>
    <row r="1458" spans="1:16" x14ac:dyDescent="0.35">
      <c r="A1458" s="1">
        <v>40073</v>
      </c>
      <c r="B1458" s="3">
        <v>99.71</v>
      </c>
      <c r="C1458" s="3">
        <v>1065.48999</v>
      </c>
      <c r="E1458" s="2">
        <v>40073</v>
      </c>
      <c r="F1458" s="8">
        <f t="shared" si="22"/>
        <v>1.2695510867357207E-2</v>
      </c>
      <c r="G1458" s="8">
        <f t="shared" si="22"/>
        <v>-3.059639179426199E-3</v>
      </c>
      <c r="O1458" s="1">
        <v>40073</v>
      </c>
      <c r="P1458" s="3">
        <v>1065.48999</v>
      </c>
    </row>
    <row r="1459" spans="1:16" x14ac:dyDescent="0.35">
      <c r="A1459" s="1">
        <v>40072</v>
      </c>
      <c r="B1459" s="3">
        <v>98.46</v>
      </c>
      <c r="C1459" s="3">
        <v>1068.76001</v>
      </c>
      <c r="E1459" s="2">
        <v>40072</v>
      </c>
      <c r="F1459" s="8">
        <f t="shared" si="22"/>
        <v>2.3492723492723355E-2</v>
      </c>
      <c r="G1459" s="8">
        <f t="shared" si="22"/>
        <v>1.5323527662504777E-2</v>
      </c>
      <c r="O1459" s="1">
        <v>40072</v>
      </c>
      <c r="P1459" s="3">
        <v>1068.76001</v>
      </c>
    </row>
    <row r="1460" spans="1:16" x14ac:dyDescent="0.35">
      <c r="A1460" s="1">
        <v>40071</v>
      </c>
      <c r="B1460" s="3">
        <v>96.2</v>
      </c>
      <c r="C1460" s="3">
        <v>1052.630005</v>
      </c>
      <c r="E1460" s="2">
        <v>40071</v>
      </c>
      <c r="F1460" s="8">
        <f t="shared" si="22"/>
        <v>3.1282586027110426E-3</v>
      </c>
      <c r="G1460" s="8">
        <f t="shared" si="22"/>
        <v>3.1353413637158489E-3</v>
      </c>
      <c r="O1460" s="1">
        <v>40071</v>
      </c>
      <c r="P1460" s="3">
        <v>1052.630005</v>
      </c>
    </row>
    <row r="1461" spans="1:16" x14ac:dyDescent="0.35">
      <c r="A1461" s="1">
        <v>40070</v>
      </c>
      <c r="B1461" s="3">
        <v>95.9</v>
      </c>
      <c r="C1461" s="3">
        <v>1049.339966</v>
      </c>
      <c r="E1461" s="2">
        <v>40070</v>
      </c>
      <c r="F1461" s="8">
        <f t="shared" si="22"/>
        <v>-2.0028612303290338E-2</v>
      </c>
      <c r="G1461" s="8">
        <f t="shared" si="22"/>
        <v>6.339115712391763E-3</v>
      </c>
      <c r="O1461" s="1">
        <v>40070</v>
      </c>
      <c r="P1461" s="3">
        <v>1049.339966</v>
      </c>
    </row>
    <row r="1462" spans="1:16" x14ac:dyDescent="0.35">
      <c r="A1462" s="1">
        <v>40067</v>
      </c>
      <c r="B1462" s="3">
        <v>97.86</v>
      </c>
      <c r="C1462" s="3">
        <v>1042.7299800000001</v>
      </c>
      <c r="E1462" s="2">
        <v>40067</v>
      </c>
      <c r="F1462" s="8">
        <f t="shared" si="22"/>
        <v>-1.5304560759106245E-3</v>
      </c>
      <c r="G1462" s="8">
        <f t="shared" si="22"/>
        <v>-1.3504271263848899E-3</v>
      </c>
      <c r="O1462" s="1">
        <v>40067</v>
      </c>
      <c r="P1462" s="3">
        <v>1042.7299800000001</v>
      </c>
    </row>
    <row r="1463" spans="1:16" x14ac:dyDescent="0.35">
      <c r="A1463" s="1">
        <v>40066</v>
      </c>
      <c r="B1463" s="3">
        <v>98.01</v>
      </c>
      <c r="C1463" s="3">
        <v>1044.1400149999999</v>
      </c>
      <c r="E1463" s="2">
        <v>40066</v>
      </c>
      <c r="F1463" s="8">
        <f t="shared" si="22"/>
        <v>2.5960431278132523E-2</v>
      </c>
      <c r="G1463" s="8">
        <f t="shared" si="22"/>
        <v>1.042223022935751E-2</v>
      </c>
      <c r="O1463" s="1">
        <v>40066</v>
      </c>
      <c r="P1463" s="3">
        <v>1044.1400149999999</v>
      </c>
    </row>
    <row r="1464" spans="1:16" x14ac:dyDescent="0.35">
      <c r="A1464" s="1">
        <v>40065</v>
      </c>
      <c r="B1464" s="3">
        <v>95.53</v>
      </c>
      <c r="C1464" s="3">
        <v>1033.369995</v>
      </c>
      <c r="E1464" s="2">
        <v>40065</v>
      </c>
      <c r="F1464" s="8">
        <f t="shared" si="22"/>
        <v>1.0899470899470964E-2</v>
      </c>
      <c r="G1464" s="8">
        <f t="shared" si="22"/>
        <v>7.782385124942115E-3</v>
      </c>
      <c r="O1464" s="1">
        <v>40065</v>
      </c>
      <c r="P1464" s="3">
        <v>1033.369995</v>
      </c>
    </row>
    <row r="1465" spans="1:16" x14ac:dyDescent="0.35">
      <c r="A1465" s="1">
        <v>40064</v>
      </c>
      <c r="B1465" s="3">
        <v>94.5</v>
      </c>
      <c r="C1465" s="3">
        <v>1025.3900149999999</v>
      </c>
      <c r="E1465" s="2">
        <v>40064</v>
      </c>
      <c r="F1465" s="8">
        <f t="shared" si="22"/>
        <v>2.3391812865497075E-2</v>
      </c>
      <c r="G1465" s="8">
        <f t="shared" si="22"/>
        <v>8.8449338722171866E-3</v>
      </c>
      <c r="O1465" s="1">
        <v>40064</v>
      </c>
      <c r="P1465" s="3">
        <v>1025.3900149999999</v>
      </c>
    </row>
    <row r="1466" spans="1:16" x14ac:dyDescent="0.35">
      <c r="A1466" s="1">
        <v>40060</v>
      </c>
      <c r="B1466" s="3">
        <v>92.34</v>
      </c>
      <c r="C1466" s="3">
        <v>1016.400024</v>
      </c>
      <c r="E1466" s="2">
        <v>40060</v>
      </c>
      <c r="F1466" s="8">
        <f t="shared" si="22"/>
        <v>1.72964635892916E-2</v>
      </c>
      <c r="G1466" s="8">
        <f t="shared" si="22"/>
        <v>1.3117533323208086E-2</v>
      </c>
      <c r="O1466" s="1">
        <v>40060</v>
      </c>
      <c r="P1466" s="3">
        <v>1016.400024</v>
      </c>
    </row>
    <row r="1467" spans="1:16" x14ac:dyDescent="0.35">
      <c r="A1467" s="1">
        <v>40059</v>
      </c>
      <c r="B1467" s="3">
        <v>90.77</v>
      </c>
      <c r="C1467" s="3">
        <v>1003.23999</v>
      </c>
      <c r="E1467" s="2">
        <v>40059</v>
      </c>
      <c r="F1467" s="8">
        <f t="shared" si="22"/>
        <v>8.1075077743224533E-3</v>
      </c>
      <c r="G1467" s="8">
        <f t="shared" si="22"/>
        <v>8.5347976878613618E-3</v>
      </c>
      <c r="O1467" s="1">
        <v>40059</v>
      </c>
      <c r="P1467" s="3">
        <v>1003.23999</v>
      </c>
    </row>
    <row r="1468" spans="1:16" x14ac:dyDescent="0.35">
      <c r="A1468" s="1">
        <v>40058</v>
      </c>
      <c r="B1468" s="3">
        <v>90.04</v>
      </c>
      <c r="C1468" s="3">
        <v>994.75</v>
      </c>
      <c r="E1468" s="2">
        <v>40058</v>
      </c>
      <c r="F1468" s="8">
        <f t="shared" si="22"/>
        <v>-1.9951230325869762E-3</v>
      </c>
      <c r="G1468" s="8">
        <f t="shared" si="22"/>
        <v>-3.2964390931442544E-3</v>
      </c>
      <c r="O1468" s="1">
        <v>40058</v>
      </c>
      <c r="P1468" s="3">
        <v>994.75</v>
      </c>
    </row>
    <row r="1469" spans="1:16" x14ac:dyDescent="0.35">
      <c r="A1469" s="1">
        <v>40057</v>
      </c>
      <c r="B1469" s="3">
        <v>90.22</v>
      </c>
      <c r="C1469" s="3">
        <v>998.03997800000002</v>
      </c>
      <c r="E1469" s="2">
        <v>40057</v>
      </c>
      <c r="F1469" s="8">
        <f t="shared" si="22"/>
        <v>-1.0962508221881162E-2</v>
      </c>
      <c r="G1469" s="8">
        <f t="shared" si="22"/>
        <v>-2.2123823862572833E-2</v>
      </c>
      <c r="O1469" s="1">
        <v>40057</v>
      </c>
      <c r="P1469" s="3">
        <v>998.03997800000002</v>
      </c>
    </row>
    <row r="1470" spans="1:16" x14ac:dyDescent="0.35">
      <c r="A1470" s="1">
        <v>40056</v>
      </c>
      <c r="B1470" s="3">
        <v>91.22</v>
      </c>
      <c r="C1470" s="3">
        <v>1020.619995</v>
      </c>
      <c r="E1470" s="2">
        <v>40056</v>
      </c>
      <c r="F1470" s="8">
        <f t="shared" si="22"/>
        <v>-2.0719269994632361E-2</v>
      </c>
      <c r="G1470" s="8">
        <f t="shared" si="22"/>
        <v>-8.0764080781723369E-3</v>
      </c>
      <c r="O1470" s="1">
        <v>40056</v>
      </c>
      <c r="P1470" s="3">
        <v>1020.619995</v>
      </c>
    </row>
    <row r="1471" spans="1:16" x14ac:dyDescent="0.35">
      <c r="A1471" s="1">
        <v>40053</v>
      </c>
      <c r="B1471" s="3">
        <v>93.15</v>
      </c>
      <c r="C1471" s="3">
        <v>1028.9300539999999</v>
      </c>
      <c r="E1471" s="2">
        <v>40053</v>
      </c>
      <c r="F1471" s="8">
        <f t="shared" si="22"/>
        <v>-1.9989479221462325E-2</v>
      </c>
      <c r="G1471" s="8">
        <f t="shared" si="22"/>
        <v>-1.9883276491946544E-3</v>
      </c>
      <c r="O1471" s="1">
        <v>40053</v>
      </c>
      <c r="P1471" s="3">
        <v>1028.9300539999999</v>
      </c>
    </row>
    <row r="1472" spans="1:16" x14ac:dyDescent="0.35">
      <c r="A1472" s="1">
        <v>40052</v>
      </c>
      <c r="B1472" s="3">
        <v>95.05</v>
      </c>
      <c r="C1472" s="3">
        <v>1030.9799800000001</v>
      </c>
      <c r="E1472" s="2">
        <v>40052</v>
      </c>
      <c r="F1472" s="8">
        <f t="shared" si="22"/>
        <v>9.5929897382681872E-2</v>
      </c>
      <c r="G1472" s="8">
        <f t="shared" si="22"/>
        <v>2.7817618701211355E-3</v>
      </c>
      <c r="O1472" s="1">
        <v>40052</v>
      </c>
      <c r="P1472" s="3">
        <v>1030.9799800000001</v>
      </c>
    </row>
    <row r="1473" spans="1:16" x14ac:dyDescent="0.35">
      <c r="A1473" s="1">
        <v>40051</v>
      </c>
      <c r="B1473" s="3">
        <v>86.73</v>
      </c>
      <c r="C1473" s="3">
        <v>1028.119995</v>
      </c>
      <c r="E1473" s="2">
        <v>40051</v>
      </c>
      <c r="F1473" s="8">
        <f t="shared" si="22"/>
        <v>-1.3310580204778155E-2</v>
      </c>
      <c r="G1473" s="8">
        <f t="shared" si="22"/>
        <v>1.1672665369655277E-4</v>
      </c>
      <c r="O1473" s="1">
        <v>40051</v>
      </c>
      <c r="P1473" s="3">
        <v>1028.119995</v>
      </c>
    </row>
    <row r="1474" spans="1:16" x14ac:dyDescent="0.35">
      <c r="A1474" s="1">
        <v>40050</v>
      </c>
      <c r="B1474" s="3">
        <v>87.9</v>
      </c>
      <c r="C1474" s="3">
        <v>1028</v>
      </c>
      <c r="E1474" s="2">
        <v>40050</v>
      </c>
      <c r="F1474" s="8">
        <f t="shared" si="22"/>
        <v>7.969941933281266E-4</v>
      </c>
      <c r="G1474" s="8">
        <f t="shared" si="22"/>
        <v>2.3694668603324587E-3</v>
      </c>
      <c r="O1474" s="1">
        <v>40050</v>
      </c>
      <c r="P1474" s="3">
        <v>1028</v>
      </c>
    </row>
    <row r="1475" spans="1:16" x14ac:dyDescent="0.35">
      <c r="A1475" s="1">
        <v>40049</v>
      </c>
      <c r="B1475" s="3">
        <v>87.83</v>
      </c>
      <c r="C1475" s="3">
        <v>1025.5699460000001</v>
      </c>
      <c r="E1475" s="2">
        <v>40049</v>
      </c>
      <c r="F1475" s="8">
        <f t="shared" si="22"/>
        <v>1.3618003462204209E-2</v>
      </c>
      <c r="G1475" s="8">
        <f t="shared" si="22"/>
        <v>-5.4579731346993121E-4</v>
      </c>
      <c r="O1475" s="1">
        <v>40049</v>
      </c>
      <c r="P1475" s="3">
        <v>1025.5699460000001</v>
      </c>
    </row>
    <row r="1476" spans="1:16" x14ac:dyDescent="0.35">
      <c r="A1476" s="1">
        <v>40046</v>
      </c>
      <c r="B1476" s="3">
        <v>86.65</v>
      </c>
      <c r="C1476" s="3">
        <v>1026.130005</v>
      </c>
      <c r="E1476" s="2">
        <v>40046</v>
      </c>
      <c r="F1476" s="8">
        <f t="shared" ref="F1476:G1539" si="23">B1476/B1477-1</f>
        <v>2.4110625221605009E-2</v>
      </c>
      <c r="G1476" s="8">
        <f t="shared" si="23"/>
        <v>1.8622760349339185E-2</v>
      </c>
      <c r="O1476" s="1">
        <v>40046</v>
      </c>
      <c r="P1476" s="3">
        <v>1026.130005</v>
      </c>
    </row>
    <row r="1477" spans="1:16" x14ac:dyDescent="0.35">
      <c r="A1477" s="1">
        <v>40045</v>
      </c>
      <c r="B1477" s="3">
        <v>84.61</v>
      </c>
      <c r="C1477" s="3">
        <v>1007.369995</v>
      </c>
      <c r="E1477" s="2">
        <v>40045</v>
      </c>
      <c r="F1477" s="8">
        <f t="shared" si="23"/>
        <v>1.3779055835130727E-2</v>
      </c>
      <c r="G1477" s="8">
        <f t="shared" si="23"/>
        <v>1.0948731267816036E-2</v>
      </c>
      <c r="O1477" s="1">
        <v>40045</v>
      </c>
      <c r="P1477" s="3">
        <v>1007.369995</v>
      </c>
    </row>
    <row r="1478" spans="1:16" x14ac:dyDescent="0.35">
      <c r="A1478" s="1">
        <v>40044</v>
      </c>
      <c r="B1478" s="3">
        <v>83.46</v>
      </c>
      <c r="C1478" s="3">
        <v>996.46002199999998</v>
      </c>
      <c r="E1478" s="2">
        <v>40044</v>
      </c>
      <c r="F1478" s="8">
        <f t="shared" si="23"/>
        <v>-1.5552099533437946E-3</v>
      </c>
      <c r="G1478" s="8">
        <f t="shared" si="23"/>
        <v>6.8609123411191852E-3</v>
      </c>
      <c r="O1478" s="1">
        <v>40044</v>
      </c>
      <c r="P1478" s="3">
        <v>996.46002199999998</v>
      </c>
    </row>
    <row r="1479" spans="1:16" x14ac:dyDescent="0.35">
      <c r="A1479" s="1">
        <v>40043</v>
      </c>
      <c r="B1479" s="3">
        <v>83.59</v>
      </c>
      <c r="C1479" s="3">
        <v>989.669983</v>
      </c>
      <c r="E1479" s="2">
        <v>40043</v>
      </c>
      <c r="F1479" s="8">
        <f t="shared" si="23"/>
        <v>7.1830480067047731E-4</v>
      </c>
      <c r="G1479" s="8">
        <f t="shared" si="23"/>
        <v>1.0145655642792573E-2</v>
      </c>
      <c r="O1479" s="1">
        <v>40043</v>
      </c>
      <c r="P1479" s="3">
        <v>989.669983</v>
      </c>
    </row>
    <row r="1480" spans="1:16" x14ac:dyDescent="0.35">
      <c r="A1480" s="1">
        <v>40042</v>
      </c>
      <c r="B1480" s="3">
        <v>83.53</v>
      </c>
      <c r="C1480" s="3">
        <v>979.72997999999995</v>
      </c>
      <c r="E1480" s="2">
        <v>40042</v>
      </c>
      <c r="F1480" s="8">
        <f t="shared" si="23"/>
        <v>-1.844888366627484E-2</v>
      </c>
      <c r="G1480" s="8">
        <f t="shared" si="23"/>
        <v>-2.4260819592823224E-2</v>
      </c>
      <c r="O1480" s="1">
        <v>40042</v>
      </c>
      <c r="P1480" s="3">
        <v>979.72997999999995</v>
      </c>
    </row>
    <row r="1481" spans="1:16" x14ac:dyDescent="0.35">
      <c r="A1481" s="1">
        <v>40039</v>
      </c>
      <c r="B1481" s="3">
        <v>85.1</v>
      </c>
      <c r="C1481" s="3">
        <v>1004.090027</v>
      </c>
      <c r="E1481" s="2">
        <v>40039</v>
      </c>
      <c r="F1481" s="8">
        <f t="shared" si="23"/>
        <v>-9.4284716563846072E-3</v>
      </c>
      <c r="G1481" s="8">
        <f t="shared" si="23"/>
        <v>-8.5313490966268946E-3</v>
      </c>
      <c r="O1481" s="1">
        <v>40039</v>
      </c>
      <c r="P1481" s="3">
        <v>1004.090027</v>
      </c>
    </row>
    <row r="1482" spans="1:16" x14ac:dyDescent="0.35">
      <c r="A1482" s="1">
        <v>40038</v>
      </c>
      <c r="B1482" s="3">
        <v>85.91</v>
      </c>
      <c r="C1482" s="3">
        <v>1012.72998</v>
      </c>
      <c r="E1482" s="2">
        <v>40038</v>
      </c>
      <c r="F1482" s="8">
        <f t="shared" si="23"/>
        <v>2.2738095238095113E-2</v>
      </c>
      <c r="G1482" s="8">
        <f t="shared" si="23"/>
        <v>6.8800091605372149E-3</v>
      </c>
      <c r="O1482" s="1">
        <v>40038</v>
      </c>
      <c r="P1482" s="3">
        <v>1012.72998</v>
      </c>
    </row>
    <row r="1483" spans="1:16" x14ac:dyDescent="0.35">
      <c r="A1483" s="1">
        <v>40037</v>
      </c>
      <c r="B1483" s="3">
        <v>84</v>
      </c>
      <c r="C1483" s="3">
        <v>1005.809998</v>
      </c>
      <c r="E1483" s="2">
        <v>40037</v>
      </c>
      <c r="F1483" s="8">
        <f t="shared" si="23"/>
        <v>1.3024602026049159E-2</v>
      </c>
      <c r="G1483" s="8">
        <f t="shared" si="23"/>
        <v>1.1525139313725896E-2</v>
      </c>
      <c r="O1483" s="1">
        <v>40037</v>
      </c>
      <c r="P1483" s="3">
        <v>1005.809998</v>
      </c>
    </row>
    <row r="1484" spans="1:16" x14ac:dyDescent="0.35">
      <c r="A1484" s="1">
        <v>40036</v>
      </c>
      <c r="B1484" s="3">
        <v>82.92</v>
      </c>
      <c r="C1484" s="3">
        <v>994.34997599999997</v>
      </c>
      <c r="E1484" s="2">
        <v>40036</v>
      </c>
      <c r="F1484" s="8">
        <f t="shared" si="23"/>
        <v>-2.1660649819493782E-3</v>
      </c>
      <c r="G1484" s="8">
        <f t="shared" si="23"/>
        <v>-1.2660113498006886E-2</v>
      </c>
      <c r="O1484" s="1">
        <v>40036</v>
      </c>
      <c r="P1484" s="3">
        <v>994.34997599999997</v>
      </c>
    </row>
    <row r="1485" spans="1:16" x14ac:dyDescent="0.35">
      <c r="A1485" s="1">
        <v>40035</v>
      </c>
      <c r="B1485" s="3">
        <v>83.1</v>
      </c>
      <c r="C1485" s="3">
        <v>1007.099976</v>
      </c>
      <c r="E1485" s="2">
        <v>40035</v>
      </c>
      <c r="F1485" s="8">
        <f t="shared" si="23"/>
        <v>-8.8263358778627454E-3</v>
      </c>
      <c r="G1485" s="8">
        <f t="shared" si="23"/>
        <v>-3.3449490013646166E-3</v>
      </c>
      <c r="O1485" s="1">
        <v>40035</v>
      </c>
      <c r="P1485" s="3">
        <v>1007.099976</v>
      </c>
    </row>
    <row r="1486" spans="1:16" x14ac:dyDescent="0.35">
      <c r="A1486" s="1">
        <v>40032</v>
      </c>
      <c r="B1486" s="3">
        <v>83.84</v>
      </c>
      <c r="C1486" s="3">
        <v>1010.47998</v>
      </c>
      <c r="E1486" s="2">
        <v>40032</v>
      </c>
      <c r="F1486" s="8">
        <f t="shared" si="23"/>
        <v>2.6444662095984395E-2</v>
      </c>
      <c r="G1486" s="8">
        <f t="shared" si="23"/>
        <v>1.343920525086606E-2</v>
      </c>
      <c r="O1486" s="1">
        <v>40032</v>
      </c>
      <c r="P1486" s="3">
        <v>1010.47998</v>
      </c>
    </row>
    <row r="1487" spans="1:16" x14ac:dyDescent="0.35">
      <c r="A1487" s="1">
        <v>40031</v>
      </c>
      <c r="B1487" s="3">
        <v>81.680000000000007</v>
      </c>
      <c r="C1487" s="3">
        <v>997.080017</v>
      </c>
      <c r="E1487" s="2">
        <v>40031</v>
      </c>
      <c r="F1487" s="8">
        <f t="shared" si="23"/>
        <v>1.0515897562786147E-2</v>
      </c>
      <c r="G1487" s="8">
        <f t="shared" si="23"/>
        <v>-5.6246551012396617E-3</v>
      </c>
      <c r="O1487" s="1">
        <v>40031</v>
      </c>
      <c r="P1487" s="3">
        <v>997.080017</v>
      </c>
    </row>
    <row r="1488" spans="1:16" x14ac:dyDescent="0.35">
      <c r="A1488" s="1">
        <v>40030</v>
      </c>
      <c r="B1488" s="3">
        <v>80.83</v>
      </c>
      <c r="C1488" s="3">
        <v>1002.719971</v>
      </c>
      <c r="E1488" s="2">
        <v>40030</v>
      </c>
      <c r="F1488" s="8">
        <f t="shared" si="23"/>
        <v>-1.6427354587491005E-2</v>
      </c>
      <c r="G1488" s="8">
        <f t="shared" si="23"/>
        <v>-2.9135911401321213E-3</v>
      </c>
      <c r="O1488" s="1">
        <v>40030</v>
      </c>
      <c r="P1488" s="3">
        <v>1002.719971</v>
      </c>
    </row>
    <row r="1489" spans="1:16" x14ac:dyDescent="0.35">
      <c r="A1489" s="1">
        <v>40029</v>
      </c>
      <c r="B1489" s="3">
        <v>82.18</v>
      </c>
      <c r="C1489" s="3">
        <v>1005.650024</v>
      </c>
      <c r="E1489" s="2">
        <v>40029</v>
      </c>
      <c r="F1489" s="8">
        <f t="shared" si="23"/>
        <v>3.541335938454182E-3</v>
      </c>
      <c r="G1489" s="8">
        <f t="shared" si="23"/>
        <v>3.0120971693841092E-3</v>
      </c>
      <c r="O1489" s="1">
        <v>40029</v>
      </c>
      <c r="P1489" s="3">
        <v>1005.650024</v>
      </c>
    </row>
    <row r="1490" spans="1:16" x14ac:dyDescent="0.35">
      <c r="A1490" s="1">
        <v>40028</v>
      </c>
      <c r="B1490" s="3">
        <v>81.89</v>
      </c>
      <c r="C1490" s="3">
        <v>1002.630005</v>
      </c>
      <c r="E1490" s="2">
        <v>40028</v>
      </c>
      <c r="F1490" s="8">
        <f t="shared" si="23"/>
        <v>2.4009003376266103E-2</v>
      </c>
      <c r="G1490" s="8">
        <f t="shared" si="23"/>
        <v>1.5342108505328911E-2</v>
      </c>
      <c r="O1490" s="1">
        <v>40028</v>
      </c>
      <c r="P1490" s="3">
        <v>1002.630005</v>
      </c>
    </row>
    <row r="1491" spans="1:16" x14ac:dyDescent="0.35">
      <c r="A1491" s="1">
        <v>40025</v>
      </c>
      <c r="B1491" s="3">
        <v>79.97</v>
      </c>
      <c r="C1491" s="3">
        <v>987.47997999999995</v>
      </c>
      <c r="E1491" s="2">
        <v>40025</v>
      </c>
      <c r="F1491" s="8">
        <f t="shared" si="23"/>
        <v>1.2919569347688453E-2</v>
      </c>
      <c r="G1491" s="8">
        <f t="shared" si="23"/>
        <v>7.397821129970783E-4</v>
      </c>
      <c r="O1491" s="1">
        <v>40025</v>
      </c>
      <c r="P1491" s="3">
        <v>987.47997999999995</v>
      </c>
    </row>
    <row r="1492" spans="1:16" x14ac:dyDescent="0.35">
      <c r="A1492" s="1">
        <v>40024</v>
      </c>
      <c r="B1492" s="3">
        <v>78.95</v>
      </c>
      <c r="C1492" s="3">
        <v>986.75</v>
      </c>
      <c r="E1492" s="2">
        <v>40024</v>
      </c>
      <c r="F1492" s="8">
        <f t="shared" si="23"/>
        <v>1.8184163012638699E-2</v>
      </c>
      <c r="G1492" s="8">
        <f t="shared" si="23"/>
        <v>1.1895580899867753E-2</v>
      </c>
      <c r="O1492" s="1">
        <v>40024</v>
      </c>
      <c r="P1492" s="3">
        <v>986.75</v>
      </c>
    </row>
    <row r="1493" spans="1:16" x14ac:dyDescent="0.35">
      <c r="A1493" s="1">
        <v>40023</v>
      </c>
      <c r="B1493" s="3">
        <v>77.540000000000006</v>
      </c>
      <c r="C1493" s="3">
        <v>975.15002400000003</v>
      </c>
      <c r="E1493" s="2">
        <v>40023</v>
      </c>
      <c r="F1493" s="8">
        <f t="shared" si="23"/>
        <v>-1.4614309315033602E-2</v>
      </c>
      <c r="G1493" s="8">
        <f t="shared" si="23"/>
        <v>-4.5629642339016785E-3</v>
      </c>
      <c r="O1493" s="1">
        <v>40023</v>
      </c>
      <c r="P1493" s="3">
        <v>975.15002400000003</v>
      </c>
    </row>
    <row r="1494" spans="1:16" x14ac:dyDescent="0.35">
      <c r="A1494" s="1">
        <v>40022</v>
      </c>
      <c r="B1494" s="3">
        <v>78.69</v>
      </c>
      <c r="C1494" s="3">
        <v>979.61999500000002</v>
      </c>
      <c r="E1494" s="2">
        <v>40022</v>
      </c>
      <c r="F1494" s="8">
        <f t="shared" si="23"/>
        <v>4.3395022335672717E-3</v>
      </c>
      <c r="G1494" s="8">
        <f t="shared" si="23"/>
        <v>-2.6064448657527883E-3</v>
      </c>
      <c r="O1494" s="1">
        <v>40022</v>
      </c>
      <c r="P1494" s="3">
        <v>979.61999500000002</v>
      </c>
    </row>
    <row r="1495" spans="1:16" x14ac:dyDescent="0.35">
      <c r="A1495" s="1">
        <v>40021</v>
      </c>
      <c r="B1495" s="3">
        <v>78.349999999999994</v>
      </c>
      <c r="C1495" s="3">
        <v>982.17999299999997</v>
      </c>
      <c r="E1495" s="2">
        <v>40021</v>
      </c>
      <c r="F1495" s="8">
        <f t="shared" si="23"/>
        <v>-6.3775510204100438E-4</v>
      </c>
      <c r="G1495" s="8">
        <f t="shared" si="23"/>
        <v>2.9818260422991294E-3</v>
      </c>
      <c r="O1495" s="1">
        <v>40021</v>
      </c>
      <c r="P1495" s="3">
        <v>982.17999299999997</v>
      </c>
    </row>
    <row r="1496" spans="1:16" x14ac:dyDescent="0.35">
      <c r="A1496" s="1">
        <v>40018</v>
      </c>
      <c r="B1496" s="3">
        <v>78.400000000000006</v>
      </c>
      <c r="C1496" s="3">
        <v>979.26000999999997</v>
      </c>
      <c r="E1496" s="2">
        <v>40018</v>
      </c>
      <c r="F1496" s="8">
        <f t="shared" si="23"/>
        <v>-1.581722319859391E-2</v>
      </c>
      <c r="G1496" s="8">
        <f t="shared" si="23"/>
        <v>3.0421617213405305E-3</v>
      </c>
      <c r="O1496" s="1">
        <v>40018</v>
      </c>
      <c r="P1496" s="3">
        <v>979.26000999999997</v>
      </c>
    </row>
    <row r="1497" spans="1:16" x14ac:dyDescent="0.35">
      <c r="A1497" s="1">
        <v>40017</v>
      </c>
      <c r="B1497" s="3">
        <v>79.66</v>
      </c>
      <c r="C1497" s="3">
        <v>976.28997800000002</v>
      </c>
      <c r="E1497" s="2">
        <v>40017</v>
      </c>
      <c r="F1497" s="8">
        <f t="shared" si="23"/>
        <v>3.1330916623511174E-2</v>
      </c>
      <c r="G1497" s="8">
        <f t="shared" si="23"/>
        <v>2.328966515766373E-2</v>
      </c>
      <c r="O1497" s="1">
        <v>40017</v>
      </c>
      <c r="P1497" s="3">
        <v>976.28997800000002</v>
      </c>
    </row>
    <row r="1498" spans="1:16" x14ac:dyDescent="0.35">
      <c r="A1498" s="1">
        <v>40016</v>
      </c>
      <c r="B1498" s="3">
        <v>77.239999999999995</v>
      </c>
      <c r="C1498" s="3">
        <v>954.07000700000003</v>
      </c>
      <c r="E1498" s="2">
        <v>40016</v>
      </c>
      <c r="F1498" s="8">
        <f t="shared" si="23"/>
        <v>-1.6802378182759758E-3</v>
      </c>
      <c r="G1498" s="8">
        <f t="shared" si="23"/>
        <v>-5.3427684522744379E-4</v>
      </c>
      <c r="O1498" s="1">
        <v>40016</v>
      </c>
      <c r="P1498" s="3">
        <v>954.07000700000003</v>
      </c>
    </row>
    <row r="1499" spans="1:16" x14ac:dyDescent="0.35">
      <c r="A1499" s="1">
        <v>40015</v>
      </c>
      <c r="B1499" s="3">
        <v>77.37</v>
      </c>
      <c r="C1499" s="3">
        <v>954.580017</v>
      </c>
      <c r="E1499" s="2">
        <v>40015</v>
      </c>
      <c r="F1499" s="8">
        <f t="shared" si="23"/>
        <v>1.1637029288702916E-2</v>
      </c>
      <c r="G1499" s="8">
        <f t="shared" si="23"/>
        <v>3.6272770093086493E-3</v>
      </c>
      <c r="O1499" s="1">
        <v>40015</v>
      </c>
      <c r="P1499" s="3">
        <v>954.580017</v>
      </c>
    </row>
    <row r="1500" spans="1:16" x14ac:dyDescent="0.35">
      <c r="A1500" s="1">
        <v>40014</v>
      </c>
      <c r="B1500" s="3">
        <v>76.48</v>
      </c>
      <c r="C1500" s="3">
        <v>951.13000499999998</v>
      </c>
      <c r="E1500" s="2">
        <v>40014</v>
      </c>
      <c r="F1500" s="8">
        <f t="shared" si="23"/>
        <v>4.125255275697759E-2</v>
      </c>
      <c r="G1500" s="8">
        <f t="shared" si="23"/>
        <v>1.1431548887515852E-2</v>
      </c>
      <c r="O1500" s="1">
        <v>40014</v>
      </c>
      <c r="P1500" s="3">
        <v>951.13000499999998</v>
      </c>
    </row>
    <row r="1501" spans="1:16" x14ac:dyDescent="0.35">
      <c r="A1501" s="1">
        <v>40011</v>
      </c>
      <c r="B1501" s="3">
        <v>73.45</v>
      </c>
      <c r="C1501" s="3">
        <v>940.38000499999998</v>
      </c>
      <c r="E1501" s="2">
        <v>40011</v>
      </c>
      <c r="F1501" s="8">
        <f t="shared" si="23"/>
        <v>-3.2151798655949415E-2</v>
      </c>
      <c r="G1501" s="8">
        <f t="shared" si="23"/>
        <v>-3.8266152584842672E-4</v>
      </c>
      <c r="O1501" s="1">
        <v>40011</v>
      </c>
      <c r="P1501" s="3">
        <v>940.38000499999998</v>
      </c>
    </row>
    <row r="1502" spans="1:16" x14ac:dyDescent="0.35">
      <c r="A1502" s="1">
        <v>40010</v>
      </c>
      <c r="B1502" s="3">
        <v>75.89</v>
      </c>
      <c r="C1502" s="3">
        <v>940.73999000000003</v>
      </c>
      <c r="E1502" s="2">
        <v>40010</v>
      </c>
      <c r="F1502" s="8">
        <f t="shared" si="23"/>
        <v>3.0399154110494209E-3</v>
      </c>
      <c r="G1502" s="8">
        <f t="shared" si="23"/>
        <v>8.6417603684998401E-3</v>
      </c>
      <c r="O1502" s="1">
        <v>40010</v>
      </c>
      <c r="P1502" s="3">
        <v>940.73999000000003</v>
      </c>
    </row>
    <row r="1503" spans="1:16" x14ac:dyDescent="0.35">
      <c r="A1503" s="1">
        <v>40009</v>
      </c>
      <c r="B1503" s="3">
        <v>75.66</v>
      </c>
      <c r="C1503" s="3">
        <v>932.67999299999997</v>
      </c>
      <c r="E1503" s="2">
        <v>40009</v>
      </c>
      <c r="F1503" s="8">
        <f t="shared" si="23"/>
        <v>2.4786672084518457E-2</v>
      </c>
      <c r="G1503" s="8">
        <f t="shared" si="23"/>
        <v>2.9629918307860326E-2</v>
      </c>
      <c r="O1503" s="1">
        <v>40009</v>
      </c>
      <c r="P1503" s="3">
        <v>932.67999299999997</v>
      </c>
    </row>
    <row r="1504" spans="1:16" x14ac:dyDescent="0.35">
      <c r="A1504" s="1">
        <v>40008</v>
      </c>
      <c r="B1504" s="3">
        <v>73.83</v>
      </c>
      <c r="C1504" s="3">
        <v>905.84002699999996</v>
      </c>
      <c r="E1504" s="2">
        <v>40008</v>
      </c>
      <c r="F1504" s="8">
        <f t="shared" si="23"/>
        <v>1.1369863013698689E-2</v>
      </c>
      <c r="G1504" s="8">
        <f t="shared" si="23"/>
        <v>5.3160635522919719E-3</v>
      </c>
      <c r="O1504" s="1">
        <v>40008</v>
      </c>
      <c r="P1504" s="3">
        <v>905.84002699999996</v>
      </c>
    </row>
    <row r="1505" spans="1:16" x14ac:dyDescent="0.35">
      <c r="A1505" s="1">
        <v>40007</v>
      </c>
      <c r="B1505" s="3">
        <v>73</v>
      </c>
      <c r="C1505" s="3">
        <v>901.04998799999998</v>
      </c>
      <c r="E1505" s="2">
        <v>40007</v>
      </c>
      <c r="F1505" s="8">
        <f t="shared" si="23"/>
        <v>3.0927835051546282E-2</v>
      </c>
      <c r="G1505" s="8">
        <f t="shared" si="23"/>
        <v>2.4933721833325428E-2</v>
      </c>
      <c r="O1505" s="1">
        <v>40007</v>
      </c>
      <c r="P1505" s="3">
        <v>901.04998799999998</v>
      </c>
    </row>
    <row r="1506" spans="1:16" x14ac:dyDescent="0.35">
      <c r="A1506" s="1">
        <v>40004</v>
      </c>
      <c r="B1506" s="3">
        <v>70.81</v>
      </c>
      <c r="C1506" s="3">
        <v>879.13000499999998</v>
      </c>
      <c r="E1506" s="2">
        <v>40004</v>
      </c>
      <c r="F1506" s="8">
        <f t="shared" si="23"/>
        <v>8.4805653710251505E-4</v>
      </c>
      <c r="G1506" s="8">
        <f t="shared" si="23"/>
        <v>-4.0218290072877583E-3</v>
      </c>
      <c r="O1506" s="1">
        <v>40004</v>
      </c>
      <c r="P1506" s="3">
        <v>879.13000499999998</v>
      </c>
    </row>
    <row r="1507" spans="1:16" x14ac:dyDescent="0.35">
      <c r="A1507" s="1">
        <v>40003</v>
      </c>
      <c r="B1507" s="3">
        <v>70.75</v>
      </c>
      <c r="C1507" s="3">
        <v>882.67999299999997</v>
      </c>
      <c r="E1507" s="2">
        <v>40003</v>
      </c>
      <c r="F1507" s="8">
        <f t="shared" si="23"/>
        <v>1.1003143755358602E-2</v>
      </c>
      <c r="G1507" s="8">
        <f t="shared" si="23"/>
        <v>3.5472224829398158E-3</v>
      </c>
      <c r="O1507" s="1">
        <v>40003</v>
      </c>
      <c r="P1507" s="3">
        <v>882.67999299999997</v>
      </c>
    </row>
    <row r="1508" spans="1:16" x14ac:dyDescent="0.35">
      <c r="A1508" s="1">
        <v>40002</v>
      </c>
      <c r="B1508" s="3">
        <v>69.98</v>
      </c>
      <c r="C1508" s="3">
        <v>879.55999799999995</v>
      </c>
      <c r="E1508" s="2">
        <v>40002</v>
      </c>
      <c r="F1508" s="8">
        <f t="shared" si="23"/>
        <v>7.0513742984603667E-3</v>
      </c>
      <c r="G1508" s="8">
        <f t="shared" si="23"/>
        <v>-1.6685367712933052E-3</v>
      </c>
      <c r="O1508" s="1">
        <v>40002</v>
      </c>
      <c r="P1508" s="3">
        <v>879.55999799999995</v>
      </c>
    </row>
    <row r="1509" spans="1:16" x14ac:dyDescent="0.35">
      <c r="A1509" s="1">
        <v>40001</v>
      </c>
      <c r="B1509" s="3">
        <v>69.489999999999995</v>
      </c>
      <c r="C1509" s="3">
        <v>881.03002900000001</v>
      </c>
      <c r="E1509" s="2">
        <v>40001</v>
      </c>
      <c r="F1509" s="8">
        <f t="shared" si="23"/>
        <v>2.8864193967381713E-3</v>
      </c>
      <c r="G1509" s="8">
        <f t="shared" si="23"/>
        <v>-1.9683486036608855E-2</v>
      </c>
      <c r="O1509" s="1">
        <v>40001</v>
      </c>
      <c r="P1509" s="3">
        <v>881.03002900000001</v>
      </c>
    </row>
    <row r="1510" spans="1:16" x14ac:dyDescent="0.35">
      <c r="A1510" s="1">
        <v>40000</v>
      </c>
      <c r="B1510" s="3">
        <v>69.290000000000006</v>
      </c>
      <c r="C1510" s="3">
        <v>898.71997099999999</v>
      </c>
      <c r="E1510" s="2">
        <v>40000</v>
      </c>
      <c r="F1510" s="8">
        <f t="shared" si="23"/>
        <v>-8.017179670722796E-3</v>
      </c>
      <c r="G1510" s="8">
        <f t="shared" si="23"/>
        <v>2.5657482470469173E-3</v>
      </c>
      <c r="O1510" s="1">
        <v>40000</v>
      </c>
      <c r="P1510" s="3">
        <v>898.71997099999999</v>
      </c>
    </row>
    <row r="1511" spans="1:16" x14ac:dyDescent="0.35">
      <c r="A1511" s="1">
        <v>39996</v>
      </c>
      <c r="B1511" s="3">
        <v>69.849999999999994</v>
      </c>
      <c r="C1511" s="3">
        <v>896.419983</v>
      </c>
      <c r="E1511" s="2">
        <v>39996</v>
      </c>
      <c r="F1511" s="8">
        <f t="shared" si="23"/>
        <v>-3.0265167291406492E-2</v>
      </c>
      <c r="G1511" s="8">
        <f t="shared" si="23"/>
        <v>-2.9144545833605262E-2</v>
      </c>
      <c r="O1511" s="1">
        <v>39996</v>
      </c>
      <c r="P1511" s="3">
        <v>896.419983</v>
      </c>
    </row>
    <row r="1512" spans="1:16" x14ac:dyDescent="0.35">
      <c r="A1512" s="1">
        <v>39995</v>
      </c>
      <c r="B1512" s="3">
        <v>72.03</v>
      </c>
      <c r="C1512" s="3">
        <v>923.330017</v>
      </c>
      <c r="E1512" s="2">
        <v>39995</v>
      </c>
      <c r="F1512" s="8">
        <f t="shared" si="23"/>
        <v>-1.3693002875530658E-2</v>
      </c>
      <c r="G1512" s="8">
        <f t="shared" si="23"/>
        <v>4.3619305241553441E-3</v>
      </c>
      <c r="O1512" s="1">
        <v>39995</v>
      </c>
      <c r="P1512" s="3">
        <v>923.330017</v>
      </c>
    </row>
    <row r="1513" spans="1:16" x14ac:dyDescent="0.35">
      <c r="A1513" s="1">
        <v>39994</v>
      </c>
      <c r="B1513" s="3">
        <v>73.03</v>
      </c>
      <c r="C1513" s="3">
        <v>919.32000700000003</v>
      </c>
      <c r="E1513" s="2">
        <v>39994</v>
      </c>
      <c r="F1513" s="8">
        <f t="shared" si="23"/>
        <v>-8.2835415535035262E-3</v>
      </c>
      <c r="G1513" s="8">
        <f t="shared" si="23"/>
        <v>-8.530756307081333E-3</v>
      </c>
      <c r="O1513" s="1">
        <v>39994</v>
      </c>
      <c r="P1513" s="3">
        <v>919.32000700000003</v>
      </c>
    </row>
    <row r="1514" spans="1:16" x14ac:dyDescent="0.35">
      <c r="A1514" s="1">
        <v>39993</v>
      </c>
      <c r="B1514" s="3">
        <v>73.64</v>
      </c>
      <c r="C1514" s="3">
        <v>927.22997999999995</v>
      </c>
      <c r="E1514" s="2">
        <v>39993</v>
      </c>
      <c r="F1514" s="8">
        <f t="shared" si="23"/>
        <v>6.4233975673089194E-3</v>
      </c>
      <c r="G1514" s="8">
        <f t="shared" si="23"/>
        <v>9.0651385160915865E-3</v>
      </c>
      <c r="O1514" s="1">
        <v>39993</v>
      </c>
      <c r="P1514" s="3">
        <v>927.22997999999995</v>
      </c>
    </row>
    <row r="1515" spans="1:16" x14ac:dyDescent="0.35">
      <c r="A1515" s="1">
        <v>39990</v>
      </c>
      <c r="B1515" s="3">
        <v>73.17</v>
      </c>
      <c r="C1515" s="3">
        <v>918.90002400000003</v>
      </c>
      <c r="E1515" s="2">
        <v>39990</v>
      </c>
      <c r="F1515" s="8">
        <f t="shared" si="23"/>
        <v>-1.1883862255232858E-2</v>
      </c>
      <c r="G1515" s="8">
        <f t="shared" si="23"/>
        <v>-1.4778279890701462E-3</v>
      </c>
      <c r="O1515" s="1">
        <v>39990</v>
      </c>
      <c r="P1515" s="3">
        <v>918.90002400000003</v>
      </c>
    </row>
    <row r="1516" spans="1:16" x14ac:dyDescent="0.35">
      <c r="A1516" s="1">
        <v>39989</v>
      </c>
      <c r="B1516" s="3">
        <v>74.05</v>
      </c>
      <c r="C1516" s="3">
        <v>920.26000999999997</v>
      </c>
      <c r="E1516" s="2">
        <v>39989</v>
      </c>
      <c r="F1516" s="8">
        <f t="shared" si="23"/>
        <v>1.2303485987696483E-2</v>
      </c>
      <c r="G1516" s="8">
        <f t="shared" si="23"/>
        <v>2.1444278150721807E-2</v>
      </c>
      <c r="O1516" s="1">
        <v>39989</v>
      </c>
      <c r="P1516" s="3">
        <v>920.26000999999997</v>
      </c>
    </row>
    <row r="1517" spans="1:16" x14ac:dyDescent="0.35">
      <c r="A1517" s="1">
        <v>39988</v>
      </c>
      <c r="B1517" s="3">
        <v>73.150000000000006</v>
      </c>
      <c r="C1517" s="3">
        <v>900.94000200000005</v>
      </c>
      <c r="E1517" s="2">
        <v>39988</v>
      </c>
      <c r="F1517" s="8">
        <f t="shared" si="23"/>
        <v>-3.1254138524698716E-2</v>
      </c>
      <c r="G1517" s="8">
        <f t="shared" si="23"/>
        <v>6.524439902342305E-3</v>
      </c>
      <c r="O1517" s="1">
        <v>39988</v>
      </c>
      <c r="P1517" s="3">
        <v>900.94000200000005</v>
      </c>
    </row>
    <row r="1518" spans="1:16" x14ac:dyDescent="0.35">
      <c r="A1518" s="1">
        <v>39987</v>
      </c>
      <c r="B1518" s="3">
        <v>75.510000000000005</v>
      </c>
      <c r="C1518" s="3">
        <v>895.09997599999997</v>
      </c>
      <c r="E1518" s="2">
        <v>39987</v>
      </c>
      <c r="F1518" s="8">
        <f t="shared" si="23"/>
        <v>-2.2524271844660104E-2</v>
      </c>
      <c r="G1518" s="8">
        <f t="shared" si="23"/>
        <v>2.3067253994757397E-3</v>
      </c>
      <c r="O1518" s="1">
        <v>39987</v>
      </c>
      <c r="P1518" s="3">
        <v>895.09997599999997</v>
      </c>
    </row>
    <row r="1519" spans="1:16" x14ac:dyDescent="0.35">
      <c r="A1519" s="1">
        <v>39986</v>
      </c>
      <c r="B1519" s="3">
        <v>77.25</v>
      </c>
      <c r="C1519" s="3">
        <v>893.03997800000002</v>
      </c>
      <c r="E1519" s="2">
        <v>39986</v>
      </c>
      <c r="F1519" s="8">
        <f t="shared" si="23"/>
        <v>-3.2803305371228331E-2</v>
      </c>
      <c r="G1519" s="8">
        <f t="shared" si="23"/>
        <v>-3.0600395788248136E-2</v>
      </c>
      <c r="O1519" s="1">
        <v>39986</v>
      </c>
      <c r="P1519" s="3">
        <v>893.03997800000002</v>
      </c>
    </row>
    <row r="1520" spans="1:16" x14ac:dyDescent="0.35">
      <c r="A1520" s="1">
        <v>39983</v>
      </c>
      <c r="B1520" s="3">
        <v>79.87</v>
      </c>
      <c r="C1520" s="3">
        <v>921.22997999999995</v>
      </c>
      <c r="E1520" s="2">
        <v>39983</v>
      </c>
      <c r="F1520" s="8">
        <f t="shared" si="23"/>
        <v>-3.0703883495145634E-2</v>
      </c>
      <c r="G1520" s="8">
        <f t="shared" si="23"/>
        <v>3.1141969092749466E-3</v>
      </c>
      <c r="O1520" s="1">
        <v>39983</v>
      </c>
      <c r="P1520" s="3">
        <v>921.22997999999995</v>
      </c>
    </row>
    <row r="1521" spans="1:16" x14ac:dyDescent="0.35">
      <c r="A1521" s="1">
        <v>39982</v>
      </c>
      <c r="B1521" s="3">
        <v>82.4</v>
      </c>
      <c r="C1521" s="3">
        <v>918.36999500000002</v>
      </c>
      <c r="E1521" s="2">
        <v>39982</v>
      </c>
      <c r="F1521" s="8">
        <f t="shared" si="23"/>
        <v>2.0307082714214886E-2</v>
      </c>
      <c r="G1521" s="8">
        <f t="shared" si="23"/>
        <v>8.4109901230449147E-3</v>
      </c>
      <c r="O1521" s="1">
        <v>39982</v>
      </c>
      <c r="P1521" s="3">
        <v>918.36999500000002</v>
      </c>
    </row>
    <row r="1522" spans="1:16" x14ac:dyDescent="0.35">
      <c r="A1522" s="1">
        <v>39981</v>
      </c>
      <c r="B1522" s="3">
        <v>80.760000000000005</v>
      </c>
      <c r="C1522" s="3">
        <v>910.71002199999998</v>
      </c>
      <c r="E1522" s="2">
        <v>39981</v>
      </c>
      <c r="F1522" s="8">
        <f t="shared" si="23"/>
        <v>1.013133208255157E-2</v>
      </c>
      <c r="G1522" s="8">
        <f t="shared" si="23"/>
        <v>-1.3815685165800007E-3</v>
      </c>
      <c r="O1522" s="1">
        <v>39981</v>
      </c>
      <c r="P1522" s="3">
        <v>910.71002199999998</v>
      </c>
    </row>
    <row r="1523" spans="1:16" x14ac:dyDescent="0.35">
      <c r="A1523" s="1">
        <v>39980</v>
      </c>
      <c r="B1523" s="3">
        <v>79.95</v>
      </c>
      <c r="C1523" s="3">
        <v>911.96997099999999</v>
      </c>
      <c r="E1523" s="2">
        <v>39980</v>
      </c>
      <c r="F1523" s="8">
        <f t="shared" si="23"/>
        <v>-1.9018404907975461E-2</v>
      </c>
      <c r="G1523" s="8">
        <f t="shared" si="23"/>
        <v>-1.272030525363621E-2</v>
      </c>
      <c r="O1523" s="1">
        <v>39980</v>
      </c>
      <c r="P1523" s="3">
        <v>911.96997099999999</v>
      </c>
    </row>
    <row r="1524" spans="1:16" x14ac:dyDescent="0.35">
      <c r="A1524" s="1">
        <v>39979</v>
      </c>
      <c r="B1524" s="3">
        <v>81.5</v>
      </c>
      <c r="C1524" s="3">
        <v>923.71997099999999</v>
      </c>
      <c r="E1524" s="2">
        <v>39979</v>
      </c>
      <c r="F1524" s="8">
        <f t="shared" si="23"/>
        <v>-3.8121090522837298E-2</v>
      </c>
      <c r="G1524" s="8">
        <f t="shared" si="23"/>
        <v>-2.3768561394501897E-2</v>
      </c>
      <c r="O1524" s="1">
        <v>39979</v>
      </c>
      <c r="P1524" s="3">
        <v>923.71997099999999</v>
      </c>
    </row>
    <row r="1525" spans="1:16" x14ac:dyDescent="0.35">
      <c r="A1525" s="1">
        <v>39976</v>
      </c>
      <c r="B1525" s="3">
        <v>84.73</v>
      </c>
      <c r="C1525" s="3">
        <v>946.21002199999998</v>
      </c>
      <c r="E1525" s="2">
        <v>39976</v>
      </c>
      <c r="F1525" s="8">
        <f t="shared" si="23"/>
        <v>1.1097852028639776E-2</v>
      </c>
      <c r="G1525" s="8">
        <f t="shared" si="23"/>
        <v>1.3969953952788217E-3</v>
      </c>
      <c r="O1525" s="1">
        <v>39976</v>
      </c>
      <c r="P1525" s="3">
        <v>946.21002199999998</v>
      </c>
    </row>
    <row r="1526" spans="1:16" x14ac:dyDescent="0.35">
      <c r="A1526" s="1">
        <v>39975</v>
      </c>
      <c r="B1526" s="3">
        <v>83.8</v>
      </c>
      <c r="C1526" s="3">
        <v>944.89001499999995</v>
      </c>
      <c r="E1526" s="2">
        <v>39975</v>
      </c>
      <c r="F1526" s="8">
        <f t="shared" si="23"/>
        <v>-2.3878858474082665E-2</v>
      </c>
      <c r="G1526" s="8">
        <f t="shared" si="23"/>
        <v>6.1118999662612694E-3</v>
      </c>
      <c r="O1526" s="1">
        <v>39975</v>
      </c>
      <c r="P1526" s="3">
        <v>944.89001499999995</v>
      </c>
    </row>
    <row r="1527" spans="1:16" x14ac:dyDescent="0.35">
      <c r="A1527" s="1">
        <v>39974</v>
      </c>
      <c r="B1527" s="3">
        <v>85.85</v>
      </c>
      <c r="C1527" s="3">
        <v>939.15002400000003</v>
      </c>
      <c r="E1527" s="2">
        <v>39974</v>
      </c>
      <c r="F1527" s="8">
        <f t="shared" si="23"/>
        <v>-7.6291758178246294E-3</v>
      </c>
      <c r="G1527" s="8">
        <f t="shared" si="23"/>
        <v>-3.4803317215732488E-3</v>
      </c>
      <c r="O1527" s="1">
        <v>39974</v>
      </c>
      <c r="P1527" s="3">
        <v>939.15002400000003</v>
      </c>
    </row>
    <row r="1528" spans="1:16" x14ac:dyDescent="0.35">
      <c r="A1528" s="1">
        <v>39973</v>
      </c>
      <c r="B1528" s="3">
        <v>86.51</v>
      </c>
      <c r="C1528" s="3">
        <v>942.42999299999997</v>
      </c>
      <c r="E1528" s="2">
        <v>39973</v>
      </c>
      <c r="F1528" s="8">
        <f t="shared" si="23"/>
        <v>-4.2587476979740746E-3</v>
      </c>
      <c r="G1528" s="8">
        <f t="shared" si="23"/>
        <v>3.503181578308201E-3</v>
      </c>
      <c r="O1528" s="1">
        <v>39973</v>
      </c>
      <c r="P1528" s="3">
        <v>942.42999299999997</v>
      </c>
    </row>
    <row r="1529" spans="1:16" x14ac:dyDescent="0.35">
      <c r="A1529" s="1">
        <v>39972</v>
      </c>
      <c r="B1529" s="3">
        <v>86.88</v>
      </c>
      <c r="C1529" s="3">
        <v>939.14001499999995</v>
      </c>
      <c r="E1529" s="2">
        <v>39972</v>
      </c>
      <c r="F1529" s="8">
        <f t="shared" si="23"/>
        <v>-9.1240875912410591E-3</v>
      </c>
      <c r="G1529" s="8">
        <f t="shared" si="23"/>
        <v>-1.0105542796062794E-3</v>
      </c>
      <c r="O1529" s="1">
        <v>39972</v>
      </c>
      <c r="P1529" s="3">
        <v>939.14001499999995</v>
      </c>
    </row>
    <row r="1530" spans="1:16" x14ac:dyDescent="0.35">
      <c r="A1530" s="1">
        <v>39969</v>
      </c>
      <c r="B1530" s="3">
        <v>87.68</v>
      </c>
      <c r="C1530" s="3">
        <v>940.09002699999996</v>
      </c>
      <c r="E1530" s="2">
        <v>39969</v>
      </c>
      <c r="F1530" s="8">
        <f t="shared" si="23"/>
        <v>2.7901524032825531E-2</v>
      </c>
      <c r="G1530" s="8">
        <f t="shared" si="23"/>
        <v>-2.5146902199316701E-3</v>
      </c>
      <c r="O1530" s="1">
        <v>39969</v>
      </c>
      <c r="P1530" s="3">
        <v>940.09002699999996</v>
      </c>
    </row>
    <row r="1531" spans="1:16" x14ac:dyDescent="0.35">
      <c r="A1531" s="1">
        <v>39968</v>
      </c>
      <c r="B1531" s="3">
        <v>85.3</v>
      </c>
      <c r="C1531" s="3">
        <v>942.46002199999998</v>
      </c>
      <c r="E1531" s="2">
        <v>39968</v>
      </c>
      <c r="F1531" s="8">
        <f t="shared" si="23"/>
        <v>2.2536561975545322E-2</v>
      </c>
      <c r="G1531" s="8">
        <f t="shared" si="23"/>
        <v>1.1483656612393256E-2</v>
      </c>
      <c r="O1531" s="1">
        <v>39968</v>
      </c>
      <c r="P1531" s="3">
        <v>942.46002199999998</v>
      </c>
    </row>
    <row r="1532" spans="1:16" x14ac:dyDescent="0.35">
      <c r="A1532" s="1">
        <v>39967</v>
      </c>
      <c r="B1532" s="3">
        <v>83.42</v>
      </c>
      <c r="C1532" s="3">
        <v>931.76000999999997</v>
      </c>
      <c r="E1532" s="2">
        <v>39967</v>
      </c>
      <c r="F1532" s="8">
        <f t="shared" si="23"/>
        <v>-3.0338254097407868E-2</v>
      </c>
      <c r="G1532" s="8">
        <f t="shared" si="23"/>
        <v>-1.3739208816597293E-2</v>
      </c>
      <c r="O1532" s="1">
        <v>39967</v>
      </c>
      <c r="P1532" s="3">
        <v>931.76000999999997</v>
      </c>
    </row>
    <row r="1533" spans="1:16" x14ac:dyDescent="0.35">
      <c r="A1533" s="1">
        <v>39966</v>
      </c>
      <c r="B1533" s="3">
        <v>86.03</v>
      </c>
      <c r="C1533" s="3">
        <v>944.73999000000003</v>
      </c>
      <c r="E1533" s="2">
        <v>39966</v>
      </c>
      <c r="F1533" s="8">
        <f t="shared" si="23"/>
        <v>-7.8422327297889005E-3</v>
      </c>
      <c r="G1533" s="8">
        <f t="shared" si="23"/>
        <v>1.9833009958070136E-3</v>
      </c>
      <c r="O1533" s="1">
        <v>39966</v>
      </c>
      <c r="P1533" s="3">
        <v>944.73999000000003</v>
      </c>
    </row>
    <row r="1534" spans="1:16" x14ac:dyDescent="0.35">
      <c r="A1534" s="1">
        <v>39965</v>
      </c>
      <c r="B1534" s="3">
        <v>86.71</v>
      </c>
      <c r="C1534" s="3">
        <v>942.86999500000002</v>
      </c>
      <c r="E1534" s="2">
        <v>39965</v>
      </c>
      <c r="F1534" s="8">
        <f t="shared" si="23"/>
        <v>5.0139275766016622E-2</v>
      </c>
      <c r="G1534" s="8">
        <f t="shared" si="23"/>
        <v>2.5817589934869822E-2</v>
      </c>
      <c r="O1534" s="1">
        <v>39965</v>
      </c>
      <c r="P1534" s="3">
        <v>942.86999500000002</v>
      </c>
    </row>
    <row r="1535" spans="1:16" x14ac:dyDescent="0.35">
      <c r="A1535" s="1">
        <v>39962</v>
      </c>
      <c r="B1535" s="3">
        <v>82.57</v>
      </c>
      <c r="C1535" s="3">
        <v>919.14001499999995</v>
      </c>
      <c r="E1535" s="2">
        <v>39962</v>
      </c>
      <c r="F1535" s="8">
        <f t="shared" si="23"/>
        <v>-1.737474711412601E-2</v>
      </c>
      <c r="G1535" s="8">
        <f t="shared" si="23"/>
        <v>1.3574757969221363E-2</v>
      </c>
      <c r="O1535" s="1">
        <v>39962</v>
      </c>
      <c r="P1535" s="3">
        <v>919.14001499999995</v>
      </c>
    </row>
    <row r="1536" spans="1:16" x14ac:dyDescent="0.35">
      <c r="A1536" s="1">
        <v>39961</v>
      </c>
      <c r="B1536" s="3">
        <v>84.03</v>
      </c>
      <c r="C1536" s="3">
        <v>906.830017</v>
      </c>
      <c r="E1536" s="2">
        <v>39961</v>
      </c>
      <c r="F1536" s="8">
        <f t="shared" si="23"/>
        <v>3.1929264398870227E-2</v>
      </c>
      <c r="G1536" s="8">
        <f t="shared" si="23"/>
        <v>1.5418918136337778E-2</v>
      </c>
      <c r="O1536" s="1">
        <v>39961</v>
      </c>
      <c r="P1536" s="3">
        <v>906.830017</v>
      </c>
    </row>
    <row r="1537" spans="1:16" x14ac:dyDescent="0.35">
      <c r="A1537" s="1">
        <v>39960</v>
      </c>
      <c r="B1537" s="3">
        <v>81.430000000000007</v>
      </c>
      <c r="C1537" s="3">
        <v>893.05999799999995</v>
      </c>
      <c r="E1537" s="2">
        <v>39960</v>
      </c>
      <c r="F1537" s="8">
        <f t="shared" si="23"/>
        <v>-2.0833333333332149E-3</v>
      </c>
      <c r="G1537" s="8">
        <f t="shared" si="23"/>
        <v>-1.8971162850274337E-2</v>
      </c>
      <c r="O1537" s="1">
        <v>39960</v>
      </c>
      <c r="P1537" s="3">
        <v>893.05999799999995</v>
      </c>
    </row>
    <row r="1538" spans="1:16" x14ac:dyDescent="0.35">
      <c r="A1538" s="1">
        <v>39959</v>
      </c>
      <c r="B1538" s="3">
        <v>81.599999999999994</v>
      </c>
      <c r="C1538" s="3">
        <v>910.330017</v>
      </c>
      <c r="E1538" s="2">
        <v>39959</v>
      </c>
      <c r="F1538" s="8">
        <f t="shared" si="23"/>
        <v>3.3696478337978064E-2</v>
      </c>
      <c r="G1538" s="8">
        <f t="shared" si="23"/>
        <v>2.6302161217587328E-2</v>
      </c>
      <c r="O1538" s="1">
        <v>39959</v>
      </c>
      <c r="P1538" s="3">
        <v>910.330017</v>
      </c>
    </row>
    <row r="1539" spans="1:16" x14ac:dyDescent="0.35">
      <c r="A1539" s="1">
        <v>39955</v>
      </c>
      <c r="B1539" s="3">
        <v>78.94</v>
      </c>
      <c r="C1539" s="3">
        <v>887</v>
      </c>
      <c r="E1539" s="2">
        <v>39955</v>
      </c>
      <c r="F1539" s="8">
        <f t="shared" si="23"/>
        <v>-1.8769422001243097E-2</v>
      </c>
      <c r="G1539" s="8">
        <f t="shared" si="23"/>
        <v>-1.4972104674472186E-3</v>
      </c>
      <c r="O1539" s="1">
        <v>39955</v>
      </c>
      <c r="P1539" s="3">
        <v>887</v>
      </c>
    </row>
    <row r="1540" spans="1:16" x14ac:dyDescent="0.35">
      <c r="A1540" s="1">
        <v>39954</v>
      </c>
      <c r="B1540" s="3">
        <v>80.45</v>
      </c>
      <c r="C1540" s="3">
        <v>888.330017</v>
      </c>
      <c r="E1540" s="2">
        <v>39954</v>
      </c>
      <c r="F1540" s="8">
        <f t="shared" ref="F1540:G1603" si="24">B1540/B1541-1</f>
        <v>-1.4817536125397934E-2</v>
      </c>
      <c r="G1540" s="8">
        <f t="shared" si="24"/>
        <v>-1.6757561940041521E-2</v>
      </c>
      <c r="O1540" s="1">
        <v>39954</v>
      </c>
      <c r="P1540" s="3">
        <v>888.330017</v>
      </c>
    </row>
    <row r="1541" spans="1:16" x14ac:dyDescent="0.35">
      <c r="A1541" s="1">
        <v>39953</v>
      </c>
      <c r="B1541" s="3">
        <v>81.66</v>
      </c>
      <c r="C1541" s="3">
        <v>903.46997099999999</v>
      </c>
      <c r="E1541" s="2">
        <v>39953</v>
      </c>
      <c r="F1541" s="8">
        <f t="shared" si="24"/>
        <v>-3.2954961552545958E-3</v>
      </c>
      <c r="G1541" s="8">
        <f t="shared" si="24"/>
        <v>-5.1314613263989672E-3</v>
      </c>
      <c r="O1541" s="1">
        <v>39953</v>
      </c>
      <c r="P1541" s="3">
        <v>903.46997099999999</v>
      </c>
    </row>
    <row r="1542" spans="1:16" x14ac:dyDescent="0.35">
      <c r="A1542" s="1">
        <v>39952</v>
      </c>
      <c r="B1542" s="3">
        <v>81.93</v>
      </c>
      <c r="C1542" s="3">
        <v>908.13000499999998</v>
      </c>
      <c r="E1542" s="2">
        <v>39952</v>
      </c>
      <c r="F1542" s="8">
        <f t="shared" si="24"/>
        <v>9.7362583189548602E-3</v>
      </c>
      <c r="G1542" s="8">
        <f t="shared" si="24"/>
        <v>-1.7368358727392064E-3</v>
      </c>
      <c r="O1542" s="1">
        <v>39952</v>
      </c>
      <c r="P1542" s="3">
        <v>908.13000499999998</v>
      </c>
    </row>
    <row r="1543" spans="1:16" x14ac:dyDescent="0.35">
      <c r="A1543" s="1">
        <v>39951</v>
      </c>
      <c r="B1543" s="3">
        <v>81.14</v>
      </c>
      <c r="C1543" s="3">
        <v>909.71002199999998</v>
      </c>
      <c r="E1543" s="2">
        <v>39951</v>
      </c>
      <c r="F1543" s="8">
        <f t="shared" si="24"/>
        <v>4.9540809727072865E-2</v>
      </c>
      <c r="G1543" s="8">
        <f t="shared" si="24"/>
        <v>3.0389199945693557E-2</v>
      </c>
      <c r="O1543" s="1">
        <v>39951</v>
      </c>
      <c r="P1543" s="3">
        <v>909.71002199999998</v>
      </c>
    </row>
    <row r="1544" spans="1:16" x14ac:dyDescent="0.35">
      <c r="A1544" s="1">
        <v>39948</v>
      </c>
      <c r="B1544" s="3">
        <v>77.31</v>
      </c>
      <c r="C1544" s="3">
        <v>882.88000499999998</v>
      </c>
      <c r="E1544" s="2">
        <v>39948</v>
      </c>
      <c r="F1544" s="8">
        <f t="shared" si="24"/>
        <v>-4.2503863987635171E-3</v>
      </c>
      <c r="G1544" s="8">
        <f t="shared" si="24"/>
        <v>-1.1410081986999332E-2</v>
      </c>
      <c r="O1544" s="1">
        <v>39948</v>
      </c>
      <c r="P1544" s="3">
        <v>882.88000499999998</v>
      </c>
    </row>
    <row r="1545" spans="1:16" x14ac:dyDescent="0.35">
      <c r="A1545" s="1">
        <v>39947</v>
      </c>
      <c r="B1545" s="3">
        <v>77.64</v>
      </c>
      <c r="C1545" s="3">
        <v>893.07000700000003</v>
      </c>
      <c r="E1545" s="2">
        <v>39947</v>
      </c>
      <c r="F1545" s="8">
        <f t="shared" si="24"/>
        <v>5.8297706956860207E-3</v>
      </c>
      <c r="G1545" s="8">
        <f t="shared" si="24"/>
        <v>1.0351642881683887E-2</v>
      </c>
      <c r="O1545" s="1">
        <v>39947</v>
      </c>
      <c r="P1545" s="3">
        <v>893.07000700000003</v>
      </c>
    </row>
    <row r="1546" spans="1:16" x14ac:dyDescent="0.35">
      <c r="A1546" s="1">
        <v>39946</v>
      </c>
      <c r="B1546" s="3">
        <v>77.19</v>
      </c>
      <c r="C1546" s="3">
        <v>883.919983</v>
      </c>
      <c r="E1546" s="2">
        <v>39946</v>
      </c>
      <c r="F1546" s="8">
        <f t="shared" si="24"/>
        <v>-1.9933976637887318E-2</v>
      </c>
      <c r="G1546" s="8">
        <f t="shared" si="24"/>
        <v>-2.6894912363601975E-2</v>
      </c>
      <c r="O1546" s="1">
        <v>39946</v>
      </c>
      <c r="P1546" s="3">
        <v>883.919983</v>
      </c>
    </row>
    <row r="1547" spans="1:16" x14ac:dyDescent="0.35">
      <c r="A1547" s="1">
        <v>39945</v>
      </c>
      <c r="B1547" s="3">
        <v>78.760000000000005</v>
      </c>
      <c r="C1547" s="3">
        <v>908.34997599999997</v>
      </c>
      <c r="E1547" s="2">
        <v>39945</v>
      </c>
      <c r="F1547" s="8">
        <f t="shared" si="24"/>
        <v>-2.1614906832298053E-2</v>
      </c>
      <c r="G1547" s="8">
        <f t="shared" si="24"/>
        <v>-9.7885487856741449E-4</v>
      </c>
      <c r="O1547" s="1">
        <v>39945</v>
      </c>
      <c r="P1547" s="3">
        <v>908.34997599999997</v>
      </c>
    </row>
    <row r="1548" spans="1:16" x14ac:dyDescent="0.35">
      <c r="A1548" s="1">
        <v>39944</v>
      </c>
      <c r="B1548" s="3">
        <v>80.5</v>
      </c>
      <c r="C1548" s="3">
        <v>909.23999000000003</v>
      </c>
      <c r="E1548" s="2">
        <v>39944</v>
      </c>
      <c r="F1548" s="8">
        <f t="shared" si="24"/>
        <v>-3.8461538461538436E-2</v>
      </c>
      <c r="G1548" s="8">
        <f t="shared" si="24"/>
        <v>-2.1512424728267976E-2</v>
      </c>
      <c r="O1548" s="1">
        <v>39944</v>
      </c>
      <c r="P1548" s="3">
        <v>909.23999000000003</v>
      </c>
    </row>
    <row r="1549" spans="1:16" x14ac:dyDescent="0.35">
      <c r="A1549" s="1">
        <v>39941</v>
      </c>
      <c r="B1549" s="3">
        <v>83.72</v>
      </c>
      <c r="C1549" s="3">
        <v>929.22997999999995</v>
      </c>
      <c r="E1549" s="2">
        <v>39941</v>
      </c>
      <c r="F1549" s="8">
        <f t="shared" si="24"/>
        <v>5.988099759463239E-2</v>
      </c>
      <c r="G1549" s="8">
        <f t="shared" si="24"/>
        <v>2.4068994190992843E-2</v>
      </c>
      <c r="O1549" s="1">
        <v>39941</v>
      </c>
      <c r="P1549" s="3">
        <v>929.22997999999995</v>
      </c>
    </row>
    <row r="1550" spans="1:16" x14ac:dyDescent="0.35">
      <c r="A1550" s="1">
        <v>39940</v>
      </c>
      <c r="B1550" s="3">
        <v>78.989999999999995</v>
      </c>
      <c r="C1550" s="3">
        <v>907.39001499999995</v>
      </c>
      <c r="E1550" s="2">
        <v>39940</v>
      </c>
      <c r="F1550" s="8">
        <f t="shared" si="24"/>
        <v>-4.9130763416477263E-3</v>
      </c>
      <c r="G1550" s="8">
        <f t="shared" si="24"/>
        <v>-1.3202411685458992E-2</v>
      </c>
      <c r="O1550" s="1">
        <v>39940</v>
      </c>
      <c r="P1550" s="3">
        <v>907.39001499999995</v>
      </c>
    </row>
    <row r="1551" spans="1:16" x14ac:dyDescent="0.35">
      <c r="A1551" s="1">
        <v>39939</v>
      </c>
      <c r="B1551" s="3">
        <v>79.38</v>
      </c>
      <c r="C1551" s="3">
        <v>919.53002900000001</v>
      </c>
      <c r="E1551" s="2">
        <v>39939</v>
      </c>
      <c r="F1551" s="8">
        <f t="shared" si="24"/>
        <v>4.8059149722735617E-2</v>
      </c>
      <c r="G1551" s="8">
        <f t="shared" si="24"/>
        <v>1.7404338580274459E-2</v>
      </c>
      <c r="O1551" s="1">
        <v>39939</v>
      </c>
      <c r="P1551" s="3">
        <v>919.53002900000001</v>
      </c>
    </row>
    <row r="1552" spans="1:16" x14ac:dyDescent="0.35">
      <c r="A1552" s="1">
        <v>39938</v>
      </c>
      <c r="B1552" s="3">
        <v>75.739999999999995</v>
      </c>
      <c r="C1552" s="3">
        <v>903.79998799999998</v>
      </c>
      <c r="E1552" s="2">
        <v>39938</v>
      </c>
      <c r="F1552" s="8">
        <f t="shared" si="24"/>
        <v>-2.1320584054787539E-2</v>
      </c>
      <c r="G1552" s="8">
        <f t="shared" si="24"/>
        <v>-3.7917221880839902E-3</v>
      </c>
      <c r="O1552" s="1">
        <v>39938</v>
      </c>
      <c r="P1552" s="3">
        <v>903.79998799999998</v>
      </c>
    </row>
    <row r="1553" spans="1:16" x14ac:dyDescent="0.35">
      <c r="A1553" s="1">
        <v>39937</v>
      </c>
      <c r="B1553" s="3">
        <v>77.39</v>
      </c>
      <c r="C1553" s="3">
        <v>907.23999000000003</v>
      </c>
      <c r="E1553" s="2">
        <v>39937</v>
      </c>
      <c r="F1553" s="8">
        <f t="shared" si="24"/>
        <v>1.1105304415991668E-2</v>
      </c>
      <c r="G1553" s="8">
        <f t="shared" si="24"/>
        <v>3.38681389855926E-2</v>
      </c>
      <c r="O1553" s="1">
        <v>39937</v>
      </c>
      <c r="P1553" s="3">
        <v>907.23999000000003</v>
      </c>
    </row>
    <row r="1554" spans="1:16" x14ac:dyDescent="0.35">
      <c r="A1554" s="1">
        <v>39934</v>
      </c>
      <c r="B1554" s="3">
        <v>76.540000000000006</v>
      </c>
      <c r="C1554" s="3">
        <v>877.52002000000005</v>
      </c>
      <c r="E1554" s="2">
        <v>39934</v>
      </c>
      <c r="F1554" s="8">
        <f t="shared" si="24"/>
        <v>2.2441891530857738E-2</v>
      </c>
      <c r="G1554" s="8">
        <f t="shared" si="24"/>
        <v>5.396388688022391E-3</v>
      </c>
      <c r="O1554" s="1">
        <v>39934</v>
      </c>
      <c r="P1554" s="3">
        <v>877.52002000000005</v>
      </c>
    </row>
    <row r="1555" spans="1:16" x14ac:dyDescent="0.35">
      <c r="A1555" s="1">
        <v>39933</v>
      </c>
      <c r="B1555" s="3">
        <v>74.86</v>
      </c>
      <c r="C1555" s="3">
        <v>872.80999799999995</v>
      </c>
      <c r="E1555" s="2">
        <v>39933</v>
      </c>
      <c r="F1555" s="8">
        <f t="shared" si="24"/>
        <v>1.6429056347589954E-2</v>
      </c>
      <c r="G1555" s="8">
        <f t="shared" si="24"/>
        <v>-9.5006751722559457E-4</v>
      </c>
      <c r="O1555" s="1">
        <v>39933</v>
      </c>
      <c r="P1555" s="3">
        <v>872.80999799999995</v>
      </c>
    </row>
    <row r="1556" spans="1:16" x14ac:dyDescent="0.35">
      <c r="A1556" s="1">
        <v>39932</v>
      </c>
      <c r="B1556" s="3">
        <v>73.650000000000006</v>
      </c>
      <c r="C1556" s="3">
        <v>873.64001499999995</v>
      </c>
      <c r="E1556" s="2">
        <v>39932</v>
      </c>
      <c r="F1556" s="8">
        <f t="shared" si="24"/>
        <v>3.6302237230899204E-2</v>
      </c>
      <c r="G1556" s="8">
        <f t="shared" si="24"/>
        <v>2.1610040908685013E-2</v>
      </c>
      <c r="O1556" s="1">
        <v>39932</v>
      </c>
      <c r="P1556" s="3">
        <v>873.64001499999995</v>
      </c>
    </row>
    <row r="1557" spans="1:16" x14ac:dyDescent="0.35">
      <c r="A1557" s="1">
        <v>39931</v>
      </c>
      <c r="B1557" s="3">
        <v>71.069999999999993</v>
      </c>
      <c r="C1557" s="3">
        <v>855.15997300000004</v>
      </c>
      <c r="E1557" s="2">
        <v>39931</v>
      </c>
      <c r="F1557" s="8">
        <f t="shared" si="24"/>
        <v>-5.7358701734752104E-3</v>
      </c>
      <c r="G1557" s="8">
        <f t="shared" si="24"/>
        <v>-2.7405359384666816E-3</v>
      </c>
      <c r="O1557" s="1">
        <v>39931</v>
      </c>
      <c r="P1557" s="3">
        <v>855.15997300000004</v>
      </c>
    </row>
    <row r="1558" spans="1:16" x14ac:dyDescent="0.35">
      <c r="A1558" s="1">
        <v>39930</v>
      </c>
      <c r="B1558" s="3">
        <v>71.48</v>
      </c>
      <c r="C1558" s="3">
        <v>857.51000999999997</v>
      </c>
      <c r="E1558" s="2">
        <v>39930</v>
      </c>
      <c r="F1558" s="8">
        <f t="shared" si="24"/>
        <v>-2.2161422708618206E-2</v>
      </c>
      <c r="G1558" s="8">
        <f t="shared" si="24"/>
        <v>-1.0066576084101775E-2</v>
      </c>
      <c r="O1558" s="1">
        <v>39930</v>
      </c>
      <c r="P1558" s="3">
        <v>857.51000999999997</v>
      </c>
    </row>
    <row r="1559" spans="1:16" x14ac:dyDescent="0.35">
      <c r="A1559" s="1">
        <v>39927</v>
      </c>
      <c r="B1559" s="3">
        <v>73.099999999999994</v>
      </c>
      <c r="C1559" s="3">
        <v>866.22997999999995</v>
      </c>
      <c r="E1559" s="2">
        <v>39927</v>
      </c>
      <c r="F1559" s="8">
        <f t="shared" si="24"/>
        <v>4.8479632816982088E-2</v>
      </c>
      <c r="G1559" s="8">
        <f t="shared" si="24"/>
        <v>1.6797348677757062E-2</v>
      </c>
      <c r="O1559" s="1">
        <v>39927</v>
      </c>
      <c r="P1559" s="3">
        <v>866.22997999999995</v>
      </c>
    </row>
    <row r="1560" spans="1:16" x14ac:dyDescent="0.35">
      <c r="A1560" s="1">
        <v>39926</v>
      </c>
      <c r="B1560" s="3">
        <v>69.72</v>
      </c>
      <c r="C1560" s="3">
        <v>851.919983</v>
      </c>
      <c r="E1560" s="2">
        <v>39926</v>
      </c>
      <c r="F1560" s="8">
        <f t="shared" si="24"/>
        <v>3.811792733770103E-2</v>
      </c>
      <c r="G1560" s="8">
        <f t="shared" si="24"/>
        <v>9.9223461787305567E-3</v>
      </c>
      <c r="O1560" s="1">
        <v>39926</v>
      </c>
      <c r="P1560" s="3">
        <v>851.919983</v>
      </c>
    </row>
    <row r="1561" spans="1:16" x14ac:dyDescent="0.35">
      <c r="A1561" s="1">
        <v>39925</v>
      </c>
      <c r="B1561" s="3">
        <v>67.16</v>
      </c>
      <c r="C1561" s="3">
        <v>843.54998799999998</v>
      </c>
      <c r="E1561" s="2">
        <v>39925</v>
      </c>
      <c r="F1561" s="8">
        <f t="shared" si="24"/>
        <v>5.7804378642305698E-2</v>
      </c>
      <c r="G1561" s="8">
        <f t="shared" si="24"/>
        <v>-7.6816639250560925E-3</v>
      </c>
      <c r="O1561" s="1">
        <v>39925</v>
      </c>
      <c r="P1561" s="3">
        <v>843.54998799999998</v>
      </c>
    </row>
    <row r="1562" spans="1:16" x14ac:dyDescent="0.35">
      <c r="A1562" s="1">
        <v>39924</v>
      </c>
      <c r="B1562" s="3">
        <v>63.49</v>
      </c>
      <c r="C1562" s="3">
        <v>850.080017</v>
      </c>
      <c r="E1562" s="2">
        <v>39924</v>
      </c>
      <c r="F1562" s="8">
        <f t="shared" si="24"/>
        <v>2.5355297157622747E-2</v>
      </c>
      <c r="G1562" s="8">
        <f t="shared" si="24"/>
        <v>2.1252059348645602E-2</v>
      </c>
      <c r="O1562" s="1">
        <v>39924</v>
      </c>
      <c r="P1562" s="3">
        <v>850.080017</v>
      </c>
    </row>
    <row r="1563" spans="1:16" x14ac:dyDescent="0.35">
      <c r="A1563" s="1">
        <v>39923</v>
      </c>
      <c r="B1563" s="3">
        <v>61.92</v>
      </c>
      <c r="C1563" s="3">
        <v>832.39001499999995</v>
      </c>
      <c r="E1563" s="2">
        <v>39923</v>
      </c>
      <c r="F1563" s="8">
        <f t="shared" si="24"/>
        <v>-3.0227094753328076E-2</v>
      </c>
      <c r="G1563" s="8">
        <f t="shared" si="24"/>
        <v>-4.2789744741207336E-2</v>
      </c>
      <c r="O1563" s="1">
        <v>39923</v>
      </c>
      <c r="P1563" s="3">
        <v>832.39001499999995</v>
      </c>
    </row>
    <row r="1564" spans="1:16" x14ac:dyDescent="0.35">
      <c r="A1564" s="1">
        <v>39920</v>
      </c>
      <c r="B1564" s="3">
        <v>63.85</v>
      </c>
      <c r="C1564" s="3">
        <v>869.59997599999997</v>
      </c>
      <c r="E1564" s="2">
        <v>39920</v>
      </c>
      <c r="F1564" s="8">
        <f t="shared" si="24"/>
        <v>6.1456035297824396E-3</v>
      </c>
      <c r="G1564" s="8">
        <f t="shared" si="24"/>
        <v>4.9693609842047515E-3</v>
      </c>
      <c r="O1564" s="1">
        <v>39920</v>
      </c>
      <c r="P1564" s="3">
        <v>869.59997599999997</v>
      </c>
    </row>
    <row r="1565" spans="1:16" x14ac:dyDescent="0.35">
      <c r="A1565" s="1">
        <v>39919</v>
      </c>
      <c r="B1565" s="3">
        <v>63.46</v>
      </c>
      <c r="C1565" s="3">
        <v>865.29998799999998</v>
      </c>
      <c r="E1565" s="2">
        <v>39919</v>
      </c>
      <c r="F1565" s="8">
        <f t="shared" si="24"/>
        <v>3.4392828035859857E-2</v>
      </c>
      <c r="G1565" s="8">
        <f t="shared" si="24"/>
        <v>1.5538800120974638E-2</v>
      </c>
      <c r="O1565" s="1">
        <v>39919</v>
      </c>
      <c r="P1565" s="3">
        <v>865.29998799999998</v>
      </c>
    </row>
    <row r="1566" spans="1:16" x14ac:dyDescent="0.35">
      <c r="A1566" s="1">
        <v>39918</v>
      </c>
      <c r="B1566" s="3">
        <v>61.35</v>
      </c>
      <c r="C1566" s="3">
        <v>852.05999799999995</v>
      </c>
      <c r="E1566" s="2">
        <v>39918</v>
      </c>
      <c r="F1566" s="8">
        <f t="shared" si="24"/>
        <v>1.6233228424714419E-2</v>
      </c>
      <c r="G1566" s="8">
        <f t="shared" si="24"/>
        <v>1.2549017231134885E-2</v>
      </c>
      <c r="O1566" s="1">
        <v>39918</v>
      </c>
      <c r="P1566" s="3">
        <v>852.05999799999995</v>
      </c>
    </row>
    <row r="1567" spans="1:16" x14ac:dyDescent="0.35">
      <c r="A1567" s="1">
        <v>39917</v>
      </c>
      <c r="B1567" s="3">
        <v>60.37</v>
      </c>
      <c r="C1567" s="3">
        <v>841.5</v>
      </c>
      <c r="E1567" s="2">
        <v>39917</v>
      </c>
      <c r="F1567" s="8">
        <f t="shared" si="24"/>
        <v>-1.1624099541584831E-2</v>
      </c>
      <c r="G1567" s="8">
        <f t="shared" si="24"/>
        <v>-2.006449105223973E-2</v>
      </c>
      <c r="O1567" s="1">
        <v>39917</v>
      </c>
      <c r="P1567" s="3">
        <v>841.5</v>
      </c>
    </row>
    <row r="1568" spans="1:16" x14ac:dyDescent="0.35">
      <c r="A1568" s="1">
        <v>39916</v>
      </c>
      <c r="B1568" s="3">
        <v>61.08</v>
      </c>
      <c r="C1568" s="3">
        <v>858.72997999999995</v>
      </c>
      <c r="E1568" s="2">
        <v>39916</v>
      </c>
      <c r="F1568" s="8">
        <f t="shared" si="24"/>
        <v>-3.2472675431649001E-2</v>
      </c>
      <c r="G1568" s="8">
        <f t="shared" si="24"/>
        <v>2.5333683630648363E-3</v>
      </c>
      <c r="O1568" s="1">
        <v>39916</v>
      </c>
      <c r="P1568" s="3">
        <v>858.72997999999995</v>
      </c>
    </row>
    <row r="1569" spans="1:16" x14ac:dyDescent="0.35">
      <c r="A1569" s="1">
        <v>39912</v>
      </c>
      <c r="B1569" s="3">
        <v>63.13</v>
      </c>
      <c r="C1569" s="3">
        <v>856.55999799999995</v>
      </c>
      <c r="E1569" s="2">
        <v>39912</v>
      </c>
      <c r="F1569" s="8">
        <f t="shared" si="24"/>
        <v>5.5332664660648678E-2</v>
      </c>
      <c r="G1569" s="8">
        <f t="shared" si="24"/>
        <v>3.805325758330258E-2</v>
      </c>
      <c r="O1569" s="1">
        <v>39912</v>
      </c>
      <c r="P1569" s="3">
        <v>856.55999799999995</v>
      </c>
    </row>
    <row r="1570" spans="1:16" x14ac:dyDescent="0.35">
      <c r="A1570" s="1">
        <v>39911</v>
      </c>
      <c r="B1570" s="3">
        <v>59.82</v>
      </c>
      <c r="C1570" s="3">
        <v>825.15997300000004</v>
      </c>
      <c r="E1570" s="2">
        <v>39911</v>
      </c>
      <c r="F1570" s="8">
        <f t="shared" si="24"/>
        <v>-8.9463220675943811E-3</v>
      </c>
      <c r="G1570" s="8">
        <f t="shared" si="24"/>
        <v>1.1783440796274025E-2</v>
      </c>
      <c r="O1570" s="1">
        <v>39911</v>
      </c>
      <c r="P1570" s="3">
        <v>825.15997300000004</v>
      </c>
    </row>
    <row r="1571" spans="1:16" x14ac:dyDescent="0.35">
      <c r="A1571" s="1">
        <v>39910</v>
      </c>
      <c r="B1571" s="3">
        <v>60.36</v>
      </c>
      <c r="C1571" s="3">
        <v>815.54998799999998</v>
      </c>
      <c r="E1571" s="2">
        <v>39910</v>
      </c>
      <c r="F1571" s="8">
        <f t="shared" si="24"/>
        <v>-3.7167012282660727E-2</v>
      </c>
      <c r="G1571" s="8">
        <f t="shared" si="24"/>
        <v>-2.3854541673158924E-2</v>
      </c>
      <c r="O1571" s="1">
        <v>39910</v>
      </c>
      <c r="P1571" s="3">
        <v>815.54998799999998</v>
      </c>
    </row>
    <row r="1572" spans="1:16" x14ac:dyDescent="0.35">
      <c r="A1572" s="1">
        <v>39909</v>
      </c>
      <c r="B1572" s="3">
        <v>62.69</v>
      </c>
      <c r="C1572" s="3">
        <v>835.47997999999995</v>
      </c>
      <c r="E1572" s="2">
        <v>39909</v>
      </c>
      <c r="F1572" s="8">
        <f t="shared" si="24"/>
        <v>-1.073062963547422E-2</v>
      </c>
      <c r="G1572" s="8">
        <f t="shared" si="24"/>
        <v>-8.332367952522346E-3</v>
      </c>
      <c r="O1572" s="1">
        <v>39909</v>
      </c>
      <c r="P1572" s="3">
        <v>835.47997999999995</v>
      </c>
    </row>
    <row r="1573" spans="1:16" x14ac:dyDescent="0.35">
      <c r="A1573" s="1">
        <v>39906</v>
      </c>
      <c r="B1573" s="3">
        <v>63.37</v>
      </c>
      <c r="C1573" s="3">
        <v>842.5</v>
      </c>
      <c r="E1573" s="2">
        <v>39906</v>
      </c>
      <c r="F1573" s="8">
        <f t="shared" si="24"/>
        <v>1.8155526992287951E-2</v>
      </c>
      <c r="G1573" s="8">
        <f t="shared" si="24"/>
        <v>9.7317708374375922E-3</v>
      </c>
      <c r="O1573" s="1">
        <v>39906</v>
      </c>
      <c r="P1573" s="3">
        <v>842.5</v>
      </c>
    </row>
    <row r="1574" spans="1:16" x14ac:dyDescent="0.35">
      <c r="A1574" s="1">
        <v>39905</v>
      </c>
      <c r="B1574" s="3">
        <v>62.24</v>
      </c>
      <c r="C1574" s="3">
        <v>834.38000499999998</v>
      </c>
      <c r="E1574" s="2">
        <v>39905</v>
      </c>
      <c r="F1574" s="8">
        <f t="shared" si="24"/>
        <v>3.2686245229799127E-2</v>
      </c>
      <c r="G1574" s="8">
        <f t="shared" si="24"/>
        <v>2.8727113862552445E-2</v>
      </c>
      <c r="O1574" s="1">
        <v>39905</v>
      </c>
      <c r="P1574" s="3">
        <v>834.38000499999998</v>
      </c>
    </row>
    <row r="1575" spans="1:16" x14ac:dyDescent="0.35">
      <c r="A1575" s="1">
        <v>39904</v>
      </c>
      <c r="B1575" s="3">
        <v>60.27</v>
      </c>
      <c r="C1575" s="3">
        <v>811.080017</v>
      </c>
      <c r="E1575" s="2">
        <v>39904</v>
      </c>
      <c r="F1575" s="8">
        <f t="shared" si="24"/>
        <v>6.1769616026712271E-3</v>
      </c>
      <c r="G1575" s="8">
        <f t="shared" si="24"/>
        <v>1.65566095764762E-2</v>
      </c>
      <c r="O1575" s="1">
        <v>39904</v>
      </c>
      <c r="P1575" s="3">
        <v>811.080017</v>
      </c>
    </row>
    <row r="1576" spans="1:16" x14ac:dyDescent="0.35">
      <c r="A1576" s="1">
        <v>39903</v>
      </c>
      <c r="B1576" s="3">
        <v>59.9</v>
      </c>
      <c r="C1576" s="3">
        <v>797.86999500000002</v>
      </c>
      <c r="E1576" s="2">
        <v>39903</v>
      </c>
      <c r="F1576" s="8">
        <f t="shared" si="24"/>
        <v>4.6964106004696582E-3</v>
      </c>
      <c r="G1576" s="8">
        <f t="shared" si="24"/>
        <v>1.3129614896246755E-2</v>
      </c>
      <c r="O1576" s="1">
        <v>39903</v>
      </c>
      <c r="P1576" s="3">
        <v>797.86999500000002</v>
      </c>
    </row>
    <row r="1577" spans="1:16" x14ac:dyDescent="0.35">
      <c r="A1577" s="1">
        <v>39902</v>
      </c>
      <c r="B1577" s="3">
        <v>59.62</v>
      </c>
      <c r="C1577" s="3">
        <v>787.53002900000001</v>
      </c>
      <c r="E1577" s="2">
        <v>39902</v>
      </c>
      <c r="F1577" s="8">
        <f t="shared" si="24"/>
        <v>-5.5449936628643837E-2</v>
      </c>
      <c r="G1577" s="8">
        <f t="shared" si="24"/>
        <v>-3.4818703495799519E-2</v>
      </c>
      <c r="O1577" s="1">
        <v>39902</v>
      </c>
      <c r="P1577" s="3">
        <v>787.53002900000001</v>
      </c>
    </row>
    <row r="1578" spans="1:16" x14ac:dyDescent="0.35">
      <c r="A1578" s="1">
        <v>39899</v>
      </c>
      <c r="B1578" s="3">
        <v>63.12</v>
      </c>
      <c r="C1578" s="3">
        <v>815.94000200000005</v>
      </c>
      <c r="E1578" s="2">
        <v>39899</v>
      </c>
      <c r="F1578" s="8">
        <f t="shared" si="24"/>
        <v>-1.4519906323185006E-2</v>
      </c>
      <c r="G1578" s="8">
        <f t="shared" si="24"/>
        <v>-2.0315519180573949E-2</v>
      </c>
      <c r="O1578" s="1">
        <v>39899</v>
      </c>
      <c r="P1578" s="3">
        <v>815.94000200000005</v>
      </c>
    </row>
    <row r="1579" spans="1:16" x14ac:dyDescent="0.35">
      <c r="A1579" s="1">
        <v>39898</v>
      </c>
      <c r="B1579" s="3">
        <v>64.05</v>
      </c>
      <c r="C1579" s="3">
        <v>832.85998500000005</v>
      </c>
      <c r="E1579" s="2">
        <v>39898</v>
      </c>
      <c r="F1579" s="8">
        <f t="shared" si="24"/>
        <v>4.2989741084513922E-2</v>
      </c>
      <c r="G1579" s="8">
        <f t="shared" si="24"/>
        <v>2.3320366495549916E-2</v>
      </c>
      <c r="O1579" s="1">
        <v>39898</v>
      </c>
      <c r="P1579" s="3">
        <v>832.85998500000005</v>
      </c>
    </row>
    <row r="1580" spans="1:16" x14ac:dyDescent="0.35">
      <c r="A1580" s="1">
        <v>39897</v>
      </c>
      <c r="B1580" s="3">
        <v>61.41</v>
      </c>
      <c r="C1580" s="3">
        <v>813.88000499999998</v>
      </c>
      <c r="E1580" s="2">
        <v>39897</v>
      </c>
      <c r="F1580" s="8">
        <f t="shared" si="24"/>
        <v>2.7759634225994478E-3</v>
      </c>
      <c r="G1580" s="8">
        <f t="shared" si="24"/>
        <v>9.6263708233659262E-3</v>
      </c>
      <c r="O1580" s="1">
        <v>39897</v>
      </c>
      <c r="P1580" s="3">
        <v>813.88000499999998</v>
      </c>
    </row>
    <row r="1581" spans="1:16" x14ac:dyDescent="0.35">
      <c r="A1581" s="1">
        <v>39896</v>
      </c>
      <c r="B1581" s="3">
        <v>61.24</v>
      </c>
      <c r="C1581" s="3">
        <v>806.11999500000002</v>
      </c>
      <c r="E1581" s="2">
        <v>39896</v>
      </c>
      <c r="F1581" s="8">
        <f t="shared" si="24"/>
        <v>-3.0705919594808395E-2</v>
      </c>
      <c r="G1581" s="8">
        <f t="shared" si="24"/>
        <v>-2.0415093018831154E-2</v>
      </c>
      <c r="O1581" s="1">
        <v>39896</v>
      </c>
      <c r="P1581" s="3">
        <v>806.11999500000002</v>
      </c>
    </row>
    <row r="1582" spans="1:16" x14ac:dyDescent="0.35">
      <c r="A1582" s="1">
        <v>39895</v>
      </c>
      <c r="B1582" s="3">
        <v>63.18</v>
      </c>
      <c r="C1582" s="3">
        <v>822.919983</v>
      </c>
      <c r="E1582" s="2">
        <v>39895</v>
      </c>
      <c r="F1582" s="8">
        <f t="shared" si="24"/>
        <v>0.10031347962382431</v>
      </c>
      <c r="G1582" s="8">
        <f t="shared" si="24"/>
        <v>7.0757548802490522E-2</v>
      </c>
      <c r="O1582" s="1">
        <v>39895</v>
      </c>
      <c r="P1582" s="3">
        <v>822.919983</v>
      </c>
    </row>
    <row r="1583" spans="1:16" x14ac:dyDescent="0.35">
      <c r="A1583" s="1">
        <v>39892</v>
      </c>
      <c r="B1583" s="3">
        <v>57.42</v>
      </c>
      <c r="C1583" s="3">
        <v>768.53997800000002</v>
      </c>
      <c r="E1583" s="2">
        <v>39892</v>
      </c>
      <c r="F1583" s="8">
        <f t="shared" si="24"/>
        <v>-2.4630541871921152E-2</v>
      </c>
      <c r="G1583" s="8">
        <f t="shared" si="24"/>
        <v>-1.9769400075157928E-2</v>
      </c>
      <c r="O1583" s="1">
        <v>39892</v>
      </c>
      <c r="P1583" s="3">
        <v>768.53997800000002</v>
      </c>
    </row>
    <row r="1584" spans="1:16" x14ac:dyDescent="0.35">
      <c r="A1584" s="1">
        <v>39891</v>
      </c>
      <c r="B1584" s="3">
        <v>58.87</v>
      </c>
      <c r="C1584" s="3">
        <v>784.03997800000002</v>
      </c>
      <c r="E1584" s="2">
        <v>39891</v>
      </c>
      <c r="F1584" s="8">
        <f t="shared" si="24"/>
        <v>-1.7687301852160942E-2</v>
      </c>
      <c r="G1584" s="8">
        <f t="shared" si="24"/>
        <v>-1.2979163229684509E-2</v>
      </c>
      <c r="O1584" s="1">
        <v>39891</v>
      </c>
      <c r="P1584" s="3">
        <v>784.03997800000002</v>
      </c>
    </row>
    <row r="1585" spans="1:16" x14ac:dyDescent="0.35">
      <c r="A1585" s="1">
        <v>39890</v>
      </c>
      <c r="B1585" s="3">
        <v>59.93</v>
      </c>
      <c r="C1585" s="3">
        <v>794.34997599999997</v>
      </c>
      <c r="E1585" s="2">
        <v>39890</v>
      </c>
      <c r="F1585" s="8">
        <f t="shared" si="24"/>
        <v>4.8277068392513556E-2</v>
      </c>
      <c r="G1585" s="8">
        <f t="shared" si="24"/>
        <v>2.0857941068587849E-2</v>
      </c>
      <c r="O1585" s="1">
        <v>39890</v>
      </c>
      <c r="P1585" s="3">
        <v>794.34997599999997</v>
      </c>
    </row>
    <row r="1586" spans="1:16" x14ac:dyDescent="0.35">
      <c r="A1586" s="1">
        <v>39889</v>
      </c>
      <c r="B1586" s="3">
        <v>57.17</v>
      </c>
      <c r="C1586" s="3">
        <v>778.11999500000002</v>
      </c>
      <c r="E1586" s="2">
        <v>39889</v>
      </c>
      <c r="F1586" s="8">
        <f t="shared" si="24"/>
        <v>1.852841617673251E-2</v>
      </c>
      <c r="G1586" s="8">
        <f t="shared" si="24"/>
        <v>3.2139940200693662E-2</v>
      </c>
      <c r="O1586" s="1">
        <v>39889</v>
      </c>
      <c r="P1586" s="3">
        <v>778.11999500000002</v>
      </c>
    </row>
    <row r="1587" spans="1:16" x14ac:dyDescent="0.35">
      <c r="A1587" s="1">
        <v>39888</v>
      </c>
      <c r="B1587" s="3">
        <v>56.13</v>
      </c>
      <c r="C1587" s="3">
        <v>753.89001499999995</v>
      </c>
      <c r="E1587" s="2">
        <v>39888</v>
      </c>
      <c r="F1587" s="8">
        <f t="shared" si="24"/>
        <v>4.1372912801484363E-2</v>
      </c>
      <c r="G1587" s="8">
        <f t="shared" si="24"/>
        <v>-3.5159249781127055E-3</v>
      </c>
      <c r="O1587" s="1">
        <v>39888</v>
      </c>
      <c r="P1587" s="3">
        <v>753.89001499999995</v>
      </c>
    </row>
    <row r="1588" spans="1:16" x14ac:dyDescent="0.35">
      <c r="A1588" s="1">
        <v>39885</v>
      </c>
      <c r="B1588" s="3">
        <v>53.9</v>
      </c>
      <c r="C1588" s="3">
        <v>756.54998799999998</v>
      </c>
      <c r="E1588" s="2">
        <v>39885</v>
      </c>
      <c r="F1588" s="8">
        <f t="shared" si="24"/>
        <v>8.2304526748970819E-3</v>
      </c>
      <c r="G1588" s="8">
        <f t="shared" si="24"/>
        <v>7.7390282619684836E-3</v>
      </c>
      <c r="O1588" s="1">
        <v>39885</v>
      </c>
      <c r="P1588" s="3">
        <v>756.54998799999998</v>
      </c>
    </row>
    <row r="1589" spans="1:16" x14ac:dyDescent="0.35">
      <c r="A1589" s="1">
        <v>39884</v>
      </c>
      <c r="B1589" s="3">
        <v>53.46</v>
      </c>
      <c r="C1589" s="3">
        <v>750.73999000000003</v>
      </c>
      <c r="E1589" s="2">
        <v>39884</v>
      </c>
      <c r="F1589" s="8">
        <f t="shared" si="24"/>
        <v>3.7551633496057946E-3</v>
      </c>
      <c r="G1589" s="8">
        <f t="shared" si="24"/>
        <v>4.0728631489033829E-2</v>
      </c>
      <c r="O1589" s="1">
        <v>39884</v>
      </c>
      <c r="P1589" s="3">
        <v>750.73999000000003</v>
      </c>
    </row>
    <row r="1590" spans="1:16" x14ac:dyDescent="0.35">
      <c r="A1590" s="1">
        <v>39883</v>
      </c>
      <c r="B1590" s="3">
        <v>53.26</v>
      </c>
      <c r="C1590" s="3">
        <v>721.35998500000005</v>
      </c>
      <c r="E1590" s="2">
        <v>39883</v>
      </c>
      <c r="F1590" s="8">
        <f t="shared" si="24"/>
        <v>3.1770631538163618E-2</v>
      </c>
      <c r="G1590" s="8">
        <f t="shared" si="24"/>
        <v>2.4458158125342244E-3</v>
      </c>
      <c r="O1590" s="1">
        <v>39883</v>
      </c>
      <c r="P1590" s="3">
        <v>721.35998500000005</v>
      </c>
    </row>
    <row r="1591" spans="1:16" x14ac:dyDescent="0.35">
      <c r="A1591" s="1">
        <v>39882</v>
      </c>
      <c r="B1591" s="3">
        <v>51.62</v>
      </c>
      <c r="C1591" s="3">
        <v>719.59997599999997</v>
      </c>
      <c r="E1591" s="2">
        <v>39882</v>
      </c>
      <c r="F1591" s="8">
        <f t="shared" si="24"/>
        <v>6.1921415346636532E-2</v>
      </c>
      <c r="G1591" s="8">
        <f t="shared" si="24"/>
        <v>6.3663023300921218E-2</v>
      </c>
      <c r="O1591" s="1">
        <v>39882</v>
      </c>
      <c r="P1591" s="3">
        <v>719.59997599999997</v>
      </c>
    </row>
    <row r="1592" spans="1:16" x14ac:dyDescent="0.35">
      <c r="A1592" s="1">
        <v>39881</v>
      </c>
      <c r="B1592" s="3">
        <v>48.61</v>
      </c>
      <c r="C1592" s="3">
        <v>676.53002900000001</v>
      </c>
      <c r="E1592" s="2">
        <v>39881</v>
      </c>
      <c r="F1592" s="8">
        <f t="shared" si="24"/>
        <v>-8.9704383282364075E-3</v>
      </c>
      <c r="G1592" s="8">
        <f t="shared" si="24"/>
        <v>-1.0023670505255655E-2</v>
      </c>
      <c r="O1592" s="1">
        <v>39881</v>
      </c>
      <c r="P1592" s="3">
        <v>676.53002900000001</v>
      </c>
    </row>
    <row r="1593" spans="1:16" x14ac:dyDescent="0.35">
      <c r="A1593" s="1">
        <v>39878</v>
      </c>
      <c r="B1593" s="3">
        <v>49.05</v>
      </c>
      <c r="C1593" s="3">
        <v>683.38000499999998</v>
      </c>
      <c r="E1593" s="2">
        <v>39878</v>
      </c>
      <c r="F1593" s="8">
        <f t="shared" si="24"/>
        <v>-1.7034068136272618E-2</v>
      </c>
      <c r="G1593" s="8">
        <f t="shared" si="24"/>
        <v>1.2160530577871587E-3</v>
      </c>
      <c r="O1593" s="1">
        <v>39878</v>
      </c>
      <c r="P1593" s="3">
        <v>683.38000499999998</v>
      </c>
    </row>
    <row r="1594" spans="1:16" x14ac:dyDescent="0.35">
      <c r="A1594" s="1">
        <v>39877</v>
      </c>
      <c r="B1594" s="3">
        <v>49.9</v>
      </c>
      <c r="C1594" s="3">
        <v>682.54998799999998</v>
      </c>
      <c r="E1594" s="2">
        <v>39877</v>
      </c>
      <c r="F1594" s="8">
        <f t="shared" si="24"/>
        <v>-2.4056327009583489E-2</v>
      </c>
      <c r="G1594" s="8">
        <f t="shared" si="24"/>
        <v>-4.2532309134430624E-2</v>
      </c>
      <c r="O1594" s="1">
        <v>39877</v>
      </c>
      <c r="P1594" s="3">
        <v>682.54998799999998</v>
      </c>
    </row>
    <row r="1595" spans="1:16" x14ac:dyDescent="0.35">
      <c r="A1595" s="1">
        <v>39876</v>
      </c>
      <c r="B1595" s="3">
        <v>51.13</v>
      </c>
      <c r="C1595" s="3">
        <v>712.86999500000002</v>
      </c>
      <c r="E1595" s="2">
        <v>39876</v>
      </c>
      <c r="F1595" s="8">
        <f t="shared" si="24"/>
        <v>1.4886859865025803E-2</v>
      </c>
      <c r="G1595" s="8">
        <f t="shared" si="24"/>
        <v>2.3753073393646407E-2</v>
      </c>
      <c r="O1595" s="1">
        <v>39876</v>
      </c>
      <c r="P1595" s="3">
        <v>712.86999500000002</v>
      </c>
    </row>
    <row r="1596" spans="1:16" x14ac:dyDescent="0.35">
      <c r="A1596" s="1">
        <v>39875</v>
      </c>
      <c r="B1596" s="3">
        <v>50.38</v>
      </c>
      <c r="C1596" s="3">
        <v>696.330017</v>
      </c>
      <c r="E1596" s="2">
        <v>39875</v>
      </c>
      <c r="F1596" s="8">
        <f t="shared" si="24"/>
        <v>-1.2350519505979096E-2</v>
      </c>
      <c r="G1596" s="8">
        <f t="shared" si="24"/>
        <v>-6.4067662954149229E-3</v>
      </c>
      <c r="O1596" s="1">
        <v>39875</v>
      </c>
      <c r="P1596" s="3">
        <v>696.330017</v>
      </c>
    </row>
    <row r="1597" spans="1:16" x14ac:dyDescent="0.35">
      <c r="A1597" s="1">
        <v>39874</v>
      </c>
      <c r="B1597" s="3">
        <v>51.01</v>
      </c>
      <c r="C1597" s="3">
        <v>700.82000700000003</v>
      </c>
      <c r="E1597" s="2">
        <v>39874</v>
      </c>
      <c r="F1597" s="8">
        <f t="shared" si="24"/>
        <v>-7.9740212881111328E-2</v>
      </c>
      <c r="G1597" s="8">
        <f t="shared" si="24"/>
        <v>-4.662016724653506E-2</v>
      </c>
      <c r="O1597" s="1">
        <v>39874</v>
      </c>
      <c r="P1597" s="3">
        <v>700.82000700000003</v>
      </c>
    </row>
    <row r="1598" spans="1:16" x14ac:dyDescent="0.35">
      <c r="A1598" s="1">
        <v>39871</v>
      </c>
      <c r="B1598" s="3">
        <v>55.43</v>
      </c>
      <c r="C1598" s="3">
        <v>735.09002699999996</v>
      </c>
      <c r="E1598" s="2">
        <v>39871</v>
      </c>
      <c r="F1598" s="8">
        <f t="shared" si="24"/>
        <v>-1.8416858508942813E-2</v>
      </c>
      <c r="G1598" s="8">
        <f t="shared" si="24"/>
        <v>-2.3564403118107924E-2</v>
      </c>
      <c r="O1598" s="1">
        <v>39871</v>
      </c>
      <c r="P1598" s="3">
        <v>735.09002699999996</v>
      </c>
    </row>
    <row r="1599" spans="1:16" x14ac:dyDescent="0.35">
      <c r="A1599" s="1">
        <v>39870</v>
      </c>
      <c r="B1599" s="3">
        <v>56.47</v>
      </c>
      <c r="C1599" s="3">
        <v>752.830017</v>
      </c>
      <c r="E1599" s="2">
        <v>39870</v>
      </c>
      <c r="F1599" s="8">
        <f t="shared" si="24"/>
        <v>-1.6202090592334462E-2</v>
      </c>
      <c r="G1599" s="8">
        <f t="shared" si="24"/>
        <v>-1.577984915843067E-2</v>
      </c>
      <c r="O1599" s="1">
        <v>39870</v>
      </c>
      <c r="P1599" s="3">
        <v>752.830017</v>
      </c>
    </row>
    <row r="1600" spans="1:16" x14ac:dyDescent="0.35">
      <c r="A1600" s="1">
        <v>39869</v>
      </c>
      <c r="B1600" s="3">
        <v>57.4</v>
      </c>
      <c r="C1600" s="3">
        <v>764.90002400000003</v>
      </c>
      <c r="E1600" s="2">
        <v>39869</v>
      </c>
      <c r="F1600" s="8">
        <f t="shared" si="24"/>
        <v>-2.7942421676545259E-2</v>
      </c>
      <c r="G1600" s="8">
        <f t="shared" si="24"/>
        <v>-1.0657825025393253E-2</v>
      </c>
      <c r="O1600" s="1">
        <v>39869</v>
      </c>
      <c r="P1600" s="3">
        <v>764.90002400000003</v>
      </c>
    </row>
    <row r="1601" spans="1:16" x14ac:dyDescent="0.35">
      <c r="A1601" s="1">
        <v>39868</v>
      </c>
      <c r="B1601" s="3">
        <v>59.05</v>
      </c>
      <c r="C1601" s="3">
        <v>773.14001499999995</v>
      </c>
      <c r="E1601" s="2">
        <v>39868</v>
      </c>
      <c r="F1601" s="8">
        <f t="shared" si="24"/>
        <v>3.8698328935795834E-2</v>
      </c>
      <c r="G1601" s="8">
        <f t="shared" si="24"/>
        <v>4.0103315241203141E-2</v>
      </c>
      <c r="O1601" s="1">
        <v>39868</v>
      </c>
      <c r="P1601" s="3">
        <v>773.14001499999995</v>
      </c>
    </row>
    <row r="1602" spans="1:16" x14ac:dyDescent="0.35">
      <c r="A1602" s="1">
        <v>39867</v>
      </c>
      <c r="B1602" s="3">
        <v>56.85</v>
      </c>
      <c r="C1602" s="3">
        <v>743.330017</v>
      </c>
      <c r="E1602" s="2">
        <v>39867</v>
      </c>
      <c r="F1602" s="8">
        <f t="shared" si="24"/>
        <v>-5.6431535269709565E-2</v>
      </c>
      <c r="G1602" s="8">
        <f t="shared" si="24"/>
        <v>-3.4699008397361286E-2</v>
      </c>
      <c r="O1602" s="1">
        <v>39867</v>
      </c>
      <c r="P1602" s="3">
        <v>743.330017</v>
      </c>
    </row>
    <row r="1603" spans="1:16" x14ac:dyDescent="0.35">
      <c r="A1603" s="1">
        <v>39864</v>
      </c>
      <c r="B1603" s="3">
        <v>60.25</v>
      </c>
      <c r="C1603" s="3">
        <v>770.04998799999998</v>
      </c>
      <c r="E1603" s="2">
        <v>39864</v>
      </c>
      <c r="F1603" s="8">
        <f t="shared" si="24"/>
        <v>-5.1479848866498812E-2</v>
      </c>
      <c r="G1603" s="8">
        <f t="shared" si="24"/>
        <v>-1.1412963741975202E-2</v>
      </c>
      <c r="O1603" s="1">
        <v>39864</v>
      </c>
      <c r="P1603" s="3">
        <v>770.04998799999998</v>
      </c>
    </row>
    <row r="1604" spans="1:16" x14ac:dyDescent="0.35">
      <c r="A1604" s="1">
        <v>39863</v>
      </c>
      <c r="B1604" s="3">
        <v>63.52</v>
      </c>
      <c r="C1604" s="3">
        <v>778.94000200000005</v>
      </c>
      <c r="E1604" s="2">
        <v>39863</v>
      </c>
      <c r="F1604" s="8">
        <f t="shared" ref="F1604:G1667" si="25">B1604/B1605-1</f>
        <v>4.745333755140857E-3</v>
      </c>
      <c r="G1604" s="8">
        <f t="shared" si="25"/>
        <v>-1.2024024256625077E-2</v>
      </c>
      <c r="O1604" s="1">
        <v>39863</v>
      </c>
      <c r="P1604" s="3">
        <v>778.94000200000005</v>
      </c>
    </row>
    <row r="1605" spans="1:16" x14ac:dyDescent="0.35">
      <c r="A1605" s="1">
        <v>39862</v>
      </c>
      <c r="B1605" s="3">
        <v>63.22</v>
      </c>
      <c r="C1605" s="3">
        <v>788.419983</v>
      </c>
      <c r="E1605" s="2">
        <v>39862</v>
      </c>
      <c r="F1605" s="8">
        <f t="shared" si="25"/>
        <v>-8.624745177983395E-3</v>
      </c>
      <c r="G1605" s="8">
        <f t="shared" si="25"/>
        <v>-9.5036559442984725E-4</v>
      </c>
      <c r="O1605" s="1">
        <v>39862</v>
      </c>
      <c r="P1605" s="3">
        <v>788.419983</v>
      </c>
    </row>
    <row r="1606" spans="1:16" x14ac:dyDescent="0.35">
      <c r="A1606" s="1">
        <v>39861</v>
      </c>
      <c r="B1606" s="3">
        <v>63.77</v>
      </c>
      <c r="C1606" s="3">
        <v>789.169983</v>
      </c>
      <c r="E1606" s="2">
        <v>39861</v>
      </c>
      <c r="F1606" s="8">
        <f t="shared" si="25"/>
        <v>-5.1324010711097823E-2</v>
      </c>
      <c r="G1606" s="8">
        <f t="shared" si="25"/>
        <v>-4.5559047421394272E-2</v>
      </c>
      <c r="O1606" s="1">
        <v>39861</v>
      </c>
      <c r="P1606" s="3">
        <v>789.169983</v>
      </c>
    </row>
    <row r="1607" spans="1:16" x14ac:dyDescent="0.35">
      <c r="A1607" s="1">
        <v>39857</v>
      </c>
      <c r="B1607" s="3">
        <v>67.22</v>
      </c>
      <c r="C1607" s="3">
        <v>826.84002699999996</v>
      </c>
      <c r="E1607" s="2">
        <v>39857</v>
      </c>
      <c r="F1607" s="8">
        <f t="shared" si="25"/>
        <v>1.7559794126551509E-2</v>
      </c>
      <c r="G1607" s="8">
        <f t="shared" si="25"/>
        <v>-9.9976951112976664E-3</v>
      </c>
      <c r="O1607" s="1">
        <v>39857</v>
      </c>
      <c r="P1607" s="3">
        <v>826.84002699999996</v>
      </c>
    </row>
    <row r="1608" spans="1:16" x14ac:dyDescent="0.35">
      <c r="A1608" s="1">
        <v>39856</v>
      </c>
      <c r="B1608" s="3">
        <v>66.06</v>
      </c>
      <c r="C1608" s="3">
        <v>835.19000200000005</v>
      </c>
      <c r="E1608" s="2">
        <v>39856</v>
      </c>
      <c r="F1608" s="8">
        <f t="shared" si="25"/>
        <v>1.7090069284064757E-2</v>
      </c>
      <c r="G1608" s="8">
        <f t="shared" si="25"/>
        <v>1.7391657080045864E-3</v>
      </c>
      <c r="O1608" s="1">
        <v>39856</v>
      </c>
      <c r="P1608" s="3">
        <v>835.19000200000005</v>
      </c>
    </row>
    <row r="1609" spans="1:16" x14ac:dyDescent="0.35">
      <c r="A1609" s="1">
        <v>39855</v>
      </c>
      <c r="B1609" s="3">
        <v>64.95</v>
      </c>
      <c r="C1609" s="3">
        <v>833.73999000000003</v>
      </c>
      <c r="E1609" s="2">
        <v>39855</v>
      </c>
      <c r="F1609" s="8">
        <f t="shared" si="25"/>
        <v>-9.455543693762225E-3</v>
      </c>
      <c r="G1609" s="8">
        <f t="shared" si="25"/>
        <v>7.9549509342613511E-3</v>
      </c>
      <c r="O1609" s="1">
        <v>39855</v>
      </c>
      <c r="P1609" s="3">
        <v>833.73999000000003</v>
      </c>
    </row>
    <row r="1610" spans="1:16" x14ac:dyDescent="0.35">
      <c r="A1610" s="1">
        <v>39854</v>
      </c>
      <c r="B1610" s="3">
        <v>65.569999999999993</v>
      </c>
      <c r="C1610" s="3">
        <v>827.15997300000004</v>
      </c>
      <c r="E1610" s="2">
        <v>39854</v>
      </c>
      <c r="F1610" s="8">
        <f t="shared" si="25"/>
        <v>-3.828102082722229E-2</v>
      </c>
      <c r="G1610" s="8">
        <f t="shared" si="25"/>
        <v>-4.912120068420367E-2</v>
      </c>
      <c r="O1610" s="1">
        <v>39854</v>
      </c>
      <c r="P1610" s="3">
        <v>827.15997300000004</v>
      </c>
    </row>
    <row r="1611" spans="1:16" x14ac:dyDescent="0.35">
      <c r="A1611" s="1">
        <v>39853</v>
      </c>
      <c r="B1611" s="3">
        <v>68.180000000000007</v>
      </c>
      <c r="C1611" s="3">
        <v>869.89001499999995</v>
      </c>
      <c r="E1611" s="2">
        <v>39853</v>
      </c>
      <c r="F1611" s="8">
        <f t="shared" si="25"/>
        <v>2.3109243697479132E-2</v>
      </c>
      <c r="G1611" s="8">
        <f t="shared" si="25"/>
        <v>1.485193455727174E-3</v>
      </c>
      <c r="O1611" s="1">
        <v>39853</v>
      </c>
      <c r="P1611" s="3">
        <v>869.89001499999995</v>
      </c>
    </row>
    <row r="1612" spans="1:16" x14ac:dyDescent="0.35">
      <c r="A1612" s="1">
        <v>39850</v>
      </c>
      <c r="B1612" s="3">
        <v>66.64</v>
      </c>
      <c r="C1612" s="3">
        <v>868.59997599999997</v>
      </c>
      <c r="E1612" s="2">
        <v>39850</v>
      </c>
      <c r="F1612" s="8">
        <f t="shared" si="25"/>
        <v>9.2382250492200058E-3</v>
      </c>
      <c r="G1612" s="8">
        <f t="shared" si="25"/>
        <v>2.6896022516408991E-2</v>
      </c>
      <c r="O1612" s="1">
        <v>39850</v>
      </c>
      <c r="P1612" s="3">
        <v>868.59997599999997</v>
      </c>
    </row>
    <row r="1613" spans="1:16" x14ac:dyDescent="0.35">
      <c r="A1613" s="1">
        <v>39849</v>
      </c>
      <c r="B1613" s="3">
        <v>66.03</v>
      </c>
      <c r="C1613" s="3">
        <v>845.84997599999997</v>
      </c>
      <c r="E1613" s="2">
        <v>39849</v>
      </c>
      <c r="F1613" s="8">
        <f t="shared" si="25"/>
        <v>1.0560146923783265E-2</v>
      </c>
      <c r="G1613" s="8">
        <f t="shared" si="25"/>
        <v>1.6365663731556568E-2</v>
      </c>
      <c r="O1613" s="1">
        <v>39849</v>
      </c>
      <c r="P1613" s="3">
        <v>845.84997599999997</v>
      </c>
    </row>
    <row r="1614" spans="1:16" x14ac:dyDescent="0.35">
      <c r="A1614" s="1">
        <v>39848</v>
      </c>
      <c r="B1614" s="3">
        <v>65.34</v>
      </c>
      <c r="C1614" s="3">
        <v>832.22997999999995</v>
      </c>
      <c r="E1614" s="2">
        <v>39848</v>
      </c>
      <c r="F1614" s="8">
        <f t="shared" si="25"/>
        <v>2.6085622218812166E-3</v>
      </c>
      <c r="G1614" s="8">
        <f t="shared" si="25"/>
        <v>-7.4895110673753873E-3</v>
      </c>
      <c r="O1614" s="1">
        <v>39848</v>
      </c>
      <c r="P1614" s="3">
        <v>832.22997999999995</v>
      </c>
    </row>
    <row r="1615" spans="1:16" x14ac:dyDescent="0.35">
      <c r="A1615" s="1">
        <v>39847</v>
      </c>
      <c r="B1615" s="3">
        <v>65.17</v>
      </c>
      <c r="C1615" s="3">
        <v>838.51000999999997</v>
      </c>
      <c r="E1615" s="2">
        <v>39847</v>
      </c>
      <c r="F1615" s="8">
        <f t="shared" si="25"/>
        <v>3.575969485060404E-2</v>
      </c>
      <c r="G1615" s="8">
        <f t="shared" si="25"/>
        <v>1.5833989106818214E-2</v>
      </c>
      <c r="O1615" s="1">
        <v>39847</v>
      </c>
      <c r="P1615" s="3">
        <v>838.51000999999997</v>
      </c>
    </row>
    <row r="1616" spans="1:16" x14ac:dyDescent="0.35">
      <c r="A1616" s="1">
        <v>39846</v>
      </c>
      <c r="B1616" s="3">
        <v>62.92</v>
      </c>
      <c r="C1616" s="3">
        <v>825.44000200000005</v>
      </c>
      <c r="E1616" s="2">
        <v>39846</v>
      </c>
      <c r="F1616" s="8">
        <f t="shared" si="25"/>
        <v>-3.1254811393379489E-2</v>
      </c>
      <c r="G1616" s="8">
        <f t="shared" si="25"/>
        <v>-5.3276867987617216E-4</v>
      </c>
      <c r="O1616" s="1">
        <v>39846</v>
      </c>
      <c r="P1616" s="3">
        <v>825.44000200000005</v>
      </c>
    </row>
    <row r="1617" spans="1:16" x14ac:dyDescent="0.35">
      <c r="A1617" s="1">
        <v>39843</v>
      </c>
      <c r="B1617" s="3">
        <v>64.95</v>
      </c>
      <c r="C1617" s="3">
        <v>825.88000499999998</v>
      </c>
      <c r="E1617" s="2">
        <v>39843</v>
      </c>
      <c r="F1617" s="8">
        <f t="shared" si="25"/>
        <v>2.1601604690635323E-3</v>
      </c>
      <c r="G1617" s="8">
        <f t="shared" si="25"/>
        <v>-2.2789135123367665E-2</v>
      </c>
      <c r="O1617" s="1">
        <v>39843</v>
      </c>
      <c r="P1617" s="3">
        <v>825.88000499999998</v>
      </c>
    </row>
    <row r="1618" spans="1:16" x14ac:dyDescent="0.35">
      <c r="A1618" s="1">
        <v>39842</v>
      </c>
      <c r="B1618" s="3">
        <v>64.81</v>
      </c>
      <c r="C1618" s="3">
        <v>845.14001499999995</v>
      </c>
      <c r="E1618" s="2">
        <v>39842</v>
      </c>
      <c r="F1618" s="8">
        <f t="shared" si="25"/>
        <v>-1.9070682609353629E-2</v>
      </c>
      <c r="G1618" s="8">
        <f t="shared" si="25"/>
        <v>-3.3120171956841249E-2</v>
      </c>
      <c r="O1618" s="1">
        <v>39842</v>
      </c>
      <c r="P1618" s="3">
        <v>845.14001499999995</v>
      </c>
    </row>
    <row r="1619" spans="1:16" x14ac:dyDescent="0.35">
      <c r="A1619" s="1">
        <v>39841</v>
      </c>
      <c r="B1619" s="3">
        <v>66.069999999999993</v>
      </c>
      <c r="C1619" s="3">
        <v>874.09002699999996</v>
      </c>
      <c r="E1619" s="2">
        <v>39841</v>
      </c>
      <c r="F1619" s="8">
        <f t="shared" si="25"/>
        <v>4.1620684218823811E-2</v>
      </c>
      <c r="G1619" s="8">
        <f t="shared" si="25"/>
        <v>3.3557607527086919E-2</v>
      </c>
      <c r="O1619" s="1">
        <v>39841</v>
      </c>
      <c r="P1619" s="3">
        <v>874.09002699999996</v>
      </c>
    </row>
    <row r="1620" spans="1:16" x14ac:dyDescent="0.35">
      <c r="A1620" s="1">
        <v>39840</v>
      </c>
      <c r="B1620" s="3">
        <v>63.43</v>
      </c>
      <c r="C1620" s="3">
        <v>845.71002199999998</v>
      </c>
      <c r="E1620" s="2">
        <v>39840</v>
      </c>
      <c r="F1620" s="8">
        <f t="shared" si="25"/>
        <v>-4.5511613308223398E-3</v>
      </c>
      <c r="G1620" s="8">
        <f t="shared" si="25"/>
        <v>1.09255829440702E-2</v>
      </c>
      <c r="O1620" s="1">
        <v>39840</v>
      </c>
      <c r="P1620" s="3">
        <v>845.71002199999998</v>
      </c>
    </row>
    <row r="1621" spans="1:16" x14ac:dyDescent="0.35">
      <c r="A1621" s="1">
        <v>39839</v>
      </c>
      <c r="B1621" s="3">
        <v>63.72</v>
      </c>
      <c r="C1621" s="3">
        <v>836.57000700000003</v>
      </c>
      <c r="E1621" s="2">
        <v>39839</v>
      </c>
      <c r="F1621" s="8">
        <f t="shared" si="25"/>
        <v>1.8867924528301883E-2</v>
      </c>
      <c r="G1621" s="8">
        <f t="shared" si="25"/>
        <v>5.5532122523727079E-3</v>
      </c>
      <c r="O1621" s="1">
        <v>39839</v>
      </c>
      <c r="P1621" s="3">
        <v>836.57000700000003</v>
      </c>
    </row>
    <row r="1622" spans="1:16" x14ac:dyDescent="0.35">
      <c r="A1622" s="1">
        <v>39836</v>
      </c>
      <c r="B1622" s="3">
        <v>62.54</v>
      </c>
      <c r="C1622" s="3">
        <v>831.95001200000002</v>
      </c>
      <c r="E1622" s="2">
        <v>39836</v>
      </c>
      <c r="F1622" s="8">
        <f t="shared" si="25"/>
        <v>3.6803713527851389E-2</v>
      </c>
      <c r="G1622" s="8">
        <f t="shared" si="25"/>
        <v>5.3776580060422852E-3</v>
      </c>
      <c r="O1622" s="1">
        <v>39836</v>
      </c>
      <c r="P1622" s="3">
        <v>831.95001200000002</v>
      </c>
    </row>
    <row r="1623" spans="1:16" x14ac:dyDescent="0.35">
      <c r="A1623" s="1">
        <v>39835</v>
      </c>
      <c r="B1623" s="3">
        <v>60.32</v>
      </c>
      <c r="C1623" s="3">
        <v>827.5</v>
      </c>
      <c r="E1623" s="2">
        <v>39835</v>
      </c>
      <c r="F1623" s="8">
        <f t="shared" si="25"/>
        <v>-2.646868947708203E-2</v>
      </c>
      <c r="G1623" s="8">
        <f t="shared" si="25"/>
        <v>-1.5162322850165721E-2</v>
      </c>
      <c r="O1623" s="1">
        <v>39835</v>
      </c>
      <c r="P1623" s="3">
        <v>827.5</v>
      </c>
    </row>
    <row r="1624" spans="1:16" x14ac:dyDescent="0.35">
      <c r="A1624" s="1">
        <v>39834</v>
      </c>
      <c r="B1624" s="3">
        <v>61.96</v>
      </c>
      <c r="C1624" s="3">
        <v>840.23999000000003</v>
      </c>
      <c r="E1624" s="2">
        <v>39834</v>
      </c>
      <c r="F1624" s="8">
        <f t="shared" si="25"/>
        <v>6.2232127550145844E-2</v>
      </c>
      <c r="G1624" s="8">
        <f t="shared" si="25"/>
        <v>4.3491244953237862E-2</v>
      </c>
      <c r="O1624" s="1">
        <v>39834</v>
      </c>
      <c r="P1624" s="3">
        <v>840.23999000000003</v>
      </c>
    </row>
    <row r="1625" spans="1:16" x14ac:dyDescent="0.35">
      <c r="A1625" s="1">
        <v>39833</v>
      </c>
      <c r="B1625" s="3">
        <v>58.33</v>
      </c>
      <c r="C1625" s="3">
        <v>805.21997099999999</v>
      </c>
      <c r="E1625" s="2">
        <v>39833</v>
      </c>
      <c r="F1625" s="8">
        <f t="shared" si="25"/>
        <v>5.4029634983736807E-2</v>
      </c>
      <c r="G1625" s="8">
        <f t="shared" si="25"/>
        <v>-5.2816101566932394E-2</v>
      </c>
      <c r="O1625" s="1">
        <v>39833</v>
      </c>
      <c r="P1625" s="3">
        <v>805.21997099999999</v>
      </c>
    </row>
    <row r="1626" spans="1:16" x14ac:dyDescent="0.35">
      <c r="A1626" s="1">
        <v>39829</v>
      </c>
      <c r="B1626" s="3">
        <v>55.34</v>
      </c>
      <c r="C1626" s="3">
        <v>850.11999500000002</v>
      </c>
      <c r="E1626" s="2">
        <v>39829</v>
      </c>
      <c r="F1626" s="8">
        <f t="shared" si="25"/>
        <v>1.2070226773957637E-2</v>
      </c>
      <c r="G1626" s="8">
        <f t="shared" si="25"/>
        <v>7.5615771157178102E-3</v>
      </c>
      <c r="O1626" s="1">
        <v>39829</v>
      </c>
      <c r="P1626" s="3">
        <v>850.11999500000002</v>
      </c>
    </row>
    <row r="1627" spans="1:16" x14ac:dyDescent="0.35">
      <c r="A1627" s="1">
        <v>39828</v>
      </c>
      <c r="B1627" s="3">
        <v>54.68</v>
      </c>
      <c r="C1627" s="3">
        <v>843.73999000000003</v>
      </c>
      <c r="E1627" s="2">
        <v>39828</v>
      </c>
      <c r="F1627" s="8">
        <f t="shared" si="25"/>
        <v>2.473763118440786E-2</v>
      </c>
      <c r="G1627" s="8">
        <f t="shared" si="25"/>
        <v>1.3291816081340002E-3</v>
      </c>
      <c r="O1627" s="1">
        <v>39828</v>
      </c>
      <c r="P1627" s="3">
        <v>843.73999000000003</v>
      </c>
    </row>
    <row r="1628" spans="1:16" x14ac:dyDescent="0.35">
      <c r="A1628" s="1">
        <v>39827</v>
      </c>
      <c r="B1628" s="3">
        <v>53.36</v>
      </c>
      <c r="C1628" s="3">
        <v>842.61999500000002</v>
      </c>
      <c r="E1628" s="2">
        <v>39827</v>
      </c>
      <c r="F1628" s="8">
        <f t="shared" si="25"/>
        <v>-4.7142857142857153E-2</v>
      </c>
      <c r="G1628" s="8">
        <f t="shared" si="25"/>
        <v>-3.3459874208372709E-2</v>
      </c>
      <c r="O1628" s="1">
        <v>39827</v>
      </c>
      <c r="P1628" s="3">
        <v>842.61999500000002</v>
      </c>
    </row>
    <row r="1629" spans="1:16" x14ac:dyDescent="0.35">
      <c r="A1629" s="1">
        <v>39826</v>
      </c>
      <c r="B1629" s="3">
        <v>56</v>
      </c>
      <c r="C1629" s="3">
        <v>871.78997800000002</v>
      </c>
      <c r="E1629" s="2">
        <v>39826</v>
      </c>
      <c r="F1629" s="8">
        <f t="shared" si="25"/>
        <v>-7.4227144982641824E-2</v>
      </c>
      <c r="G1629" s="8">
        <f t="shared" si="25"/>
        <v>1.7580584910479313E-3</v>
      </c>
      <c r="O1629" s="1">
        <v>39826</v>
      </c>
      <c r="P1629" s="3">
        <v>871.78997800000002</v>
      </c>
    </row>
    <row r="1630" spans="1:16" x14ac:dyDescent="0.35">
      <c r="A1630" s="1">
        <v>39825</v>
      </c>
      <c r="B1630" s="3">
        <v>60.49</v>
      </c>
      <c r="C1630" s="3">
        <v>870.26000999999997</v>
      </c>
      <c r="E1630" s="2">
        <v>39825</v>
      </c>
      <c r="F1630" s="8">
        <f t="shared" si="25"/>
        <v>-5.2178000626762699E-2</v>
      </c>
      <c r="G1630" s="8">
        <f t="shared" si="25"/>
        <v>-2.256412258273599E-2</v>
      </c>
      <c r="O1630" s="1">
        <v>39825</v>
      </c>
      <c r="P1630" s="3">
        <v>870.26000999999997</v>
      </c>
    </row>
    <row r="1631" spans="1:16" x14ac:dyDescent="0.35">
      <c r="A1631" s="1">
        <v>39822</v>
      </c>
      <c r="B1631" s="3">
        <v>63.82</v>
      </c>
      <c r="C1631" s="3">
        <v>890.34997599999997</v>
      </c>
      <c r="E1631" s="2">
        <v>39822</v>
      </c>
      <c r="F1631" s="8">
        <f t="shared" si="25"/>
        <v>-7.3106237361955095E-3</v>
      </c>
      <c r="G1631" s="8">
        <f t="shared" si="25"/>
        <v>-2.1303028839392502E-2</v>
      </c>
      <c r="O1631" s="1">
        <v>39822</v>
      </c>
      <c r="P1631" s="3">
        <v>890.34997599999997</v>
      </c>
    </row>
    <row r="1632" spans="1:16" x14ac:dyDescent="0.35">
      <c r="A1632" s="1">
        <v>39821</v>
      </c>
      <c r="B1632" s="3">
        <v>64.290000000000006</v>
      </c>
      <c r="C1632" s="3">
        <v>909.72997999999995</v>
      </c>
      <c r="E1632" s="2">
        <v>39821</v>
      </c>
      <c r="F1632" s="8">
        <f t="shared" si="25"/>
        <v>5.6311590802440303E-3</v>
      </c>
      <c r="G1632" s="8">
        <f t="shared" si="25"/>
        <v>3.3970726503835813E-3</v>
      </c>
      <c r="O1632" s="1">
        <v>39821</v>
      </c>
      <c r="P1632" s="3">
        <v>909.72997999999995</v>
      </c>
    </row>
    <row r="1633" spans="1:16" x14ac:dyDescent="0.35">
      <c r="A1633" s="1">
        <v>39820</v>
      </c>
      <c r="B1633" s="3">
        <v>63.93</v>
      </c>
      <c r="C1633" s="3">
        <v>906.65002400000003</v>
      </c>
      <c r="E1633" s="2">
        <v>39820</v>
      </c>
      <c r="F1633" s="8">
        <f t="shared" si="25"/>
        <v>-5.3029180862094627E-2</v>
      </c>
      <c r="G1633" s="8">
        <f t="shared" si="25"/>
        <v>-3.0009615534272616E-2</v>
      </c>
      <c r="O1633" s="1">
        <v>39820</v>
      </c>
      <c r="P1633" s="3">
        <v>906.65002400000003</v>
      </c>
    </row>
    <row r="1634" spans="1:16" x14ac:dyDescent="0.35">
      <c r="A1634" s="1">
        <v>39819</v>
      </c>
      <c r="B1634" s="3">
        <v>67.510000000000005</v>
      </c>
      <c r="C1634" s="3">
        <v>934.70001200000002</v>
      </c>
      <c r="E1634" s="2">
        <v>39819</v>
      </c>
      <c r="F1634" s="8">
        <f t="shared" si="25"/>
        <v>2.8488726386349805E-2</v>
      </c>
      <c r="G1634" s="8">
        <f t="shared" si="25"/>
        <v>7.817132897939949E-3</v>
      </c>
      <c r="O1634" s="1">
        <v>39819</v>
      </c>
      <c r="P1634" s="3">
        <v>934.70001200000002</v>
      </c>
    </row>
    <row r="1635" spans="1:16" x14ac:dyDescent="0.35">
      <c r="A1635" s="1">
        <v>39818</v>
      </c>
      <c r="B1635" s="3">
        <v>65.64</v>
      </c>
      <c r="C1635" s="3">
        <v>927.45001200000002</v>
      </c>
      <c r="E1635" s="2">
        <v>39818</v>
      </c>
      <c r="F1635" s="8">
        <f t="shared" si="25"/>
        <v>3.5331230283911719E-2</v>
      </c>
      <c r="G1635" s="8">
        <f t="shared" si="25"/>
        <v>-4.6683580768622779E-3</v>
      </c>
      <c r="O1635" s="1">
        <v>39818</v>
      </c>
      <c r="P1635" s="3">
        <v>927.45001200000002</v>
      </c>
    </row>
    <row r="1636" spans="1:16" x14ac:dyDescent="0.35">
      <c r="A1636" s="1">
        <v>39815</v>
      </c>
      <c r="B1636" s="3">
        <v>63.4</v>
      </c>
      <c r="C1636" s="3">
        <v>931.79998799999998</v>
      </c>
      <c r="E1636" s="2">
        <v>39815</v>
      </c>
      <c r="F1636" s="8">
        <f t="shared" si="25"/>
        <v>6.5904505716207096E-2</v>
      </c>
      <c r="G1636" s="8">
        <f t="shared" si="25"/>
        <v>3.1608068641018505E-2</v>
      </c>
      <c r="O1636" s="1">
        <v>39815</v>
      </c>
      <c r="P1636" s="3">
        <v>931.79998799999998</v>
      </c>
    </row>
    <row r="1637" spans="1:16" x14ac:dyDescent="0.35">
      <c r="A1637" s="1">
        <v>39813</v>
      </c>
      <c r="B1637" s="3">
        <v>59.48</v>
      </c>
      <c r="C1637" s="3">
        <v>903.25</v>
      </c>
      <c r="E1637" s="2">
        <v>39813</v>
      </c>
      <c r="F1637" s="8">
        <f t="shared" si="25"/>
        <v>2.3047815617474932E-2</v>
      </c>
      <c r="G1637" s="8">
        <f t="shared" si="25"/>
        <v>1.4158340954397941E-2</v>
      </c>
      <c r="O1637" s="1">
        <v>39813</v>
      </c>
      <c r="P1637" s="3">
        <v>903.25</v>
      </c>
    </row>
    <row r="1638" spans="1:16" x14ac:dyDescent="0.35">
      <c r="A1638" s="1">
        <v>39812</v>
      </c>
      <c r="B1638" s="3">
        <v>58.14</v>
      </c>
      <c r="C1638" s="3">
        <v>890.64001499999995</v>
      </c>
      <c r="E1638" s="2">
        <v>39812</v>
      </c>
      <c r="F1638" s="8">
        <f t="shared" si="25"/>
        <v>4.4743935309973004E-2</v>
      </c>
      <c r="G1638" s="8">
        <f t="shared" si="25"/>
        <v>2.4407113265074276E-2</v>
      </c>
      <c r="O1638" s="1">
        <v>39812</v>
      </c>
      <c r="P1638" s="3">
        <v>890.64001499999995</v>
      </c>
    </row>
    <row r="1639" spans="1:16" x14ac:dyDescent="0.35">
      <c r="A1639" s="1">
        <v>39811</v>
      </c>
      <c r="B1639" s="3">
        <v>55.65</v>
      </c>
      <c r="C1639" s="3">
        <v>869.419983</v>
      </c>
      <c r="E1639" s="2">
        <v>39811</v>
      </c>
      <c r="F1639" s="8">
        <f t="shared" si="25"/>
        <v>-2.0935960591133118E-2</v>
      </c>
      <c r="G1639" s="8">
        <f t="shared" si="25"/>
        <v>-3.8725997324371431E-3</v>
      </c>
      <c r="O1639" s="1">
        <v>39811</v>
      </c>
      <c r="P1639" s="3">
        <v>869.419983</v>
      </c>
    </row>
    <row r="1640" spans="1:16" x14ac:dyDescent="0.35">
      <c r="A1640" s="1">
        <v>39808</v>
      </c>
      <c r="B1640" s="3">
        <v>56.84</v>
      </c>
      <c r="C1640" s="3">
        <v>872.79998799999998</v>
      </c>
      <c r="E1640" s="2">
        <v>39808</v>
      </c>
      <c r="F1640" s="8">
        <f t="shared" si="25"/>
        <v>5.8396743939126416E-3</v>
      </c>
      <c r="G1640" s="8">
        <f t="shared" si="25"/>
        <v>5.3561756280040562E-3</v>
      </c>
      <c r="O1640" s="1">
        <v>39808</v>
      </c>
      <c r="P1640" s="3">
        <v>872.79998799999998</v>
      </c>
    </row>
    <row r="1641" spans="1:16" x14ac:dyDescent="0.35">
      <c r="A1641" s="1">
        <v>39806</v>
      </c>
      <c r="B1641" s="3">
        <v>56.51</v>
      </c>
      <c r="C1641" s="3">
        <v>868.15002400000003</v>
      </c>
      <c r="E1641" s="2">
        <v>39806</v>
      </c>
      <c r="F1641" s="8">
        <f t="shared" si="25"/>
        <v>1.3450502152080324E-2</v>
      </c>
      <c r="G1641" s="8">
        <f t="shared" si="25"/>
        <v>5.7811427268303905E-3</v>
      </c>
      <c r="O1641" s="1">
        <v>39806</v>
      </c>
      <c r="P1641" s="3">
        <v>868.15002400000003</v>
      </c>
    </row>
    <row r="1642" spans="1:16" x14ac:dyDescent="0.35">
      <c r="A1642" s="1">
        <v>39805</v>
      </c>
      <c r="B1642" s="3">
        <v>55.76</v>
      </c>
      <c r="C1642" s="3">
        <v>863.15997300000004</v>
      </c>
      <c r="E1642" s="2">
        <v>39805</v>
      </c>
      <c r="F1642" s="8">
        <f t="shared" si="25"/>
        <v>-1.01189419492278E-2</v>
      </c>
      <c r="G1642" s="8">
        <f t="shared" si="25"/>
        <v>-9.7174626291116617E-3</v>
      </c>
      <c r="O1642" s="1">
        <v>39805</v>
      </c>
      <c r="P1642" s="3">
        <v>863.15997300000004</v>
      </c>
    </row>
    <row r="1643" spans="1:16" x14ac:dyDescent="0.35">
      <c r="A1643" s="1">
        <v>39804</v>
      </c>
      <c r="B1643" s="3">
        <v>56.33</v>
      </c>
      <c r="C1643" s="3">
        <v>871.63000499999998</v>
      </c>
      <c r="E1643" s="2">
        <v>39804</v>
      </c>
      <c r="F1643" s="8">
        <f t="shared" si="25"/>
        <v>-6.0070081762055749E-2</v>
      </c>
      <c r="G1643" s="8">
        <f t="shared" si="25"/>
        <v>-1.8302022692807451E-2</v>
      </c>
      <c r="O1643" s="1">
        <v>39804</v>
      </c>
      <c r="P1643" s="3">
        <v>871.63000499999998</v>
      </c>
    </row>
    <row r="1644" spans="1:16" x14ac:dyDescent="0.35">
      <c r="A1644" s="1">
        <v>39801</v>
      </c>
      <c r="B1644" s="3">
        <v>59.93</v>
      </c>
      <c r="C1644" s="3">
        <v>887.88000499999998</v>
      </c>
      <c r="E1644" s="2">
        <v>39801</v>
      </c>
      <c r="F1644" s="8">
        <f t="shared" si="25"/>
        <v>9.9427030670711236E-3</v>
      </c>
      <c r="G1644" s="8">
        <f t="shared" si="25"/>
        <v>2.9368967048051253E-3</v>
      </c>
      <c r="O1644" s="1">
        <v>39801</v>
      </c>
      <c r="P1644" s="3">
        <v>887.88000499999998</v>
      </c>
    </row>
    <row r="1645" spans="1:16" x14ac:dyDescent="0.35">
      <c r="A1645" s="1">
        <v>39800</v>
      </c>
      <c r="B1645" s="3">
        <v>59.34</v>
      </c>
      <c r="C1645" s="3">
        <v>885.28002900000001</v>
      </c>
      <c r="E1645" s="2">
        <v>39800</v>
      </c>
      <c r="F1645" s="8">
        <f t="shared" si="25"/>
        <v>1.7664208540559168E-2</v>
      </c>
      <c r="G1645" s="8">
        <f t="shared" si="25"/>
        <v>-2.1162683664409876E-2</v>
      </c>
      <c r="O1645" s="1">
        <v>39800</v>
      </c>
      <c r="P1645" s="3">
        <v>885.28002900000001</v>
      </c>
    </row>
    <row r="1646" spans="1:16" x14ac:dyDescent="0.35">
      <c r="A1646" s="1">
        <v>39799</v>
      </c>
      <c r="B1646" s="3">
        <v>58.31</v>
      </c>
      <c r="C1646" s="3">
        <v>904.419983</v>
      </c>
      <c r="E1646" s="2">
        <v>39799</v>
      </c>
      <c r="F1646" s="8">
        <f t="shared" si="25"/>
        <v>1.7094017094017255E-2</v>
      </c>
      <c r="G1646" s="8">
        <f t="shared" si="25"/>
        <v>-9.5928623788847922E-3</v>
      </c>
      <c r="O1646" s="1">
        <v>39799</v>
      </c>
      <c r="P1646" s="3">
        <v>904.419983</v>
      </c>
    </row>
    <row r="1647" spans="1:16" x14ac:dyDescent="0.35">
      <c r="A1647" s="1">
        <v>39798</v>
      </c>
      <c r="B1647" s="3">
        <v>57.33</v>
      </c>
      <c r="C1647" s="3">
        <v>913.17999299999997</v>
      </c>
      <c r="E1647" s="2">
        <v>39798</v>
      </c>
      <c r="F1647" s="8">
        <f t="shared" si="25"/>
        <v>5.0192342919948674E-2</v>
      </c>
      <c r="G1647" s="8">
        <f t="shared" si="25"/>
        <v>5.1360265310197217E-2</v>
      </c>
      <c r="O1647" s="1">
        <v>39798</v>
      </c>
      <c r="P1647" s="3">
        <v>913.17999299999997</v>
      </c>
    </row>
    <row r="1648" spans="1:16" x14ac:dyDescent="0.35">
      <c r="A1648" s="1">
        <v>39797</v>
      </c>
      <c r="B1648" s="3">
        <v>54.59</v>
      </c>
      <c r="C1648" s="3">
        <v>868.57000700000003</v>
      </c>
      <c r="E1648" s="2">
        <v>39797</v>
      </c>
      <c r="F1648" s="8">
        <f t="shared" si="25"/>
        <v>-2.9683611802346133E-2</v>
      </c>
      <c r="G1648" s="8">
        <f t="shared" si="25"/>
        <v>-1.2685679985579124E-2</v>
      </c>
      <c r="O1648" s="1">
        <v>39797</v>
      </c>
      <c r="P1648" s="3">
        <v>868.57000700000003</v>
      </c>
    </row>
    <row r="1649" spans="1:16" x14ac:dyDescent="0.35">
      <c r="A1649" s="1">
        <v>39794</v>
      </c>
      <c r="B1649" s="3">
        <v>56.26</v>
      </c>
      <c r="C1649" s="3">
        <v>879.72997999999995</v>
      </c>
      <c r="E1649" s="2">
        <v>39794</v>
      </c>
      <c r="F1649" s="8">
        <f t="shared" si="25"/>
        <v>2.6080612803209835E-2</v>
      </c>
      <c r="G1649" s="8">
        <f t="shared" si="25"/>
        <v>7.0284147142627429E-3</v>
      </c>
      <c r="O1649" s="1">
        <v>39794</v>
      </c>
      <c r="P1649" s="3">
        <v>879.72997999999995</v>
      </c>
    </row>
    <row r="1650" spans="1:16" x14ac:dyDescent="0.35">
      <c r="A1650" s="1">
        <v>39793</v>
      </c>
      <c r="B1650" s="3">
        <v>54.83</v>
      </c>
      <c r="C1650" s="3">
        <v>873.59002699999996</v>
      </c>
      <c r="E1650" s="2">
        <v>39793</v>
      </c>
      <c r="F1650" s="8">
        <f t="shared" si="25"/>
        <v>-3.6887405585807165E-2</v>
      </c>
      <c r="G1650" s="8">
        <f t="shared" si="25"/>
        <v>-2.8524046178151075E-2</v>
      </c>
      <c r="O1650" s="1">
        <v>39793</v>
      </c>
      <c r="P1650" s="3">
        <v>873.59002699999996</v>
      </c>
    </row>
    <row r="1651" spans="1:16" x14ac:dyDescent="0.35">
      <c r="A1651" s="1">
        <v>39792</v>
      </c>
      <c r="B1651" s="3">
        <v>56.93</v>
      </c>
      <c r="C1651" s="3">
        <v>899.23999000000003</v>
      </c>
      <c r="E1651" s="2">
        <v>39792</v>
      </c>
      <c r="F1651" s="8">
        <f t="shared" si="25"/>
        <v>4.2292200659099333E-2</v>
      </c>
      <c r="G1651" s="8">
        <f t="shared" si="25"/>
        <v>1.1894187046036508E-2</v>
      </c>
      <c r="O1651" s="1">
        <v>39792</v>
      </c>
      <c r="P1651" s="3">
        <v>899.23999000000003</v>
      </c>
    </row>
    <row r="1652" spans="1:16" x14ac:dyDescent="0.35">
      <c r="A1652" s="1">
        <v>39791</v>
      </c>
      <c r="B1652" s="3">
        <v>54.62</v>
      </c>
      <c r="C1652" s="3">
        <v>888.669983</v>
      </c>
      <c r="E1652" s="2">
        <v>39791</v>
      </c>
      <c r="F1652" s="8">
        <f t="shared" si="25"/>
        <v>-1.7625899280575563E-2</v>
      </c>
      <c r="G1652" s="8">
        <f t="shared" si="25"/>
        <v>-2.3117542841144867E-2</v>
      </c>
      <c r="O1652" s="1">
        <v>39791</v>
      </c>
      <c r="P1652" s="3">
        <v>888.669983</v>
      </c>
    </row>
    <row r="1653" spans="1:16" x14ac:dyDescent="0.35">
      <c r="A1653" s="1">
        <v>39790</v>
      </c>
      <c r="B1653" s="3">
        <v>55.6</v>
      </c>
      <c r="C1653" s="3">
        <v>909.70001200000002</v>
      </c>
      <c r="E1653" s="2">
        <v>39790</v>
      </c>
      <c r="F1653" s="8">
        <f t="shared" si="25"/>
        <v>8.7424212790925049E-2</v>
      </c>
      <c r="G1653" s="8">
        <f t="shared" si="25"/>
        <v>3.8387348877702232E-2</v>
      </c>
      <c r="O1653" s="1">
        <v>39790</v>
      </c>
      <c r="P1653" s="3">
        <v>909.70001200000002</v>
      </c>
    </row>
    <row r="1654" spans="1:16" x14ac:dyDescent="0.35">
      <c r="A1654" s="1">
        <v>39787</v>
      </c>
      <c r="B1654" s="3">
        <v>51.13</v>
      </c>
      <c r="C1654" s="3">
        <v>876.07000700000003</v>
      </c>
      <c r="E1654" s="2">
        <v>39787</v>
      </c>
      <c r="F1654" s="8">
        <f t="shared" si="25"/>
        <v>7.0908016545203623E-3</v>
      </c>
      <c r="G1654" s="8">
        <f t="shared" si="25"/>
        <v>3.6499416789099959E-2</v>
      </c>
      <c r="O1654" s="1">
        <v>39787</v>
      </c>
      <c r="P1654" s="3">
        <v>876.07000700000003</v>
      </c>
    </row>
    <row r="1655" spans="1:16" x14ac:dyDescent="0.35">
      <c r="A1655" s="1">
        <v>39786</v>
      </c>
      <c r="B1655" s="3">
        <v>50.77</v>
      </c>
      <c r="C1655" s="3">
        <v>845.21997099999999</v>
      </c>
      <c r="E1655" s="2">
        <v>39786</v>
      </c>
      <c r="F1655" s="8">
        <f t="shared" si="25"/>
        <v>-8.7034705988131567E-2</v>
      </c>
      <c r="G1655" s="8">
        <f t="shared" si="25"/>
        <v>-2.93084265028416E-2</v>
      </c>
      <c r="O1655" s="1">
        <v>39786</v>
      </c>
      <c r="P1655" s="3">
        <v>845.21997099999999</v>
      </c>
    </row>
    <row r="1656" spans="1:16" x14ac:dyDescent="0.35">
      <c r="A1656" s="1">
        <v>39785</v>
      </c>
      <c r="B1656" s="3">
        <v>55.61</v>
      </c>
      <c r="C1656" s="3">
        <v>870.73999000000003</v>
      </c>
      <c r="E1656" s="2">
        <v>39785</v>
      </c>
      <c r="F1656" s="8">
        <f t="shared" si="25"/>
        <v>-4.3186510667584277E-2</v>
      </c>
      <c r="G1656" s="8">
        <f t="shared" si="25"/>
        <v>2.5836161274811031E-2</v>
      </c>
      <c r="O1656" s="1">
        <v>39785</v>
      </c>
      <c r="P1656" s="3">
        <v>870.73999000000003</v>
      </c>
    </row>
    <row r="1657" spans="1:16" x14ac:dyDescent="0.35">
      <c r="A1657" s="1">
        <v>39784</v>
      </c>
      <c r="B1657" s="3">
        <v>58.12</v>
      </c>
      <c r="C1657" s="3">
        <v>848.80999799999995</v>
      </c>
      <c r="E1657" s="2">
        <v>39784</v>
      </c>
      <c r="F1657" s="8">
        <f t="shared" si="25"/>
        <v>3.0862007804185687E-2</v>
      </c>
      <c r="G1657" s="8">
        <f t="shared" si="25"/>
        <v>3.9940671054391919E-2</v>
      </c>
      <c r="O1657" s="1">
        <v>39784</v>
      </c>
      <c r="P1657" s="3">
        <v>848.80999799999995</v>
      </c>
    </row>
    <row r="1658" spans="1:16" x14ac:dyDescent="0.35">
      <c r="A1658" s="1">
        <v>39783</v>
      </c>
      <c r="B1658" s="3">
        <v>56.38</v>
      </c>
      <c r="C1658" s="3">
        <v>816.21002199999998</v>
      </c>
      <c r="E1658" s="2">
        <v>39783</v>
      </c>
      <c r="F1658" s="8">
        <f t="shared" si="25"/>
        <v>-0.10079744816586922</v>
      </c>
      <c r="G1658" s="8">
        <f t="shared" si="25"/>
        <v>-8.9295243342132125E-2</v>
      </c>
      <c r="O1658" s="1">
        <v>39783</v>
      </c>
      <c r="P1658" s="3">
        <v>816.21002199999998</v>
      </c>
    </row>
    <row r="1659" spans="1:16" x14ac:dyDescent="0.35">
      <c r="A1659" s="1">
        <v>39780</v>
      </c>
      <c r="B1659" s="3">
        <v>62.7</v>
      </c>
      <c r="C1659" s="3">
        <v>896.23999000000003</v>
      </c>
      <c r="E1659" s="2">
        <v>39780</v>
      </c>
      <c r="F1659" s="8">
        <f t="shared" si="25"/>
        <v>5.0955414012739064E-2</v>
      </c>
      <c r="G1659" s="8">
        <f t="shared" si="25"/>
        <v>9.6431113323516282E-3</v>
      </c>
      <c r="O1659" s="1">
        <v>39780</v>
      </c>
      <c r="P1659" s="3">
        <v>896.23999000000003</v>
      </c>
    </row>
    <row r="1660" spans="1:16" x14ac:dyDescent="0.35">
      <c r="A1660" s="1">
        <v>39778</v>
      </c>
      <c r="B1660" s="3">
        <v>59.66</v>
      </c>
      <c r="C1660" s="3">
        <v>887.67999299999997</v>
      </c>
      <c r="E1660" s="2">
        <v>39778</v>
      </c>
      <c r="F1660" s="8">
        <f t="shared" si="25"/>
        <v>5.5742346487347438E-2</v>
      </c>
      <c r="G1660" s="8">
        <f t="shared" si="25"/>
        <v>3.532812077360159E-2</v>
      </c>
      <c r="O1660" s="1">
        <v>39778</v>
      </c>
      <c r="P1660" s="3">
        <v>887.67999299999997</v>
      </c>
    </row>
    <row r="1661" spans="1:16" x14ac:dyDescent="0.35">
      <c r="A1661" s="1">
        <v>39777</v>
      </c>
      <c r="B1661" s="3">
        <v>56.51</v>
      </c>
      <c r="C1661" s="3">
        <v>857.39001499999995</v>
      </c>
      <c r="E1661" s="2">
        <v>39777</v>
      </c>
      <c r="F1661" s="8">
        <f t="shared" si="25"/>
        <v>1.8198198198198234E-2</v>
      </c>
      <c r="G1661" s="8">
        <f t="shared" si="25"/>
        <v>6.550776597012975E-3</v>
      </c>
      <c r="O1661" s="1">
        <v>39777</v>
      </c>
      <c r="P1661" s="3">
        <v>857.39001499999995</v>
      </c>
    </row>
    <row r="1662" spans="1:16" x14ac:dyDescent="0.35">
      <c r="A1662" s="1">
        <v>39776</v>
      </c>
      <c r="B1662" s="3">
        <v>55.5</v>
      </c>
      <c r="C1662" s="3">
        <v>851.80999799999995</v>
      </c>
      <c r="E1662" s="2">
        <v>39776</v>
      </c>
      <c r="F1662" s="8">
        <f t="shared" si="25"/>
        <v>7.4956420685647895E-2</v>
      </c>
      <c r="G1662" s="8">
        <f t="shared" si="25"/>
        <v>6.4722531808865336E-2</v>
      </c>
      <c r="O1662" s="1">
        <v>39776</v>
      </c>
      <c r="P1662" s="3">
        <v>851.80999799999995</v>
      </c>
    </row>
    <row r="1663" spans="1:16" x14ac:dyDescent="0.35">
      <c r="A1663" s="1">
        <v>39773</v>
      </c>
      <c r="B1663" s="3">
        <v>51.63</v>
      </c>
      <c r="C1663" s="3">
        <v>800.03002900000001</v>
      </c>
      <c r="E1663" s="2">
        <v>39773</v>
      </c>
      <c r="F1663" s="8">
        <f t="shared" si="25"/>
        <v>2.2578728461081443E-2</v>
      </c>
      <c r="G1663" s="8">
        <f t="shared" si="25"/>
        <v>6.3247603627538007E-2</v>
      </c>
      <c r="O1663" s="1">
        <v>39773</v>
      </c>
      <c r="P1663" s="3">
        <v>800.03002900000001</v>
      </c>
    </row>
    <row r="1664" spans="1:16" x14ac:dyDescent="0.35">
      <c r="A1664" s="1">
        <v>39772</v>
      </c>
      <c r="B1664" s="3">
        <v>50.49</v>
      </c>
      <c r="C1664" s="3">
        <v>752.44000200000005</v>
      </c>
      <c r="E1664" s="2">
        <v>39772</v>
      </c>
      <c r="F1664" s="8">
        <f t="shared" si="25"/>
        <v>-3.5345815819640802E-2</v>
      </c>
      <c r="G1664" s="8">
        <f t="shared" si="25"/>
        <v>-6.7122931214399162E-2</v>
      </c>
      <c r="O1664" s="1">
        <v>39772</v>
      </c>
      <c r="P1664" s="3">
        <v>752.44000200000005</v>
      </c>
    </row>
    <row r="1665" spans="1:16" x14ac:dyDescent="0.35">
      <c r="A1665" s="1">
        <v>39771</v>
      </c>
      <c r="B1665" s="3">
        <v>52.34</v>
      </c>
      <c r="C1665" s="3">
        <v>806.580017</v>
      </c>
      <c r="E1665" s="2">
        <v>39771</v>
      </c>
      <c r="F1665" s="8">
        <f t="shared" si="25"/>
        <v>-1.9299231778152404E-2</v>
      </c>
      <c r="G1665" s="8">
        <f t="shared" si="25"/>
        <v>-6.1155575828496511E-2</v>
      </c>
      <c r="O1665" s="1">
        <v>39771</v>
      </c>
      <c r="P1665" s="3">
        <v>806.580017</v>
      </c>
    </row>
    <row r="1666" spans="1:16" x14ac:dyDescent="0.35">
      <c r="A1666" s="1">
        <v>39770</v>
      </c>
      <c r="B1666" s="3">
        <v>53.37</v>
      </c>
      <c r="C1666" s="3">
        <v>859.11999500000002</v>
      </c>
      <c r="E1666" s="2">
        <v>39770</v>
      </c>
      <c r="F1666" s="8">
        <f t="shared" si="25"/>
        <v>-1.8702075930429052E-3</v>
      </c>
      <c r="G1666" s="8">
        <f t="shared" si="25"/>
        <v>9.8383720246841833E-3</v>
      </c>
      <c r="O1666" s="1">
        <v>39770</v>
      </c>
      <c r="P1666" s="3">
        <v>859.11999500000002</v>
      </c>
    </row>
    <row r="1667" spans="1:16" x14ac:dyDescent="0.35">
      <c r="A1667" s="1">
        <v>39769</v>
      </c>
      <c r="B1667" s="3">
        <v>53.47</v>
      </c>
      <c r="C1667" s="3">
        <v>850.75</v>
      </c>
      <c r="E1667" s="2">
        <v>39769</v>
      </c>
      <c r="F1667" s="8">
        <f t="shared" si="25"/>
        <v>-2.8524709302325535E-2</v>
      </c>
      <c r="G1667" s="8">
        <f t="shared" si="25"/>
        <v>-2.5810416434207673E-2</v>
      </c>
      <c r="O1667" s="1">
        <v>39769</v>
      </c>
      <c r="P1667" s="3">
        <v>850.75</v>
      </c>
    </row>
    <row r="1668" spans="1:16" x14ac:dyDescent="0.35">
      <c r="A1668" s="1">
        <v>39766</v>
      </c>
      <c r="B1668" s="3">
        <v>55.04</v>
      </c>
      <c r="C1668" s="3">
        <v>873.28997800000002</v>
      </c>
      <c r="E1668" s="2">
        <v>39766</v>
      </c>
      <c r="F1668" s="8">
        <f t="shared" ref="F1668:G1731" si="26">B1668/B1669-1</f>
        <v>-4.7256361433269944E-2</v>
      </c>
      <c r="G1668" s="8">
        <f t="shared" si="26"/>
        <v>-4.1699130811685525E-2</v>
      </c>
      <c r="O1668" s="1">
        <v>39766</v>
      </c>
      <c r="P1668" s="3">
        <v>873.28997800000002</v>
      </c>
    </row>
    <row r="1669" spans="1:16" x14ac:dyDescent="0.35">
      <c r="A1669" s="1">
        <v>39765</v>
      </c>
      <c r="B1669" s="3">
        <v>57.77</v>
      </c>
      <c r="C1669" s="3">
        <v>911.28997800000002</v>
      </c>
      <c r="E1669" s="2">
        <v>39765</v>
      </c>
      <c r="F1669" s="8">
        <f t="shared" si="26"/>
        <v>0.11096153846153856</v>
      </c>
      <c r="G1669" s="8">
        <f t="shared" si="26"/>
        <v>6.9212707767866366E-2</v>
      </c>
      <c r="O1669" s="1">
        <v>39765</v>
      </c>
      <c r="P1669" s="3">
        <v>911.28997800000002</v>
      </c>
    </row>
    <row r="1670" spans="1:16" x14ac:dyDescent="0.35">
      <c r="A1670" s="1">
        <v>39764</v>
      </c>
      <c r="B1670" s="3">
        <v>52</v>
      </c>
      <c r="C1670" s="3">
        <v>852.29998799999998</v>
      </c>
      <c r="E1670" s="2">
        <v>39764</v>
      </c>
      <c r="F1670" s="8">
        <f t="shared" si="26"/>
        <v>-2.4939058691168192E-2</v>
      </c>
      <c r="G1670" s="8">
        <f t="shared" si="26"/>
        <v>-5.1893902193974273E-2</v>
      </c>
      <c r="O1670" s="1">
        <v>39764</v>
      </c>
      <c r="P1670" s="3">
        <v>852.29998799999998</v>
      </c>
    </row>
    <row r="1671" spans="1:16" x14ac:dyDescent="0.35">
      <c r="A1671" s="1">
        <v>39763</v>
      </c>
      <c r="B1671" s="3">
        <v>53.33</v>
      </c>
      <c r="C1671" s="3">
        <v>898.95001200000002</v>
      </c>
      <c r="E1671" s="2">
        <v>39763</v>
      </c>
      <c r="F1671" s="8">
        <f t="shared" si="26"/>
        <v>-3.5798228168504864E-2</v>
      </c>
      <c r="G1671" s="8">
        <f t="shared" si="26"/>
        <v>-2.2040675705339519E-2</v>
      </c>
      <c r="O1671" s="1">
        <v>39763</v>
      </c>
      <c r="P1671" s="3">
        <v>898.95001200000002</v>
      </c>
    </row>
    <row r="1672" spans="1:16" x14ac:dyDescent="0.35">
      <c r="A1672" s="1">
        <v>39762</v>
      </c>
      <c r="B1672" s="3">
        <v>55.31</v>
      </c>
      <c r="C1672" s="3">
        <v>919.21002199999998</v>
      </c>
      <c r="E1672" s="2">
        <v>39762</v>
      </c>
      <c r="F1672" s="8">
        <f t="shared" si="26"/>
        <v>-1.3906222142984537E-2</v>
      </c>
      <c r="G1672" s="8">
        <f t="shared" si="26"/>
        <v>-1.2653162898131787E-2</v>
      </c>
      <c r="O1672" s="1">
        <v>39762</v>
      </c>
      <c r="P1672" s="3">
        <v>919.21002199999998</v>
      </c>
    </row>
    <row r="1673" spans="1:16" x14ac:dyDescent="0.35">
      <c r="A1673" s="1">
        <v>39759</v>
      </c>
      <c r="B1673" s="3">
        <v>56.09</v>
      </c>
      <c r="C1673" s="3">
        <v>930.98999000000003</v>
      </c>
      <c r="E1673" s="2">
        <v>39759</v>
      </c>
      <c r="F1673" s="8">
        <f t="shared" si="26"/>
        <v>1.7597968069666292E-2</v>
      </c>
      <c r="G1673" s="8">
        <f t="shared" si="26"/>
        <v>2.8854638024629731E-2</v>
      </c>
      <c r="O1673" s="1">
        <v>39759</v>
      </c>
      <c r="P1673" s="3">
        <v>930.98999000000003</v>
      </c>
    </row>
    <row r="1674" spans="1:16" x14ac:dyDescent="0.35">
      <c r="A1674" s="1">
        <v>39758</v>
      </c>
      <c r="B1674" s="3">
        <v>55.12</v>
      </c>
      <c r="C1674" s="3">
        <v>904.88000499999998</v>
      </c>
      <c r="E1674" s="2">
        <v>39758</v>
      </c>
      <c r="F1674" s="8">
        <f t="shared" si="26"/>
        <v>-9.2376090894121465E-2</v>
      </c>
      <c r="G1674" s="8">
        <f t="shared" si="26"/>
        <v>-5.0263981857867512E-2</v>
      </c>
      <c r="O1674" s="1">
        <v>39758</v>
      </c>
      <c r="P1674" s="3">
        <v>904.88000499999998</v>
      </c>
    </row>
    <row r="1675" spans="1:16" x14ac:dyDescent="0.35">
      <c r="A1675" s="1">
        <v>39757</v>
      </c>
      <c r="B1675" s="3">
        <v>60.73</v>
      </c>
      <c r="C1675" s="3">
        <v>952.77002000000005</v>
      </c>
      <c r="E1675" s="2">
        <v>39757</v>
      </c>
      <c r="F1675" s="8">
        <f t="shared" si="26"/>
        <v>-0.11394805952728349</v>
      </c>
      <c r="G1675" s="8">
        <f t="shared" si="26"/>
        <v>-5.2677086751180657E-2</v>
      </c>
      <c r="O1675" s="1">
        <v>39757</v>
      </c>
      <c r="P1675" s="3">
        <v>952.77002000000005</v>
      </c>
    </row>
    <row r="1676" spans="1:16" x14ac:dyDescent="0.35">
      <c r="A1676" s="1">
        <v>39756</v>
      </c>
      <c r="B1676" s="3">
        <v>68.540000000000006</v>
      </c>
      <c r="C1676" s="3">
        <v>1005.75</v>
      </c>
      <c r="E1676" s="2">
        <v>39756</v>
      </c>
      <c r="F1676" s="8">
        <f t="shared" si="26"/>
        <v>5.4461538461538561E-2</v>
      </c>
      <c r="G1676" s="8">
        <f t="shared" si="26"/>
        <v>4.0825843412925833E-2</v>
      </c>
      <c r="O1676" s="1">
        <v>39756</v>
      </c>
      <c r="P1676" s="3">
        <v>1005.75</v>
      </c>
    </row>
    <row r="1677" spans="1:16" x14ac:dyDescent="0.35">
      <c r="A1677" s="1">
        <v>39755</v>
      </c>
      <c r="B1677" s="3">
        <v>65</v>
      </c>
      <c r="C1677" s="3">
        <v>966.29998799999998</v>
      </c>
      <c r="E1677" s="2">
        <v>39755</v>
      </c>
      <c r="F1677" s="8">
        <f t="shared" si="26"/>
        <v>2.9316463508717305E-3</v>
      </c>
      <c r="G1677" s="8">
        <f t="shared" si="26"/>
        <v>-2.5290446451613491E-3</v>
      </c>
      <c r="O1677" s="1">
        <v>39755</v>
      </c>
      <c r="P1677" s="3">
        <v>966.29998799999998</v>
      </c>
    </row>
    <row r="1678" spans="1:16" x14ac:dyDescent="0.35">
      <c r="A1678" s="1">
        <v>39752</v>
      </c>
      <c r="B1678" s="3">
        <v>64.81</v>
      </c>
      <c r="C1678" s="3">
        <v>968.75</v>
      </c>
      <c r="E1678" s="2">
        <v>39752</v>
      </c>
      <c r="F1678" s="8">
        <f t="shared" si="26"/>
        <v>-8.4149326805385005E-3</v>
      </c>
      <c r="G1678" s="8">
        <f t="shared" si="26"/>
        <v>1.5365398007666231E-2</v>
      </c>
      <c r="O1678" s="1">
        <v>39752</v>
      </c>
      <c r="P1678" s="3">
        <v>968.75</v>
      </c>
    </row>
    <row r="1679" spans="1:16" x14ac:dyDescent="0.35">
      <c r="A1679" s="1">
        <v>39751</v>
      </c>
      <c r="B1679" s="3">
        <v>65.36</v>
      </c>
      <c r="C1679" s="3">
        <v>954.09002699999996</v>
      </c>
      <c r="E1679" s="2">
        <v>39751</v>
      </c>
      <c r="F1679" s="8">
        <f t="shared" si="26"/>
        <v>6.5362673186634135E-2</v>
      </c>
      <c r="G1679" s="8">
        <f t="shared" si="26"/>
        <v>2.5803953706945881E-2</v>
      </c>
      <c r="O1679" s="1">
        <v>39751</v>
      </c>
      <c r="P1679" s="3">
        <v>954.09002699999996</v>
      </c>
    </row>
    <row r="1680" spans="1:16" x14ac:dyDescent="0.35">
      <c r="A1680" s="1">
        <v>39750</v>
      </c>
      <c r="B1680" s="3">
        <v>61.35</v>
      </c>
      <c r="C1680" s="3">
        <v>930.09002699999996</v>
      </c>
      <c r="E1680" s="2">
        <v>39750</v>
      </c>
      <c r="F1680" s="8">
        <f t="shared" si="26"/>
        <v>0.1390642406238396</v>
      </c>
      <c r="G1680" s="8">
        <f t="shared" si="26"/>
        <v>-1.1079077191320952E-2</v>
      </c>
      <c r="O1680" s="1">
        <v>39750</v>
      </c>
      <c r="P1680" s="3">
        <v>930.09002699999996</v>
      </c>
    </row>
    <row r="1681" spans="1:16" x14ac:dyDescent="0.35">
      <c r="A1681" s="1">
        <v>39749</v>
      </c>
      <c r="B1681" s="3">
        <v>53.86</v>
      </c>
      <c r="C1681" s="3">
        <v>940.51000999999997</v>
      </c>
      <c r="E1681" s="2">
        <v>39749</v>
      </c>
      <c r="F1681" s="8">
        <f t="shared" si="26"/>
        <v>0.14037687910226548</v>
      </c>
      <c r="G1681" s="8">
        <f t="shared" si="26"/>
        <v>0.10789005893857007</v>
      </c>
      <c r="O1681" s="1">
        <v>39749</v>
      </c>
      <c r="P1681" s="3">
        <v>940.51000999999997</v>
      </c>
    </row>
    <row r="1682" spans="1:16" x14ac:dyDescent="0.35">
      <c r="A1682" s="1">
        <v>39748</v>
      </c>
      <c r="B1682" s="3">
        <v>47.23</v>
      </c>
      <c r="C1682" s="3">
        <v>848.919983</v>
      </c>
      <c r="E1682" s="2">
        <v>39748</v>
      </c>
      <c r="F1682" s="8">
        <f t="shared" si="26"/>
        <v>-9.6768024478867898E-2</v>
      </c>
      <c r="G1682" s="8">
        <f t="shared" si="26"/>
        <v>-3.1764358229310896E-2</v>
      </c>
      <c r="O1682" s="1">
        <v>39748</v>
      </c>
      <c r="P1682" s="3">
        <v>848.919983</v>
      </c>
    </row>
    <row r="1683" spans="1:16" x14ac:dyDescent="0.35">
      <c r="A1683" s="1">
        <v>39745</v>
      </c>
      <c r="B1683" s="3">
        <v>52.29</v>
      </c>
      <c r="C1683" s="3">
        <v>876.77002000000005</v>
      </c>
      <c r="E1683" s="2">
        <v>39745</v>
      </c>
      <c r="F1683" s="8">
        <f t="shared" si="26"/>
        <v>-4.9272727272727246E-2</v>
      </c>
      <c r="G1683" s="8">
        <f t="shared" si="26"/>
        <v>-3.4511199653861291E-2</v>
      </c>
      <c r="O1683" s="1">
        <v>39745</v>
      </c>
      <c r="P1683" s="3">
        <v>876.77002000000005</v>
      </c>
    </row>
    <row r="1684" spans="1:16" x14ac:dyDescent="0.35">
      <c r="A1684" s="1">
        <v>39744</v>
      </c>
      <c r="B1684" s="3">
        <v>55</v>
      </c>
      <c r="C1684" s="3">
        <v>908.10998500000005</v>
      </c>
      <c r="E1684" s="2">
        <v>39744</v>
      </c>
      <c r="F1684" s="8">
        <f t="shared" si="26"/>
        <v>-4.8851094626379821E-3</v>
      </c>
      <c r="G1684" s="8">
        <f t="shared" si="26"/>
        <v>1.2634041385415351E-2</v>
      </c>
      <c r="O1684" s="1">
        <v>39744</v>
      </c>
      <c r="P1684" s="3">
        <v>908.10998500000005</v>
      </c>
    </row>
    <row r="1685" spans="1:16" x14ac:dyDescent="0.35">
      <c r="A1685" s="1">
        <v>39743</v>
      </c>
      <c r="B1685" s="3">
        <v>55.27</v>
      </c>
      <c r="C1685" s="3">
        <v>896.78002900000001</v>
      </c>
      <c r="E1685" s="2">
        <v>39743</v>
      </c>
      <c r="F1685" s="8">
        <f t="shared" si="26"/>
        <v>-5.7951252769729011E-2</v>
      </c>
      <c r="G1685" s="8">
        <f t="shared" si="26"/>
        <v>-6.1012470270823127E-2</v>
      </c>
      <c r="O1685" s="1">
        <v>39743</v>
      </c>
      <c r="P1685" s="3">
        <v>896.78002900000001</v>
      </c>
    </row>
    <row r="1686" spans="1:16" x14ac:dyDescent="0.35">
      <c r="A1686" s="1">
        <v>39742</v>
      </c>
      <c r="B1686" s="3">
        <v>58.67</v>
      </c>
      <c r="C1686" s="3">
        <v>955.04998799999998</v>
      </c>
      <c r="E1686" s="2">
        <v>39742</v>
      </c>
      <c r="F1686" s="8">
        <f t="shared" si="26"/>
        <v>-6.1280000000000001E-2</v>
      </c>
      <c r="G1686" s="8">
        <f t="shared" si="26"/>
        <v>-3.0799711042020506E-2</v>
      </c>
      <c r="O1686" s="1">
        <v>39742</v>
      </c>
      <c r="P1686" s="3">
        <v>955.04998799999998</v>
      </c>
    </row>
    <row r="1687" spans="1:16" x14ac:dyDescent="0.35">
      <c r="A1687" s="1">
        <v>39741</v>
      </c>
      <c r="B1687" s="3">
        <v>62.5</v>
      </c>
      <c r="C1687" s="3">
        <v>985.40002400000003</v>
      </c>
      <c r="E1687" s="2">
        <v>39741</v>
      </c>
      <c r="F1687" s="8">
        <f t="shared" si="26"/>
        <v>7.7214753533264346E-2</v>
      </c>
      <c r="G1687" s="8">
        <f t="shared" si="26"/>
        <v>4.7684904122288874E-2</v>
      </c>
      <c r="O1687" s="1">
        <v>39741</v>
      </c>
      <c r="P1687" s="3">
        <v>985.40002400000003</v>
      </c>
    </row>
    <row r="1688" spans="1:16" x14ac:dyDescent="0.35">
      <c r="A1688" s="1">
        <v>39738</v>
      </c>
      <c r="B1688" s="3">
        <v>58.02</v>
      </c>
      <c r="C1688" s="3">
        <v>940.54998799999998</v>
      </c>
      <c r="E1688" s="2">
        <v>39738</v>
      </c>
      <c r="F1688" s="8">
        <f t="shared" si="26"/>
        <v>-4.3521266073194731E-2</v>
      </c>
      <c r="G1688" s="8">
        <f t="shared" si="26"/>
        <v>-6.2128261397987883E-3</v>
      </c>
      <c r="O1688" s="1">
        <v>39738</v>
      </c>
      <c r="P1688" s="3">
        <v>940.54998799999998</v>
      </c>
    </row>
    <row r="1689" spans="1:16" x14ac:dyDescent="0.35">
      <c r="A1689" s="1">
        <v>39737</v>
      </c>
      <c r="B1689" s="3">
        <v>60.66</v>
      </c>
      <c r="C1689" s="3">
        <v>946.42999299999997</v>
      </c>
      <c r="E1689" s="2">
        <v>39737</v>
      </c>
      <c r="F1689" s="8">
        <f t="shared" si="26"/>
        <v>7.0974576271186418E-2</v>
      </c>
      <c r="G1689" s="8">
        <f t="shared" si="26"/>
        <v>4.2507451590917844E-2</v>
      </c>
      <c r="O1689" s="1">
        <v>39737</v>
      </c>
      <c r="P1689" s="3">
        <v>946.42999299999997</v>
      </c>
    </row>
    <row r="1690" spans="1:16" x14ac:dyDescent="0.35">
      <c r="A1690" s="1">
        <v>39736</v>
      </c>
      <c r="B1690" s="3">
        <v>56.64</v>
      </c>
      <c r="C1690" s="3">
        <v>907.84002699999996</v>
      </c>
      <c r="E1690" s="2">
        <v>39736</v>
      </c>
      <c r="F1690" s="8">
        <f t="shared" si="26"/>
        <v>-0.100095328884652</v>
      </c>
      <c r="G1690" s="8">
        <f t="shared" si="26"/>
        <v>-9.0349778155030758E-2</v>
      </c>
      <c r="O1690" s="1">
        <v>39736</v>
      </c>
      <c r="P1690" s="3">
        <v>907.84002699999996</v>
      </c>
    </row>
    <row r="1691" spans="1:16" x14ac:dyDescent="0.35">
      <c r="A1691" s="1">
        <v>39735</v>
      </c>
      <c r="B1691" s="3">
        <v>62.94</v>
      </c>
      <c r="C1691" s="3">
        <v>998.01000999999997</v>
      </c>
      <c r="E1691" s="2">
        <v>39735</v>
      </c>
      <c r="F1691" s="8">
        <f t="shared" si="26"/>
        <v>-1.9014962593516205E-2</v>
      </c>
      <c r="G1691" s="8">
        <f t="shared" si="26"/>
        <v>-5.3221369688855047E-3</v>
      </c>
      <c r="O1691" s="1">
        <v>39735</v>
      </c>
      <c r="P1691" s="3">
        <v>998.01000999999997</v>
      </c>
    </row>
    <row r="1692" spans="1:16" x14ac:dyDescent="0.35">
      <c r="A1692" s="1">
        <v>39734</v>
      </c>
      <c r="B1692" s="3">
        <v>64.16</v>
      </c>
      <c r="C1692" s="3">
        <v>1003.349976</v>
      </c>
      <c r="E1692" s="2">
        <v>39734</v>
      </c>
      <c r="F1692" s="8">
        <f t="shared" si="26"/>
        <v>0.18485687903970449</v>
      </c>
      <c r="G1692" s="8">
        <f t="shared" si="26"/>
        <v>0.11580036960722695</v>
      </c>
      <c r="O1692" s="1">
        <v>39734</v>
      </c>
      <c r="P1692" s="3">
        <v>1003.349976</v>
      </c>
    </row>
    <row r="1693" spans="1:16" x14ac:dyDescent="0.35">
      <c r="A1693" s="1">
        <v>39731</v>
      </c>
      <c r="B1693" s="3">
        <v>54.15</v>
      </c>
      <c r="C1693" s="3">
        <v>899.21997099999999</v>
      </c>
      <c r="E1693" s="2">
        <v>39731</v>
      </c>
      <c r="F1693" s="8">
        <f t="shared" si="26"/>
        <v>-7.3567151411462861E-2</v>
      </c>
      <c r="G1693" s="8">
        <f t="shared" si="26"/>
        <v>-1.1759288948377744E-2</v>
      </c>
      <c r="O1693" s="1">
        <v>39731</v>
      </c>
      <c r="P1693" s="3">
        <v>899.21997099999999</v>
      </c>
    </row>
    <row r="1694" spans="1:16" x14ac:dyDescent="0.35">
      <c r="A1694" s="1">
        <v>39730</v>
      </c>
      <c r="B1694" s="3">
        <v>58.45</v>
      </c>
      <c r="C1694" s="3">
        <v>909.919983</v>
      </c>
      <c r="E1694" s="2">
        <v>39730</v>
      </c>
      <c r="F1694" s="8">
        <f t="shared" si="26"/>
        <v>-7.0894929264027851E-2</v>
      </c>
      <c r="G1694" s="8">
        <f t="shared" si="26"/>
        <v>-7.6167095302927978E-2</v>
      </c>
      <c r="O1694" s="1">
        <v>39730</v>
      </c>
      <c r="P1694" s="3">
        <v>909.919983</v>
      </c>
    </row>
    <row r="1695" spans="1:16" x14ac:dyDescent="0.35">
      <c r="A1695" s="1">
        <v>39729</v>
      </c>
      <c r="B1695" s="3">
        <v>62.91</v>
      </c>
      <c r="C1695" s="3">
        <v>984.94000200000005</v>
      </c>
      <c r="E1695" s="2">
        <v>39729</v>
      </c>
      <c r="F1695" s="8">
        <f t="shared" si="26"/>
        <v>-1.3021650454973388E-2</v>
      </c>
      <c r="G1695" s="8">
        <f t="shared" si="26"/>
        <v>-1.1332702515136073E-2</v>
      </c>
      <c r="O1695" s="1">
        <v>39729</v>
      </c>
      <c r="P1695" s="3">
        <v>984.94000200000005</v>
      </c>
    </row>
    <row r="1696" spans="1:16" x14ac:dyDescent="0.35">
      <c r="A1696" s="1">
        <v>39728</v>
      </c>
      <c r="B1696" s="3">
        <v>63.74</v>
      </c>
      <c r="C1696" s="3">
        <v>996.22997999999995</v>
      </c>
      <c r="E1696" s="2">
        <v>39728</v>
      </c>
      <c r="F1696" s="8">
        <f t="shared" si="26"/>
        <v>-3.7014654781688971E-2</v>
      </c>
      <c r="G1696" s="8">
        <f t="shared" si="26"/>
        <v>-5.7394841600428959E-2</v>
      </c>
      <c r="O1696" s="1">
        <v>39728</v>
      </c>
      <c r="P1696" s="3">
        <v>996.22997999999995</v>
      </c>
    </row>
    <row r="1697" spans="1:16" x14ac:dyDescent="0.35">
      <c r="A1697" s="1">
        <v>39727</v>
      </c>
      <c r="B1697" s="3">
        <v>66.19</v>
      </c>
      <c r="C1697" s="3">
        <v>1056.8900149999999</v>
      </c>
      <c r="E1697" s="2">
        <v>39727</v>
      </c>
      <c r="F1697" s="8">
        <f t="shared" si="26"/>
        <v>-6.2597365812207872E-2</v>
      </c>
      <c r="G1697" s="8">
        <f t="shared" si="26"/>
        <v>-3.8517840461374742E-2</v>
      </c>
      <c r="O1697" s="1">
        <v>39727</v>
      </c>
      <c r="P1697" s="3">
        <v>1056.8900149999999</v>
      </c>
    </row>
    <row r="1698" spans="1:16" x14ac:dyDescent="0.35">
      <c r="A1698" s="1">
        <v>39724</v>
      </c>
      <c r="B1698" s="3">
        <v>70.61</v>
      </c>
      <c r="C1698" s="3">
        <v>1099.2299800000001</v>
      </c>
      <c r="E1698" s="2">
        <v>39724</v>
      </c>
      <c r="F1698" s="8">
        <f t="shared" si="26"/>
        <v>8.5702042565347636E-3</v>
      </c>
      <c r="G1698" s="8">
        <f t="shared" si="26"/>
        <v>-1.3506523143474558E-2</v>
      </c>
      <c r="O1698" s="1">
        <v>39724</v>
      </c>
      <c r="P1698" s="3">
        <v>1099.2299800000001</v>
      </c>
    </row>
    <row r="1699" spans="1:16" x14ac:dyDescent="0.35">
      <c r="A1699" s="1">
        <v>39723</v>
      </c>
      <c r="B1699" s="3">
        <v>70.010000000000005</v>
      </c>
      <c r="C1699" s="3">
        <v>1114.280029</v>
      </c>
      <c r="E1699" s="2">
        <v>39723</v>
      </c>
      <c r="F1699" s="8">
        <f t="shared" si="26"/>
        <v>-8.5314868042853376E-2</v>
      </c>
      <c r="G1699" s="8">
        <f t="shared" si="26"/>
        <v>-4.0290792571308187E-2</v>
      </c>
      <c r="O1699" s="1">
        <v>39723</v>
      </c>
      <c r="P1699" s="3">
        <v>1114.280029</v>
      </c>
    </row>
    <row r="1700" spans="1:16" x14ac:dyDescent="0.35">
      <c r="A1700" s="1">
        <v>39722</v>
      </c>
      <c r="B1700" s="3">
        <v>76.540000000000006</v>
      </c>
      <c r="C1700" s="3">
        <v>1161.0600589999999</v>
      </c>
      <c r="E1700" s="2">
        <v>39722</v>
      </c>
      <c r="F1700" s="8">
        <f t="shared" si="26"/>
        <v>-2.8433612592028368E-2</v>
      </c>
      <c r="G1700" s="8">
        <f t="shared" si="26"/>
        <v>-4.5439881924619341E-3</v>
      </c>
      <c r="O1700" s="1">
        <v>39722</v>
      </c>
      <c r="P1700" s="3">
        <v>1161.0600589999999</v>
      </c>
    </row>
    <row r="1701" spans="1:16" x14ac:dyDescent="0.35">
      <c r="A1701" s="1">
        <v>39721</v>
      </c>
      <c r="B1701" s="3">
        <v>78.78</v>
      </c>
      <c r="C1701" s="3">
        <v>1166.3599850000001</v>
      </c>
      <c r="E1701" s="2">
        <v>39721</v>
      </c>
      <c r="F1701" s="8">
        <f t="shared" si="26"/>
        <v>1.3377926421404673E-2</v>
      </c>
      <c r="G1701" s="8">
        <f t="shared" si="26"/>
        <v>5.4174670212319587E-2</v>
      </c>
      <c r="O1701" s="1">
        <v>39721</v>
      </c>
      <c r="P1701" s="3">
        <v>1166.3599850000001</v>
      </c>
    </row>
    <row r="1702" spans="1:16" x14ac:dyDescent="0.35">
      <c r="A1702" s="1">
        <v>39720</v>
      </c>
      <c r="B1702" s="3">
        <v>77.739999999999995</v>
      </c>
      <c r="C1702" s="3">
        <v>1106.420044</v>
      </c>
      <c r="E1702" s="2">
        <v>39720</v>
      </c>
      <c r="F1702" s="8">
        <f t="shared" si="26"/>
        <v>-4.4728434504792358E-2</v>
      </c>
      <c r="G1702" s="8">
        <f t="shared" si="26"/>
        <v>-8.8067762524948856E-2</v>
      </c>
      <c r="O1702" s="1">
        <v>39720</v>
      </c>
      <c r="P1702" s="3">
        <v>1106.420044</v>
      </c>
    </row>
    <row r="1703" spans="1:16" x14ac:dyDescent="0.35">
      <c r="A1703" s="1">
        <v>39717</v>
      </c>
      <c r="B1703" s="3">
        <v>81.38</v>
      </c>
      <c r="C1703" s="3">
        <v>1213.2700199999999</v>
      </c>
      <c r="E1703" s="2">
        <v>39717</v>
      </c>
      <c r="F1703" s="8">
        <f t="shared" si="26"/>
        <v>-1.5246853823814188E-2</v>
      </c>
      <c r="G1703" s="8">
        <f t="shared" si="26"/>
        <v>3.3824292639217379E-3</v>
      </c>
      <c r="O1703" s="1">
        <v>39717</v>
      </c>
      <c r="P1703" s="3">
        <v>1213.2700199999999</v>
      </c>
    </row>
    <row r="1704" spans="1:16" x14ac:dyDescent="0.35">
      <c r="A1704" s="1">
        <v>39716</v>
      </c>
      <c r="B1704" s="3">
        <v>82.64</v>
      </c>
      <c r="C1704" s="3">
        <v>1209.1800539999999</v>
      </c>
      <c r="E1704" s="2">
        <v>39716</v>
      </c>
      <c r="F1704" s="8">
        <f t="shared" si="26"/>
        <v>-1.7243429658699072E-2</v>
      </c>
      <c r="G1704" s="8">
        <f t="shared" si="26"/>
        <v>1.9656504590117363E-2</v>
      </c>
      <c r="O1704" s="1">
        <v>39716</v>
      </c>
      <c r="P1704" s="3">
        <v>1209.1800539999999</v>
      </c>
    </row>
    <row r="1705" spans="1:16" x14ac:dyDescent="0.35">
      <c r="A1705" s="1">
        <v>39715</v>
      </c>
      <c r="B1705" s="3">
        <v>84.09</v>
      </c>
      <c r="C1705" s="3">
        <v>1185.869995</v>
      </c>
      <c r="E1705" s="2">
        <v>39715</v>
      </c>
      <c r="F1705" s="8">
        <f t="shared" si="26"/>
        <v>2.4862888482632517E-2</v>
      </c>
      <c r="G1705" s="8">
        <f t="shared" si="26"/>
        <v>-1.977728078431662E-3</v>
      </c>
      <c r="O1705" s="1">
        <v>39715</v>
      </c>
      <c r="P1705" s="3">
        <v>1185.869995</v>
      </c>
    </row>
    <row r="1706" spans="1:16" x14ac:dyDescent="0.35">
      <c r="A1706" s="1">
        <v>39714</v>
      </c>
      <c r="B1706" s="3">
        <v>82.05</v>
      </c>
      <c r="C1706" s="3">
        <v>1188.219971</v>
      </c>
      <c r="E1706" s="2">
        <v>39714</v>
      </c>
      <c r="F1706" s="8">
        <f t="shared" si="26"/>
        <v>-2.2865309038942461E-2</v>
      </c>
      <c r="G1706" s="8">
        <f t="shared" si="26"/>
        <v>-1.5632633466857948E-2</v>
      </c>
      <c r="O1706" s="1">
        <v>39714</v>
      </c>
      <c r="P1706" s="3">
        <v>1188.219971</v>
      </c>
    </row>
    <row r="1707" spans="1:16" x14ac:dyDescent="0.35">
      <c r="A1707" s="1">
        <v>39713</v>
      </c>
      <c r="B1707" s="3">
        <v>83.97</v>
      </c>
      <c r="C1707" s="3">
        <v>1207.089966</v>
      </c>
      <c r="E1707" s="2">
        <v>39713</v>
      </c>
      <c r="F1707" s="8">
        <f t="shared" si="26"/>
        <v>-5.0113122171945745E-2</v>
      </c>
      <c r="G1707" s="8">
        <f t="shared" si="26"/>
        <v>-3.823659980432359E-2</v>
      </c>
      <c r="O1707" s="1">
        <v>39713</v>
      </c>
      <c r="P1707" s="3">
        <v>1207.089966</v>
      </c>
    </row>
    <row r="1708" spans="1:16" x14ac:dyDescent="0.35">
      <c r="A1708" s="1">
        <v>39710</v>
      </c>
      <c r="B1708" s="3">
        <v>88.4</v>
      </c>
      <c r="C1708" s="3">
        <v>1255.079956</v>
      </c>
      <c r="E1708" s="2">
        <v>39710</v>
      </c>
      <c r="F1708" s="8">
        <f t="shared" si="26"/>
        <v>2.8360748723765816E-3</v>
      </c>
      <c r="G1708" s="8">
        <f t="shared" si="26"/>
        <v>4.025656281127743E-2</v>
      </c>
      <c r="O1708" s="1">
        <v>39710</v>
      </c>
      <c r="P1708" s="3">
        <v>1255.079956</v>
      </c>
    </row>
    <row r="1709" spans="1:16" x14ac:dyDescent="0.35">
      <c r="A1709" s="1">
        <v>39709</v>
      </c>
      <c r="B1709" s="3">
        <v>88.15</v>
      </c>
      <c r="C1709" s="3">
        <v>1206.51001</v>
      </c>
      <c r="E1709" s="2">
        <v>39709</v>
      </c>
      <c r="F1709" s="8">
        <f t="shared" si="26"/>
        <v>-5.4157734401443225E-3</v>
      </c>
      <c r="G1709" s="8">
        <f t="shared" si="26"/>
        <v>4.3341774271546285E-2</v>
      </c>
      <c r="O1709" s="1">
        <v>39709</v>
      </c>
      <c r="P1709" s="3">
        <v>1206.51001</v>
      </c>
    </row>
    <row r="1710" spans="1:16" x14ac:dyDescent="0.35">
      <c r="A1710" s="1">
        <v>39708</v>
      </c>
      <c r="B1710" s="3">
        <v>88.63</v>
      </c>
      <c r="C1710" s="3">
        <v>1156.3900149999999</v>
      </c>
      <c r="E1710" s="2">
        <v>39708</v>
      </c>
      <c r="F1710" s="8">
        <f t="shared" si="26"/>
        <v>-0.1004770120775399</v>
      </c>
      <c r="G1710" s="8">
        <f t="shared" si="26"/>
        <v>-4.7140707095729262E-2</v>
      </c>
      <c r="O1710" s="1">
        <v>39708</v>
      </c>
      <c r="P1710" s="3">
        <v>1156.3900149999999</v>
      </c>
    </row>
    <row r="1711" spans="1:16" x14ac:dyDescent="0.35">
      <c r="A1711" s="1">
        <v>39707</v>
      </c>
      <c r="B1711" s="3">
        <v>98.53</v>
      </c>
      <c r="C1711" s="3">
        <v>1213.599976</v>
      </c>
      <c r="E1711" s="2">
        <v>39707</v>
      </c>
      <c r="F1711" s="8">
        <f t="shared" si="26"/>
        <v>7.1094860857212616E-4</v>
      </c>
      <c r="G1711" s="8">
        <f t="shared" si="26"/>
        <v>1.7523288218865618E-2</v>
      </c>
      <c r="O1711" s="1">
        <v>39707</v>
      </c>
      <c r="P1711" s="3">
        <v>1213.599976</v>
      </c>
    </row>
    <row r="1712" spans="1:16" x14ac:dyDescent="0.35">
      <c r="A1712" s="1">
        <v>39706</v>
      </c>
      <c r="B1712" s="3">
        <v>98.46</v>
      </c>
      <c r="C1712" s="3">
        <v>1192.6999510000001</v>
      </c>
      <c r="E1712" s="2">
        <v>39706</v>
      </c>
      <c r="F1712" s="8">
        <f t="shared" si="26"/>
        <v>-4.4541484716157265E-2</v>
      </c>
      <c r="G1712" s="8">
        <f t="shared" si="26"/>
        <v>-4.7135897027769436E-2</v>
      </c>
      <c r="O1712" s="1">
        <v>39706</v>
      </c>
      <c r="P1712" s="3">
        <v>1192.6999510000001</v>
      </c>
    </row>
    <row r="1713" spans="1:16" x14ac:dyDescent="0.35">
      <c r="A1713" s="1">
        <v>39703</v>
      </c>
      <c r="B1713" s="3">
        <v>103.05</v>
      </c>
      <c r="C1713" s="3">
        <v>1251.6999510000001</v>
      </c>
      <c r="E1713" s="2">
        <v>39703</v>
      </c>
      <c r="F1713" s="8">
        <f t="shared" si="26"/>
        <v>3.0603060306030549E-2</v>
      </c>
      <c r="G1713" s="8">
        <f t="shared" si="26"/>
        <v>2.1215338825866237E-3</v>
      </c>
      <c r="O1713" s="1">
        <v>39703</v>
      </c>
      <c r="P1713" s="3">
        <v>1251.6999510000001</v>
      </c>
    </row>
    <row r="1714" spans="1:16" x14ac:dyDescent="0.35">
      <c r="A1714" s="1">
        <v>39702</v>
      </c>
      <c r="B1714" s="3">
        <v>99.99</v>
      </c>
      <c r="C1714" s="3">
        <v>1249.0500489999999</v>
      </c>
      <c r="E1714" s="2">
        <v>39702</v>
      </c>
      <c r="F1714" s="8">
        <f t="shared" si="26"/>
        <v>1.2454434993924623E-2</v>
      </c>
      <c r="G1714" s="8">
        <f t="shared" si="26"/>
        <v>1.3806377602635589E-2</v>
      </c>
      <c r="O1714" s="1">
        <v>39702</v>
      </c>
      <c r="P1714" s="3">
        <v>1249.0500489999999</v>
      </c>
    </row>
    <row r="1715" spans="1:16" x14ac:dyDescent="0.35">
      <c r="A1715" s="1">
        <v>39701</v>
      </c>
      <c r="B1715" s="3">
        <v>98.76</v>
      </c>
      <c r="C1715" s="3">
        <v>1232.040039</v>
      </c>
      <c r="E1715" s="2">
        <v>39701</v>
      </c>
      <c r="F1715" s="8">
        <f t="shared" si="26"/>
        <v>1.5109466543324013E-2</v>
      </c>
      <c r="G1715" s="8">
        <f t="shared" si="26"/>
        <v>6.1494221676472449E-3</v>
      </c>
      <c r="O1715" s="1">
        <v>39701</v>
      </c>
      <c r="P1715" s="3">
        <v>1232.040039</v>
      </c>
    </row>
    <row r="1716" spans="1:16" x14ac:dyDescent="0.35">
      <c r="A1716" s="1">
        <v>39700</v>
      </c>
      <c r="B1716" s="3">
        <v>97.29</v>
      </c>
      <c r="C1716" s="3">
        <v>1224.51001</v>
      </c>
      <c r="E1716" s="2">
        <v>39700</v>
      </c>
      <c r="F1716" s="8">
        <f t="shared" si="26"/>
        <v>-1.7570433202059976E-2</v>
      </c>
      <c r="G1716" s="8">
        <f t="shared" si="26"/>
        <v>-3.4138167731731173E-2</v>
      </c>
      <c r="O1716" s="1">
        <v>39700</v>
      </c>
      <c r="P1716" s="3">
        <v>1224.51001</v>
      </c>
    </row>
    <row r="1717" spans="1:16" x14ac:dyDescent="0.35">
      <c r="A1717" s="1">
        <v>39699</v>
      </c>
      <c r="B1717" s="3">
        <v>99.03</v>
      </c>
      <c r="C1717" s="3">
        <v>1267.790039</v>
      </c>
      <c r="E1717" s="2">
        <v>39699</v>
      </c>
      <c r="F1717" s="8">
        <f t="shared" si="26"/>
        <v>9.0686773996331294E-3</v>
      </c>
      <c r="G1717" s="8">
        <f t="shared" si="26"/>
        <v>2.0510161545749916E-2</v>
      </c>
      <c r="O1717" s="1">
        <v>39699</v>
      </c>
      <c r="P1717" s="3">
        <v>1267.790039</v>
      </c>
    </row>
    <row r="1718" spans="1:16" x14ac:dyDescent="0.35">
      <c r="A1718" s="1">
        <v>39696</v>
      </c>
      <c r="B1718" s="3">
        <v>98.14</v>
      </c>
      <c r="C1718" s="3">
        <v>1242.3100589999999</v>
      </c>
      <c r="E1718" s="2">
        <v>39696</v>
      </c>
      <c r="F1718" s="8">
        <f t="shared" si="26"/>
        <v>2.5538870160384253E-3</v>
      </c>
      <c r="G1718" s="8">
        <f t="shared" si="26"/>
        <v>4.4307650970250023E-3</v>
      </c>
      <c r="O1718" s="1">
        <v>39696</v>
      </c>
      <c r="P1718" s="3">
        <v>1242.3100589999999</v>
      </c>
    </row>
    <row r="1719" spans="1:16" x14ac:dyDescent="0.35">
      <c r="A1719" s="1">
        <v>39695</v>
      </c>
      <c r="B1719" s="3">
        <v>97.89</v>
      </c>
      <c r="C1719" s="3">
        <v>1236.829956</v>
      </c>
      <c r="E1719" s="2">
        <v>39695</v>
      </c>
      <c r="F1719" s="8">
        <f t="shared" si="26"/>
        <v>-3.4234411996842962E-2</v>
      </c>
      <c r="G1719" s="8">
        <f t="shared" si="26"/>
        <v>-2.9922057285950543E-2</v>
      </c>
      <c r="O1719" s="1">
        <v>39695</v>
      </c>
      <c r="P1719" s="3">
        <v>1236.829956</v>
      </c>
    </row>
    <row r="1720" spans="1:16" x14ac:dyDescent="0.35">
      <c r="A1720" s="1">
        <v>39694</v>
      </c>
      <c r="B1720" s="3">
        <v>101.36</v>
      </c>
      <c r="C1720" s="3">
        <v>1274.9799800000001</v>
      </c>
      <c r="E1720" s="2">
        <v>39694</v>
      </c>
      <c r="F1720" s="8">
        <f t="shared" si="26"/>
        <v>-1.6495245488065247E-2</v>
      </c>
      <c r="G1720" s="8">
        <f t="shared" si="26"/>
        <v>-2.0350788909840878E-3</v>
      </c>
      <c r="O1720" s="1">
        <v>39694</v>
      </c>
      <c r="P1720" s="3">
        <v>1274.9799800000001</v>
      </c>
    </row>
    <row r="1721" spans="1:16" x14ac:dyDescent="0.35">
      <c r="A1721" s="1">
        <v>39693</v>
      </c>
      <c r="B1721" s="3">
        <v>103.06</v>
      </c>
      <c r="C1721" s="3">
        <v>1277.579956</v>
      </c>
      <c r="E1721" s="2">
        <v>39693</v>
      </c>
      <c r="F1721" s="8">
        <f t="shared" si="26"/>
        <v>-1.9368584156498336E-3</v>
      </c>
      <c r="G1721" s="8">
        <f t="shared" si="26"/>
        <v>-4.0925143472405612E-3</v>
      </c>
      <c r="O1721" s="1">
        <v>39693</v>
      </c>
      <c r="P1721" s="3">
        <v>1277.579956</v>
      </c>
    </row>
    <row r="1722" spans="1:16" x14ac:dyDescent="0.35">
      <c r="A1722" s="1">
        <v>39689</v>
      </c>
      <c r="B1722" s="3">
        <v>103.26</v>
      </c>
      <c r="C1722" s="3">
        <v>1282.829956</v>
      </c>
      <c r="E1722" s="2">
        <v>39689</v>
      </c>
      <c r="F1722" s="8">
        <f t="shared" si="26"/>
        <v>-9.3063417442195151E-3</v>
      </c>
      <c r="G1722" s="8">
        <f t="shared" si="26"/>
        <v>-1.3723665512594962E-2</v>
      </c>
      <c r="O1722" s="1">
        <v>39689</v>
      </c>
      <c r="P1722" s="3">
        <v>1282.829956</v>
      </c>
    </row>
    <row r="1723" spans="1:16" x14ac:dyDescent="0.35">
      <c r="A1723" s="1">
        <v>39688</v>
      </c>
      <c r="B1723" s="3">
        <v>104.23</v>
      </c>
      <c r="C1723" s="3">
        <v>1300.6800539999999</v>
      </c>
      <c r="E1723" s="2">
        <v>39688</v>
      </c>
      <c r="F1723" s="8">
        <f t="shared" si="26"/>
        <v>4.5017044315219579E-2</v>
      </c>
      <c r="G1723" s="8">
        <f t="shared" si="26"/>
        <v>1.4840144418515777E-2</v>
      </c>
      <c r="O1723" s="1">
        <v>39688</v>
      </c>
      <c r="P1723" s="3">
        <v>1300.6800539999999</v>
      </c>
    </row>
    <row r="1724" spans="1:16" x14ac:dyDescent="0.35">
      <c r="A1724" s="1">
        <v>39687</v>
      </c>
      <c r="B1724" s="3">
        <v>99.74</v>
      </c>
      <c r="C1724" s="3">
        <v>1281.660034</v>
      </c>
      <c r="E1724" s="2">
        <v>39687</v>
      </c>
      <c r="F1724" s="8">
        <f t="shared" si="26"/>
        <v>1.4236322961155068E-2</v>
      </c>
      <c r="G1724" s="8">
        <f t="shared" si="26"/>
        <v>7.9826536324318909E-3</v>
      </c>
      <c r="O1724" s="1">
        <v>39687</v>
      </c>
      <c r="P1724" s="3">
        <v>1281.660034</v>
      </c>
    </row>
    <row r="1725" spans="1:16" x14ac:dyDescent="0.35">
      <c r="A1725" s="1">
        <v>39686</v>
      </c>
      <c r="B1725" s="3">
        <v>98.34</v>
      </c>
      <c r="C1725" s="3">
        <v>1271.51001</v>
      </c>
      <c r="E1725" s="2">
        <v>39686</v>
      </c>
      <c r="F1725" s="8">
        <f t="shared" si="26"/>
        <v>6.447651212772687E-3</v>
      </c>
      <c r="G1725" s="8">
        <f t="shared" si="26"/>
        <v>3.6863724900828565E-3</v>
      </c>
      <c r="O1725" s="1">
        <v>39686</v>
      </c>
      <c r="P1725" s="3">
        <v>1271.51001</v>
      </c>
    </row>
    <row r="1726" spans="1:16" x14ac:dyDescent="0.35">
      <c r="A1726" s="1">
        <v>39685</v>
      </c>
      <c r="B1726" s="3">
        <v>97.71</v>
      </c>
      <c r="C1726" s="3">
        <v>1266.839966</v>
      </c>
      <c r="E1726" s="2">
        <v>39685</v>
      </c>
      <c r="F1726" s="8">
        <f t="shared" si="26"/>
        <v>-1.9664894150697387E-2</v>
      </c>
      <c r="G1726" s="8">
        <f t="shared" si="26"/>
        <v>-1.9625434113640594E-2</v>
      </c>
      <c r="O1726" s="1">
        <v>39685</v>
      </c>
      <c r="P1726" s="3">
        <v>1266.839966</v>
      </c>
    </row>
    <row r="1727" spans="1:16" x14ac:dyDescent="0.35">
      <c r="A1727" s="1">
        <v>39682</v>
      </c>
      <c r="B1727" s="3">
        <v>99.67</v>
      </c>
      <c r="C1727" s="3">
        <v>1292.1999510000001</v>
      </c>
      <c r="E1727" s="2">
        <v>39682</v>
      </c>
      <c r="F1727" s="8">
        <f t="shared" si="26"/>
        <v>1.6522182559918441E-2</v>
      </c>
      <c r="G1727" s="8">
        <f t="shared" si="26"/>
        <v>1.1332670951888835E-2</v>
      </c>
      <c r="O1727" s="1">
        <v>39682</v>
      </c>
      <c r="P1727" s="3">
        <v>1292.1999510000001</v>
      </c>
    </row>
    <row r="1728" spans="1:16" x14ac:dyDescent="0.35">
      <c r="A1728" s="1">
        <v>39681</v>
      </c>
      <c r="B1728" s="3">
        <v>98.05</v>
      </c>
      <c r="C1728" s="3">
        <v>1277.719971</v>
      </c>
      <c r="E1728" s="2">
        <v>39681</v>
      </c>
      <c r="F1728" s="8">
        <f t="shared" si="26"/>
        <v>-3.3543403130716909E-3</v>
      </c>
      <c r="G1728" s="8">
        <f t="shared" si="26"/>
        <v>2.4949643814211608E-3</v>
      </c>
      <c r="O1728" s="1">
        <v>39681</v>
      </c>
      <c r="P1728" s="3">
        <v>1277.719971</v>
      </c>
    </row>
    <row r="1729" spans="1:16" x14ac:dyDescent="0.35">
      <c r="A1729" s="1">
        <v>39680</v>
      </c>
      <c r="B1729" s="3">
        <v>98.38</v>
      </c>
      <c r="C1729" s="3">
        <v>1274.540039</v>
      </c>
      <c r="E1729" s="2">
        <v>39680</v>
      </c>
      <c r="F1729" s="8">
        <f t="shared" si="26"/>
        <v>-6.3629936370064311E-3</v>
      </c>
      <c r="G1729" s="8">
        <f t="shared" si="26"/>
        <v>6.1973319167614171E-3</v>
      </c>
      <c r="O1729" s="1">
        <v>39680</v>
      </c>
      <c r="P1729" s="3">
        <v>1274.540039</v>
      </c>
    </row>
    <row r="1730" spans="1:16" x14ac:dyDescent="0.35">
      <c r="A1730" s="1">
        <v>39679</v>
      </c>
      <c r="B1730" s="3">
        <v>99.01</v>
      </c>
      <c r="C1730" s="3">
        <v>1266.6899410000001</v>
      </c>
      <c r="E1730" s="2">
        <v>39679</v>
      </c>
      <c r="F1730" s="8">
        <f t="shared" si="26"/>
        <v>-1.3746389082577859E-2</v>
      </c>
      <c r="G1730" s="8">
        <f t="shared" si="26"/>
        <v>-9.3149031937724835E-3</v>
      </c>
      <c r="O1730" s="1">
        <v>39679</v>
      </c>
      <c r="P1730" s="3">
        <v>1266.6899410000001</v>
      </c>
    </row>
    <row r="1731" spans="1:16" x14ac:dyDescent="0.35">
      <c r="A1731" s="1">
        <v>39678</v>
      </c>
      <c r="B1731" s="3">
        <v>100.39</v>
      </c>
      <c r="C1731" s="3">
        <v>1278.599976</v>
      </c>
      <c r="E1731" s="2">
        <v>39678</v>
      </c>
      <c r="F1731" s="8">
        <f t="shared" si="26"/>
        <v>6.8197773543277052E-3</v>
      </c>
      <c r="G1731" s="8">
        <f t="shared" si="26"/>
        <v>-1.509780907394298E-2</v>
      </c>
      <c r="O1731" s="1">
        <v>39678</v>
      </c>
      <c r="P1731" s="3">
        <v>1278.599976</v>
      </c>
    </row>
    <row r="1732" spans="1:16" x14ac:dyDescent="0.35">
      <c r="A1732" s="1">
        <v>39675</v>
      </c>
      <c r="B1732" s="3">
        <v>99.71</v>
      </c>
      <c r="C1732" s="3">
        <v>1298.1999510000001</v>
      </c>
      <c r="E1732" s="2">
        <v>39675</v>
      </c>
      <c r="F1732" s="8">
        <f t="shared" ref="F1732:G1795" si="27">B1732/B1733-1</f>
        <v>8.4960048548599065E-3</v>
      </c>
      <c r="G1732" s="8">
        <f t="shared" si="27"/>
        <v>4.0759335616775694E-3</v>
      </c>
      <c r="O1732" s="1">
        <v>39675</v>
      </c>
      <c r="P1732" s="3">
        <v>1298.1999510000001</v>
      </c>
    </row>
    <row r="1733" spans="1:16" x14ac:dyDescent="0.35">
      <c r="A1733" s="1">
        <v>39674</v>
      </c>
      <c r="B1733" s="3">
        <v>98.87</v>
      </c>
      <c r="C1733" s="3">
        <v>1292.9300539999999</v>
      </c>
      <c r="E1733" s="2">
        <v>39674</v>
      </c>
      <c r="F1733" s="8">
        <f t="shared" si="27"/>
        <v>2.8075283352396729E-2</v>
      </c>
      <c r="G1733" s="8">
        <f t="shared" si="27"/>
        <v>5.5218016712623719E-3</v>
      </c>
      <c r="O1733" s="1">
        <v>39674</v>
      </c>
      <c r="P1733" s="3">
        <v>1292.9300539999999</v>
      </c>
    </row>
    <row r="1734" spans="1:16" x14ac:dyDescent="0.35">
      <c r="A1734" s="1">
        <v>39673</v>
      </c>
      <c r="B1734" s="3">
        <v>96.17</v>
      </c>
      <c r="C1734" s="3">
        <v>1285.829956</v>
      </c>
      <c r="E1734" s="2">
        <v>39673</v>
      </c>
      <c r="F1734" s="8">
        <f t="shared" si="27"/>
        <v>-6.5082644628098318E-3</v>
      </c>
      <c r="G1734" s="8">
        <f t="shared" si="27"/>
        <v>-2.9156631946064548E-3</v>
      </c>
      <c r="O1734" s="1">
        <v>39673</v>
      </c>
      <c r="P1734" s="3">
        <v>1285.829956</v>
      </c>
    </row>
    <row r="1735" spans="1:16" x14ac:dyDescent="0.35">
      <c r="A1735" s="1">
        <v>39672</v>
      </c>
      <c r="B1735" s="3">
        <v>96.8</v>
      </c>
      <c r="C1735" s="3">
        <v>1289.589966</v>
      </c>
      <c r="E1735" s="2">
        <v>39672</v>
      </c>
      <c r="F1735" s="8">
        <f t="shared" si="27"/>
        <v>-1.3955383518386544E-2</v>
      </c>
      <c r="G1735" s="8">
        <f t="shared" si="27"/>
        <v>-1.20506700661418E-2</v>
      </c>
      <c r="O1735" s="1">
        <v>39672</v>
      </c>
      <c r="P1735" s="3">
        <v>1289.589966</v>
      </c>
    </row>
    <row r="1736" spans="1:16" x14ac:dyDescent="0.35">
      <c r="A1736" s="1">
        <v>39671</v>
      </c>
      <c r="B1736" s="3">
        <v>98.17</v>
      </c>
      <c r="C1736" s="3">
        <v>1305.3199460000001</v>
      </c>
      <c r="E1736" s="2">
        <v>39671</v>
      </c>
      <c r="F1736" s="8">
        <f t="shared" si="27"/>
        <v>-1.1479206525022656E-2</v>
      </c>
      <c r="G1736" s="8">
        <f t="shared" si="27"/>
        <v>6.9427304792855082E-3</v>
      </c>
      <c r="O1736" s="1">
        <v>39671</v>
      </c>
      <c r="P1736" s="3">
        <v>1305.3199460000001</v>
      </c>
    </row>
    <row r="1737" spans="1:16" x14ac:dyDescent="0.35">
      <c r="A1737" s="1">
        <v>39668</v>
      </c>
      <c r="B1737" s="3">
        <v>99.31</v>
      </c>
      <c r="C1737" s="3">
        <v>1296.3199460000001</v>
      </c>
      <c r="E1737" s="2">
        <v>39668</v>
      </c>
      <c r="F1737" s="8">
        <f t="shared" si="27"/>
        <v>5.1121930567315843E-2</v>
      </c>
      <c r="G1737" s="8">
        <f t="shared" si="27"/>
        <v>2.3892834748642011E-2</v>
      </c>
      <c r="O1737" s="1">
        <v>39668</v>
      </c>
      <c r="P1737" s="3">
        <v>1296.3199460000001</v>
      </c>
    </row>
    <row r="1738" spans="1:16" x14ac:dyDescent="0.35">
      <c r="A1738" s="1">
        <v>39667</v>
      </c>
      <c r="B1738" s="3">
        <v>94.48</v>
      </c>
      <c r="C1738" s="3">
        <v>1266.0699460000001</v>
      </c>
      <c r="E1738" s="2">
        <v>39667</v>
      </c>
      <c r="F1738" s="8">
        <f t="shared" si="27"/>
        <v>-2.9680599774057681E-2</v>
      </c>
      <c r="G1738" s="8">
        <f t="shared" si="27"/>
        <v>-1.793373828379885E-2</v>
      </c>
      <c r="O1738" s="1">
        <v>39667</v>
      </c>
      <c r="P1738" s="3">
        <v>1266.0699460000001</v>
      </c>
    </row>
    <row r="1739" spans="1:16" x14ac:dyDescent="0.35">
      <c r="A1739" s="1">
        <v>39666</v>
      </c>
      <c r="B1739" s="3">
        <v>97.37</v>
      </c>
      <c r="C1739" s="3">
        <v>1289.1899410000001</v>
      </c>
      <c r="E1739" s="2">
        <v>39666</v>
      </c>
      <c r="F1739" s="8">
        <f t="shared" si="27"/>
        <v>-2.5609506248719383E-3</v>
      </c>
      <c r="G1739" s="8">
        <f t="shared" si="27"/>
        <v>3.3543490312155644E-3</v>
      </c>
      <c r="O1739" s="1">
        <v>39666</v>
      </c>
      <c r="P1739" s="3">
        <v>1289.1899410000001</v>
      </c>
    </row>
    <row r="1740" spans="1:16" x14ac:dyDescent="0.35">
      <c r="A1740" s="1">
        <v>39665</v>
      </c>
      <c r="B1740" s="3">
        <v>97.62</v>
      </c>
      <c r="C1740" s="3">
        <v>1284.880005</v>
      </c>
      <c r="E1740" s="2">
        <v>39665</v>
      </c>
      <c r="F1740" s="8">
        <f t="shared" si="27"/>
        <v>6.4442263657180421E-2</v>
      </c>
      <c r="G1740" s="8">
        <f t="shared" si="27"/>
        <v>2.8718741013132432E-2</v>
      </c>
      <c r="O1740" s="1">
        <v>39665</v>
      </c>
      <c r="P1740" s="3">
        <v>1284.880005</v>
      </c>
    </row>
    <row r="1741" spans="1:16" x14ac:dyDescent="0.35">
      <c r="A1741" s="1">
        <v>39664</v>
      </c>
      <c r="B1741" s="3">
        <v>91.71</v>
      </c>
      <c r="C1741" s="3">
        <v>1249.01001</v>
      </c>
      <c r="E1741" s="2">
        <v>39664</v>
      </c>
      <c r="F1741" s="8">
        <f t="shared" si="27"/>
        <v>-1.1319534282018262E-2</v>
      </c>
      <c r="G1741" s="8">
        <f t="shared" si="27"/>
        <v>-8.9660864953867714E-3</v>
      </c>
      <c r="O1741" s="1">
        <v>39664</v>
      </c>
      <c r="P1741" s="3">
        <v>1249.01001</v>
      </c>
    </row>
    <row r="1742" spans="1:16" x14ac:dyDescent="0.35">
      <c r="A1742" s="1">
        <v>39661</v>
      </c>
      <c r="B1742" s="3">
        <v>92.76</v>
      </c>
      <c r="C1742" s="3">
        <v>1260.3100589999999</v>
      </c>
      <c r="E1742" s="2">
        <v>39661</v>
      </c>
      <c r="F1742" s="8">
        <f t="shared" si="27"/>
        <v>-7.1711441721075131E-3</v>
      </c>
      <c r="G1742" s="8">
        <f t="shared" si="27"/>
        <v>-5.5783947767110709E-3</v>
      </c>
      <c r="O1742" s="1">
        <v>39661</v>
      </c>
      <c r="P1742" s="3">
        <v>1260.3100589999999</v>
      </c>
    </row>
    <row r="1743" spans="1:16" x14ac:dyDescent="0.35">
      <c r="A1743" s="1">
        <v>39660</v>
      </c>
      <c r="B1743" s="3">
        <v>93.43</v>
      </c>
      <c r="C1743" s="3">
        <v>1267.380005</v>
      </c>
      <c r="E1743" s="2">
        <v>39660</v>
      </c>
      <c r="F1743" s="8">
        <f t="shared" si="27"/>
        <v>-3.1512387270653974E-2</v>
      </c>
      <c r="G1743" s="8">
        <f t="shared" si="27"/>
        <v>-1.3143759728218907E-2</v>
      </c>
      <c r="O1743" s="1">
        <v>39660</v>
      </c>
      <c r="P1743" s="3">
        <v>1267.380005</v>
      </c>
    </row>
    <row r="1744" spans="1:16" x14ac:dyDescent="0.35">
      <c r="A1744" s="1">
        <v>39659</v>
      </c>
      <c r="B1744" s="3">
        <v>96.47</v>
      </c>
      <c r="C1744" s="3">
        <v>1284.26001</v>
      </c>
      <c r="E1744" s="2">
        <v>39659</v>
      </c>
      <c r="F1744" s="8">
        <f t="shared" si="27"/>
        <v>6.0485973511315017E-3</v>
      </c>
      <c r="G1744" s="8">
        <f t="shared" si="27"/>
        <v>1.6671991622013493E-2</v>
      </c>
      <c r="O1744" s="1">
        <v>39659</v>
      </c>
      <c r="P1744" s="3">
        <v>1284.26001</v>
      </c>
    </row>
    <row r="1745" spans="1:16" x14ac:dyDescent="0.35">
      <c r="A1745" s="1">
        <v>39658</v>
      </c>
      <c r="B1745" s="3">
        <v>95.89</v>
      </c>
      <c r="C1745" s="3">
        <v>1263.1999510000001</v>
      </c>
      <c r="E1745" s="2">
        <v>39658</v>
      </c>
      <c r="F1745" s="8">
        <f t="shared" si="27"/>
        <v>3.9120069354139586E-2</v>
      </c>
      <c r="G1745" s="8">
        <f t="shared" si="27"/>
        <v>2.3356008422741992E-2</v>
      </c>
      <c r="O1745" s="1">
        <v>39658</v>
      </c>
      <c r="P1745" s="3">
        <v>1263.1999510000001</v>
      </c>
    </row>
    <row r="1746" spans="1:16" x14ac:dyDescent="0.35">
      <c r="A1746" s="1">
        <v>39657</v>
      </c>
      <c r="B1746" s="3">
        <v>92.28</v>
      </c>
      <c r="C1746" s="3">
        <v>1234.369995</v>
      </c>
      <c r="E1746" s="2">
        <v>39657</v>
      </c>
      <c r="F1746" s="8">
        <f t="shared" si="27"/>
        <v>-4.0648716082752889E-2</v>
      </c>
      <c r="G1746" s="8">
        <f t="shared" si="27"/>
        <v>-1.8596564379559144E-2</v>
      </c>
      <c r="O1746" s="1">
        <v>39657</v>
      </c>
      <c r="P1746" s="3">
        <v>1234.369995</v>
      </c>
    </row>
    <row r="1747" spans="1:16" x14ac:dyDescent="0.35">
      <c r="A1747" s="1">
        <v>39654</v>
      </c>
      <c r="B1747" s="3">
        <v>96.19</v>
      </c>
      <c r="C1747" s="3">
        <v>1257.76001</v>
      </c>
      <c r="E1747" s="2">
        <v>39654</v>
      </c>
      <c r="F1747" s="8">
        <f t="shared" si="27"/>
        <v>5.033850185630051E-2</v>
      </c>
      <c r="G1747" s="8">
        <f t="shared" si="27"/>
        <v>4.1675082931220686E-3</v>
      </c>
      <c r="O1747" s="1">
        <v>39654</v>
      </c>
      <c r="P1747" s="3">
        <v>1257.76001</v>
      </c>
    </row>
    <row r="1748" spans="1:16" x14ac:dyDescent="0.35">
      <c r="A1748" s="1">
        <v>39653</v>
      </c>
      <c r="B1748" s="3">
        <v>91.58</v>
      </c>
      <c r="C1748" s="3">
        <v>1252.540039</v>
      </c>
      <c r="E1748" s="2">
        <v>39653</v>
      </c>
      <c r="F1748" s="8">
        <f t="shared" si="27"/>
        <v>-7.4201374848362311E-2</v>
      </c>
      <c r="G1748" s="8">
        <f t="shared" si="27"/>
        <v>-2.3124422561664804E-2</v>
      </c>
      <c r="O1748" s="1">
        <v>39653</v>
      </c>
      <c r="P1748" s="3">
        <v>1252.540039</v>
      </c>
    </row>
    <row r="1749" spans="1:16" x14ac:dyDescent="0.35">
      <c r="A1749" s="1">
        <v>39652</v>
      </c>
      <c r="B1749" s="3">
        <v>98.92</v>
      </c>
      <c r="C1749" s="3">
        <v>1282.1899410000001</v>
      </c>
      <c r="E1749" s="2">
        <v>39652</v>
      </c>
      <c r="F1749" s="8">
        <f t="shared" si="27"/>
        <v>-3.5679469682199261E-2</v>
      </c>
      <c r="G1749" s="8">
        <f t="shared" si="27"/>
        <v>4.0641667971810236E-3</v>
      </c>
      <c r="O1749" s="1">
        <v>39652</v>
      </c>
      <c r="P1749" s="3">
        <v>1282.1899410000001</v>
      </c>
    </row>
    <row r="1750" spans="1:16" x14ac:dyDescent="0.35">
      <c r="A1750" s="1">
        <v>39651</v>
      </c>
      <c r="B1750" s="3">
        <v>102.58</v>
      </c>
      <c r="C1750" s="3">
        <v>1277</v>
      </c>
      <c r="E1750" s="2">
        <v>39651</v>
      </c>
      <c r="F1750" s="8">
        <f t="shared" si="27"/>
        <v>-9.1760842267941678E-3</v>
      </c>
      <c r="G1750" s="8">
        <f t="shared" si="27"/>
        <v>1.3492063492063444E-2</v>
      </c>
      <c r="O1750" s="1">
        <v>39651</v>
      </c>
      <c r="P1750" s="3">
        <v>1277</v>
      </c>
    </row>
    <row r="1751" spans="1:16" x14ac:dyDescent="0.35">
      <c r="A1751" s="1">
        <v>39650</v>
      </c>
      <c r="B1751" s="3">
        <v>103.53</v>
      </c>
      <c r="C1751" s="3">
        <v>1260</v>
      </c>
      <c r="E1751" s="2">
        <v>39650</v>
      </c>
      <c r="F1751" s="8">
        <f t="shared" si="27"/>
        <v>2.9022959944339455E-2</v>
      </c>
      <c r="G1751" s="8">
        <f t="shared" si="27"/>
        <v>-5.3943425046043547E-4</v>
      </c>
      <c r="O1751" s="1">
        <v>39650</v>
      </c>
      <c r="P1751" s="3">
        <v>1260</v>
      </c>
    </row>
    <row r="1752" spans="1:16" x14ac:dyDescent="0.35">
      <c r="A1752" s="1">
        <v>39647</v>
      </c>
      <c r="B1752" s="3">
        <v>100.61</v>
      </c>
      <c r="C1752" s="3">
        <v>1260.6800539999999</v>
      </c>
      <c r="E1752" s="2">
        <v>39647</v>
      </c>
      <c r="F1752" s="8">
        <f t="shared" si="27"/>
        <v>-7.2034734556937208E-3</v>
      </c>
      <c r="G1752" s="8">
        <f t="shared" si="27"/>
        <v>2.8572744654464799E-4</v>
      </c>
      <c r="O1752" s="1">
        <v>39647</v>
      </c>
      <c r="P1752" s="3">
        <v>1260.6800539999999</v>
      </c>
    </row>
    <row r="1753" spans="1:16" x14ac:dyDescent="0.35">
      <c r="A1753" s="1">
        <v>39646</v>
      </c>
      <c r="B1753" s="3">
        <v>101.34</v>
      </c>
      <c r="C1753" s="3">
        <v>1260.3199460000001</v>
      </c>
      <c r="E1753" s="2">
        <v>39646</v>
      </c>
      <c r="F1753" s="8">
        <f t="shared" si="27"/>
        <v>4.3343971996293806E-2</v>
      </c>
      <c r="G1753" s="8">
        <f t="shared" si="27"/>
        <v>1.2012559565256931E-2</v>
      </c>
      <c r="O1753" s="1">
        <v>39646</v>
      </c>
      <c r="P1753" s="3">
        <v>1260.3199460000001</v>
      </c>
    </row>
    <row r="1754" spans="1:16" x14ac:dyDescent="0.35">
      <c r="A1754" s="1">
        <v>39645</v>
      </c>
      <c r="B1754" s="3">
        <v>97.13</v>
      </c>
      <c r="C1754" s="3">
        <v>1245.3599850000001</v>
      </c>
      <c r="E1754" s="2">
        <v>39645</v>
      </c>
      <c r="F1754" s="8">
        <f t="shared" si="27"/>
        <v>6.5956979806848004E-2</v>
      </c>
      <c r="G1754" s="8">
        <f t="shared" si="27"/>
        <v>2.5063543923286247E-2</v>
      </c>
      <c r="O1754" s="1">
        <v>39645</v>
      </c>
      <c r="P1754" s="3">
        <v>1245.3599850000001</v>
      </c>
    </row>
    <row r="1755" spans="1:16" x14ac:dyDescent="0.35">
      <c r="A1755" s="1">
        <v>39644</v>
      </c>
      <c r="B1755" s="3">
        <v>91.12</v>
      </c>
      <c r="C1755" s="3">
        <v>1214.910034</v>
      </c>
      <c r="E1755" s="2">
        <v>39644</v>
      </c>
      <c r="F1755" s="8">
        <f t="shared" si="27"/>
        <v>-3.1771331420677895E-2</v>
      </c>
      <c r="G1755" s="8">
        <f t="shared" si="27"/>
        <v>-1.0901257401154663E-2</v>
      </c>
      <c r="O1755" s="1">
        <v>39644</v>
      </c>
      <c r="P1755" s="3">
        <v>1214.910034</v>
      </c>
    </row>
    <row r="1756" spans="1:16" x14ac:dyDescent="0.35">
      <c r="A1756" s="1">
        <v>39643</v>
      </c>
      <c r="B1756" s="3">
        <v>94.11</v>
      </c>
      <c r="C1756" s="3">
        <v>1228.3000489999999</v>
      </c>
      <c r="E1756" s="2">
        <v>39643</v>
      </c>
      <c r="F1756" s="8">
        <f t="shared" si="27"/>
        <v>-1.5913430935710071E-3</v>
      </c>
      <c r="G1756" s="8">
        <f t="shared" si="27"/>
        <v>-9.0278591116335072E-3</v>
      </c>
      <c r="O1756" s="1">
        <v>39643</v>
      </c>
      <c r="P1756" s="3">
        <v>1228.3000489999999</v>
      </c>
    </row>
    <row r="1757" spans="1:16" x14ac:dyDescent="0.35">
      <c r="A1757" s="1">
        <v>39640</v>
      </c>
      <c r="B1757" s="3">
        <v>94.26</v>
      </c>
      <c r="C1757" s="3">
        <v>1239.48999</v>
      </c>
      <c r="E1757" s="2">
        <v>39640</v>
      </c>
      <c r="F1757" s="8">
        <f t="shared" si="27"/>
        <v>-4.3822276323797871E-2</v>
      </c>
      <c r="G1757" s="8">
        <f t="shared" si="27"/>
        <v>-1.1089943938958124E-2</v>
      </c>
      <c r="O1757" s="1">
        <v>39640</v>
      </c>
      <c r="P1757" s="3">
        <v>1239.48999</v>
      </c>
    </row>
    <row r="1758" spans="1:16" x14ac:dyDescent="0.35">
      <c r="A1758" s="1">
        <v>39639</v>
      </c>
      <c r="B1758" s="3">
        <v>98.58</v>
      </c>
      <c r="C1758" s="3">
        <v>1253.3900149999999</v>
      </c>
      <c r="E1758" s="2">
        <v>39639</v>
      </c>
      <c r="F1758" s="8">
        <f t="shared" si="27"/>
        <v>1.3571869216532972E-2</v>
      </c>
      <c r="G1758" s="8">
        <f t="shared" si="27"/>
        <v>6.9897519963968424E-3</v>
      </c>
      <c r="O1758" s="1">
        <v>39639</v>
      </c>
      <c r="P1758" s="3">
        <v>1253.3900149999999</v>
      </c>
    </row>
    <row r="1759" spans="1:16" x14ac:dyDescent="0.35">
      <c r="A1759" s="1">
        <v>39638</v>
      </c>
      <c r="B1759" s="3">
        <v>97.26</v>
      </c>
      <c r="C1759" s="3">
        <v>1244.6899410000001</v>
      </c>
      <c r="E1759" s="2">
        <v>39638</v>
      </c>
      <c r="F1759" s="8">
        <f t="shared" si="27"/>
        <v>-1.4988859631354989E-2</v>
      </c>
      <c r="G1759" s="8">
        <f t="shared" si="27"/>
        <v>-2.2776172659207394E-2</v>
      </c>
      <c r="O1759" s="1">
        <v>39638</v>
      </c>
      <c r="P1759" s="3">
        <v>1244.6899410000001</v>
      </c>
    </row>
    <row r="1760" spans="1:16" x14ac:dyDescent="0.35">
      <c r="A1760" s="1">
        <v>39637</v>
      </c>
      <c r="B1760" s="3">
        <v>98.74</v>
      </c>
      <c r="C1760" s="3">
        <v>1273.6999510000001</v>
      </c>
      <c r="E1760" s="2">
        <v>39637</v>
      </c>
      <c r="F1760" s="8">
        <f t="shared" si="27"/>
        <v>3.6967023734509441E-2</v>
      </c>
      <c r="G1760" s="8">
        <f t="shared" si="27"/>
        <v>1.70803483101305E-2</v>
      </c>
      <c r="O1760" s="1">
        <v>39637</v>
      </c>
      <c r="P1760" s="3">
        <v>1273.6999510000001</v>
      </c>
    </row>
    <row r="1761" spans="1:16" x14ac:dyDescent="0.35">
      <c r="A1761" s="1">
        <v>39636</v>
      </c>
      <c r="B1761" s="3">
        <v>95.22</v>
      </c>
      <c r="C1761" s="3">
        <v>1252.3100589999999</v>
      </c>
      <c r="E1761" s="2">
        <v>39636</v>
      </c>
      <c r="F1761" s="8">
        <f t="shared" si="27"/>
        <v>9.7560975609756184E-3</v>
      </c>
      <c r="G1761" s="8">
        <f t="shared" si="27"/>
        <v>-8.3854341584842507E-3</v>
      </c>
      <c r="O1761" s="1">
        <v>39636</v>
      </c>
      <c r="P1761" s="3">
        <v>1252.3100589999999</v>
      </c>
    </row>
    <row r="1762" spans="1:16" x14ac:dyDescent="0.35">
      <c r="A1762" s="1">
        <v>39632</v>
      </c>
      <c r="B1762" s="3">
        <v>94.3</v>
      </c>
      <c r="C1762" s="3">
        <v>1262.900024</v>
      </c>
      <c r="E1762" s="2">
        <v>39632</v>
      </c>
      <c r="F1762" s="8">
        <f t="shared" si="27"/>
        <v>5.5448923011303108E-3</v>
      </c>
      <c r="G1762" s="8">
        <f t="shared" si="27"/>
        <v>1.0939216010223962E-3</v>
      </c>
      <c r="O1762" s="1">
        <v>39632</v>
      </c>
      <c r="P1762" s="3">
        <v>1262.900024</v>
      </c>
    </row>
    <row r="1763" spans="1:16" x14ac:dyDescent="0.35">
      <c r="A1763" s="1">
        <v>39631</v>
      </c>
      <c r="B1763" s="3">
        <v>93.78</v>
      </c>
      <c r="C1763" s="3">
        <v>1261.5200199999999</v>
      </c>
      <c r="E1763" s="2">
        <v>39631</v>
      </c>
      <c r="F1763" s="8">
        <f t="shared" si="27"/>
        <v>-4.8208667410940875E-2</v>
      </c>
      <c r="G1763" s="8">
        <f t="shared" si="27"/>
        <v>-1.8203620005352139E-2</v>
      </c>
      <c r="O1763" s="1">
        <v>39631</v>
      </c>
      <c r="P1763" s="3">
        <v>1261.5200199999999</v>
      </c>
    </row>
    <row r="1764" spans="1:16" x14ac:dyDescent="0.35">
      <c r="A1764" s="1">
        <v>39630</v>
      </c>
      <c r="B1764" s="3">
        <v>98.53</v>
      </c>
      <c r="C1764" s="3">
        <v>1284.910034</v>
      </c>
      <c r="E1764" s="2">
        <v>39630</v>
      </c>
      <c r="F1764" s="8">
        <f t="shared" si="27"/>
        <v>2.2413614195288867E-2</v>
      </c>
      <c r="G1764" s="8">
        <f t="shared" si="27"/>
        <v>3.8359640625000857E-3</v>
      </c>
      <c r="O1764" s="1">
        <v>39630</v>
      </c>
      <c r="P1764" s="3">
        <v>1284.910034</v>
      </c>
    </row>
    <row r="1765" spans="1:16" x14ac:dyDescent="0.35">
      <c r="A1765" s="1">
        <v>39629</v>
      </c>
      <c r="B1765" s="3">
        <v>96.37</v>
      </c>
      <c r="C1765" s="3">
        <v>1280</v>
      </c>
      <c r="E1765" s="2">
        <v>39629</v>
      </c>
      <c r="F1765" s="8">
        <f t="shared" si="27"/>
        <v>-2.7057041898031264E-2</v>
      </c>
      <c r="G1765" s="8">
        <f t="shared" si="27"/>
        <v>1.2672249203398156E-3</v>
      </c>
      <c r="O1765" s="1">
        <v>39629</v>
      </c>
      <c r="P1765" s="3">
        <v>1280</v>
      </c>
    </row>
    <row r="1766" spans="1:16" x14ac:dyDescent="0.35">
      <c r="A1766" s="1">
        <v>39626</v>
      </c>
      <c r="B1766" s="3">
        <v>99.05</v>
      </c>
      <c r="C1766" s="3">
        <v>1278.380005</v>
      </c>
      <c r="E1766" s="2">
        <v>39626</v>
      </c>
      <c r="F1766" s="8">
        <f t="shared" si="27"/>
        <v>-1.3642700657239604E-2</v>
      </c>
      <c r="G1766" s="8">
        <f t="shared" si="27"/>
        <v>-3.7174289138306449E-3</v>
      </c>
      <c r="O1766" s="1">
        <v>39626</v>
      </c>
      <c r="P1766" s="3">
        <v>1278.380005</v>
      </c>
    </row>
    <row r="1767" spans="1:16" x14ac:dyDescent="0.35">
      <c r="A1767" s="1">
        <v>39625</v>
      </c>
      <c r="B1767" s="3">
        <v>100.42</v>
      </c>
      <c r="C1767" s="3">
        <v>1283.150024</v>
      </c>
      <c r="E1767" s="2">
        <v>39625</v>
      </c>
      <c r="F1767" s="8">
        <f t="shared" si="27"/>
        <v>-3.1816428846895506E-2</v>
      </c>
      <c r="G1767" s="8">
        <f t="shared" si="27"/>
        <v>-2.9365226027513125E-2</v>
      </c>
      <c r="O1767" s="1">
        <v>39625</v>
      </c>
      <c r="P1767" s="3">
        <v>1283.150024</v>
      </c>
    </row>
    <row r="1768" spans="1:16" x14ac:dyDescent="0.35">
      <c r="A1768" s="1">
        <v>39624</v>
      </c>
      <c r="B1768" s="3">
        <v>103.72</v>
      </c>
      <c r="C1768" s="3">
        <v>1321.969971</v>
      </c>
      <c r="E1768" s="2">
        <v>39624</v>
      </c>
      <c r="F1768" s="8">
        <f t="shared" si="27"/>
        <v>-4.8789435069699238E-2</v>
      </c>
      <c r="G1768" s="8">
        <f t="shared" si="27"/>
        <v>5.8434072937534332E-3</v>
      </c>
      <c r="O1768" s="1">
        <v>39624</v>
      </c>
      <c r="P1768" s="3">
        <v>1321.969971</v>
      </c>
    </row>
    <row r="1769" spans="1:16" x14ac:dyDescent="0.35">
      <c r="A1769" s="1">
        <v>39623</v>
      </c>
      <c r="B1769" s="3">
        <v>109.04</v>
      </c>
      <c r="C1769" s="3">
        <v>1314.290039</v>
      </c>
      <c r="E1769" s="2">
        <v>39623</v>
      </c>
      <c r="F1769" s="8">
        <f t="shared" si="27"/>
        <v>-8.0960611298098728E-3</v>
      </c>
      <c r="G1769" s="8">
        <f t="shared" si="27"/>
        <v>-2.814841426403647E-3</v>
      </c>
      <c r="O1769" s="1">
        <v>39623</v>
      </c>
      <c r="P1769" s="3">
        <v>1314.290039</v>
      </c>
    </row>
    <row r="1770" spans="1:16" x14ac:dyDescent="0.35">
      <c r="A1770" s="1">
        <v>39622</v>
      </c>
      <c r="B1770" s="3">
        <v>109.93</v>
      </c>
      <c r="C1770" s="3">
        <v>1318</v>
      </c>
      <c r="E1770" s="2">
        <v>39622</v>
      </c>
      <c r="F1770" s="8">
        <f t="shared" si="27"/>
        <v>-5.6083220262324041E-3</v>
      </c>
      <c r="G1770" s="8">
        <f t="shared" si="27"/>
        <v>5.3072619284888489E-5</v>
      </c>
      <c r="O1770" s="1">
        <v>39622</v>
      </c>
      <c r="P1770" s="3">
        <v>1318</v>
      </c>
    </row>
    <row r="1771" spans="1:16" x14ac:dyDescent="0.35">
      <c r="A1771" s="1">
        <v>39619</v>
      </c>
      <c r="B1771" s="3">
        <v>110.55</v>
      </c>
      <c r="C1771" s="3">
        <v>1317.9300539999999</v>
      </c>
      <c r="E1771" s="2">
        <v>39619</v>
      </c>
      <c r="F1771" s="8">
        <f t="shared" si="27"/>
        <v>8.9440540293876936E-3</v>
      </c>
      <c r="G1771" s="8">
        <f t="shared" si="27"/>
        <v>-1.8542855622741383E-2</v>
      </c>
      <c r="O1771" s="1">
        <v>39619</v>
      </c>
      <c r="P1771" s="3">
        <v>1317.9300539999999</v>
      </c>
    </row>
    <row r="1772" spans="1:16" x14ac:dyDescent="0.35">
      <c r="A1772" s="1">
        <v>39618</v>
      </c>
      <c r="B1772" s="3">
        <v>109.57</v>
      </c>
      <c r="C1772" s="3">
        <v>1342.829956</v>
      </c>
      <c r="E1772" s="2">
        <v>39618</v>
      </c>
      <c r="F1772" s="8">
        <f t="shared" si="27"/>
        <v>2.7764750023449913E-2</v>
      </c>
      <c r="G1772" s="8">
        <f t="shared" si="27"/>
        <v>3.7523241556072229E-3</v>
      </c>
      <c r="O1772" s="1">
        <v>39618</v>
      </c>
      <c r="P1772" s="3">
        <v>1342.829956</v>
      </c>
    </row>
    <row r="1773" spans="1:16" x14ac:dyDescent="0.35">
      <c r="A1773" s="1">
        <v>39617</v>
      </c>
      <c r="B1773" s="3">
        <v>106.61</v>
      </c>
      <c r="C1773" s="3">
        <v>1337.8100589999999</v>
      </c>
      <c r="E1773" s="2">
        <v>39617</v>
      </c>
      <c r="F1773" s="8">
        <f t="shared" si="27"/>
        <v>3.6759700476514556E-2</v>
      </c>
      <c r="G1773" s="8">
        <f t="shared" si="27"/>
        <v>-9.7118240586570037E-3</v>
      </c>
      <c r="O1773" s="1">
        <v>39617</v>
      </c>
      <c r="P1773" s="3">
        <v>1337.8100589999999</v>
      </c>
    </row>
    <row r="1774" spans="1:16" x14ac:dyDescent="0.35">
      <c r="A1774" s="1">
        <v>39616</v>
      </c>
      <c r="B1774" s="3">
        <v>102.83</v>
      </c>
      <c r="C1774" s="3">
        <v>1350.9300539999999</v>
      </c>
      <c r="E1774" s="2">
        <v>39616</v>
      </c>
      <c r="F1774" s="8">
        <f t="shared" si="27"/>
        <v>-4.1642455936471423E-3</v>
      </c>
      <c r="G1774" s="8">
        <f t="shared" si="27"/>
        <v>-6.7713330233872826E-3</v>
      </c>
      <c r="O1774" s="1">
        <v>39616</v>
      </c>
      <c r="P1774" s="3">
        <v>1350.9300539999999</v>
      </c>
    </row>
    <row r="1775" spans="1:16" x14ac:dyDescent="0.35">
      <c r="A1775" s="1">
        <v>39615</v>
      </c>
      <c r="B1775" s="3">
        <v>103.26</v>
      </c>
      <c r="C1775" s="3">
        <v>1360.1400149999999</v>
      </c>
      <c r="E1775" s="2">
        <v>39615</v>
      </c>
      <c r="F1775" s="8">
        <f t="shared" si="27"/>
        <v>-3.9548567570174553E-3</v>
      </c>
      <c r="G1775" s="8">
        <f t="shared" si="27"/>
        <v>8.0870273196032016E-5</v>
      </c>
      <c r="O1775" s="1">
        <v>39615</v>
      </c>
      <c r="P1775" s="3">
        <v>1360.1400149999999</v>
      </c>
    </row>
    <row r="1776" spans="1:16" x14ac:dyDescent="0.35">
      <c r="A1776" s="1">
        <v>39612</v>
      </c>
      <c r="B1776" s="3">
        <v>103.67</v>
      </c>
      <c r="C1776" s="3">
        <v>1360.030029</v>
      </c>
      <c r="E1776" s="2">
        <v>39612</v>
      </c>
      <c r="F1776" s="8">
        <f t="shared" si="27"/>
        <v>-4.03496973772699E-3</v>
      </c>
      <c r="G1776" s="8">
        <f t="shared" si="27"/>
        <v>1.5046261260593496E-2</v>
      </c>
      <c r="O1776" s="1">
        <v>39612</v>
      </c>
      <c r="P1776" s="3">
        <v>1360.030029</v>
      </c>
    </row>
    <row r="1777" spans="1:16" x14ac:dyDescent="0.35">
      <c r="A1777" s="1">
        <v>39611</v>
      </c>
      <c r="B1777" s="3">
        <v>104.09</v>
      </c>
      <c r="C1777" s="3">
        <v>1339.869995</v>
      </c>
      <c r="E1777" s="2">
        <v>39611</v>
      </c>
      <c r="F1777" s="8">
        <f t="shared" si="27"/>
        <v>5.8470612161887425E-2</v>
      </c>
      <c r="G1777" s="8">
        <f t="shared" si="27"/>
        <v>3.2796988616889955E-3</v>
      </c>
      <c r="O1777" s="1">
        <v>39611</v>
      </c>
      <c r="P1777" s="3">
        <v>1339.869995</v>
      </c>
    </row>
    <row r="1778" spans="1:16" x14ac:dyDescent="0.35">
      <c r="A1778" s="1">
        <v>39610</v>
      </c>
      <c r="B1778" s="3">
        <v>98.34</v>
      </c>
      <c r="C1778" s="3">
        <v>1335.48999</v>
      </c>
      <c r="E1778" s="2">
        <v>39610</v>
      </c>
      <c r="F1778" s="8">
        <f t="shared" si="27"/>
        <v>-2.3435948361469672E-2</v>
      </c>
      <c r="G1778" s="8">
        <f t="shared" si="27"/>
        <v>-1.6894343509294751E-2</v>
      </c>
      <c r="O1778" s="1">
        <v>39610</v>
      </c>
      <c r="P1778" s="3">
        <v>1335.48999</v>
      </c>
    </row>
    <row r="1779" spans="1:16" x14ac:dyDescent="0.35">
      <c r="A1779" s="1">
        <v>39609</v>
      </c>
      <c r="B1779" s="3">
        <v>100.7</v>
      </c>
      <c r="C1779" s="3">
        <v>1358.4399410000001</v>
      </c>
      <c r="E1779" s="2">
        <v>39609</v>
      </c>
      <c r="F1779" s="8">
        <f t="shared" si="27"/>
        <v>-4.0129634925173852E-2</v>
      </c>
      <c r="G1779" s="8">
        <f t="shared" si="27"/>
        <v>-2.4380720359088448E-3</v>
      </c>
      <c r="O1779" s="1">
        <v>39609</v>
      </c>
      <c r="P1779" s="3">
        <v>1358.4399410000001</v>
      </c>
    </row>
    <row r="1780" spans="1:16" x14ac:dyDescent="0.35">
      <c r="A1780" s="1">
        <v>39608</v>
      </c>
      <c r="B1780" s="3">
        <v>104.91</v>
      </c>
      <c r="C1780" s="3">
        <v>1361.76001</v>
      </c>
      <c r="E1780" s="2">
        <v>39608</v>
      </c>
      <c r="F1780" s="8">
        <f t="shared" si="27"/>
        <v>8.7500000000000355E-3</v>
      </c>
      <c r="G1780" s="8">
        <f t="shared" si="27"/>
        <v>7.9368841839433379E-4</v>
      </c>
      <c r="O1780" s="1">
        <v>39608</v>
      </c>
      <c r="P1780" s="3">
        <v>1361.76001</v>
      </c>
    </row>
    <row r="1781" spans="1:16" x14ac:dyDescent="0.35">
      <c r="A1781" s="1">
        <v>39605</v>
      </c>
      <c r="B1781" s="3">
        <v>104</v>
      </c>
      <c r="C1781" s="3">
        <v>1360.6800539999999</v>
      </c>
      <c r="E1781" s="2">
        <v>39605</v>
      </c>
      <c r="F1781" s="8">
        <f t="shared" si="27"/>
        <v>-5.9504431181045425E-2</v>
      </c>
      <c r="G1781" s="8">
        <f t="shared" si="27"/>
        <v>-3.0889208707972515E-2</v>
      </c>
      <c r="O1781" s="1">
        <v>39605</v>
      </c>
      <c r="P1781" s="3">
        <v>1360.6800539999999</v>
      </c>
    </row>
    <row r="1782" spans="1:16" x14ac:dyDescent="0.35">
      <c r="A1782" s="1">
        <v>39604</v>
      </c>
      <c r="B1782" s="3">
        <v>110.58</v>
      </c>
      <c r="C1782" s="3">
        <v>1404.0500489999999</v>
      </c>
      <c r="E1782" s="2">
        <v>39604</v>
      </c>
      <c r="F1782" s="8">
        <f t="shared" si="27"/>
        <v>-9.9376637455961259E-4</v>
      </c>
      <c r="G1782" s="8">
        <f t="shared" si="27"/>
        <v>1.9496150853406391E-2</v>
      </c>
      <c r="O1782" s="1">
        <v>39604</v>
      </c>
      <c r="P1782" s="3">
        <v>1404.0500489999999</v>
      </c>
    </row>
    <row r="1783" spans="1:16" x14ac:dyDescent="0.35">
      <c r="A1783" s="1">
        <v>39603</v>
      </c>
      <c r="B1783" s="3">
        <v>110.69</v>
      </c>
      <c r="C1783" s="3">
        <v>1377.1999510000001</v>
      </c>
      <c r="E1783" s="2">
        <v>39603</v>
      </c>
      <c r="F1783" s="8">
        <f t="shared" si="27"/>
        <v>-2.8864713107562778E-2</v>
      </c>
      <c r="G1783" s="8">
        <f t="shared" si="27"/>
        <v>-3.2669617984193433E-4</v>
      </c>
      <c r="O1783" s="1">
        <v>39603</v>
      </c>
      <c r="P1783" s="3">
        <v>1377.1999510000001</v>
      </c>
    </row>
    <row r="1784" spans="1:16" x14ac:dyDescent="0.35">
      <c r="A1784" s="1">
        <v>39602</v>
      </c>
      <c r="B1784" s="3">
        <v>113.98</v>
      </c>
      <c r="C1784" s="3">
        <v>1377.650024</v>
      </c>
      <c r="E1784" s="2">
        <v>39602</v>
      </c>
      <c r="F1784" s="8">
        <f t="shared" si="27"/>
        <v>-3.7168440614968712E-2</v>
      </c>
      <c r="G1784" s="8">
        <f t="shared" si="27"/>
        <v>-5.7878280870160559E-3</v>
      </c>
      <c r="O1784" s="1">
        <v>39602</v>
      </c>
      <c r="P1784" s="3">
        <v>1377.650024</v>
      </c>
    </row>
    <row r="1785" spans="1:16" x14ac:dyDescent="0.35">
      <c r="A1785" s="1">
        <v>39601</v>
      </c>
      <c r="B1785" s="3">
        <v>118.38</v>
      </c>
      <c r="C1785" s="3">
        <v>1385.670044</v>
      </c>
      <c r="E1785" s="2">
        <v>39601</v>
      </c>
      <c r="F1785" s="8">
        <f t="shared" si="27"/>
        <v>-2.0033112582781509E-2</v>
      </c>
      <c r="G1785" s="8">
        <f t="shared" si="27"/>
        <v>-1.0504263805166225E-2</v>
      </c>
      <c r="O1785" s="1">
        <v>39601</v>
      </c>
      <c r="P1785" s="3">
        <v>1385.670044</v>
      </c>
    </row>
    <row r="1786" spans="1:16" x14ac:dyDescent="0.35">
      <c r="A1786" s="1">
        <v>39598</v>
      </c>
      <c r="B1786" s="3">
        <v>120.8</v>
      </c>
      <c r="C1786" s="3">
        <v>1400.380005</v>
      </c>
      <c r="E1786" s="2">
        <v>39598</v>
      </c>
      <c r="F1786" s="8">
        <f t="shared" si="27"/>
        <v>2.2169571839566693E-2</v>
      </c>
      <c r="G1786" s="8">
        <f t="shared" si="27"/>
        <v>1.5161665104046484E-3</v>
      </c>
      <c r="O1786" s="1">
        <v>39598</v>
      </c>
      <c r="P1786" s="3">
        <v>1400.380005</v>
      </c>
    </row>
    <row r="1787" spans="1:16" x14ac:dyDescent="0.35">
      <c r="A1787" s="1">
        <v>39597</v>
      </c>
      <c r="B1787" s="3">
        <v>118.18</v>
      </c>
      <c r="C1787" s="3">
        <v>1398.26001</v>
      </c>
      <c r="E1787" s="2">
        <v>39597</v>
      </c>
      <c r="F1787" s="8">
        <f t="shared" si="27"/>
        <v>-6.8907563025210061E-3</v>
      </c>
      <c r="G1787" s="8">
        <f t="shared" si="27"/>
        <v>5.3349372906932313E-3</v>
      </c>
      <c r="O1787" s="1">
        <v>39597</v>
      </c>
      <c r="P1787" s="3">
        <v>1398.26001</v>
      </c>
    </row>
    <row r="1788" spans="1:16" x14ac:dyDescent="0.35">
      <c r="A1788" s="1">
        <v>39596</v>
      </c>
      <c r="B1788" s="3">
        <v>119</v>
      </c>
      <c r="C1788" s="3">
        <v>1390.839966</v>
      </c>
      <c r="E1788" s="2">
        <v>39596</v>
      </c>
      <c r="F1788" s="8">
        <f t="shared" si="27"/>
        <v>1.2076883823779472E-2</v>
      </c>
      <c r="G1788" s="8">
        <f t="shared" si="27"/>
        <v>3.9628903129962367E-3</v>
      </c>
      <c r="O1788" s="1">
        <v>39596</v>
      </c>
      <c r="P1788" s="3">
        <v>1390.839966</v>
      </c>
    </row>
    <row r="1789" spans="1:16" x14ac:dyDescent="0.35">
      <c r="A1789" s="1">
        <v>39595</v>
      </c>
      <c r="B1789" s="3">
        <v>117.58</v>
      </c>
      <c r="C1789" s="3">
        <v>1385.349976</v>
      </c>
      <c r="E1789" s="2">
        <v>39595</v>
      </c>
      <c r="F1789" s="8">
        <f t="shared" si="27"/>
        <v>2.4840930881199208E-2</v>
      </c>
      <c r="G1789" s="8">
        <f t="shared" si="27"/>
        <v>6.846221559457355E-3</v>
      </c>
      <c r="O1789" s="1">
        <v>39595</v>
      </c>
      <c r="P1789" s="3">
        <v>1385.349976</v>
      </c>
    </row>
    <row r="1790" spans="1:16" x14ac:dyDescent="0.35">
      <c r="A1790" s="1">
        <v>39591</v>
      </c>
      <c r="B1790" s="3">
        <v>114.73</v>
      </c>
      <c r="C1790" s="3">
        <v>1375.9300539999999</v>
      </c>
      <c r="E1790" s="2">
        <v>39591</v>
      </c>
      <c r="F1790" s="8">
        <f t="shared" si="27"/>
        <v>-8.7153564580666476E-5</v>
      </c>
      <c r="G1790" s="8">
        <f t="shared" si="27"/>
        <v>-1.3210400772438513E-2</v>
      </c>
      <c r="O1790" s="1">
        <v>39591</v>
      </c>
      <c r="P1790" s="3">
        <v>1375.9300539999999</v>
      </c>
    </row>
    <row r="1791" spans="1:16" x14ac:dyDescent="0.35">
      <c r="A1791" s="1">
        <v>39590</v>
      </c>
      <c r="B1791" s="3">
        <v>114.74</v>
      </c>
      <c r="C1791" s="3">
        <v>1394.349976</v>
      </c>
      <c r="E1791" s="2">
        <v>39590</v>
      </c>
      <c r="F1791" s="8">
        <f t="shared" si="27"/>
        <v>-2.1824381926683789E-2</v>
      </c>
      <c r="G1791" s="8">
        <f t="shared" si="27"/>
        <v>2.617378966195405E-3</v>
      </c>
      <c r="O1791" s="1">
        <v>39590</v>
      </c>
      <c r="P1791" s="3">
        <v>1394.349976</v>
      </c>
    </row>
    <row r="1792" spans="1:16" x14ac:dyDescent="0.35">
      <c r="A1792" s="1">
        <v>39589</v>
      </c>
      <c r="B1792" s="3">
        <v>117.3</v>
      </c>
      <c r="C1792" s="3">
        <v>1390.709961</v>
      </c>
      <c r="E1792" s="2">
        <v>39589</v>
      </c>
      <c r="F1792" s="8">
        <f t="shared" si="27"/>
        <v>-4.8816088225754117E-2</v>
      </c>
      <c r="G1792" s="8">
        <f t="shared" si="27"/>
        <v>-1.6053532343791699E-2</v>
      </c>
      <c r="O1792" s="1">
        <v>39589</v>
      </c>
      <c r="P1792" s="3">
        <v>1390.709961</v>
      </c>
    </row>
    <row r="1793" spans="1:16" x14ac:dyDescent="0.35">
      <c r="A1793" s="1">
        <v>39588</v>
      </c>
      <c r="B1793" s="3">
        <v>123.32</v>
      </c>
      <c r="C1793" s="3">
        <v>1413.400024</v>
      </c>
      <c r="E1793" s="2">
        <v>39588</v>
      </c>
      <c r="F1793" s="8">
        <f t="shared" si="27"/>
        <v>-1.3440000000000007E-2</v>
      </c>
      <c r="G1793" s="8">
        <f t="shared" si="27"/>
        <v>-9.2735894756398318E-3</v>
      </c>
      <c r="O1793" s="1">
        <v>39588</v>
      </c>
      <c r="P1793" s="3">
        <v>1413.400024</v>
      </c>
    </row>
    <row r="1794" spans="1:16" x14ac:dyDescent="0.35">
      <c r="A1794" s="1">
        <v>39587</v>
      </c>
      <c r="B1794" s="3">
        <v>125</v>
      </c>
      <c r="C1794" s="3">
        <v>1426.630005</v>
      </c>
      <c r="E1794" s="2">
        <v>39587</v>
      </c>
      <c r="F1794" s="8">
        <f t="shared" si="27"/>
        <v>-2.234993614304015E-3</v>
      </c>
      <c r="G1794" s="8">
        <f t="shared" si="27"/>
        <v>8.9804540748095185E-4</v>
      </c>
      <c r="O1794" s="1">
        <v>39587</v>
      </c>
      <c r="P1794" s="3">
        <v>1426.630005</v>
      </c>
    </row>
    <row r="1795" spans="1:16" x14ac:dyDescent="0.35">
      <c r="A1795" s="1">
        <v>39584</v>
      </c>
      <c r="B1795" s="3">
        <v>125.28</v>
      </c>
      <c r="C1795" s="3">
        <v>1425.349976</v>
      </c>
      <c r="E1795" s="2">
        <v>39584</v>
      </c>
      <c r="F1795" s="8">
        <f t="shared" si="27"/>
        <v>-4.5292014302741324E-3</v>
      </c>
      <c r="G1795" s="8">
        <f t="shared" si="27"/>
        <v>1.2503986930894051E-3</v>
      </c>
      <c r="O1795" s="1">
        <v>39584</v>
      </c>
      <c r="P1795" s="3">
        <v>1425.349976</v>
      </c>
    </row>
    <row r="1796" spans="1:16" x14ac:dyDescent="0.35">
      <c r="A1796" s="1">
        <v>39583</v>
      </c>
      <c r="B1796" s="3">
        <v>125.85</v>
      </c>
      <c r="C1796" s="3">
        <v>1423.5699460000001</v>
      </c>
      <c r="E1796" s="2">
        <v>39583</v>
      </c>
      <c r="F1796" s="8">
        <f t="shared" ref="F1796:G1859" si="28">B1796/B1797-1</f>
        <v>4.2291733163102307E-3</v>
      </c>
      <c r="G1796" s="8">
        <f t="shared" si="28"/>
        <v>1.0584464413079253E-2</v>
      </c>
      <c r="O1796" s="1">
        <v>39583</v>
      </c>
      <c r="P1796" s="3">
        <v>1423.5699460000001</v>
      </c>
    </row>
    <row r="1797" spans="1:16" x14ac:dyDescent="0.35">
      <c r="A1797" s="1">
        <v>39582</v>
      </c>
      <c r="B1797" s="3">
        <v>125.32</v>
      </c>
      <c r="C1797" s="3">
        <v>1408.660034</v>
      </c>
      <c r="E1797" s="2">
        <v>39582</v>
      </c>
      <c r="F1797" s="8">
        <f t="shared" si="28"/>
        <v>-9.3280632411067987E-3</v>
      </c>
      <c r="G1797" s="8">
        <f t="shared" si="28"/>
        <v>4.0055841913146928E-3</v>
      </c>
      <c r="O1797" s="1">
        <v>39582</v>
      </c>
      <c r="P1797" s="3">
        <v>1408.660034</v>
      </c>
    </row>
    <row r="1798" spans="1:16" x14ac:dyDescent="0.35">
      <c r="A1798" s="1">
        <v>39581</v>
      </c>
      <c r="B1798" s="3">
        <v>126.5</v>
      </c>
      <c r="C1798" s="3">
        <v>1403.040039</v>
      </c>
      <c r="E1798" s="2">
        <v>39581</v>
      </c>
      <c r="F1798" s="8">
        <f t="shared" si="28"/>
        <v>1.3459381509373536E-2</v>
      </c>
      <c r="G1798" s="8">
        <f t="shared" si="28"/>
        <v>-3.8467135248831941E-4</v>
      </c>
      <c r="O1798" s="1">
        <v>39581</v>
      </c>
      <c r="P1798" s="3">
        <v>1403.040039</v>
      </c>
    </row>
    <row r="1799" spans="1:16" x14ac:dyDescent="0.35">
      <c r="A1799" s="1">
        <v>39580</v>
      </c>
      <c r="B1799" s="3">
        <v>124.82</v>
      </c>
      <c r="C1799" s="3">
        <v>1403.579956</v>
      </c>
      <c r="E1799" s="2">
        <v>39580</v>
      </c>
      <c r="F1799" s="8">
        <f t="shared" si="28"/>
        <v>2.5702811244978641E-3</v>
      </c>
      <c r="G1799" s="8">
        <f t="shared" si="28"/>
        <v>1.1020778719276647E-2</v>
      </c>
      <c r="O1799" s="1">
        <v>39580</v>
      </c>
      <c r="P1799" s="3">
        <v>1403.579956</v>
      </c>
    </row>
    <row r="1800" spans="1:16" x14ac:dyDescent="0.35">
      <c r="A1800" s="1">
        <v>39577</v>
      </c>
      <c r="B1800" s="3">
        <v>124.5</v>
      </c>
      <c r="C1800" s="3">
        <v>1388.280029</v>
      </c>
      <c r="E1800" s="2">
        <v>39577</v>
      </c>
      <c r="F1800" s="8">
        <f t="shared" si="28"/>
        <v>-1.70535291331122E-2</v>
      </c>
      <c r="G1800" s="8">
        <f t="shared" si="28"/>
        <v>-6.7254483406972154E-3</v>
      </c>
      <c r="O1800" s="1">
        <v>39577</v>
      </c>
      <c r="P1800" s="3">
        <v>1388.280029</v>
      </c>
    </row>
    <row r="1801" spans="1:16" x14ac:dyDescent="0.35">
      <c r="A1801" s="1">
        <v>39576</v>
      </c>
      <c r="B1801" s="3">
        <v>126.66</v>
      </c>
      <c r="C1801" s="3">
        <v>1397.6800539999999</v>
      </c>
      <c r="E1801" s="2">
        <v>39576</v>
      </c>
      <c r="F1801" s="8">
        <f t="shared" si="28"/>
        <v>1.0773282259995076E-2</v>
      </c>
      <c r="G1801" s="8">
        <f t="shared" si="28"/>
        <v>3.669552121728703E-3</v>
      </c>
      <c r="O1801" s="1">
        <v>39576</v>
      </c>
      <c r="P1801" s="3">
        <v>1397.6800539999999</v>
      </c>
    </row>
    <row r="1802" spans="1:16" x14ac:dyDescent="0.35">
      <c r="A1802" s="1">
        <v>39575</v>
      </c>
      <c r="B1802" s="3">
        <v>125.31</v>
      </c>
      <c r="C1802" s="3">
        <v>1392.5699460000001</v>
      </c>
      <c r="E1802" s="2">
        <v>39575</v>
      </c>
      <c r="F1802" s="8">
        <f t="shared" si="28"/>
        <v>-2.2542901716068542E-2</v>
      </c>
      <c r="G1802" s="8">
        <f t="shared" si="28"/>
        <v>-1.811379000949187E-2</v>
      </c>
      <c r="O1802" s="1">
        <v>39575</v>
      </c>
      <c r="P1802" s="3">
        <v>1392.5699460000001</v>
      </c>
    </row>
    <row r="1803" spans="1:16" x14ac:dyDescent="0.35">
      <c r="A1803" s="1">
        <v>39574</v>
      </c>
      <c r="B1803" s="3">
        <v>128.19999999999999</v>
      </c>
      <c r="C1803" s="3">
        <v>1418.26001</v>
      </c>
      <c r="E1803" s="2">
        <v>39574</v>
      </c>
      <c r="F1803" s="8">
        <f t="shared" si="28"/>
        <v>6.8333333333333135E-2</v>
      </c>
      <c r="G1803" s="8">
        <f t="shared" si="28"/>
        <v>7.6519336382634418E-3</v>
      </c>
      <c r="O1803" s="1">
        <v>39574</v>
      </c>
      <c r="P1803" s="3">
        <v>1418.26001</v>
      </c>
    </row>
    <row r="1804" spans="1:16" x14ac:dyDescent="0.35">
      <c r="A1804" s="1">
        <v>39573</v>
      </c>
      <c r="B1804" s="3">
        <v>120</v>
      </c>
      <c r="C1804" s="3">
        <v>1407.48999</v>
      </c>
      <c r="E1804" s="2">
        <v>39573</v>
      </c>
      <c r="F1804" s="8">
        <f t="shared" si="28"/>
        <v>-1.1613540894489738E-2</v>
      </c>
      <c r="G1804" s="8">
        <f t="shared" si="28"/>
        <v>-4.5335836276921837E-3</v>
      </c>
      <c r="O1804" s="1">
        <v>39573</v>
      </c>
      <c r="P1804" s="3">
        <v>1407.48999</v>
      </c>
    </row>
    <row r="1805" spans="1:16" x14ac:dyDescent="0.35">
      <c r="A1805" s="1">
        <v>39570</v>
      </c>
      <c r="B1805" s="3">
        <v>121.41</v>
      </c>
      <c r="C1805" s="3">
        <v>1413.900024</v>
      </c>
      <c r="E1805" s="2">
        <v>39570</v>
      </c>
      <c r="F1805" s="8">
        <f t="shared" si="28"/>
        <v>2.0252100840336018E-2</v>
      </c>
      <c r="G1805" s="8">
        <f t="shared" si="28"/>
        <v>3.2355983013399037E-3</v>
      </c>
      <c r="O1805" s="1">
        <v>39570</v>
      </c>
      <c r="P1805" s="3">
        <v>1413.900024</v>
      </c>
    </row>
    <row r="1806" spans="1:16" x14ac:dyDescent="0.35">
      <c r="A1806" s="1">
        <v>39569</v>
      </c>
      <c r="B1806" s="3">
        <v>119</v>
      </c>
      <c r="C1806" s="3">
        <v>1409.339966</v>
      </c>
      <c r="E1806" s="2">
        <v>39569</v>
      </c>
      <c r="F1806" s="8">
        <f t="shared" si="28"/>
        <v>1.2249064307587654E-2</v>
      </c>
      <c r="G1806" s="8">
        <f t="shared" si="28"/>
        <v>1.7140713041220224E-2</v>
      </c>
      <c r="O1806" s="1">
        <v>39569</v>
      </c>
      <c r="P1806" s="3">
        <v>1409.339966</v>
      </c>
    </row>
    <row r="1807" spans="1:16" x14ac:dyDescent="0.35">
      <c r="A1807" s="1">
        <v>39568</v>
      </c>
      <c r="B1807" s="3">
        <v>117.56</v>
      </c>
      <c r="C1807" s="3">
        <v>1385.589966</v>
      </c>
      <c r="E1807" s="2">
        <v>39568</v>
      </c>
      <c r="F1807" s="8">
        <f t="shared" si="28"/>
        <v>-9.353669840734824E-3</v>
      </c>
      <c r="G1807" s="8">
        <f t="shared" si="28"/>
        <v>-3.8463019446790536E-3</v>
      </c>
      <c r="O1807" s="1">
        <v>39568</v>
      </c>
      <c r="P1807" s="3">
        <v>1385.589966</v>
      </c>
    </row>
    <row r="1808" spans="1:16" x14ac:dyDescent="0.35">
      <c r="A1808" s="1">
        <v>39567</v>
      </c>
      <c r="B1808" s="3">
        <v>118.67</v>
      </c>
      <c r="C1808" s="3">
        <v>1390.9399410000001</v>
      </c>
      <c r="E1808" s="2">
        <v>39567</v>
      </c>
      <c r="F1808" s="8">
        <f t="shared" si="28"/>
        <v>-1.5595188718374065E-2</v>
      </c>
      <c r="G1808" s="8">
        <f t="shared" si="28"/>
        <v>-3.8886928388918163E-3</v>
      </c>
      <c r="O1808" s="1">
        <v>39567</v>
      </c>
      <c r="P1808" s="3">
        <v>1390.9399410000001</v>
      </c>
    </row>
    <row r="1809" spans="1:16" x14ac:dyDescent="0.35">
      <c r="A1809" s="1">
        <v>39566</v>
      </c>
      <c r="B1809" s="3">
        <v>120.55</v>
      </c>
      <c r="C1809" s="3">
        <v>1396.369995</v>
      </c>
      <c r="E1809" s="2">
        <v>39566</v>
      </c>
      <c r="F1809" s="8">
        <f t="shared" si="28"/>
        <v>-3.3170246289082606E-4</v>
      </c>
      <c r="G1809" s="8">
        <f t="shared" si="28"/>
        <v>-1.0516017825749069E-3</v>
      </c>
      <c r="O1809" s="1">
        <v>39566</v>
      </c>
      <c r="P1809" s="3">
        <v>1396.369995</v>
      </c>
    </row>
    <row r="1810" spans="1:16" x14ac:dyDescent="0.35">
      <c r="A1810" s="1">
        <v>39563</v>
      </c>
      <c r="B1810" s="3">
        <v>120.59</v>
      </c>
      <c r="C1810" s="3">
        <v>1397.839966</v>
      </c>
      <c r="E1810" s="2">
        <v>39563</v>
      </c>
      <c r="F1810" s="8">
        <f t="shared" si="28"/>
        <v>4.6697335300755149E-2</v>
      </c>
      <c r="G1810" s="8">
        <f t="shared" si="28"/>
        <v>6.4947367914600651E-3</v>
      </c>
      <c r="O1810" s="1">
        <v>39563</v>
      </c>
      <c r="P1810" s="3">
        <v>1397.839966</v>
      </c>
    </row>
    <row r="1811" spans="1:16" x14ac:dyDescent="0.35">
      <c r="A1811" s="1">
        <v>39562</v>
      </c>
      <c r="B1811" s="3">
        <v>115.21</v>
      </c>
      <c r="C1811" s="3">
        <v>1388.8199460000001</v>
      </c>
      <c r="E1811" s="2">
        <v>39562</v>
      </c>
      <c r="F1811" s="8">
        <f t="shared" si="28"/>
        <v>3.64339690536164E-2</v>
      </c>
      <c r="G1811" s="8">
        <f t="shared" si="28"/>
        <v>6.4422772547283458E-3</v>
      </c>
      <c r="O1811" s="1">
        <v>39562</v>
      </c>
      <c r="P1811" s="3">
        <v>1388.8199460000001</v>
      </c>
    </row>
    <row r="1812" spans="1:16" x14ac:dyDescent="0.35">
      <c r="A1812" s="1">
        <v>39561</v>
      </c>
      <c r="B1812" s="3">
        <v>111.16</v>
      </c>
      <c r="C1812" s="3">
        <v>1379.9300539999999</v>
      </c>
      <c r="E1812" s="2">
        <v>39561</v>
      </c>
      <c r="F1812" s="8">
        <f t="shared" si="28"/>
        <v>-2.4230458583864856E-3</v>
      </c>
      <c r="G1812" s="8">
        <f t="shared" si="28"/>
        <v>2.8999179986737289E-3</v>
      </c>
      <c r="O1812" s="1">
        <v>39561</v>
      </c>
      <c r="P1812" s="3">
        <v>1379.9300539999999</v>
      </c>
    </row>
    <row r="1813" spans="1:16" x14ac:dyDescent="0.35">
      <c r="A1813" s="1">
        <v>39560</v>
      </c>
      <c r="B1813" s="3">
        <v>111.43</v>
      </c>
      <c r="C1813" s="3">
        <v>1375.9399410000001</v>
      </c>
      <c r="E1813" s="2">
        <v>39560</v>
      </c>
      <c r="F1813" s="8">
        <f t="shared" si="28"/>
        <v>-4.6873663501838969E-2</v>
      </c>
      <c r="G1813" s="8">
        <f t="shared" si="28"/>
        <v>-8.8102340580401561E-3</v>
      </c>
      <c r="O1813" s="1">
        <v>39560</v>
      </c>
      <c r="P1813" s="3">
        <v>1375.9399410000001</v>
      </c>
    </row>
    <row r="1814" spans="1:16" x14ac:dyDescent="0.35">
      <c r="A1814" s="1">
        <v>39559</v>
      </c>
      <c r="B1814" s="3">
        <v>116.91</v>
      </c>
      <c r="C1814" s="3">
        <v>1388.170044</v>
      </c>
      <c r="E1814" s="2">
        <v>39559</v>
      </c>
      <c r="F1814" s="8">
        <f t="shared" si="28"/>
        <v>1.14196729820919E-2</v>
      </c>
      <c r="G1814" s="8">
        <f t="shared" si="28"/>
        <v>-1.5535247519331552E-3</v>
      </c>
      <c r="O1814" s="1">
        <v>39559</v>
      </c>
      <c r="P1814" s="3">
        <v>1388.170044</v>
      </c>
    </row>
    <row r="1815" spans="1:16" x14ac:dyDescent="0.35">
      <c r="A1815" s="1">
        <v>39556</v>
      </c>
      <c r="B1815" s="3">
        <v>115.59</v>
      </c>
      <c r="C1815" s="3">
        <v>1390.329956</v>
      </c>
      <c r="E1815" s="2">
        <v>39556</v>
      </c>
      <c r="F1815" s="8">
        <f t="shared" si="28"/>
        <v>2.7558005156014032E-2</v>
      </c>
      <c r="G1815" s="8">
        <f t="shared" si="28"/>
        <v>1.8139002262660631E-2</v>
      </c>
      <c r="O1815" s="1">
        <v>39556</v>
      </c>
      <c r="P1815" s="3">
        <v>1390.329956</v>
      </c>
    </row>
    <row r="1816" spans="1:16" x14ac:dyDescent="0.35">
      <c r="A1816" s="1">
        <v>39555</v>
      </c>
      <c r="B1816" s="3">
        <v>112.49</v>
      </c>
      <c r="C1816" s="3">
        <v>1365.5600589999999</v>
      </c>
      <c r="E1816" s="2">
        <v>39555</v>
      </c>
      <c r="F1816" s="8">
        <f t="shared" si="28"/>
        <v>-1.4203284509544112E-3</v>
      </c>
      <c r="G1816" s="8">
        <f t="shared" si="28"/>
        <v>6.2291477624820679E-4</v>
      </c>
      <c r="O1816" s="1">
        <v>39555</v>
      </c>
      <c r="P1816" s="3">
        <v>1365.5600589999999</v>
      </c>
    </row>
    <row r="1817" spans="1:16" x14ac:dyDescent="0.35">
      <c r="A1817" s="1">
        <v>39554</v>
      </c>
      <c r="B1817" s="3">
        <v>112.65</v>
      </c>
      <c r="C1817" s="3">
        <v>1364.709961</v>
      </c>
      <c r="E1817" s="2">
        <v>39554</v>
      </c>
      <c r="F1817" s="8">
        <f t="shared" si="28"/>
        <v>3.949432499769312E-2</v>
      </c>
      <c r="G1817" s="8">
        <f t="shared" si="28"/>
        <v>2.2691265764912094E-2</v>
      </c>
      <c r="O1817" s="1">
        <v>39554</v>
      </c>
      <c r="P1817" s="3">
        <v>1364.709961</v>
      </c>
    </row>
    <row r="1818" spans="1:16" x14ac:dyDescent="0.35">
      <c r="A1818" s="1">
        <v>39553</v>
      </c>
      <c r="B1818" s="3">
        <v>108.37</v>
      </c>
      <c r="C1818" s="3">
        <v>1334.4300539999999</v>
      </c>
      <c r="E1818" s="2">
        <v>39553</v>
      </c>
      <c r="F1818" s="8">
        <f t="shared" si="28"/>
        <v>-2.0516992046276217E-2</v>
      </c>
      <c r="G1818" s="8">
        <f t="shared" si="28"/>
        <v>4.5998767227726223E-3</v>
      </c>
      <c r="O1818" s="1">
        <v>39553</v>
      </c>
      <c r="P1818" s="3">
        <v>1334.4300539999999</v>
      </c>
    </row>
    <row r="1819" spans="1:16" x14ac:dyDescent="0.35">
      <c r="A1819" s="1">
        <v>39552</v>
      </c>
      <c r="B1819" s="3">
        <v>110.64</v>
      </c>
      <c r="C1819" s="3">
        <v>1328.3199460000001</v>
      </c>
      <c r="E1819" s="2">
        <v>39552</v>
      </c>
      <c r="F1819" s="8">
        <f t="shared" si="28"/>
        <v>3.537414965986363E-3</v>
      </c>
      <c r="G1819" s="8">
        <f t="shared" si="28"/>
        <v>-3.3837849904987394E-3</v>
      </c>
      <c r="O1819" s="1">
        <v>39552</v>
      </c>
      <c r="P1819" s="3">
        <v>1328.3199460000001</v>
      </c>
    </row>
    <row r="1820" spans="1:16" x14ac:dyDescent="0.35">
      <c r="A1820" s="1">
        <v>39549</v>
      </c>
      <c r="B1820" s="3">
        <v>110.25</v>
      </c>
      <c r="C1820" s="3">
        <v>1332.829956</v>
      </c>
      <c r="E1820" s="2">
        <v>39549</v>
      </c>
      <c r="F1820" s="8">
        <f t="shared" si="28"/>
        <v>-2.957486136783738E-2</v>
      </c>
      <c r="G1820" s="8">
        <f t="shared" si="28"/>
        <v>-2.0374181030954452E-2</v>
      </c>
      <c r="O1820" s="1">
        <v>39549</v>
      </c>
      <c r="P1820" s="3">
        <v>1332.829956</v>
      </c>
    </row>
    <row r="1821" spans="1:16" x14ac:dyDescent="0.35">
      <c r="A1821" s="1">
        <v>39548</v>
      </c>
      <c r="B1821" s="3">
        <v>113.61</v>
      </c>
      <c r="C1821" s="3">
        <v>1360.5500489999999</v>
      </c>
      <c r="E1821" s="2">
        <v>39548</v>
      </c>
      <c r="F1821" s="8">
        <f t="shared" si="28"/>
        <v>1.2476606363069243E-2</v>
      </c>
      <c r="G1821" s="8">
        <f t="shared" si="28"/>
        <v>4.4740522593305077E-3</v>
      </c>
      <c r="O1821" s="1">
        <v>39548</v>
      </c>
      <c r="P1821" s="3">
        <v>1360.5500489999999</v>
      </c>
    </row>
    <row r="1822" spans="1:16" x14ac:dyDescent="0.35">
      <c r="A1822" s="1">
        <v>39547</v>
      </c>
      <c r="B1822" s="3">
        <v>112.21</v>
      </c>
      <c r="C1822" s="3">
        <v>1354.48999</v>
      </c>
      <c r="E1822" s="2">
        <v>39547</v>
      </c>
      <c r="F1822" s="8">
        <f t="shared" si="28"/>
        <v>3.6965160336382974E-2</v>
      </c>
      <c r="G1822" s="8">
        <f t="shared" si="28"/>
        <v>-8.0920725020204864E-3</v>
      </c>
      <c r="O1822" s="1">
        <v>39547</v>
      </c>
      <c r="P1822" s="3">
        <v>1354.48999</v>
      </c>
    </row>
    <row r="1823" spans="1:16" x14ac:dyDescent="0.35">
      <c r="A1823" s="1">
        <v>39546</v>
      </c>
      <c r="B1823" s="3">
        <v>108.21</v>
      </c>
      <c r="C1823" s="3">
        <v>1365.540039</v>
      </c>
      <c r="E1823" s="2">
        <v>39546</v>
      </c>
      <c r="F1823" s="8">
        <f t="shared" si="28"/>
        <v>-1.4480874316939896E-2</v>
      </c>
      <c r="G1823" s="8">
        <f t="shared" si="28"/>
        <v>-5.1000333695911948E-3</v>
      </c>
      <c r="O1823" s="1">
        <v>39546</v>
      </c>
      <c r="P1823" s="3">
        <v>1365.540039</v>
      </c>
    </row>
    <row r="1824" spans="1:16" x14ac:dyDescent="0.35">
      <c r="A1824" s="1">
        <v>39545</v>
      </c>
      <c r="B1824" s="3">
        <v>109.8</v>
      </c>
      <c r="C1824" s="3">
        <v>1372.540039</v>
      </c>
      <c r="E1824" s="2">
        <v>39545</v>
      </c>
      <c r="F1824" s="8">
        <f t="shared" si="28"/>
        <v>-1.1523226503420969E-2</v>
      </c>
      <c r="G1824" s="8">
        <f t="shared" si="28"/>
        <v>1.5615987759205474E-3</v>
      </c>
      <c r="O1824" s="1">
        <v>39545</v>
      </c>
      <c r="P1824" s="3">
        <v>1372.540039</v>
      </c>
    </row>
    <row r="1825" spans="1:16" x14ac:dyDescent="0.35">
      <c r="A1825" s="1">
        <v>39542</v>
      </c>
      <c r="B1825" s="3">
        <v>111.08</v>
      </c>
      <c r="C1825" s="3">
        <v>1370.400024</v>
      </c>
      <c r="E1825" s="2">
        <v>39542</v>
      </c>
      <c r="F1825" s="8">
        <f t="shared" si="28"/>
        <v>1.5356489945155261E-2</v>
      </c>
      <c r="G1825" s="8">
        <f t="shared" si="28"/>
        <v>7.9599575920452637E-4</v>
      </c>
      <c r="O1825" s="1">
        <v>39542</v>
      </c>
      <c r="P1825" s="3">
        <v>1370.400024</v>
      </c>
    </row>
    <row r="1826" spans="1:16" x14ac:dyDescent="0.35">
      <c r="A1826" s="1">
        <v>39541</v>
      </c>
      <c r="B1826" s="3">
        <v>109.4</v>
      </c>
      <c r="C1826" s="3">
        <v>1369.3100589999999</v>
      </c>
      <c r="E1826" s="2">
        <v>39541</v>
      </c>
      <c r="F1826" s="8">
        <f t="shared" si="28"/>
        <v>1.2813472451034258E-3</v>
      </c>
      <c r="G1826" s="8">
        <f t="shared" si="28"/>
        <v>1.3016386933026869E-3</v>
      </c>
      <c r="O1826" s="1">
        <v>39541</v>
      </c>
      <c r="P1826" s="3">
        <v>1369.3100589999999</v>
      </c>
    </row>
    <row r="1827" spans="1:16" x14ac:dyDescent="0.35">
      <c r="A1827" s="1">
        <v>39540</v>
      </c>
      <c r="B1827" s="3">
        <v>109.26</v>
      </c>
      <c r="C1827" s="3">
        <v>1367.530029</v>
      </c>
      <c r="E1827" s="2">
        <v>39540</v>
      </c>
      <c r="F1827" s="8">
        <f t="shared" si="28"/>
        <v>1.3261615505888891E-2</v>
      </c>
      <c r="G1827" s="8">
        <f t="shared" si="28"/>
        <v>-1.9340706298150989E-3</v>
      </c>
      <c r="O1827" s="1">
        <v>39540</v>
      </c>
      <c r="P1827" s="3">
        <v>1367.530029</v>
      </c>
    </row>
    <row r="1828" spans="1:16" x14ac:dyDescent="0.35">
      <c r="A1828" s="1">
        <v>39539</v>
      </c>
      <c r="B1828" s="3">
        <v>107.83</v>
      </c>
      <c r="C1828" s="3">
        <v>1370.1800539999999</v>
      </c>
      <c r="E1828" s="2">
        <v>39539</v>
      </c>
      <c r="F1828" s="8">
        <f t="shared" si="28"/>
        <v>5.6328369905956022E-2</v>
      </c>
      <c r="G1828" s="8">
        <f t="shared" si="28"/>
        <v>3.5896351976201002E-2</v>
      </c>
      <c r="O1828" s="1">
        <v>39539</v>
      </c>
      <c r="P1828" s="3">
        <v>1370.1800539999999</v>
      </c>
    </row>
    <row r="1829" spans="1:16" x14ac:dyDescent="0.35">
      <c r="A1829" s="1">
        <v>39538</v>
      </c>
      <c r="B1829" s="3">
        <v>102.08</v>
      </c>
      <c r="C1829" s="3">
        <v>1322.6999510000001</v>
      </c>
      <c r="E1829" s="2">
        <v>39538</v>
      </c>
      <c r="F1829" s="8">
        <f t="shared" si="28"/>
        <v>7.2027627035027297E-3</v>
      </c>
      <c r="G1829" s="8">
        <f t="shared" si="28"/>
        <v>5.6872463655739391E-3</v>
      </c>
      <c r="O1829" s="1">
        <v>39538</v>
      </c>
      <c r="P1829" s="3">
        <v>1322.6999510000001</v>
      </c>
    </row>
    <row r="1830" spans="1:16" x14ac:dyDescent="0.35">
      <c r="A1830" s="1">
        <v>39535</v>
      </c>
      <c r="B1830" s="3">
        <v>101.35</v>
      </c>
      <c r="C1830" s="3">
        <v>1315.219971</v>
      </c>
      <c r="E1830" s="2">
        <v>39535</v>
      </c>
      <c r="F1830" s="8">
        <f t="shared" si="28"/>
        <v>-2.5588032673949934E-3</v>
      </c>
      <c r="G1830" s="8">
        <f t="shared" si="28"/>
        <v>-7.9501862482637131E-3</v>
      </c>
      <c r="O1830" s="1">
        <v>39535</v>
      </c>
      <c r="P1830" s="3">
        <v>1315.219971</v>
      </c>
    </row>
    <row r="1831" spans="1:16" x14ac:dyDescent="0.35">
      <c r="A1831" s="1">
        <v>39534</v>
      </c>
      <c r="B1831" s="3">
        <v>101.61</v>
      </c>
      <c r="C1831" s="3">
        <v>1325.76001</v>
      </c>
      <c r="E1831" s="2">
        <v>39534</v>
      </c>
      <c r="F1831" s="8">
        <f t="shared" si="28"/>
        <v>-8.8495575221236855E-4</v>
      </c>
      <c r="G1831" s="8">
        <f t="shared" si="28"/>
        <v>-1.1460481044117676E-2</v>
      </c>
      <c r="O1831" s="1">
        <v>39534</v>
      </c>
      <c r="P1831" s="3">
        <v>1325.76001</v>
      </c>
    </row>
    <row r="1832" spans="1:16" x14ac:dyDescent="0.35">
      <c r="A1832" s="1">
        <v>39533</v>
      </c>
      <c r="B1832" s="3">
        <v>101.7</v>
      </c>
      <c r="C1832" s="3">
        <v>1341.130005</v>
      </c>
      <c r="E1832" s="2">
        <v>39533</v>
      </c>
      <c r="F1832" s="8">
        <f t="shared" si="28"/>
        <v>-1.9627085377821318E-3</v>
      </c>
      <c r="G1832" s="8">
        <f t="shared" si="28"/>
        <v>-8.7657596047698849E-3</v>
      </c>
      <c r="O1832" s="1">
        <v>39533</v>
      </c>
      <c r="P1832" s="3">
        <v>1341.130005</v>
      </c>
    </row>
    <row r="1833" spans="1:16" x14ac:dyDescent="0.35">
      <c r="A1833" s="1">
        <v>39532</v>
      </c>
      <c r="B1833" s="3">
        <v>101.9</v>
      </c>
      <c r="C1833" s="3">
        <v>1352.98999</v>
      </c>
      <c r="E1833" s="2">
        <v>39532</v>
      </c>
      <c r="F1833" s="8">
        <f t="shared" si="28"/>
        <v>9.510600356647636E-3</v>
      </c>
      <c r="G1833" s="8">
        <f t="shared" si="28"/>
        <v>2.3038973749374136E-3</v>
      </c>
      <c r="O1833" s="1">
        <v>39532</v>
      </c>
      <c r="P1833" s="3">
        <v>1352.98999</v>
      </c>
    </row>
    <row r="1834" spans="1:16" x14ac:dyDescent="0.35">
      <c r="A1834" s="1">
        <v>39531</v>
      </c>
      <c r="B1834" s="3">
        <v>100.94</v>
      </c>
      <c r="C1834" s="3">
        <v>1349.880005</v>
      </c>
      <c r="E1834" s="2">
        <v>39531</v>
      </c>
      <c r="F1834" s="8">
        <f t="shared" si="28"/>
        <v>3.6451381045281783E-2</v>
      </c>
      <c r="G1834" s="8">
        <f t="shared" si="28"/>
        <v>1.53214303365794E-2</v>
      </c>
      <c r="O1834" s="1">
        <v>39531</v>
      </c>
      <c r="P1834" s="3">
        <v>1349.880005</v>
      </c>
    </row>
    <row r="1835" spans="1:16" x14ac:dyDescent="0.35">
      <c r="A1835" s="1">
        <v>39527</v>
      </c>
      <c r="B1835" s="3">
        <v>97.39</v>
      </c>
      <c r="C1835" s="3">
        <v>1329.51001</v>
      </c>
      <c r="E1835" s="2">
        <v>39527</v>
      </c>
      <c r="F1835" s="8">
        <f t="shared" si="28"/>
        <v>7.135470527404264E-3</v>
      </c>
      <c r="G1835" s="8">
        <f t="shared" si="28"/>
        <v>2.3944459378663074E-2</v>
      </c>
      <c r="O1835" s="1">
        <v>39527</v>
      </c>
      <c r="P1835" s="3">
        <v>1329.51001</v>
      </c>
    </row>
    <row r="1836" spans="1:16" x14ac:dyDescent="0.35">
      <c r="A1836" s="1">
        <v>39526</v>
      </c>
      <c r="B1836" s="3">
        <v>96.7</v>
      </c>
      <c r="C1836" s="3">
        <v>1298.420044</v>
      </c>
      <c r="E1836" s="2">
        <v>39526</v>
      </c>
      <c r="F1836" s="8">
        <f t="shared" si="28"/>
        <v>-5.2518126592200676E-2</v>
      </c>
      <c r="G1836" s="8">
        <f t="shared" si="28"/>
        <v>-2.4287198282814115E-2</v>
      </c>
      <c r="O1836" s="1">
        <v>39526</v>
      </c>
      <c r="P1836" s="3">
        <v>1298.420044</v>
      </c>
    </row>
    <row r="1837" spans="1:16" x14ac:dyDescent="0.35">
      <c r="A1837" s="1">
        <v>39525</v>
      </c>
      <c r="B1837" s="3">
        <v>102.06</v>
      </c>
      <c r="C1837" s="3">
        <v>1330.73999</v>
      </c>
      <c r="E1837" s="2">
        <v>39525</v>
      </c>
      <c r="F1837" s="8">
        <f t="shared" si="28"/>
        <v>6.5010956902848749E-2</v>
      </c>
      <c r="G1837" s="8">
        <f t="shared" si="28"/>
        <v>4.2409537065509095E-2</v>
      </c>
      <c r="O1837" s="1">
        <v>39525</v>
      </c>
      <c r="P1837" s="3">
        <v>1330.73999</v>
      </c>
    </row>
    <row r="1838" spans="1:16" x14ac:dyDescent="0.35">
      <c r="A1838" s="1">
        <v>39524</v>
      </c>
      <c r="B1838" s="3">
        <v>95.83</v>
      </c>
      <c r="C1838" s="3">
        <v>1276.599976</v>
      </c>
      <c r="E1838" s="2">
        <v>39524</v>
      </c>
      <c r="F1838" s="8">
        <f t="shared" si="28"/>
        <v>-1.9942728574350643E-2</v>
      </c>
      <c r="G1838" s="8">
        <f t="shared" si="28"/>
        <v>-8.9586837343920145E-3</v>
      </c>
      <c r="O1838" s="1">
        <v>39524</v>
      </c>
      <c r="P1838" s="3">
        <v>1276.599976</v>
      </c>
    </row>
    <row r="1839" spans="1:16" x14ac:dyDescent="0.35">
      <c r="A1839" s="1">
        <v>39521</v>
      </c>
      <c r="B1839" s="3">
        <v>97.78</v>
      </c>
      <c r="C1839" s="3">
        <v>1288.1400149999999</v>
      </c>
      <c r="E1839" s="2">
        <v>39521</v>
      </c>
      <c r="F1839" s="8">
        <f t="shared" si="28"/>
        <v>-1.7385187418349934E-2</v>
      </c>
      <c r="G1839" s="8">
        <f t="shared" si="28"/>
        <v>-2.0783261939113729E-2</v>
      </c>
      <c r="O1839" s="1">
        <v>39521</v>
      </c>
      <c r="P1839" s="3">
        <v>1288.1400149999999</v>
      </c>
    </row>
    <row r="1840" spans="1:16" x14ac:dyDescent="0.35">
      <c r="A1840" s="1">
        <v>39520</v>
      </c>
      <c r="B1840" s="3">
        <v>99.51</v>
      </c>
      <c r="C1840" s="3">
        <v>1315.4799800000001</v>
      </c>
      <c r="E1840" s="2">
        <v>39520</v>
      </c>
      <c r="F1840" s="8">
        <f t="shared" si="28"/>
        <v>3.5807223899240181E-2</v>
      </c>
      <c r="G1840" s="8">
        <f t="shared" si="28"/>
        <v>5.1269206181847604E-3</v>
      </c>
      <c r="O1840" s="1">
        <v>39520</v>
      </c>
      <c r="P1840" s="3">
        <v>1315.4799800000001</v>
      </c>
    </row>
    <row r="1841" spans="1:16" x14ac:dyDescent="0.35">
      <c r="A1841" s="1">
        <v>39519</v>
      </c>
      <c r="B1841" s="3">
        <v>96.07</v>
      </c>
      <c r="C1841" s="3">
        <v>1308.7700199999999</v>
      </c>
      <c r="E1841" s="2">
        <v>39519</v>
      </c>
      <c r="F1841" s="8">
        <f t="shared" si="28"/>
        <v>-5.0504052184226267E-2</v>
      </c>
      <c r="G1841" s="8">
        <f t="shared" si="28"/>
        <v>-8.9955732284150436E-3</v>
      </c>
      <c r="O1841" s="1">
        <v>39519</v>
      </c>
      <c r="P1841" s="3">
        <v>1308.7700199999999</v>
      </c>
    </row>
    <row r="1842" spans="1:16" x14ac:dyDescent="0.35">
      <c r="A1842" s="1">
        <v>39518</v>
      </c>
      <c r="B1842" s="3">
        <v>101.18</v>
      </c>
      <c r="C1842" s="3">
        <v>1320.650024</v>
      </c>
      <c r="E1842" s="2">
        <v>39518</v>
      </c>
      <c r="F1842" s="8">
        <f t="shared" si="28"/>
        <v>1.2812812812812879E-2</v>
      </c>
      <c r="G1842" s="8">
        <f t="shared" si="28"/>
        <v>3.7129843789039496E-2</v>
      </c>
      <c r="O1842" s="1">
        <v>39518</v>
      </c>
      <c r="P1842" s="3">
        <v>1320.650024</v>
      </c>
    </row>
    <row r="1843" spans="1:16" x14ac:dyDescent="0.35">
      <c r="A1843" s="1">
        <v>39517</v>
      </c>
      <c r="B1843" s="3">
        <v>99.9</v>
      </c>
      <c r="C1843" s="3">
        <v>1273.369995</v>
      </c>
      <c r="E1843" s="2">
        <v>39517</v>
      </c>
      <c r="F1843" s="8">
        <f t="shared" si="28"/>
        <v>-3.9423076923076894E-2</v>
      </c>
      <c r="G1843" s="8">
        <f t="shared" si="28"/>
        <v>-1.5463479187948881E-2</v>
      </c>
      <c r="O1843" s="1">
        <v>39517</v>
      </c>
      <c r="P1843" s="3">
        <v>1273.369995</v>
      </c>
    </row>
    <row r="1844" spans="1:16" x14ac:dyDescent="0.35">
      <c r="A1844" s="1">
        <v>39514</v>
      </c>
      <c r="B1844" s="3">
        <v>104</v>
      </c>
      <c r="C1844" s="3">
        <v>1293.369995</v>
      </c>
      <c r="E1844" s="2">
        <v>39514</v>
      </c>
      <c r="F1844" s="8">
        <f t="shared" si="28"/>
        <v>-2.1176470588235241E-2</v>
      </c>
      <c r="G1844" s="8">
        <f t="shared" si="28"/>
        <v>-8.4103617814007547E-3</v>
      </c>
      <c r="O1844" s="1">
        <v>39514</v>
      </c>
      <c r="P1844" s="3">
        <v>1293.369995</v>
      </c>
    </row>
    <row r="1845" spans="1:16" x14ac:dyDescent="0.35">
      <c r="A1845" s="1">
        <v>39513</v>
      </c>
      <c r="B1845" s="3">
        <v>106.25</v>
      </c>
      <c r="C1845" s="3">
        <v>1304.339966</v>
      </c>
      <c r="E1845" s="2">
        <v>39513</v>
      </c>
      <c r="F1845" s="8">
        <f t="shared" si="28"/>
        <v>5.3936411809234475E-3</v>
      </c>
      <c r="G1845" s="8">
        <f t="shared" si="28"/>
        <v>-2.2013935726687306E-2</v>
      </c>
      <c r="O1845" s="1">
        <v>39513</v>
      </c>
      <c r="P1845" s="3">
        <v>1304.339966</v>
      </c>
    </row>
    <row r="1846" spans="1:16" x14ac:dyDescent="0.35">
      <c r="A1846" s="1">
        <v>39512</v>
      </c>
      <c r="B1846" s="3">
        <v>105.68</v>
      </c>
      <c r="C1846" s="3">
        <v>1333.6999510000001</v>
      </c>
      <c r="E1846" s="2">
        <v>39512</v>
      </c>
      <c r="F1846" s="8">
        <f t="shared" si="28"/>
        <v>-3.0188679245282124E-3</v>
      </c>
      <c r="G1846" s="8">
        <f t="shared" si="28"/>
        <v>5.2383274919918232E-3</v>
      </c>
      <c r="O1846" s="1">
        <v>39512</v>
      </c>
      <c r="P1846" s="3">
        <v>1333.6999510000001</v>
      </c>
    </row>
    <row r="1847" spans="1:16" x14ac:dyDescent="0.35">
      <c r="A1847" s="1">
        <v>39511</v>
      </c>
      <c r="B1847" s="3">
        <v>106</v>
      </c>
      <c r="C1847" s="3">
        <v>1326.75</v>
      </c>
      <c r="E1847" s="2">
        <v>39511</v>
      </c>
      <c r="F1847" s="8">
        <f t="shared" si="28"/>
        <v>-2.9126213592233108E-2</v>
      </c>
      <c r="G1847" s="8">
        <f t="shared" si="28"/>
        <v>-3.4476287929600113E-3</v>
      </c>
      <c r="O1847" s="1">
        <v>39511</v>
      </c>
      <c r="P1847" s="3">
        <v>1326.75</v>
      </c>
    </row>
    <row r="1848" spans="1:16" x14ac:dyDescent="0.35">
      <c r="A1848" s="1">
        <v>39510</v>
      </c>
      <c r="B1848" s="3">
        <v>109.18</v>
      </c>
      <c r="C1848" s="3">
        <v>1331.339966</v>
      </c>
      <c r="E1848" s="2">
        <v>39510</v>
      </c>
      <c r="F1848" s="8">
        <f t="shared" si="28"/>
        <v>-1.0961137784219477E-2</v>
      </c>
      <c r="G1848" s="8">
        <f t="shared" si="28"/>
        <v>5.335525257450513E-4</v>
      </c>
      <c r="O1848" s="1">
        <v>39510</v>
      </c>
      <c r="P1848" s="3">
        <v>1331.339966</v>
      </c>
    </row>
    <row r="1849" spans="1:16" x14ac:dyDescent="0.35">
      <c r="A1849" s="1">
        <v>39507</v>
      </c>
      <c r="B1849" s="3">
        <v>110.39</v>
      </c>
      <c r="C1849" s="3">
        <v>1330.630005</v>
      </c>
      <c r="E1849" s="2">
        <v>39507</v>
      </c>
      <c r="F1849" s="8">
        <f t="shared" si="28"/>
        <v>-4.4076896432282631E-2</v>
      </c>
      <c r="G1849" s="8">
        <f t="shared" si="28"/>
        <v>-2.7089704855781993E-2</v>
      </c>
      <c r="O1849" s="1">
        <v>39507</v>
      </c>
      <c r="P1849" s="3">
        <v>1330.630005</v>
      </c>
    </row>
    <row r="1850" spans="1:16" x14ac:dyDescent="0.35">
      <c r="A1850" s="1">
        <v>39506</v>
      </c>
      <c r="B1850" s="3">
        <v>115.48</v>
      </c>
      <c r="C1850" s="3">
        <v>1367.6800539999999</v>
      </c>
      <c r="E1850" s="2">
        <v>39506</v>
      </c>
      <c r="F1850" s="8">
        <f t="shared" si="28"/>
        <v>-4.654369936217817E-3</v>
      </c>
      <c r="G1850" s="8">
        <f t="shared" si="28"/>
        <v>-8.9418746258478343E-3</v>
      </c>
      <c r="O1850" s="1">
        <v>39506</v>
      </c>
      <c r="P1850" s="3">
        <v>1367.6800539999999</v>
      </c>
    </row>
    <row r="1851" spans="1:16" x14ac:dyDescent="0.35">
      <c r="A1851" s="1">
        <v>39505</v>
      </c>
      <c r="B1851" s="3">
        <v>116.02</v>
      </c>
      <c r="C1851" s="3">
        <v>1380.0200199999999</v>
      </c>
      <c r="E1851" s="2">
        <v>39505</v>
      </c>
      <c r="F1851" s="8">
        <f t="shared" si="28"/>
        <v>2.1594540900060633E-3</v>
      </c>
      <c r="G1851" s="8">
        <f t="shared" si="28"/>
        <v>-9.1944411683408944E-4</v>
      </c>
      <c r="O1851" s="1">
        <v>39505</v>
      </c>
      <c r="P1851" s="3">
        <v>1380.0200199999999</v>
      </c>
    </row>
    <row r="1852" spans="1:16" x14ac:dyDescent="0.35">
      <c r="A1852" s="1">
        <v>39504</v>
      </c>
      <c r="B1852" s="3">
        <v>115.77</v>
      </c>
      <c r="C1852" s="3">
        <v>1381.290039</v>
      </c>
      <c r="E1852" s="2">
        <v>39504</v>
      </c>
      <c r="F1852" s="8">
        <f t="shared" si="28"/>
        <v>-1.4662756598240456E-3</v>
      </c>
      <c r="G1852" s="8">
        <f t="shared" si="28"/>
        <v>6.9179105270611441E-3</v>
      </c>
      <c r="O1852" s="1">
        <v>39504</v>
      </c>
      <c r="P1852" s="3">
        <v>1381.290039</v>
      </c>
    </row>
    <row r="1853" spans="1:16" x14ac:dyDescent="0.35">
      <c r="A1853" s="1">
        <v>39503</v>
      </c>
      <c r="B1853" s="3">
        <v>115.94</v>
      </c>
      <c r="C1853" s="3">
        <v>1371.8000489999999</v>
      </c>
      <c r="E1853" s="2">
        <v>39503</v>
      </c>
      <c r="F1853" s="8">
        <f t="shared" si="28"/>
        <v>0</v>
      </c>
      <c r="G1853" s="8">
        <f t="shared" si="28"/>
        <v>1.3812671702367219E-2</v>
      </c>
      <c r="O1853" s="1">
        <v>39503</v>
      </c>
      <c r="P1853" s="3">
        <v>1371.8000489999999</v>
      </c>
    </row>
    <row r="1854" spans="1:16" x14ac:dyDescent="0.35">
      <c r="A1854" s="1">
        <v>39500</v>
      </c>
      <c r="B1854" s="3">
        <v>115.94</v>
      </c>
      <c r="C1854" s="3">
        <v>1353.1099850000001</v>
      </c>
      <c r="E1854" s="2">
        <v>39500</v>
      </c>
      <c r="F1854" s="8">
        <f t="shared" si="28"/>
        <v>4.5923230222684186E-3</v>
      </c>
      <c r="G1854" s="8">
        <f t="shared" si="28"/>
        <v>7.8806103189219545E-3</v>
      </c>
      <c r="O1854" s="1">
        <v>39500</v>
      </c>
      <c r="P1854" s="3">
        <v>1353.1099850000001</v>
      </c>
    </row>
    <row r="1855" spans="1:16" x14ac:dyDescent="0.35">
      <c r="A1855" s="1">
        <v>39499</v>
      </c>
      <c r="B1855" s="3">
        <v>115.41</v>
      </c>
      <c r="C1855" s="3">
        <v>1342.530029</v>
      </c>
      <c r="E1855" s="2">
        <v>39499</v>
      </c>
      <c r="F1855" s="8">
        <f t="shared" si="28"/>
        <v>-1.6196402693717582E-2</v>
      </c>
      <c r="G1855" s="8">
        <f t="shared" si="28"/>
        <v>-1.2867362945557459E-2</v>
      </c>
      <c r="O1855" s="1">
        <v>39499</v>
      </c>
      <c r="P1855" s="3">
        <v>1342.530029</v>
      </c>
    </row>
    <row r="1856" spans="1:16" x14ac:dyDescent="0.35">
      <c r="A1856" s="1">
        <v>39498</v>
      </c>
      <c r="B1856" s="3">
        <v>117.31</v>
      </c>
      <c r="C1856" s="3">
        <v>1360.030029</v>
      </c>
      <c r="E1856" s="2">
        <v>39498</v>
      </c>
      <c r="F1856" s="8">
        <f t="shared" si="28"/>
        <v>3.7648669461793904E-3</v>
      </c>
      <c r="G1856" s="8">
        <f t="shared" si="28"/>
        <v>8.3408708300203305E-3</v>
      </c>
      <c r="O1856" s="1">
        <v>39498</v>
      </c>
      <c r="P1856" s="3">
        <v>1360.030029</v>
      </c>
    </row>
    <row r="1857" spans="1:16" x14ac:dyDescent="0.35">
      <c r="A1857" s="1">
        <v>39497</v>
      </c>
      <c r="B1857" s="3">
        <v>116.87</v>
      </c>
      <c r="C1857" s="3">
        <v>1348.780029</v>
      </c>
      <c r="E1857" s="2">
        <v>39497</v>
      </c>
      <c r="F1857" s="8">
        <f t="shared" si="28"/>
        <v>4.2103454201753987E-3</v>
      </c>
      <c r="G1857" s="8">
        <f t="shared" si="28"/>
        <v>-8.962740531135438E-4</v>
      </c>
      <c r="O1857" s="1">
        <v>39497</v>
      </c>
      <c r="P1857" s="3">
        <v>1348.780029</v>
      </c>
    </row>
    <row r="1858" spans="1:16" x14ac:dyDescent="0.35">
      <c r="A1858" s="1">
        <v>39493</v>
      </c>
      <c r="B1858" s="3">
        <v>116.38</v>
      </c>
      <c r="C1858" s="3">
        <v>1349.98999</v>
      </c>
      <c r="E1858" s="2">
        <v>39493</v>
      </c>
      <c r="F1858" s="8">
        <f t="shared" si="28"/>
        <v>-2.577098187440674E-4</v>
      </c>
      <c r="G1858" s="8">
        <f t="shared" si="28"/>
        <v>8.3774818184711997E-4</v>
      </c>
      <c r="O1858" s="1">
        <v>39493</v>
      </c>
      <c r="P1858" s="3">
        <v>1349.98999</v>
      </c>
    </row>
    <row r="1859" spans="1:16" x14ac:dyDescent="0.35">
      <c r="A1859" s="1">
        <v>39492</v>
      </c>
      <c r="B1859" s="3">
        <v>116.41</v>
      </c>
      <c r="C1859" s="3">
        <v>1348.8599850000001</v>
      </c>
      <c r="E1859" s="2">
        <v>39492</v>
      </c>
      <c r="F1859" s="8">
        <f t="shared" si="28"/>
        <v>-1.4059456254764124E-2</v>
      </c>
      <c r="G1859" s="8">
        <f t="shared" si="28"/>
        <v>-1.3421476235134011E-2</v>
      </c>
      <c r="O1859" s="1">
        <v>39492</v>
      </c>
      <c r="P1859" s="3">
        <v>1348.8599850000001</v>
      </c>
    </row>
    <row r="1860" spans="1:16" x14ac:dyDescent="0.35">
      <c r="A1860" s="1">
        <v>39491</v>
      </c>
      <c r="B1860" s="3">
        <v>118.07</v>
      </c>
      <c r="C1860" s="3">
        <v>1367.209961</v>
      </c>
      <c r="E1860" s="2">
        <v>39491</v>
      </c>
      <c r="F1860" s="8">
        <f t="shared" ref="F1860:G1923" si="29">B1860/B1861-1</f>
        <v>2.0572218860748448E-2</v>
      </c>
      <c r="G1860" s="8">
        <f t="shared" si="29"/>
        <v>1.3604062841259257E-2</v>
      </c>
      <c r="O1860" s="1">
        <v>39491</v>
      </c>
      <c r="P1860" s="3">
        <v>1367.209961</v>
      </c>
    </row>
    <row r="1861" spans="1:16" x14ac:dyDescent="0.35">
      <c r="A1861" s="1">
        <v>39490</v>
      </c>
      <c r="B1861" s="3">
        <v>115.69</v>
      </c>
      <c r="C1861" s="3">
        <v>1348.8599850000001</v>
      </c>
      <c r="E1861" s="2">
        <v>39490</v>
      </c>
      <c r="F1861" s="8">
        <f t="shared" si="29"/>
        <v>5.2205547976352795E-2</v>
      </c>
      <c r="G1861" s="8">
        <f t="shared" si="29"/>
        <v>7.2658964877723164E-3</v>
      </c>
      <c r="O1861" s="1">
        <v>39490</v>
      </c>
      <c r="P1861" s="3">
        <v>1348.8599850000001</v>
      </c>
    </row>
    <row r="1862" spans="1:16" x14ac:dyDescent="0.35">
      <c r="A1862" s="1">
        <v>39489</v>
      </c>
      <c r="B1862" s="3">
        <v>109.95</v>
      </c>
      <c r="C1862" s="3">
        <v>1339.130005</v>
      </c>
      <c r="E1862" s="2">
        <v>39489</v>
      </c>
      <c r="F1862" s="8">
        <f t="shared" si="29"/>
        <v>1.1965025310630484E-2</v>
      </c>
      <c r="G1862" s="8">
        <f t="shared" si="29"/>
        <v>5.8889992190500617E-3</v>
      </c>
      <c r="O1862" s="1">
        <v>39489</v>
      </c>
      <c r="P1862" s="3">
        <v>1339.130005</v>
      </c>
    </row>
    <row r="1863" spans="1:16" x14ac:dyDescent="0.35">
      <c r="A1863" s="1">
        <v>39486</v>
      </c>
      <c r="B1863" s="3">
        <v>108.65</v>
      </c>
      <c r="C1863" s="3">
        <v>1331.290039</v>
      </c>
      <c r="E1863" s="2">
        <v>39486</v>
      </c>
      <c r="F1863" s="8">
        <f t="shared" si="29"/>
        <v>-1.2272727272727213E-2</v>
      </c>
      <c r="G1863" s="8">
        <f t="shared" si="29"/>
        <v>-4.2037196648043729E-3</v>
      </c>
      <c r="O1863" s="1">
        <v>39486</v>
      </c>
      <c r="P1863" s="3">
        <v>1331.290039</v>
      </c>
    </row>
    <row r="1864" spans="1:16" x14ac:dyDescent="0.35">
      <c r="A1864" s="1">
        <v>39485</v>
      </c>
      <c r="B1864" s="3">
        <v>110</v>
      </c>
      <c r="C1864" s="3">
        <v>1336.910034</v>
      </c>
      <c r="E1864" s="2">
        <v>39485</v>
      </c>
      <c r="F1864" s="8">
        <f t="shared" si="29"/>
        <v>1.1029411764705843E-2</v>
      </c>
      <c r="G1864" s="8">
        <f t="shared" si="29"/>
        <v>7.8857728420993478E-3</v>
      </c>
      <c r="O1864" s="1">
        <v>39485</v>
      </c>
      <c r="P1864" s="3">
        <v>1336.910034</v>
      </c>
    </row>
    <row r="1865" spans="1:16" x14ac:dyDescent="0.35">
      <c r="A1865" s="1">
        <v>39484</v>
      </c>
      <c r="B1865" s="3">
        <v>108.8</v>
      </c>
      <c r="C1865" s="3">
        <v>1326.4499510000001</v>
      </c>
      <c r="E1865" s="2">
        <v>39484</v>
      </c>
      <c r="F1865" s="8">
        <f t="shared" si="29"/>
        <v>-3.116651825467498E-2</v>
      </c>
      <c r="G1865" s="8">
        <f t="shared" si="29"/>
        <v>-7.6236412838499579E-3</v>
      </c>
      <c r="O1865" s="1">
        <v>39484</v>
      </c>
      <c r="P1865" s="3">
        <v>1326.4499510000001</v>
      </c>
    </row>
    <row r="1866" spans="1:16" x14ac:dyDescent="0.35">
      <c r="A1866" s="1">
        <v>39483</v>
      </c>
      <c r="B1866" s="3">
        <v>112.3</v>
      </c>
      <c r="C1866" s="3">
        <v>1336.6400149999999</v>
      </c>
      <c r="E1866" s="2">
        <v>39483</v>
      </c>
      <c r="F1866" s="8">
        <f t="shared" si="29"/>
        <v>-2.3478260869565282E-2</v>
      </c>
      <c r="G1866" s="8">
        <f t="shared" si="29"/>
        <v>-3.1995432227048703E-2</v>
      </c>
      <c r="O1866" s="1">
        <v>39483</v>
      </c>
      <c r="P1866" s="3">
        <v>1336.6400149999999</v>
      </c>
    </row>
    <row r="1867" spans="1:16" x14ac:dyDescent="0.35">
      <c r="A1867" s="1">
        <v>39482</v>
      </c>
      <c r="B1867" s="3">
        <v>115</v>
      </c>
      <c r="C1867" s="3">
        <v>1380.8199460000001</v>
      </c>
      <c r="E1867" s="2">
        <v>39482</v>
      </c>
      <c r="F1867" s="8">
        <f t="shared" si="29"/>
        <v>-6.9942146619462742E-3</v>
      </c>
      <c r="G1867" s="8">
        <f t="shared" si="29"/>
        <v>-1.0462869630386229E-2</v>
      </c>
      <c r="O1867" s="1">
        <v>39482</v>
      </c>
      <c r="P1867" s="3">
        <v>1380.8199460000001</v>
      </c>
    </row>
    <row r="1868" spans="1:16" x14ac:dyDescent="0.35">
      <c r="A1868" s="1">
        <v>39479</v>
      </c>
      <c r="B1868" s="3">
        <v>115.81</v>
      </c>
      <c r="C1868" s="3">
        <v>1395.420044</v>
      </c>
      <c r="E1868" s="2">
        <v>39479</v>
      </c>
      <c r="F1868" s="8">
        <f t="shared" si="29"/>
        <v>1.7662565905096628E-2</v>
      </c>
      <c r="G1868" s="8">
        <f t="shared" si="29"/>
        <v>1.2237491857649552E-2</v>
      </c>
      <c r="O1868" s="1">
        <v>39479</v>
      </c>
      <c r="P1868" s="3">
        <v>1395.420044</v>
      </c>
    </row>
    <row r="1869" spans="1:16" x14ac:dyDescent="0.35">
      <c r="A1869" s="1">
        <v>39478</v>
      </c>
      <c r="B1869" s="3">
        <v>113.8</v>
      </c>
      <c r="C1869" s="3">
        <v>1378.5500489999999</v>
      </c>
      <c r="E1869" s="2">
        <v>39478</v>
      </c>
      <c r="F1869" s="8">
        <f t="shared" si="29"/>
        <v>3.4075420263516509E-2</v>
      </c>
      <c r="G1869" s="8">
        <f t="shared" si="29"/>
        <v>1.6772253494543587E-2</v>
      </c>
      <c r="O1869" s="1">
        <v>39478</v>
      </c>
      <c r="P1869" s="3">
        <v>1378.5500489999999</v>
      </c>
    </row>
    <row r="1870" spans="1:16" x14ac:dyDescent="0.35">
      <c r="A1870" s="1">
        <v>39477</v>
      </c>
      <c r="B1870" s="3">
        <v>110.05</v>
      </c>
      <c r="C1870" s="3">
        <v>1355.8100589999999</v>
      </c>
      <c r="E1870" s="2">
        <v>39477</v>
      </c>
      <c r="F1870" s="8">
        <f t="shared" si="29"/>
        <v>1.5877411612664982E-2</v>
      </c>
      <c r="G1870" s="8">
        <f t="shared" si="29"/>
        <v>-4.7639945434664321E-3</v>
      </c>
      <c r="O1870" s="1">
        <v>39477</v>
      </c>
      <c r="P1870" s="3">
        <v>1355.8100589999999</v>
      </c>
    </row>
    <row r="1871" spans="1:16" x14ac:dyDescent="0.35">
      <c r="A1871" s="1">
        <v>39476</v>
      </c>
      <c r="B1871" s="3">
        <v>108.33</v>
      </c>
      <c r="C1871" s="3">
        <v>1362.3000489999999</v>
      </c>
      <c r="E1871" s="2">
        <v>39476</v>
      </c>
      <c r="F1871" s="8">
        <f t="shared" si="29"/>
        <v>7.5235732009925504E-2</v>
      </c>
      <c r="G1871" s="8">
        <f t="shared" si="29"/>
        <v>6.159774469135737E-3</v>
      </c>
      <c r="O1871" s="1">
        <v>39476</v>
      </c>
      <c r="P1871" s="3">
        <v>1362.3000489999999</v>
      </c>
    </row>
    <row r="1872" spans="1:16" x14ac:dyDescent="0.35">
      <c r="A1872" s="1">
        <v>39475</v>
      </c>
      <c r="B1872" s="3">
        <v>100.75</v>
      </c>
      <c r="C1872" s="3">
        <v>1353.959961</v>
      </c>
      <c r="E1872" s="2">
        <v>39475</v>
      </c>
      <c r="F1872" s="8">
        <f t="shared" si="29"/>
        <v>-5.5055336709810554E-2</v>
      </c>
      <c r="G1872" s="8">
        <f t="shared" si="29"/>
        <v>1.7548324650517255E-2</v>
      </c>
      <c r="O1872" s="1">
        <v>39475</v>
      </c>
      <c r="P1872" s="3">
        <v>1353.959961</v>
      </c>
    </row>
    <row r="1873" spans="1:16" x14ac:dyDescent="0.35">
      <c r="A1873" s="1">
        <v>39472</v>
      </c>
      <c r="B1873" s="3">
        <v>106.62</v>
      </c>
      <c r="C1873" s="3">
        <v>1330.6099850000001</v>
      </c>
      <c r="E1873" s="2">
        <v>39472</v>
      </c>
      <c r="F1873" s="8">
        <f t="shared" si="29"/>
        <v>-3.8307016724282716E-3</v>
      </c>
      <c r="G1873" s="8">
        <f t="shared" si="29"/>
        <v>-1.5871931081293367E-2</v>
      </c>
      <c r="O1873" s="1">
        <v>39472</v>
      </c>
      <c r="P1873" s="3">
        <v>1330.6099850000001</v>
      </c>
    </row>
    <row r="1874" spans="1:16" x14ac:dyDescent="0.35">
      <c r="A1874" s="1">
        <v>39471</v>
      </c>
      <c r="B1874" s="3">
        <v>107.03</v>
      </c>
      <c r="C1874" s="3">
        <v>1352.0699460000001</v>
      </c>
      <c r="E1874" s="2">
        <v>39471</v>
      </c>
      <c r="F1874" s="8">
        <f t="shared" si="29"/>
        <v>-6.3132485377401792E-3</v>
      </c>
      <c r="G1874" s="8">
        <f t="shared" si="29"/>
        <v>1.006272989803203E-2</v>
      </c>
      <c r="O1874" s="1">
        <v>39471</v>
      </c>
      <c r="P1874" s="3">
        <v>1352.0699460000001</v>
      </c>
    </row>
    <row r="1875" spans="1:16" x14ac:dyDescent="0.35">
      <c r="A1875" s="1">
        <v>39470</v>
      </c>
      <c r="B1875" s="3">
        <v>107.71</v>
      </c>
      <c r="C1875" s="3">
        <v>1338.599976</v>
      </c>
      <c r="E1875" s="2">
        <v>39470</v>
      </c>
      <c r="F1875" s="8">
        <f t="shared" si="29"/>
        <v>7.5771749298407798E-3</v>
      </c>
      <c r="G1875" s="8">
        <f t="shared" si="29"/>
        <v>2.1442179320869892E-2</v>
      </c>
      <c r="O1875" s="1">
        <v>39470</v>
      </c>
      <c r="P1875" s="3">
        <v>1338.599976</v>
      </c>
    </row>
    <row r="1876" spans="1:16" x14ac:dyDescent="0.35">
      <c r="A1876" s="1">
        <v>39469</v>
      </c>
      <c r="B1876" s="3">
        <v>106.9</v>
      </c>
      <c r="C1876" s="3">
        <v>1310.5</v>
      </c>
      <c r="E1876" s="2">
        <v>39469</v>
      </c>
      <c r="F1876" s="8">
        <f t="shared" si="29"/>
        <v>-7.8448275862068928E-2</v>
      </c>
      <c r="G1876" s="8">
        <f t="shared" si="29"/>
        <v>-1.1085158848183618E-2</v>
      </c>
      <c r="O1876" s="1">
        <v>39469</v>
      </c>
      <c r="P1876" s="3">
        <v>1310.5</v>
      </c>
    </row>
    <row r="1877" spans="1:16" x14ac:dyDescent="0.35">
      <c r="A1877" s="1">
        <v>39465</v>
      </c>
      <c r="B1877" s="3">
        <v>116</v>
      </c>
      <c r="C1877" s="3">
        <v>1325.1899410000001</v>
      </c>
      <c r="E1877" s="2">
        <v>39465</v>
      </c>
      <c r="F1877" s="8">
        <f t="shared" si="29"/>
        <v>7.417353458653575E-2</v>
      </c>
      <c r="G1877" s="8">
        <f t="shared" si="29"/>
        <v>-6.045422088880481E-3</v>
      </c>
      <c r="O1877" s="1">
        <v>39465</v>
      </c>
      <c r="P1877" s="3">
        <v>1325.1899410000001</v>
      </c>
    </row>
    <row r="1878" spans="1:16" x14ac:dyDescent="0.35">
      <c r="A1878" s="1">
        <v>39464</v>
      </c>
      <c r="B1878" s="3">
        <v>107.99</v>
      </c>
      <c r="C1878" s="3">
        <v>1333.25</v>
      </c>
      <c r="E1878" s="2">
        <v>39464</v>
      </c>
      <c r="F1878" s="8">
        <f t="shared" si="29"/>
        <v>-3.3646532438478816E-2</v>
      </c>
      <c r="G1878" s="8">
        <f t="shared" si="29"/>
        <v>-2.909259570749867E-2</v>
      </c>
      <c r="O1878" s="1">
        <v>39464</v>
      </c>
      <c r="P1878" s="3">
        <v>1333.25</v>
      </c>
    </row>
    <row r="1879" spans="1:16" x14ac:dyDescent="0.35">
      <c r="A1879" s="1">
        <v>39463</v>
      </c>
      <c r="B1879" s="3">
        <v>111.75</v>
      </c>
      <c r="C1879" s="3">
        <v>1373.1999510000001</v>
      </c>
      <c r="E1879" s="2">
        <v>39463</v>
      </c>
      <c r="F1879" s="8">
        <f t="shared" si="29"/>
        <v>-4.6827021494370458E-2</v>
      </c>
      <c r="G1879" s="8">
        <f t="shared" si="29"/>
        <v>-5.6120788406472943E-3</v>
      </c>
      <c r="O1879" s="1">
        <v>39463</v>
      </c>
      <c r="P1879" s="3">
        <v>1373.1999510000001</v>
      </c>
    </row>
    <row r="1880" spans="1:16" x14ac:dyDescent="0.35">
      <c r="A1880" s="1">
        <v>39462</v>
      </c>
      <c r="B1880" s="3">
        <v>117.24</v>
      </c>
      <c r="C1880" s="3">
        <v>1380.9499510000001</v>
      </c>
      <c r="E1880" s="2">
        <v>39462</v>
      </c>
      <c r="F1880" s="8">
        <f t="shared" si="29"/>
        <v>-5.8313253012048261E-2</v>
      </c>
      <c r="G1880" s="8">
        <f t="shared" si="29"/>
        <v>-2.4925012533097979E-2</v>
      </c>
      <c r="O1880" s="1">
        <v>39462</v>
      </c>
      <c r="P1880" s="3">
        <v>1380.9499510000001</v>
      </c>
    </row>
    <row r="1881" spans="1:16" x14ac:dyDescent="0.35">
      <c r="A1881" s="1">
        <v>39461</v>
      </c>
      <c r="B1881" s="3">
        <v>124.5</v>
      </c>
      <c r="C1881" s="3">
        <v>1416.25</v>
      </c>
      <c r="E1881" s="2">
        <v>39461</v>
      </c>
      <c r="F1881" s="8">
        <f t="shared" si="29"/>
        <v>7.8523435602686487E-3</v>
      </c>
      <c r="G1881" s="8">
        <f t="shared" si="29"/>
        <v>1.0870636952068802E-2</v>
      </c>
      <c r="O1881" s="1">
        <v>39461</v>
      </c>
      <c r="P1881" s="3">
        <v>1416.25</v>
      </c>
    </row>
    <row r="1882" spans="1:16" x14ac:dyDescent="0.35">
      <c r="A1882" s="1">
        <v>39458</v>
      </c>
      <c r="B1882" s="3">
        <v>123.53</v>
      </c>
      <c r="C1882" s="3">
        <v>1401.0200199999999</v>
      </c>
      <c r="E1882" s="2">
        <v>39458</v>
      </c>
      <c r="F1882" s="8">
        <f t="shared" si="29"/>
        <v>-2.4557801642451027E-2</v>
      </c>
      <c r="G1882" s="8">
        <f t="shared" si="29"/>
        <v>-1.3595387408698811E-2</v>
      </c>
      <c r="O1882" s="1">
        <v>39458</v>
      </c>
      <c r="P1882" s="3">
        <v>1401.0200199999999</v>
      </c>
    </row>
    <row r="1883" spans="1:16" x14ac:dyDescent="0.35">
      <c r="A1883" s="1">
        <v>39457</v>
      </c>
      <c r="B1883" s="3">
        <v>126.64</v>
      </c>
      <c r="C1883" s="3">
        <v>1420.329956</v>
      </c>
      <c r="E1883" s="2">
        <v>39457</v>
      </c>
      <c r="F1883" s="8">
        <f t="shared" si="29"/>
        <v>4.9908804510031546E-2</v>
      </c>
      <c r="G1883" s="8">
        <f t="shared" si="29"/>
        <v>7.9481317978180588E-3</v>
      </c>
      <c r="O1883" s="1">
        <v>39457</v>
      </c>
      <c r="P1883" s="3">
        <v>1420.329956</v>
      </c>
    </row>
    <row r="1884" spans="1:16" x14ac:dyDescent="0.35">
      <c r="A1884" s="1">
        <v>39456</v>
      </c>
      <c r="B1884" s="3">
        <v>120.62</v>
      </c>
      <c r="C1884" s="3">
        <v>1409.130005</v>
      </c>
      <c r="E1884" s="2">
        <v>39456</v>
      </c>
      <c r="F1884" s="8">
        <f t="shared" si="29"/>
        <v>-1.9827726312367955E-2</v>
      </c>
      <c r="G1884" s="8">
        <f t="shared" si="29"/>
        <v>1.3624083617218341E-2</v>
      </c>
      <c r="O1884" s="1">
        <v>39456</v>
      </c>
      <c r="P1884" s="3">
        <v>1409.130005</v>
      </c>
    </row>
    <row r="1885" spans="1:16" x14ac:dyDescent="0.35">
      <c r="A1885" s="1">
        <v>39455</v>
      </c>
      <c r="B1885" s="3">
        <v>123.06</v>
      </c>
      <c r="C1885" s="3">
        <v>1390.1899410000001</v>
      </c>
      <c r="E1885" s="2">
        <v>39455</v>
      </c>
      <c r="F1885" s="8">
        <f t="shared" si="29"/>
        <v>-4.188726253503583E-2</v>
      </c>
      <c r="G1885" s="8">
        <f t="shared" si="29"/>
        <v>-1.8352265961231962E-2</v>
      </c>
      <c r="O1885" s="1">
        <v>39455</v>
      </c>
      <c r="P1885" s="3">
        <v>1390.1899410000001</v>
      </c>
    </row>
    <row r="1886" spans="1:16" x14ac:dyDescent="0.35">
      <c r="A1886" s="1">
        <v>39454</v>
      </c>
      <c r="B1886" s="3">
        <v>128.44</v>
      </c>
      <c r="C1886" s="3">
        <v>1416.1800539999999</v>
      </c>
      <c r="E1886" s="2">
        <v>39454</v>
      </c>
      <c r="F1886" s="8">
        <f t="shared" si="29"/>
        <v>-5.3709570470787504E-2</v>
      </c>
      <c r="G1886" s="8">
        <f t="shared" si="29"/>
        <v>3.2232589162057845E-3</v>
      </c>
      <c r="O1886" s="1">
        <v>39454</v>
      </c>
      <c r="P1886" s="3">
        <v>1416.1800539999999</v>
      </c>
    </row>
    <row r="1887" spans="1:16" x14ac:dyDescent="0.35">
      <c r="A1887" s="1">
        <v>39451</v>
      </c>
      <c r="B1887" s="3">
        <v>135.72999999999999</v>
      </c>
      <c r="C1887" s="3">
        <v>1411.630005</v>
      </c>
      <c r="E1887" s="2">
        <v>39451</v>
      </c>
      <c r="F1887" s="8">
        <f t="shared" si="29"/>
        <v>-4.7976432629585508E-2</v>
      </c>
      <c r="G1887" s="8">
        <f t="shared" si="29"/>
        <v>-2.4551554883528559E-2</v>
      </c>
      <c r="O1887" s="1">
        <v>39451</v>
      </c>
      <c r="P1887" s="3">
        <v>1411.630005</v>
      </c>
    </row>
    <row r="1888" spans="1:16" x14ac:dyDescent="0.35">
      <c r="A1888" s="1">
        <v>39450</v>
      </c>
      <c r="B1888" s="3">
        <v>142.57</v>
      </c>
      <c r="C1888" s="3">
        <v>1447.160034</v>
      </c>
      <c r="E1888" s="2">
        <v>39450</v>
      </c>
      <c r="F1888" s="8">
        <f t="shared" si="29"/>
        <v>3.364025230189216E-2</v>
      </c>
      <c r="G1888" s="8">
        <f t="shared" si="29"/>
        <v>0</v>
      </c>
      <c r="O1888" s="1">
        <v>39450</v>
      </c>
      <c r="P1888" s="3">
        <v>1447.160034</v>
      </c>
    </row>
    <row r="1889" spans="1:16" x14ac:dyDescent="0.35">
      <c r="A1889" s="1">
        <v>39449</v>
      </c>
      <c r="B1889" s="3">
        <v>137.93</v>
      </c>
      <c r="C1889" s="3">
        <v>1447.160034</v>
      </c>
      <c r="E1889" s="2">
        <v>39449</v>
      </c>
      <c r="F1889" s="8">
        <f t="shared" si="29"/>
        <v>-5.5515501081468965E-3</v>
      </c>
      <c r="G1889" s="8">
        <f t="shared" si="29"/>
        <v>-1.443784304705098E-2</v>
      </c>
      <c r="O1889" s="1">
        <v>39449</v>
      </c>
      <c r="P1889" s="3">
        <v>1447.160034</v>
      </c>
    </row>
    <row r="1890" spans="1:16" x14ac:dyDescent="0.35">
      <c r="A1890" s="1">
        <v>39447</v>
      </c>
      <c r="B1890" s="3">
        <v>138.69999999999999</v>
      </c>
      <c r="C1890" s="3">
        <v>1468.3599850000001</v>
      </c>
      <c r="E1890" s="2">
        <v>39447</v>
      </c>
      <c r="F1890" s="8">
        <f t="shared" si="29"/>
        <v>1.1549011115923324E-3</v>
      </c>
      <c r="G1890" s="8">
        <f t="shared" si="29"/>
        <v>-6.8515884913092906E-3</v>
      </c>
      <c r="O1890" s="1">
        <v>39447</v>
      </c>
      <c r="P1890" s="3">
        <v>1468.3599850000001</v>
      </c>
    </row>
    <row r="1891" spans="1:16" x14ac:dyDescent="0.35">
      <c r="A1891" s="1">
        <v>39444</v>
      </c>
      <c r="B1891" s="3">
        <v>138.54</v>
      </c>
      <c r="C1891" s="3">
        <v>1478.48999</v>
      </c>
      <c r="E1891" s="2">
        <v>39444</v>
      </c>
      <c r="F1891" s="8">
        <f t="shared" si="29"/>
        <v>-2.3044793317011925E-3</v>
      </c>
      <c r="G1891" s="8">
        <f t="shared" si="29"/>
        <v>1.5037696152633284E-3</v>
      </c>
      <c r="O1891" s="1">
        <v>39444</v>
      </c>
      <c r="P1891" s="3">
        <v>1478.48999</v>
      </c>
    </row>
    <row r="1892" spans="1:16" x14ac:dyDescent="0.35">
      <c r="A1892" s="1">
        <v>39443</v>
      </c>
      <c r="B1892" s="3">
        <v>138.86000000000001</v>
      </c>
      <c r="C1892" s="3">
        <v>1476.2700199999999</v>
      </c>
      <c r="E1892" s="2">
        <v>39443</v>
      </c>
      <c r="F1892" s="8">
        <f t="shared" si="29"/>
        <v>-1.1672597864768597E-2</v>
      </c>
      <c r="G1892" s="8">
        <f t="shared" si="29"/>
        <v>-1.4282289381035929E-2</v>
      </c>
      <c r="O1892" s="1">
        <v>39443</v>
      </c>
      <c r="P1892" s="3">
        <v>1476.2700199999999</v>
      </c>
    </row>
    <row r="1893" spans="1:16" x14ac:dyDescent="0.35">
      <c r="A1893" s="1">
        <v>39442</v>
      </c>
      <c r="B1893" s="3">
        <v>140.5</v>
      </c>
      <c r="C1893" s="3">
        <v>1497.660034</v>
      </c>
      <c r="E1893" s="2">
        <v>39442</v>
      </c>
      <c r="F1893" s="8">
        <f t="shared" si="29"/>
        <v>-9.726529461516753E-3</v>
      </c>
      <c r="G1893" s="8">
        <f t="shared" si="29"/>
        <v>8.0863579780343642E-4</v>
      </c>
      <c r="O1893" s="1">
        <v>39442</v>
      </c>
      <c r="P1893" s="3">
        <v>1497.660034</v>
      </c>
    </row>
    <row r="1894" spans="1:16" x14ac:dyDescent="0.35">
      <c r="A1894" s="1">
        <v>39440</v>
      </c>
      <c r="B1894" s="3">
        <v>141.88</v>
      </c>
      <c r="C1894" s="3">
        <v>1496.4499510000001</v>
      </c>
      <c r="E1894" s="2">
        <v>39440</v>
      </c>
      <c r="F1894" s="8">
        <f t="shared" si="29"/>
        <v>4.5312942509203591E-3</v>
      </c>
      <c r="G1894" s="8">
        <f t="shared" si="29"/>
        <v>8.0770046447888877E-3</v>
      </c>
      <c r="O1894" s="1">
        <v>39440</v>
      </c>
      <c r="P1894" s="3">
        <v>1496.4499510000001</v>
      </c>
    </row>
    <row r="1895" spans="1:16" x14ac:dyDescent="0.35">
      <c r="A1895" s="1">
        <v>39437</v>
      </c>
      <c r="B1895" s="3">
        <v>141.24</v>
      </c>
      <c r="C1895" s="3">
        <v>1484.459961</v>
      </c>
      <c r="E1895" s="2">
        <v>39437</v>
      </c>
      <c r="F1895" s="8">
        <f t="shared" si="29"/>
        <v>2.6453488372093048E-2</v>
      </c>
      <c r="G1895" s="8">
        <f t="shared" si="29"/>
        <v>1.6669839522333252E-2</v>
      </c>
      <c r="O1895" s="1">
        <v>39437</v>
      </c>
      <c r="P1895" s="3">
        <v>1484.459961</v>
      </c>
    </row>
    <row r="1896" spans="1:16" x14ac:dyDescent="0.35">
      <c r="A1896" s="1">
        <v>39436</v>
      </c>
      <c r="B1896" s="3">
        <v>137.6</v>
      </c>
      <c r="C1896" s="3">
        <v>1460.119995</v>
      </c>
      <c r="E1896" s="2">
        <v>39436</v>
      </c>
      <c r="F1896" s="8">
        <f t="shared" si="29"/>
        <v>-2.8262917602726034E-3</v>
      </c>
      <c r="G1896" s="8">
        <f t="shared" si="29"/>
        <v>4.9002030282174758E-3</v>
      </c>
      <c r="O1896" s="1">
        <v>39436</v>
      </c>
      <c r="P1896" s="3">
        <v>1460.119995</v>
      </c>
    </row>
    <row r="1897" spans="1:16" x14ac:dyDescent="0.35">
      <c r="A1897" s="1">
        <v>39435</v>
      </c>
      <c r="B1897" s="3">
        <v>137.99</v>
      </c>
      <c r="C1897" s="3">
        <v>1453</v>
      </c>
      <c r="E1897" s="2">
        <v>39435</v>
      </c>
      <c r="F1897" s="8">
        <f t="shared" si="29"/>
        <v>-1.2876457543457898E-2</v>
      </c>
      <c r="G1897" s="8">
        <f t="shared" si="29"/>
        <v>-1.3608297208324016E-3</v>
      </c>
      <c r="O1897" s="1">
        <v>39435</v>
      </c>
      <c r="P1897" s="3">
        <v>1453</v>
      </c>
    </row>
    <row r="1898" spans="1:16" x14ac:dyDescent="0.35">
      <c r="A1898" s="1">
        <v>39434</v>
      </c>
      <c r="B1898" s="3">
        <v>139.79</v>
      </c>
      <c r="C1898" s="3">
        <v>1454.9799800000001</v>
      </c>
      <c r="E1898" s="2">
        <v>39434</v>
      </c>
      <c r="F1898" s="8">
        <f t="shared" si="29"/>
        <v>1.0116337885685445E-2</v>
      </c>
      <c r="G1898" s="8">
        <f t="shared" si="29"/>
        <v>6.2797951789783646E-3</v>
      </c>
      <c r="O1898" s="1">
        <v>39434</v>
      </c>
      <c r="P1898" s="3">
        <v>1454.9799800000001</v>
      </c>
    </row>
    <row r="1899" spans="1:16" x14ac:dyDescent="0.35">
      <c r="A1899" s="1">
        <v>39433</v>
      </c>
      <c r="B1899" s="3">
        <v>138.38999999999999</v>
      </c>
      <c r="C1899" s="3">
        <v>1445.900024</v>
      </c>
      <c r="E1899" s="2">
        <v>39433</v>
      </c>
      <c r="F1899" s="8">
        <f t="shared" si="29"/>
        <v>-4.9910751064122016E-2</v>
      </c>
      <c r="G1899" s="8">
        <f t="shared" si="29"/>
        <v>-1.5020898352140044E-2</v>
      </c>
      <c r="O1899" s="1">
        <v>39433</v>
      </c>
      <c r="P1899" s="3">
        <v>1445.900024</v>
      </c>
    </row>
    <row r="1900" spans="1:16" x14ac:dyDescent="0.35">
      <c r="A1900" s="1">
        <v>39430</v>
      </c>
      <c r="B1900" s="3">
        <v>145.66</v>
      </c>
      <c r="C1900" s="3">
        <v>1467.9499510000001</v>
      </c>
      <c r="E1900" s="2">
        <v>39430</v>
      </c>
      <c r="F1900" s="8">
        <f t="shared" si="29"/>
        <v>-6.5475378529532557E-3</v>
      </c>
      <c r="G1900" s="8">
        <f t="shared" si="29"/>
        <v>-1.3746267851349359E-2</v>
      </c>
      <c r="O1900" s="1">
        <v>39430</v>
      </c>
      <c r="P1900" s="3">
        <v>1467.9499510000001</v>
      </c>
    </row>
    <row r="1901" spans="1:16" x14ac:dyDescent="0.35">
      <c r="A1901" s="1">
        <v>39429</v>
      </c>
      <c r="B1901" s="3">
        <v>146.62</v>
      </c>
      <c r="C1901" s="3">
        <v>1488.410034</v>
      </c>
      <c r="E1901" s="2">
        <v>39429</v>
      </c>
      <c r="F1901" s="8">
        <f t="shared" si="29"/>
        <v>-7.0432073682784591E-3</v>
      </c>
      <c r="G1901" s="8">
        <f t="shared" si="29"/>
        <v>1.2243241523399728E-3</v>
      </c>
      <c r="O1901" s="1">
        <v>39429</v>
      </c>
      <c r="P1901" s="3">
        <v>1488.410034</v>
      </c>
    </row>
    <row r="1902" spans="1:16" x14ac:dyDescent="0.35">
      <c r="A1902" s="1">
        <v>39428</v>
      </c>
      <c r="B1902" s="3">
        <v>147.66</v>
      </c>
      <c r="C1902" s="3">
        <v>1486.589966</v>
      </c>
      <c r="E1902" s="2">
        <v>39428</v>
      </c>
      <c r="F1902" s="8">
        <f t="shared" si="29"/>
        <v>1.8977296252846498E-2</v>
      </c>
      <c r="G1902" s="8">
        <f t="shared" si="29"/>
        <v>6.0501078433983224E-3</v>
      </c>
      <c r="O1902" s="1">
        <v>39428</v>
      </c>
      <c r="P1902" s="3">
        <v>1486.589966</v>
      </c>
    </row>
    <row r="1903" spans="1:16" x14ac:dyDescent="0.35">
      <c r="A1903" s="1">
        <v>39427</v>
      </c>
      <c r="B1903" s="3">
        <v>144.91</v>
      </c>
      <c r="C1903" s="3">
        <v>1477.650024</v>
      </c>
      <c r="E1903" s="2">
        <v>39427</v>
      </c>
      <c r="F1903" s="8">
        <f t="shared" si="29"/>
        <v>-4.7020912797579917E-2</v>
      </c>
      <c r="G1903" s="8">
        <f t="shared" si="29"/>
        <v>-2.5271074425164186E-2</v>
      </c>
      <c r="O1903" s="1">
        <v>39427</v>
      </c>
      <c r="P1903" s="3">
        <v>1477.650024</v>
      </c>
    </row>
    <row r="1904" spans="1:16" x14ac:dyDescent="0.35">
      <c r="A1904" s="1">
        <v>39426</v>
      </c>
      <c r="B1904" s="3">
        <v>152.06</v>
      </c>
      <c r="C1904" s="3">
        <v>1515.959961</v>
      </c>
      <c r="E1904" s="2">
        <v>39426</v>
      </c>
      <c r="F1904" s="8">
        <f t="shared" si="29"/>
        <v>1.3260478443393175E-2</v>
      </c>
      <c r="G1904" s="8">
        <f t="shared" si="29"/>
        <v>7.5099535740044132E-3</v>
      </c>
      <c r="O1904" s="1">
        <v>39426</v>
      </c>
      <c r="P1904" s="3">
        <v>1515.959961</v>
      </c>
    </row>
    <row r="1905" spans="1:16" x14ac:dyDescent="0.35">
      <c r="A1905" s="1">
        <v>39423</v>
      </c>
      <c r="B1905" s="3">
        <v>150.07</v>
      </c>
      <c r="C1905" s="3">
        <v>1504.660034</v>
      </c>
      <c r="E1905" s="2">
        <v>39423</v>
      </c>
      <c r="F1905" s="8">
        <f t="shared" si="29"/>
        <v>-1.8623212504157438E-3</v>
      </c>
      <c r="G1905" s="8">
        <f t="shared" si="29"/>
        <v>-1.7779214115257735E-3</v>
      </c>
      <c r="O1905" s="1">
        <v>39423</v>
      </c>
      <c r="P1905" s="3">
        <v>1504.660034</v>
      </c>
    </row>
    <row r="1906" spans="1:16" x14ac:dyDescent="0.35">
      <c r="A1906" s="1">
        <v>39422</v>
      </c>
      <c r="B1906" s="3">
        <v>150.35</v>
      </c>
      <c r="C1906" s="3">
        <v>1507.339966</v>
      </c>
      <c r="E1906" s="2">
        <v>39422</v>
      </c>
      <c r="F1906" s="8">
        <f t="shared" si="29"/>
        <v>4.8118692775513949E-3</v>
      </c>
      <c r="G1906" s="8">
        <f t="shared" si="29"/>
        <v>1.5036906047522169E-2</v>
      </c>
      <c r="O1906" s="1">
        <v>39422</v>
      </c>
      <c r="P1906" s="3">
        <v>1507.339966</v>
      </c>
    </row>
    <row r="1907" spans="1:16" x14ac:dyDescent="0.35">
      <c r="A1907" s="1">
        <v>39421</v>
      </c>
      <c r="B1907" s="3">
        <v>149.63</v>
      </c>
      <c r="C1907" s="3">
        <v>1485.01001</v>
      </c>
      <c r="E1907" s="2">
        <v>39421</v>
      </c>
      <c r="F1907" s="8">
        <f t="shared" si="29"/>
        <v>6.4572543216521172E-3</v>
      </c>
      <c r="G1907" s="8">
        <f t="shared" si="29"/>
        <v>1.5190130099046906E-2</v>
      </c>
      <c r="O1907" s="1">
        <v>39421</v>
      </c>
      <c r="P1907" s="3">
        <v>1485.01001</v>
      </c>
    </row>
    <row r="1908" spans="1:16" x14ac:dyDescent="0.35">
      <c r="A1908" s="1">
        <v>39420</v>
      </c>
      <c r="B1908" s="3">
        <v>148.66999999999999</v>
      </c>
      <c r="C1908" s="3">
        <v>1462.790039</v>
      </c>
      <c r="E1908" s="2">
        <v>39420</v>
      </c>
      <c r="F1908" s="8">
        <f t="shared" si="29"/>
        <v>-1.7772198731501265E-2</v>
      </c>
      <c r="G1908" s="8">
        <f t="shared" si="29"/>
        <v>-6.5402566606190815E-3</v>
      </c>
      <c r="O1908" s="1">
        <v>39420</v>
      </c>
      <c r="P1908" s="3">
        <v>1462.790039</v>
      </c>
    </row>
    <row r="1909" spans="1:16" x14ac:dyDescent="0.35">
      <c r="A1909" s="1">
        <v>39419</v>
      </c>
      <c r="B1909" s="3">
        <v>151.36000000000001</v>
      </c>
      <c r="C1909" s="3">
        <v>1472.420044</v>
      </c>
      <c r="E1909" s="2">
        <v>39419</v>
      </c>
      <c r="F1909" s="8">
        <f t="shared" si="29"/>
        <v>2.7283833310709937E-2</v>
      </c>
      <c r="G1909" s="8">
        <f t="shared" si="29"/>
        <v>-5.8873373966605858E-3</v>
      </c>
      <c r="O1909" s="1">
        <v>39419</v>
      </c>
      <c r="P1909" s="3">
        <v>1472.420044</v>
      </c>
    </row>
    <row r="1910" spans="1:16" x14ac:dyDescent="0.35">
      <c r="A1910" s="1">
        <v>39416</v>
      </c>
      <c r="B1910" s="3">
        <v>147.34</v>
      </c>
      <c r="C1910" s="3">
        <v>1481.1400149999999</v>
      </c>
      <c r="E1910" s="2">
        <v>39416</v>
      </c>
      <c r="F1910" s="8">
        <f t="shared" si="29"/>
        <v>7.1086807928912865E-3</v>
      </c>
      <c r="G1910" s="8">
        <f t="shared" si="29"/>
        <v>7.770217609705421E-3</v>
      </c>
      <c r="O1910" s="1">
        <v>39416</v>
      </c>
      <c r="P1910" s="3">
        <v>1481.1400149999999</v>
      </c>
    </row>
    <row r="1911" spans="1:16" x14ac:dyDescent="0.35">
      <c r="A1911" s="1">
        <v>39415</v>
      </c>
      <c r="B1911" s="3">
        <v>146.30000000000001</v>
      </c>
      <c r="C1911" s="3">
        <v>1469.719971</v>
      </c>
      <c r="E1911" s="2">
        <v>39415</v>
      </c>
      <c r="F1911" s="8">
        <f t="shared" si="29"/>
        <v>-1.5875151352078509E-2</v>
      </c>
      <c r="G1911" s="8">
        <f t="shared" si="29"/>
        <v>4.7647478623202844E-4</v>
      </c>
      <c r="O1911" s="1">
        <v>39415</v>
      </c>
      <c r="P1911" s="3">
        <v>1469.719971</v>
      </c>
    </row>
    <row r="1912" spans="1:16" x14ac:dyDescent="0.35">
      <c r="A1912" s="1">
        <v>39414</v>
      </c>
      <c r="B1912" s="3">
        <v>148.66</v>
      </c>
      <c r="C1912" s="3">
        <v>1469.0200199999999</v>
      </c>
      <c r="E1912" s="2">
        <v>39414</v>
      </c>
      <c r="F1912" s="8">
        <f t="shared" si="29"/>
        <v>7.2041537463041871E-2</v>
      </c>
      <c r="G1912" s="8">
        <f t="shared" si="29"/>
        <v>2.8559854204992963E-2</v>
      </c>
      <c r="O1912" s="1">
        <v>39414</v>
      </c>
      <c r="P1912" s="3">
        <v>1469.0200199999999</v>
      </c>
    </row>
    <row r="1913" spans="1:16" x14ac:dyDescent="0.35">
      <c r="A1913" s="1">
        <v>39413</v>
      </c>
      <c r="B1913" s="3">
        <v>138.66999999999999</v>
      </c>
      <c r="C1913" s="3">
        <v>1428.2299800000001</v>
      </c>
      <c r="E1913" s="2">
        <v>39413</v>
      </c>
      <c r="F1913" s="8">
        <f t="shared" si="29"/>
        <v>9.390013102343886E-3</v>
      </c>
      <c r="G1913" s="8">
        <f t="shared" si="29"/>
        <v>1.4930152664810459E-2</v>
      </c>
      <c r="O1913" s="1">
        <v>39413</v>
      </c>
      <c r="P1913" s="3">
        <v>1428.2299800000001</v>
      </c>
    </row>
    <row r="1914" spans="1:16" x14ac:dyDescent="0.35">
      <c r="A1914" s="1">
        <v>39412</v>
      </c>
      <c r="B1914" s="3">
        <v>137.38</v>
      </c>
      <c r="C1914" s="3">
        <v>1407.219971</v>
      </c>
      <c r="E1914" s="2">
        <v>39412</v>
      </c>
      <c r="F1914" s="8">
        <f t="shared" si="29"/>
        <v>2.188503063904168E-3</v>
      </c>
      <c r="G1914" s="8">
        <f t="shared" si="29"/>
        <v>-2.3238690316301769E-2</v>
      </c>
      <c r="O1914" s="1">
        <v>39412</v>
      </c>
      <c r="P1914" s="3">
        <v>1407.219971</v>
      </c>
    </row>
    <row r="1915" spans="1:16" x14ac:dyDescent="0.35">
      <c r="A1915" s="1">
        <v>39409</v>
      </c>
      <c r="B1915" s="3">
        <v>137.08000000000001</v>
      </c>
      <c r="C1915" s="3">
        <v>1440.6999510000001</v>
      </c>
      <c r="E1915" s="2">
        <v>39409</v>
      </c>
      <c r="F1915" s="8">
        <f t="shared" si="29"/>
        <v>2.9979712976181627E-2</v>
      </c>
      <c r="G1915" s="8">
        <f t="shared" si="29"/>
        <v>1.6890483749790297E-2</v>
      </c>
      <c r="O1915" s="1">
        <v>39409</v>
      </c>
      <c r="P1915" s="3">
        <v>1440.6999510000001</v>
      </c>
    </row>
    <row r="1916" spans="1:16" x14ac:dyDescent="0.35">
      <c r="A1916" s="1">
        <v>39407</v>
      </c>
      <c r="B1916" s="3">
        <v>133.09</v>
      </c>
      <c r="C1916" s="3">
        <v>1416.7700199999999</v>
      </c>
      <c r="E1916" s="2">
        <v>39407</v>
      </c>
      <c r="F1916" s="8">
        <f t="shared" si="29"/>
        <v>-2.3986207930439818E-3</v>
      </c>
      <c r="G1916" s="8">
        <f t="shared" si="29"/>
        <v>-1.5926881836783591E-2</v>
      </c>
      <c r="O1916" s="1">
        <v>39407</v>
      </c>
      <c r="P1916" s="3">
        <v>1416.7700199999999</v>
      </c>
    </row>
    <row r="1917" spans="1:16" x14ac:dyDescent="0.35">
      <c r="A1917" s="1">
        <v>39406</v>
      </c>
      <c r="B1917" s="3">
        <v>133.41</v>
      </c>
      <c r="C1917" s="3">
        <v>1439.6999510000001</v>
      </c>
      <c r="E1917" s="2">
        <v>39406</v>
      </c>
      <c r="F1917" s="8">
        <f t="shared" si="29"/>
        <v>3.0072926847606318E-3</v>
      </c>
      <c r="G1917" s="8">
        <f t="shared" si="29"/>
        <v>4.4861965367839485E-3</v>
      </c>
      <c r="O1917" s="1">
        <v>39406</v>
      </c>
      <c r="P1917" s="3">
        <v>1439.6999510000001</v>
      </c>
    </row>
    <row r="1918" spans="1:16" x14ac:dyDescent="0.35">
      <c r="A1918" s="1">
        <v>39405</v>
      </c>
      <c r="B1918" s="3">
        <v>133.01</v>
      </c>
      <c r="C1918" s="3">
        <v>1433.2700199999999</v>
      </c>
      <c r="E1918" s="2">
        <v>39405</v>
      </c>
      <c r="F1918" s="8">
        <f t="shared" si="29"/>
        <v>-1.4813717502407231E-2</v>
      </c>
      <c r="G1918" s="8">
        <f t="shared" si="29"/>
        <v>-1.7460253489040345E-2</v>
      </c>
      <c r="O1918" s="1">
        <v>39405</v>
      </c>
      <c r="P1918" s="3">
        <v>1433.2700199999999</v>
      </c>
    </row>
    <row r="1919" spans="1:16" x14ac:dyDescent="0.35">
      <c r="A1919" s="1">
        <v>39402</v>
      </c>
      <c r="B1919" s="3">
        <v>135.01</v>
      </c>
      <c r="C1919" s="3">
        <v>1458.73999</v>
      </c>
      <c r="E1919" s="2">
        <v>39402</v>
      </c>
      <c r="F1919" s="8">
        <f t="shared" si="29"/>
        <v>-6.036957962158751E-3</v>
      </c>
      <c r="G1919" s="8">
        <f t="shared" si="29"/>
        <v>5.2303110460480973E-3</v>
      </c>
      <c r="O1919" s="1">
        <v>39402</v>
      </c>
      <c r="P1919" s="3">
        <v>1458.73999</v>
      </c>
    </row>
    <row r="1920" spans="1:16" x14ac:dyDescent="0.35">
      <c r="A1920" s="1">
        <v>39401</v>
      </c>
      <c r="B1920" s="3">
        <v>135.83000000000001</v>
      </c>
      <c r="C1920" s="3">
        <v>1451.150024</v>
      </c>
      <c r="E1920" s="2">
        <v>39401</v>
      </c>
      <c r="F1920" s="8">
        <f t="shared" si="29"/>
        <v>-3.4887025721187959E-2</v>
      </c>
      <c r="G1920" s="8">
        <f t="shared" si="29"/>
        <v>-1.3212428144913413E-2</v>
      </c>
      <c r="O1920" s="1">
        <v>39401</v>
      </c>
      <c r="P1920" s="3">
        <v>1451.150024</v>
      </c>
    </row>
    <row r="1921" spans="1:16" x14ac:dyDescent="0.35">
      <c r="A1921" s="1">
        <v>39400</v>
      </c>
      <c r="B1921" s="3">
        <v>140.74</v>
      </c>
      <c r="C1921" s="3">
        <v>1470.579956</v>
      </c>
      <c r="E1921" s="2">
        <v>39400</v>
      </c>
      <c r="F1921" s="8">
        <f t="shared" si="29"/>
        <v>1.2299503704236603E-2</v>
      </c>
      <c r="G1921" s="8">
        <f t="shared" si="29"/>
        <v>-7.0693714956285847E-3</v>
      </c>
      <c r="O1921" s="1">
        <v>39400</v>
      </c>
      <c r="P1921" s="3">
        <v>1470.579956</v>
      </c>
    </row>
    <row r="1922" spans="1:16" x14ac:dyDescent="0.35">
      <c r="A1922" s="1">
        <v>39399</v>
      </c>
      <c r="B1922" s="3">
        <v>139.03</v>
      </c>
      <c r="C1922" s="3">
        <v>1481.0500489999999</v>
      </c>
      <c r="E1922" s="2">
        <v>39399</v>
      </c>
      <c r="F1922" s="8">
        <f t="shared" si="29"/>
        <v>8.4137230724594669E-3</v>
      </c>
      <c r="G1922" s="8">
        <f t="shared" si="29"/>
        <v>2.9092951145083035E-2</v>
      </c>
      <c r="O1922" s="1">
        <v>39399</v>
      </c>
      <c r="P1922" s="3">
        <v>1481.0500489999999</v>
      </c>
    </row>
    <row r="1923" spans="1:16" x14ac:dyDescent="0.35">
      <c r="A1923" s="1">
        <v>39398</v>
      </c>
      <c r="B1923" s="3">
        <v>137.87</v>
      </c>
      <c r="C1923" s="3">
        <v>1439.1800539999999</v>
      </c>
      <c r="E1923" s="2">
        <v>39398</v>
      </c>
      <c r="F1923" s="8">
        <f t="shared" si="29"/>
        <v>-4.3565730142212988E-2</v>
      </c>
      <c r="G1923" s="8">
        <f t="shared" si="29"/>
        <v>-9.988235185680483E-3</v>
      </c>
      <c r="O1923" s="1">
        <v>39398</v>
      </c>
      <c r="P1923" s="3">
        <v>1439.1800539999999</v>
      </c>
    </row>
    <row r="1924" spans="1:16" x14ac:dyDescent="0.35">
      <c r="A1924" s="1">
        <v>39395</v>
      </c>
      <c r="B1924" s="3">
        <v>144.15</v>
      </c>
      <c r="C1924" s="3">
        <v>1453.6999510000001</v>
      </c>
      <c r="E1924" s="2">
        <v>39395</v>
      </c>
      <c r="F1924" s="8">
        <f t="shared" ref="F1924:G1987" si="30">B1924/B1925-1</f>
        <v>-2.3903033586132216E-2</v>
      </c>
      <c r="G1924" s="8">
        <f t="shared" si="30"/>
        <v>-1.4287020155183128E-2</v>
      </c>
      <c r="O1924" s="1">
        <v>39395</v>
      </c>
      <c r="P1924" s="3">
        <v>1453.6999510000001</v>
      </c>
    </row>
    <row r="1925" spans="1:16" x14ac:dyDescent="0.35">
      <c r="A1925" s="1">
        <v>39394</v>
      </c>
      <c r="B1925" s="3">
        <v>147.68</v>
      </c>
      <c r="C1925" s="3">
        <v>1474.7700199999999</v>
      </c>
      <c r="E1925" s="2">
        <v>39394</v>
      </c>
      <c r="F1925" s="8">
        <f t="shared" si="30"/>
        <v>-5.6558039321303877E-3</v>
      </c>
      <c r="G1925" s="8">
        <f t="shared" si="30"/>
        <v>-5.7601211889246606E-4</v>
      </c>
      <c r="O1925" s="1">
        <v>39394</v>
      </c>
      <c r="P1925" s="3">
        <v>1474.7700199999999</v>
      </c>
    </row>
    <row r="1926" spans="1:16" x14ac:dyDescent="0.35">
      <c r="A1926" s="1">
        <v>39393</v>
      </c>
      <c r="B1926" s="3">
        <v>148.52000000000001</v>
      </c>
      <c r="C1926" s="3">
        <v>1475.619995</v>
      </c>
      <c r="E1926" s="2">
        <v>39393</v>
      </c>
      <c r="F1926" s="8">
        <f t="shared" si="30"/>
        <v>-3.3827738745771496E-2</v>
      </c>
      <c r="G1926" s="8">
        <f t="shared" si="30"/>
        <v>-2.9369799057143764E-2</v>
      </c>
      <c r="O1926" s="1">
        <v>39393</v>
      </c>
      <c r="P1926" s="3">
        <v>1475.619995</v>
      </c>
    </row>
    <row r="1927" spans="1:16" x14ac:dyDescent="0.35">
      <c r="A1927" s="1">
        <v>39392</v>
      </c>
      <c r="B1927" s="3">
        <v>153.72</v>
      </c>
      <c r="C1927" s="3">
        <v>1520.2700199999999</v>
      </c>
      <c r="E1927" s="2">
        <v>39392</v>
      </c>
      <c r="F1927" s="8">
        <f t="shared" si="30"/>
        <v>3.0502111684655109E-2</v>
      </c>
      <c r="G1927" s="8">
        <f t="shared" si="30"/>
        <v>1.2049219109577791E-2</v>
      </c>
      <c r="O1927" s="1">
        <v>39392</v>
      </c>
      <c r="P1927" s="3">
        <v>1520.2700199999999</v>
      </c>
    </row>
    <row r="1928" spans="1:16" x14ac:dyDescent="0.35">
      <c r="A1928" s="1">
        <v>39391</v>
      </c>
      <c r="B1928" s="3">
        <v>149.16999999999999</v>
      </c>
      <c r="C1928" s="3">
        <v>1502.170044</v>
      </c>
      <c r="E1928" s="2">
        <v>39391</v>
      </c>
      <c r="F1928" s="8">
        <f t="shared" si="30"/>
        <v>-5.5333333333333901E-3</v>
      </c>
      <c r="G1928" s="8">
        <f t="shared" si="30"/>
        <v>-4.9547775186866705E-3</v>
      </c>
      <c r="O1928" s="1">
        <v>39391</v>
      </c>
      <c r="P1928" s="3">
        <v>1502.170044</v>
      </c>
    </row>
    <row r="1929" spans="1:16" x14ac:dyDescent="0.35">
      <c r="A1929" s="1">
        <v>39388</v>
      </c>
      <c r="B1929" s="3">
        <v>150</v>
      </c>
      <c r="C1929" s="3">
        <v>1509.650024</v>
      </c>
      <c r="E1929" s="2">
        <v>39388</v>
      </c>
      <c r="F1929" s="8">
        <f t="shared" si="30"/>
        <v>1.3102796163717345E-2</v>
      </c>
      <c r="G1929" s="8">
        <f t="shared" si="30"/>
        <v>8.0220827300414577E-4</v>
      </c>
      <c r="O1929" s="1">
        <v>39388</v>
      </c>
      <c r="P1929" s="3">
        <v>1509.650024</v>
      </c>
    </row>
    <row r="1930" spans="1:16" x14ac:dyDescent="0.35">
      <c r="A1930" s="1">
        <v>39387</v>
      </c>
      <c r="B1930" s="3">
        <v>148.06</v>
      </c>
      <c r="C1930" s="3">
        <v>1508.4399410000001</v>
      </c>
      <c r="E1930" s="2">
        <v>39387</v>
      </c>
      <c r="F1930" s="8">
        <f t="shared" si="30"/>
        <v>-1.1681463186703156E-2</v>
      </c>
      <c r="G1930" s="8">
        <f t="shared" si="30"/>
        <v>-2.6423513836426382E-2</v>
      </c>
      <c r="O1930" s="1">
        <v>39387</v>
      </c>
      <c r="P1930" s="3">
        <v>1508.4399410000001</v>
      </c>
    </row>
    <row r="1931" spans="1:16" x14ac:dyDescent="0.35">
      <c r="A1931" s="1">
        <v>39386</v>
      </c>
      <c r="B1931" s="3">
        <v>149.81</v>
      </c>
      <c r="C1931" s="3">
        <v>1549.380005</v>
      </c>
      <c r="E1931" s="2">
        <v>39386</v>
      </c>
      <c r="F1931" s="8">
        <f t="shared" si="30"/>
        <v>1.2708713580747544E-2</v>
      </c>
      <c r="G1931" s="8">
        <f t="shared" si="30"/>
        <v>1.1991995375736586E-2</v>
      </c>
      <c r="O1931" s="1">
        <v>39386</v>
      </c>
      <c r="P1931" s="3">
        <v>1549.380005</v>
      </c>
    </row>
    <row r="1932" spans="1:16" x14ac:dyDescent="0.35">
      <c r="A1932" s="1">
        <v>39385</v>
      </c>
      <c r="B1932" s="3">
        <v>147.93</v>
      </c>
      <c r="C1932" s="3">
        <v>1531.0200199999999</v>
      </c>
      <c r="E1932" s="2">
        <v>39385</v>
      </c>
      <c r="F1932" s="8">
        <f t="shared" si="30"/>
        <v>-1.1493484797861719E-2</v>
      </c>
      <c r="G1932" s="8">
        <f t="shared" si="30"/>
        <v>-6.4633935088501682E-3</v>
      </c>
      <c r="O1932" s="1">
        <v>39385</v>
      </c>
      <c r="P1932" s="3">
        <v>1531.0200199999999</v>
      </c>
    </row>
    <row r="1933" spans="1:16" x14ac:dyDescent="0.35">
      <c r="A1933" s="1">
        <v>39384</v>
      </c>
      <c r="B1933" s="3">
        <v>149.65</v>
      </c>
      <c r="C1933" s="3">
        <v>1540.9799800000001</v>
      </c>
      <c r="E1933" s="2">
        <v>39384</v>
      </c>
      <c r="F1933" s="8">
        <f t="shared" si="30"/>
        <v>5.4420854608976388E-3</v>
      </c>
      <c r="G1933" s="8">
        <f t="shared" si="30"/>
        <v>3.7126458315963617E-3</v>
      </c>
      <c r="O1933" s="1">
        <v>39384</v>
      </c>
      <c r="P1933" s="3">
        <v>1540.9799800000001</v>
      </c>
    </row>
    <row r="1934" spans="1:16" x14ac:dyDescent="0.35">
      <c r="A1934" s="1">
        <v>39381</v>
      </c>
      <c r="B1934" s="3">
        <v>148.84</v>
      </c>
      <c r="C1934" s="3">
        <v>1535.280029</v>
      </c>
      <c r="E1934" s="2">
        <v>39381</v>
      </c>
      <c r="F1934" s="8">
        <f t="shared" si="30"/>
        <v>-8.3944037308459896E-3</v>
      </c>
      <c r="G1934" s="8">
        <f t="shared" si="30"/>
        <v>1.3787641751912716E-2</v>
      </c>
      <c r="O1934" s="1">
        <v>39381</v>
      </c>
      <c r="P1934" s="3">
        <v>1535.280029</v>
      </c>
    </row>
    <row r="1935" spans="1:16" x14ac:dyDescent="0.35">
      <c r="A1935" s="1">
        <v>39380</v>
      </c>
      <c r="B1935" s="3">
        <v>150.1</v>
      </c>
      <c r="C1935" s="3">
        <v>1514.400024</v>
      </c>
      <c r="E1935" s="2">
        <v>39380</v>
      </c>
      <c r="F1935" s="8">
        <f t="shared" si="30"/>
        <v>3.9989336177015389E-4</v>
      </c>
      <c r="G1935" s="8">
        <f t="shared" si="30"/>
        <v>-9.7631804306297365E-4</v>
      </c>
      <c r="O1935" s="1">
        <v>39380</v>
      </c>
      <c r="P1935" s="3">
        <v>1514.400024</v>
      </c>
    </row>
    <row r="1936" spans="1:16" x14ac:dyDescent="0.35">
      <c r="A1936" s="1">
        <v>39379</v>
      </c>
      <c r="B1936" s="3">
        <v>150.04</v>
      </c>
      <c r="C1936" s="3">
        <v>1515.880005</v>
      </c>
      <c r="E1936" s="2">
        <v>39379</v>
      </c>
      <c r="F1936" s="8">
        <f t="shared" si="30"/>
        <v>1.922423748386648E-2</v>
      </c>
      <c r="G1936" s="8">
        <f t="shared" si="30"/>
        <v>-2.4414224119718719E-3</v>
      </c>
      <c r="O1936" s="1">
        <v>39379</v>
      </c>
      <c r="P1936" s="3">
        <v>1515.880005</v>
      </c>
    </row>
    <row r="1937" spans="1:16" x14ac:dyDescent="0.35">
      <c r="A1937" s="1">
        <v>39378</v>
      </c>
      <c r="B1937" s="3">
        <v>147.21</v>
      </c>
      <c r="C1937" s="3">
        <v>1519.589966</v>
      </c>
      <c r="E1937" s="2">
        <v>39378</v>
      </c>
      <c r="F1937" s="8">
        <f t="shared" si="30"/>
        <v>3.9031620553359625E-2</v>
      </c>
      <c r="G1937" s="8">
        <f t="shared" si="30"/>
        <v>8.8028588604924796E-3</v>
      </c>
      <c r="O1937" s="1">
        <v>39378</v>
      </c>
      <c r="P1937" s="3">
        <v>1519.589966</v>
      </c>
    </row>
    <row r="1938" spans="1:16" x14ac:dyDescent="0.35">
      <c r="A1938" s="1">
        <v>39377</v>
      </c>
      <c r="B1938" s="3">
        <v>141.68</v>
      </c>
      <c r="C1938" s="3">
        <v>1506.329956</v>
      </c>
      <c r="E1938" s="2">
        <v>39377</v>
      </c>
      <c r="F1938" s="8">
        <f t="shared" si="30"/>
        <v>-5.8241526910390862E-3</v>
      </c>
      <c r="G1938" s="8">
        <f t="shared" si="30"/>
        <v>3.7983720044303393E-3</v>
      </c>
      <c r="O1938" s="1">
        <v>39377</v>
      </c>
      <c r="P1938" s="3">
        <v>1506.329956</v>
      </c>
    </row>
    <row r="1939" spans="1:16" x14ac:dyDescent="0.35">
      <c r="A1939" s="1">
        <v>39374</v>
      </c>
      <c r="B1939" s="3">
        <v>142.51</v>
      </c>
      <c r="C1939" s="3">
        <v>1500.630005</v>
      </c>
      <c r="E1939" s="2">
        <v>39374</v>
      </c>
      <c r="F1939" s="8">
        <f t="shared" si="30"/>
        <v>-3.3437330439500812E-2</v>
      </c>
      <c r="G1939" s="8">
        <f t="shared" si="30"/>
        <v>-2.5615521354139359E-2</v>
      </c>
      <c r="O1939" s="1">
        <v>39374</v>
      </c>
      <c r="P1939" s="3">
        <v>1500.630005</v>
      </c>
    </row>
    <row r="1940" spans="1:16" x14ac:dyDescent="0.35">
      <c r="A1940" s="1">
        <v>39373</v>
      </c>
      <c r="B1940" s="3">
        <v>147.44</v>
      </c>
      <c r="C1940" s="3">
        <v>1540.079956</v>
      </c>
      <c r="E1940" s="2">
        <v>39373</v>
      </c>
      <c r="F1940" s="8">
        <f t="shared" si="30"/>
        <v>-8.132285172133269E-4</v>
      </c>
      <c r="G1940" s="8">
        <f t="shared" si="30"/>
        <v>-7.5266279588293017E-4</v>
      </c>
      <c r="O1940" s="1">
        <v>39373</v>
      </c>
      <c r="P1940" s="3">
        <v>1540.079956</v>
      </c>
    </row>
    <row r="1941" spans="1:16" x14ac:dyDescent="0.35">
      <c r="A1941" s="1">
        <v>39372</v>
      </c>
      <c r="B1941" s="3">
        <v>147.56</v>
      </c>
      <c r="C1941" s="3">
        <v>1541.23999</v>
      </c>
      <c r="E1941" s="2">
        <v>39372</v>
      </c>
      <c r="F1941" s="8">
        <f t="shared" si="30"/>
        <v>2.4864564522850463E-2</v>
      </c>
      <c r="G1941" s="8">
        <f t="shared" si="30"/>
        <v>1.7613962346652023E-3</v>
      </c>
      <c r="O1941" s="1">
        <v>39372</v>
      </c>
      <c r="P1941" s="3">
        <v>1541.23999</v>
      </c>
    </row>
    <row r="1942" spans="1:16" x14ac:dyDescent="0.35">
      <c r="A1942" s="1">
        <v>39371</v>
      </c>
      <c r="B1942" s="3">
        <v>143.97999999999999</v>
      </c>
      <c r="C1942" s="3">
        <v>1538.530029</v>
      </c>
      <c r="E1942" s="2">
        <v>39371</v>
      </c>
      <c r="F1942" s="8">
        <f t="shared" si="30"/>
        <v>1.7454596848279325E-2</v>
      </c>
      <c r="G1942" s="8">
        <f t="shared" si="30"/>
        <v>-6.5731688026510193E-3</v>
      </c>
      <c r="O1942" s="1">
        <v>39371</v>
      </c>
      <c r="P1942" s="3">
        <v>1538.530029</v>
      </c>
    </row>
    <row r="1943" spans="1:16" x14ac:dyDescent="0.35">
      <c r="A1943" s="1">
        <v>39370</v>
      </c>
      <c r="B1943" s="3">
        <v>141.51</v>
      </c>
      <c r="C1943" s="3">
        <v>1548.709961</v>
      </c>
      <c r="E1943" s="2">
        <v>39370</v>
      </c>
      <c r="F1943" s="8">
        <f t="shared" si="30"/>
        <v>-1.2353433835845973E-2</v>
      </c>
      <c r="G1943" s="8">
        <f t="shared" si="30"/>
        <v>-8.3814109292552619E-3</v>
      </c>
      <c r="O1943" s="1">
        <v>39370</v>
      </c>
      <c r="P1943" s="3">
        <v>1548.709961</v>
      </c>
    </row>
    <row r="1944" spans="1:16" x14ac:dyDescent="0.35">
      <c r="A1944" s="1">
        <v>39367</v>
      </c>
      <c r="B1944" s="3">
        <v>143.28</v>
      </c>
      <c r="C1944" s="3">
        <v>1561.8000489999999</v>
      </c>
      <c r="E1944" s="2">
        <v>39367</v>
      </c>
      <c r="F1944" s="8">
        <f t="shared" si="30"/>
        <v>-1.4919216225506959E-2</v>
      </c>
      <c r="G1944" s="8">
        <f t="shared" si="30"/>
        <v>4.7542249717618112E-3</v>
      </c>
      <c r="O1944" s="1">
        <v>39367</v>
      </c>
      <c r="P1944" s="3">
        <v>1561.8000489999999</v>
      </c>
    </row>
    <row r="1945" spans="1:16" x14ac:dyDescent="0.35">
      <c r="A1945" s="1">
        <v>39366</v>
      </c>
      <c r="B1945" s="3">
        <v>145.44999999999999</v>
      </c>
      <c r="C1945" s="3">
        <v>1554.410034</v>
      </c>
      <c r="E1945" s="2">
        <v>39366</v>
      </c>
      <c r="F1945" s="8">
        <f t="shared" si="30"/>
        <v>-1.3764578247898007E-2</v>
      </c>
      <c r="G1945" s="8">
        <f t="shared" si="30"/>
        <v>-5.1584588181502466E-3</v>
      </c>
      <c r="O1945" s="1">
        <v>39366</v>
      </c>
      <c r="P1945" s="3">
        <v>1554.410034</v>
      </c>
    </row>
    <row r="1946" spans="1:16" x14ac:dyDescent="0.35">
      <c r="A1946" s="1">
        <v>39365</v>
      </c>
      <c r="B1946" s="3">
        <v>147.47999999999999</v>
      </c>
      <c r="C1946" s="3">
        <v>1562.469971</v>
      </c>
      <c r="E1946" s="2">
        <v>39365</v>
      </c>
      <c r="F1946" s="8">
        <f t="shared" si="30"/>
        <v>-2.9098090849242975E-2</v>
      </c>
      <c r="G1946" s="8">
        <f t="shared" si="30"/>
        <v>-1.7123297823876671E-3</v>
      </c>
      <c r="O1946" s="1">
        <v>39365</v>
      </c>
      <c r="P1946" s="3">
        <v>1562.469971</v>
      </c>
    </row>
    <row r="1947" spans="1:16" x14ac:dyDescent="0.35">
      <c r="A1947" s="1">
        <v>39364</v>
      </c>
      <c r="B1947" s="3">
        <v>151.9</v>
      </c>
      <c r="C1947" s="3">
        <v>1565.150024</v>
      </c>
      <c r="E1947" s="2">
        <v>39364</v>
      </c>
      <c r="F1947" s="8">
        <f t="shared" si="30"/>
        <v>1.9942254750553889E-2</v>
      </c>
      <c r="G1947" s="8">
        <f t="shared" si="30"/>
        <v>8.0962451894490695E-3</v>
      </c>
      <c r="O1947" s="1">
        <v>39364</v>
      </c>
      <c r="P1947" s="3">
        <v>1565.150024</v>
      </c>
    </row>
    <row r="1948" spans="1:16" x14ac:dyDescent="0.35">
      <c r="A1948" s="1">
        <v>39363</v>
      </c>
      <c r="B1948" s="3">
        <v>148.93</v>
      </c>
      <c r="C1948" s="3">
        <v>1552.579956</v>
      </c>
      <c r="E1948" s="2">
        <v>39363</v>
      </c>
      <c r="F1948" s="8">
        <f t="shared" si="30"/>
        <v>9.4092344915663872E-4</v>
      </c>
      <c r="G1948" s="8">
        <f t="shared" si="30"/>
        <v>-3.2165140437223627E-3</v>
      </c>
      <c r="O1948" s="1">
        <v>39363</v>
      </c>
      <c r="P1948" s="3">
        <v>1552.579956</v>
      </c>
    </row>
    <row r="1949" spans="1:16" x14ac:dyDescent="0.35">
      <c r="A1949" s="1">
        <v>39360</v>
      </c>
      <c r="B1949" s="3">
        <v>148.79</v>
      </c>
      <c r="C1949" s="3">
        <v>1557.589966</v>
      </c>
      <c r="E1949" s="2">
        <v>39360</v>
      </c>
      <c r="F1949" s="8">
        <f t="shared" si="30"/>
        <v>1.7228413208449922E-2</v>
      </c>
      <c r="G1949" s="8">
        <f t="shared" si="30"/>
        <v>9.5602916213282096E-3</v>
      </c>
      <c r="O1949" s="1">
        <v>39360</v>
      </c>
      <c r="P1949" s="3">
        <v>1557.589966</v>
      </c>
    </row>
    <row r="1950" spans="1:16" x14ac:dyDescent="0.35">
      <c r="A1950" s="1">
        <v>39359</v>
      </c>
      <c r="B1950" s="3">
        <v>146.27000000000001</v>
      </c>
      <c r="C1950" s="3">
        <v>1542.839966</v>
      </c>
      <c r="E1950" s="2">
        <v>39359</v>
      </c>
      <c r="F1950" s="8">
        <f t="shared" si="30"/>
        <v>4.670650456762182E-3</v>
      </c>
      <c r="G1950" s="8">
        <f t="shared" si="30"/>
        <v>2.1109516636068637E-3</v>
      </c>
      <c r="O1950" s="1">
        <v>39359</v>
      </c>
      <c r="P1950" s="3">
        <v>1542.839966</v>
      </c>
    </row>
    <row r="1951" spans="1:16" x14ac:dyDescent="0.35">
      <c r="A1951" s="1">
        <v>39358</v>
      </c>
      <c r="B1951" s="3">
        <v>145.59</v>
      </c>
      <c r="C1951" s="3">
        <v>1539.589966</v>
      </c>
      <c r="E1951" s="2">
        <v>39358</v>
      </c>
      <c r="F1951" s="8">
        <f t="shared" si="30"/>
        <v>-2.0387565603552704E-2</v>
      </c>
      <c r="G1951" s="8">
        <f t="shared" si="30"/>
        <v>-4.5518572491420883E-3</v>
      </c>
      <c r="O1951" s="1">
        <v>39358</v>
      </c>
      <c r="P1951" s="3">
        <v>1539.589966</v>
      </c>
    </row>
    <row r="1952" spans="1:16" x14ac:dyDescent="0.35">
      <c r="A1952" s="1">
        <v>39357</v>
      </c>
      <c r="B1952" s="3">
        <v>148.62</v>
      </c>
      <c r="C1952" s="3">
        <v>1546.630005</v>
      </c>
      <c r="E1952" s="2">
        <v>39357</v>
      </c>
      <c r="F1952" s="8">
        <f t="shared" si="30"/>
        <v>-8.1420181526962176E-3</v>
      </c>
      <c r="G1952" s="8">
        <f t="shared" si="30"/>
        <v>-2.6504420678408191E-4</v>
      </c>
      <c r="O1952" s="1">
        <v>39357</v>
      </c>
      <c r="P1952" s="3">
        <v>1546.630005</v>
      </c>
    </row>
    <row r="1953" spans="1:16" x14ac:dyDescent="0.35">
      <c r="A1953" s="1">
        <v>39356</v>
      </c>
      <c r="B1953" s="3">
        <v>149.84</v>
      </c>
      <c r="C1953" s="3">
        <v>1547.040039</v>
      </c>
      <c r="E1953" s="2">
        <v>39356</v>
      </c>
      <c r="F1953" s="8">
        <f t="shared" si="30"/>
        <v>1.2569266117042899E-2</v>
      </c>
      <c r="G1953" s="8">
        <f t="shared" si="30"/>
        <v>1.3289693139020731E-2</v>
      </c>
      <c r="O1953" s="1">
        <v>39356</v>
      </c>
      <c r="P1953" s="3">
        <v>1547.040039</v>
      </c>
    </row>
    <row r="1954" spans="1:16" x14ac:dyDescent="0.35">
      <c r="A1954" s="1">
        <v>39353</v>
      </c>
      <c r="B1954" s="3">
        <v>147.97999999999999</v>
      </c>
      <c r="C1954" s="3">
        <v>1526.75</v>
      </c>
      <c r="E1954" s="2">
        <v>39353</v>
      </c>
      <c r="F1954" s="8">
        <f t="shared" si="30"/>
        <v>1.0146790232021807E-3</v>
      </c>
      <c r="G1954" s="8">
        <f t="shared" si="30"/>
        <v>-3.0234200426301205E-3</v>
      </c>
      <c r="O1954" s="1">
        <v>39353</v>
      </c>
      <c r="P1954" s="3">
        <v>1526.75</v>
      </c>
    </row>
    <row r="1955" spans="1:16" x14ac:dyDescent="0.35">
      <c r="A1955" s="1">
        <v>39352</v>
      </c>
      <c r="B1955" s="3">
        <v>147.83000000000001</v>
      </c>
      <c r="C1955" s="3">
        <v>1531.380005</v>
      </c>
      <c r="E1955" s="2">
        <v>39352</v>
      </c>
      <c r="F1955" s="8">
        <f t="shared" si="30"/>
        <v>4.7576972745193569E-3</v>
      </c>
      <c r="G1955" s="8">
        <f t="shared" si="30"/>
        <v>3.9070949824231427E-3</v>
      </c>
      <c r="O1955" s="1">
        <v>39352</v>
      </c>
      <c r="P1955" s="3">
        <v>1531.380005</v>
      </c>
    </row>
    <row r="1956" spans="1:16" x14ac:dyDescent="0.35">
      <c r="A1956" s="1">
        <v>39351</v>
      </c>
      <c r="B1956" s="3">
        <v>147.13</v>
      </c>
      <c r="C1956" s="3">
        <v>1525.420044</v>
      </c>
      <c r="E1956" s="2">
        <v>39351</v>
      </c>
      <c r="F1956" s="8">
        <f t="shared" si="30"/>
        <v>-1.3146421624522175E-2</v>
      </c>
      <c r="G1956" s="8">
        <f t="shared" si="30"/>
        <v>5.4113031228641972E-3</v>
      </c>
      <c r="O1956" s="1">
        <v>39351</v>
      </c>
      <c r="P1956" s="3">
        <v>1525.420044</v>
      </c>
    </row>
    <row r="1957" spans="1:16" x14ac:dyDescent="0.35">
      <c r="A1957" s="1">
        <v>39350</v>
      </c>
      <c r="B1957" s="3">
        <v>149.09</v>
      </c>
      <c r="C1957" s="3">
        <v>1517.209961</v>
      </c>
      <c r="E1957" s="2">
        <v>39350</v>
      </c>
      <c r="F1957" s="8">
        <f t="shared" si="30"/>
        <v>3.3051552106430293E-2</v>
      </c>
      <c r="G1957" s="8">
        <f t="shared" si="30"/>
        <v>-3.4262945771157405E-4</v>
      </c>
      <c r="O1957" s="1">
        <v>39350</v>
      </c>
      <c r="P1957" s="3">
        <v>1517.209961</v>
      </c>
    </row>
    <row r="1958" spans="1:16" x14ac:dyDescent="0.35">
      <c r="A1958" s="1">
        <v>39349</v>
      </c>
      <c r="B1958" s="3">
        <v>144.32</v>
      </c>
      <c r="C1958" s="3">
        <v>1517.7299800000001</v>
      </c>
      <c r="E1958" s="2">
        <v>39349</v>
      </c>
      <c r="F1958" s="8">
        <f t="shared" si="30"/>
        <v>-1.4476918874624434E-2</v>
      </c>
      <c r="G1958" s="8">
        <f t="shared" si="30"/>
        <v>-5.2564443716204279E-3</v>
      </c>
      <c r="O1958" s="1">
        <v>39349</v>
      </c>
      <c r="P1958" s="3">
        <v>1517.7299800000001</v>
      </c>
    </row>
    <row r="1959" spans="1:16" x14ac:dyDescent="0.35">
      <c r="A1959" s="1">
        <v>39346</v>
      </c>
      <c r="B1959" s="3">
        <v>146.44</v>
      </c>
      <c r="C1959" s="3">
        <v>1525.75</v>
      </c>
      <c r="E1959" s="2">
        <v>39346</v>
      </c>
      <c r="F1959" s="8">
        <f t="shared" si="30"/>
        <v>1.6732625147538593E-2</v>
      </c>
      <c r="G1959" s="8">
        <f t="shared" si="30"/>
        <v>4.6090534979423836E-3</v>
      </c>
      <c r="O1959" s="1">
        <v>39346</v>
      </c>
      <c r="P1959" s="3">
        <v>1525.75</v>
      </c>
    </row>
    <row r="1960" spans="1:16" x14ac:dyDescent="0.35">
      <c r="A1960" s="1">
        <v>39345</v>
      </c>
      <c r="B1960" s="3">
        <v>144.03</v>
      </c>
      <c r="C1960" s="3">
        <v>1518.75</v>
      </c>
      <c r="E1960" s="2">
        <v>39345</v>
      </c>
      <c r="F1960" s="8">
        <f t="shared" si="30"/>
        <v>5.1313868613138691E-2</v>
      </c>
      <c r="G1960" s="8">
        <f t="shared" si="30"/>
        <v>-6.7232355186138681E-3</v>
      </c>
      <c r="O1960" s="1">
        <v>39345</v>
      </c>
      <c r="P1960" s="3">
        <v>1518.75</v>
      </c>
    </row>
    <row r="1961" spans="1:16" x14ac:dyDescent="0.35">
      <c r="A1961" s="1">
        <v>39344</v>
      </c>
      <c r="B1961" s="3">
        <v>137</v>
      </c>
      <c r="C1961" s="3">
        <v>1529.030029</v>
      </c>
      <c r="E1961" s="2">
        <v>39344</v>
      </c>
      <c r="F1961" s="8">
        <f t="shared" si="30"/>
        <v>-1.1757916756834685E-2</v>
      </c>
      <c r="G1961" s="8">
        <f t="shared" si="30"/>
        <v>6.0864071270145814E-3</v>
      </c>
      <c r="O1961" s="1">
        <v>39344</v>
      </c>
      <c r="P1961" s="3">
        <v>1529.030029</v>
      </c>
    </row>
    <row r="1962" spans="1:16" x14ac:dyDescent="0.35">
      <c r="A1962" s="1">
        <v>39343</v>
      </c>
      <c r="B1962" s="3">
        <v>138.63</v>
      </c>
      <c r="C1962" s="3">
        <v>1519.780029</v>
      </c>
      <c r="E1962" s="2">
        <v>39343</v>
      </c>
      <c r="F1962" s="8">
        <f t="shared" si="30"/>
        <v>5.8890925756187151E-2</v>
      </c>
      <c r="G1962" s="8">
        <f t="shared" si="30"/>
        <v>2.9208007516343004E-2</v>
      </c>
      <c r="O1962" s="1">
        <v>39343</v>
      </c>
      <c r="P1962" s="3">
        <v>1519.780029</v>
      </c>
    </row>
    <row r="1963" spans="1:16" x14ac:dyDescent="0.35">
      <c r="A1963" s="1">
        <v>39342</v>
      </c>
      <c r="B1963" s="3">
        <v>130.91999999999999</v>
      </c>
      <c r="C1963" s="3">
        <v>1476.650024</v>
      </c>
      <c r="E1963" s="2">
        <v>39342</v>
      </c>
      <c r="F1963" s="8">
        <f t="shared" si="30"/>
        <v>-5.9980259661378543E-3</v>
      </c>
      <c r="G1963" s="8">
        <f t="shared" si="30"/>
        <v>-5.120415024423064E-3</v>
      </c>
      <c r="O1963" s="1">
        <v>39342</v>
      </c>
      <c r="P1963" s="3">
        <v>1476.650024</v>
      </c>
    </row>
    <row r="1964" spans="1:16" x14ac:dyDescent="0.35">
      <c r="A1964" s="1">
        <v>39339</v>
      </c>
      <c r="B1964" s="3">
        <v>131.71</v>
      </c>
      <c r="C1964" s="3">
        <v>1484.25</v>
      </c>
      <c r="E1964" s="2">
        <v>39339</v>
      </c>
      <c r="F1964" s="8">
        <f t="shared" si="30"/>
        <v>1.5262468203191437E-2</v>
      </c>
      <c r="G1964" s="8">
        <f t="shared" si="30"/>
        <v>2.0219617231553855E-4</v>
      </c>
      <c r="O1964" s="1">
        <v>39339</v>
      </c>
      <c r="P1964" s="3">
        <v>1484.25</v>
      </c>
    </row>
    <row r="1965" spans="1:16" x14ac:dyDescent="0.35">
      <c r="A1965" s="1">
        <v>39338</v>
      </c>
      <c r="B1965" s="3">
        <v>129.72999999999999</v>
      </c>
      <c r="C1965" s="3">
        <v>1483.9499510000001</v>
      </c>
      <c r="E1965" s="2">
        <v>39338</v>
      </c>
      <c r="F1965" s="8">
        <f t="shared" si="30"/>
        <v>-7.8011472275335558E-3</v>
      </c>
      <c r="G1965" s="8">
        <f t="shared" si="30"/>
        <v>8.4195625752574443E-3</v>
      </c>
      <c r="O1965" s="1">
        <v>39338</v>
      </c>
      <c r="P1965" s="3">
        <v>1483.9499510000001</v>
      </c>
    </row>
    <row r="1966" spans="1:16" x14ac:dyDescent="0.35">
      <c r="A1966" s="1">
        <v>39337</v>
      </c>
      <c r="B1966" s="3">
        <v>130.75</v>
      </c>
      <c r="C1966" s="3">
        <v>1471.5600589999999</v>
      </c>
      <c r="E1966" s="2">
        <v>39337</v>
      </c>
      <c r="F1966" s="8">
        <f t="shared" si="30"/>
        <v>-1.424909529553664E-2</v>
      </c>
      <c r="G1966" s="8">
        <f t="shared" si="30"/>
        <v>4.7617721137038771E-5</v>
      </c>
      <c r="O1966" s="1">
        <v>39337</v>
      </c>
      <c r="P1966" s="3">
        <v>1471.5600589999999</v>
      </c>
    </row>
    <row r="1967" spans="1:16" x14ac:dyDescent="0.35">
      <c r="A1967" s="1">
        <v>39336</v>
      </c>
      <c r="B1967" s="3">
        <v>132.63999999999999</v>
      </c>
      <c r="C1967" s="3">
        <v>1471.48999</v>
      </c>
      <c r="E1967" s="2">
        <v>39336</v>
      </c>
      <c r="F1967" s="8">
        <f t="shared" si="30"/>
        <v>4.0640200847324559E-2</v>
      </c>
      <c r="G1967" s="8">
        <f t="shared" si="30"/>
        <v>1.3632320498714323E-2</v>
      </c>
      <c r="O1967" s="1">
        <v>39336</v>
      </c>
      <c r="P1967" s="3">
        <v>1471.48999</v>
      </c>
    </row>
    <row r="1968" spans="1:16" x14ac:dyDescent="0.35">
      <c r="A1968" s="1">
        <v>39335</v>
      </c>
      <c r="B1968" s="3">
        <v>127.46</v>
      </c>
      <c r="C1968" s="3">
        <v>1451.6999510000001</v>
      </c>
      <c r="E1968" s="2">
        <v>39335</v>
      </c>
      <c r="F1968" s="8">
        <f t="shared" si="30"/>
        <v>-1.6448656693037744E-3</v>
      </c>
      <c r="G1968" s="8">
        <f t="shared" si="30"/>
        <v>-1.272813413802143E-3</v>
      </c>
      <c r="O1968" s="1">
        <v>39335</v>
      </c>
      <c r="P1968" s="3">
        <v>1451.6999510000001</v>
      </c>
    </row>
    <row r="1969" spans="1:16" x14ac:dyDescent="0.35">
      <c r="A1969" s="1">
        <v>39332</v>
      </c>
      <c r="B1969" s="3">
        <v>127.67</v>
      </c>
      <c r="C1969" s="3">
        <v>1453.5500489999999</v>
      </c>
      <c r="E1969" s="2">
        <v>39332</v>
      </c>
      <c r="F1969" s="8">
        <f t="shared" si="30"/>
        <v>-3.5725075528700967E-2</v>
      </c>
      <c r="G1969" s="8">
        <f t="shared" si="30"/>
        <v>-1.6908457050140768E-2</v>
      </c>
      <c r="O1969" s="1">
        <v>39332</v>
      </c>
      <c r="P1969" s="3">
        <v>1453.5500489999999</v>
      </c>
    </row>
    <row r="1970" spans="1:16" x14ac:dyDescent="0.35">
      <c r="A1970" s="1">
        <v>39331</v>
      </c>
      <c r="B1970" s="3">
        <v>132.4</v>
      </c>
      <c r="C1970" s="3">
        <v>1478.5500489999999</v>
      </c>
      <c r="E1970" s="2">
        <v>39331</v>
      </c>
      <c r="F1970" s="8">
        <f t="shared" si="30"/>
        <v>1.815980629539915E-3</v>
      </c>
      <c r="G1970" s="8">
        <f t="shared" si="30"/>
        <v>4.2518864042928595E-3</v>
      </c>
      <c r="O1970" s="1">
        <v>39331</v>
      </c>
      <c r="P1970" s="3">
        <v>1478.5500489999999</v>
      </c>
    </row>
    <row r="1971" spans="1:16" x14ac:dyDescent="0.35">
      <c r="A1971" s="1">
        <v>39330</v>
      </c>
      <c r="B1971" s="3">
        <v>132.16</v>
      </c>
      <c r="C1971" s="3">
        <v>1472.290039</v>
      </c>
      <c r="E1971" s="2">
        <v>39330</v>
      </c>
      <c r="F1971" s="8">
        <f t="shared" si="30"/>
        <v>-4.294432306185425E-3</v>
      </c>
      <c r="G1971" s="8">
        <f t="shared" si="30"/>
        <v>-1.1501124259074347E-2</v>
      </c>
      <c r="O1971" s="1">
        <v>39330</v>
      </c>
      <c r="P1971" s="3">
        <v>1472.290039</v>
      </c>
    </row>
    <row r="1972" spans="1:16" x14ac:dyDescent="0.35">
      <c r="A1972" s="1">
        <v>39329</v>
      </c>
      <c r="B1972" s="3">
        <v>132.72999999999999</v>
      </c>
      <c r="C1972" s="3">
        <v>1489.420044</v>
      </c>
      <c r="E1972" s="2">
        <v>39329</v>
      </c>
      <c r="F1972" s="8">
        <f t="shared" si="30"/>
        <v>1.8571099685365633E-2</v>
      </c>
      <c r="G1972" s="8">
        <f t="shared" si="30"/>
        <v>1.0468221700745683E-2</v>
      </c>
      <c r="O1972" s="1">
        <v>39329</v>
      </c>
      <c r="P1972" s="3">
        <v>1489.420044</v>
      </c>
    </row>
    <row r="1973" spans="1:16" x14ac:dyDescent="0.35">
      <c r="A1973" s="1">
        <v>39325</v>
      </c>
      <c r="B1973" s="3">
        <v>130.31</v>
      </c>
      <c r="C1973" s="3">
        <v>1473.98999</v>
      </c>
      <c r="E1973" s="2">
        <v>39325</v>
      </c>
      <c r="F1973" s="8">
        <f t="shared" si="30"/>
        <v>-2.8313437404346997E-3</v>
      </c>
      <c r="G1973" s="8">
        <f t="shared" si="30"/>
        <v>1.1216744073810458E-2</v>
      </c>
      <c r="O1973" s="1">
        <v>39325</v>
      </c>
      <c r="P1973" s="3">
        <v>1473.98999</v>
      </c>
    </row>
    <row r="1974" spans="1:16" x14ac:dyDescent="0.35">
      <c r="A1974" s="1">
        <v>39324</v>
      </c>
      <c r="B1974" s="3">
        <v>130.68</v>
      </c>
      <c r="C1974" s="3">
        <v>1457.6400149999999</v>
      </c>
      <c r="E1974" s="2">
        <v>39324</v>
      </c>
      <c r="F1974" s="8">
        <f t="shared" si="30"/>
        <v>-1.9581363943281471E-2</v>
      </c>
      <c r="G1974" s="8">
        <f t="shared" si="30"/>
        <v>-4.1810098364417625E-3</v>
      </c>
      <c r="O1974" s="1">
        <v>39324</v>
      </c>
      <c r="P1974" s="3">
        <v>1457.6400149999999</v>
      </c>
    </row>
    <row r="1975" spans="1:16" x14ac:dyDescent="0.35">
      <c r="A1975" s="1">
        <v>39323</v>
      </c>
      <c r="B1975" s="3">
        <v>133.29</v>
      </c>
      <c r="C1975" s="3">
        <v>1463.76001</v>
      </c>
      <c r="E1975" s="2">
        <v>39323</v>
      </c>
      <c r="F1975" s="8">
        <f t="shared" si="30"/>
        <v>1.2611106890526358E-2</v>
      </c>
      <c r="G1975" s="8">
        <f t="shared" si="30"/>
        <v>2.1921880902027402E-2</v>
      </c>
      <c r="O1975" s="1">
        <v>39323</v>
      </c>
      <c r="P1975" s="3">
        <v>1463.76001</v>
      </c>
    </row>
    <row r="1976" spans="1:16" x14ac:dyDescent="0.35">
      <c r="A1976" s="1">
        <v>39322</v>
      </c>
      <c r="B1976" s="3">
        <v>131.63</v>
      </c>
      <c r="C1976" s="3">
        <v>1432.3599850000001</v>
      </c>
      <c r="E1976" s="2">
        <v>39322</v>
      </c>
      <c r="F1976" s="8">
        <f t="shared" si="30"/>
        <v>-4.6090296398289876E-2</v>
      </c>
      <c r="G1976" s="8">
        <f t="shared" si="30"/>
        <v>-2.3473062322861837E-2</v>
      </c>
      <c r="O1976" s="1">
        <v>39322</v>
      </c>
      <c r="P1976" s="3">
        <v>1432.3599850000001</v>
      </c>
    </row>
    <row r="1977" spans="1:16" x14ac:dyDescent="0.35">
      <c r="A1977" s="1">
        <v>39321</v>
      </c>
      <c r="B1977" s="3">
        <v>137.99</v>
      </c>
      <c r="C1977" s="3">
        <v>1466.790039</v>
      </c>
      <c r="E1977" s="2">
        <v>39321</v>
      </c>
      <c r="F1977" s="8">
        <f t="shared" si="30"/>
        <v>-5.2623990772778795E-3</v>
      </c>
      <c r="G1977" s="8">
        <f t="shared" si="30"/>
        <v>-8.503590070447542E-3</v>
      </c>
      <c r="O1977" s="1">
        <v>39321</v>
      </c>
      <c r="P1977" s="3">
        <v>1466.790039</v>
      </c>
    </row>
    <row r="1978" spans="1:16" x14ac:dyDescent="0.35">
      <c r="A1978" s="1">
        <v>39318</v>
      </c>
      <c r="B1978" s="3">
        <v>138.72</v>
      </c>
      <c r="C1978" s="3">
        <v>1479.369995</v>
      </c>
      <c r="E1978" s="2">
        <v>39318</v>
      </c>
      <c r="F1978" s="8">
        <f t="shared" si="30"/>
        <v>2.9614785125807286E-2</v>
      </c>
      <c r="G1978" s="8">
        <f t="shared" si="30"/>
        <v>1.1535039316239226E-2</v>
      </c>
      <c r="O1978" s="1">
        <v>39318</v>
      </c>
      <c r="P1978" s="3">
        <v>1479.369995</v>
      </c>
    </row>
    <row r="1979" spans="1:16" x14ac:dyDescent="0.35">
      <c r="A1979" s="1">
        <v>39317</v>
      </c>
      <c r="B1979" s="3">
        <v>134.72999999999999</v>
      </c>
      <c r="C1979" s="3">
        <v>1462.5</v>
      </c>
      <c r="E1979" s="2">
        <v>39317</v>
      </c>
      <c r="F1979" s="8">
        <f t="shared" si="30"/>
        <v>-1.0720317203906315E-2</v>
      </c>
      <c r="G1979" s="8">
        <f t="shared" si="30"/>
        <v>-1.0723162539394426E-3</v>
      </c>
      <c r="O1979" s="1">
        <v>39317</v>
      </c>
      <c r="P1979" s="3">
        <v>1462.5</v>
      </c>
    </row>
    <row r="1980" spans="1:16" x14ac:dyDescent="0.35">
      <c r="A1980" s="1">
        <v>39316</v>
      </c>
      <c r="B1980" s="3">
        <v>136.19</v>
      </c>
      <c r="C1980" s="3">
        <v>1464.0699460000001</v>
      </c>
      <c r="E1980" s="2">
        <v>39316</v>
      </c>
      <c r="F1980" s="8">
        <f t="shared" si="30"/>
        <v>5.4102167182662697E-2</v>
      </c>
      <c r="G1980" s="8">
        <f t="shared" si="30"/>
        <v>1.1712885633924364E-2</v>
      </c>
      <c r="O1980" s="1">
        <v>39316</v>
      </c>
      <c r="P1980" s="3">
        <v>1464.0699460000001</v>
      </c>
    </row>
    <row r="1981" spans="1:16" x14ac:dyDescent="0.35">
      <c r="A1981" s="1">
        <v>39315</v>
      </c>
      <c r="B1981" s="3">
        <v>129.19999999999999</v>
      </c>
      <c r="C1981" s="3">
        <v>1447.119995</v>
      </c>
      <c r="E1981" s="2">
        <v>39315</v>
      </c>
      <c r="F1981" s="8">
        <f t="shared" si="30"/>
        <v>-7.1466994543918361E-3</v>
      </c>
      <c r="G1981" s="8">
        <f t="shared" si="30"/>
        <v>1.0860544061315203E-3</v>
      </c>
      <c r="O1981" s="1">
        <v>39315</v>
      </c>
      <c r="P1981" s="3">
        <v>1447.119995</v>
      </c>
    </row>
    <row r="1982" spans="1:16" x14ac:dyDescent="0.35">
      <c r="A1982" s="1">
        <v>39314</v>
      </c>
      <c r="B1982" s="3">
        <v>130.13</v>
      </c>
      <c r="C1982" s="3">
        <v>1445.5500489999999</v>
      </c>
      <c r="E1982" s="2">
        <v>39314</v>
      </c>
      <c r="F1982" s="8">
        <f t="shared" si="30"/>
        <v>-1.0418250950570362E-2</v>
      </c>
      <c r="G1982" s="8">
        <f t="shared" si="30"/>
        <v>-2.696460544070467E-4</v>
      </c>
      <c r="O1982" s="1">
        <v>39314</v>
      </c>
      <c r="P1982" s="3">
        <v>1445.5500489999999</v>
      </c>
    </row>
    <row r="1983" spans="1:16" x14ac:dyDescent="0.35">
      <c r="A1983" s="1">
        <v>39311</v>
      </c>
      <c r="B1983" s="3">
        <v>131.5</v>
      </c>
      <c r="C1983" s="3">
        <v>1445.9399410000001</v>
      </c>
      <c r="E1983" s="2">
        <v>39311</v>
      </c>
      <c r="F1983" s="8">
        <f t="shared" si="30"/>
        <v>0.10411418975650721</v>
      </c>
      <c r="G1983" s="8">
        <f t="shared" si="30"/>
        <v>2.456646886043834E-2</v>
      </c>
      <c r="O1983" s="1">
        <v>39311</v>
      </c>
      <c r="P1983" s="3">
        <v>1445.9399410000001</v>
      </c>
    </row>
    <row r="1984" spans="1:16" x14ac:dyDescent="0.35">
      <c r="A1984" s="1">
        <v>39310</v>
      </c>
      <c r="B1984" s="3">
        <v>119.1</v>
      </c>
      <c r="C1984" s="3">
        <v>1411.2700199999999</v>
      </c>
      <c r="E1984" s="2">
        <v>39310</v>
      </c>
      <c r="F1984" s="8">
        <f t="shared" si="30"/>
        <v>-4.2604501607717116E-2</v>
      </c>
      <c r="G1984" s="8">
        <f t="shared" si="30"/>
        <v>3.2487873456958916E-3</v>
      </c>
      <c r="O1984" s="1">
        <v>39310</v>
      </c>
      <c r="P1984" s="3">
        <v>1411.2700199999999</v>
      </c>
    </row>
    <row r="1985" spans="1:16" x14ac:dyDescent="0.35">
      <c r="A1985" s="1">
        <v>39309</v>
      </c>
      <c r="B1985" s="3">
        <v>124.4</v>
      </c>
      <c r="C1985" s="3">
        <v>1406.6999510000001</v>
      </c>
      <c r="E1985" s="2">
        <v>39309</v>
      </c>
      <c r="F1985" s="8">
        <f t="shared" si="30"/>
        <v>-1.8927444794952564E-2</v>
      </c>
      <c r="G1985" s="8">
        <f t="shared" si="30"/>
        <v>-1.3907838166188236E-2</v>
      </c>
      <c r="O1985" s="1">
        <v>39309</v>
      </c>
      <c r="P1985" s="3">
        <v>1406.6999510000001</v>
      </c>
    </row>
    <row r="1986" spans="1:16" x14ac:dyDescent="0.35">
      <c r="A1986" s="1">
        <v>39308</v>
      </c>
      <c r="B1986" s="3">
        <v>126.8</v>
      </c>
      <c r="C1986" s="3">
        <v>1426.540039</v>
      </c>
      <c r="E1986" s="2">
        <v>39308</v>
      </c>
      <c r="F1986" s="8">
        <f t="shared" si="30"/>
        <v>-5.2883178966238398E-2</v>
      </c>
      <c r="G1986" s="8">
        <f t="shared" si="30"/>
        <v>-1.8156542824871336E-2</v>
      </c>
      <c r="O1986" s="1">
        <v>39308</v>
      </c>
      <c r="P1986" s="3">
        <v>1426.540039</v>
      </c>
    </row>
    <row r="1987" spans="1:16" x14ac:dyDescent="0.35">
      <c r="A1987" s="1">
        <v>39307</v>
      </c>
      <c r="B1987" s="3">
        <v>133.88</v>
      </c>
      <c r="C1987" s="3">
        <v>1452.920044</v>
      </c>
      <c r="E1987" s="2">
        <v>39307</v>
      </c>
      <c r="F1987" s="8">
        <f t="shared" si="30"/>
        <v>-5.4969543901353113E-3</v>
      </c>
      <c r="G1987" s="8">
        <f t="shared" si="30"/>
        <v>-4.9528837440537821E-4</v>
      </c>
      <c r="O1987" s="1">
        <v>39307</v>
      </c>
      <c r="P1987" s="3">
        <v>1452.920044</v>
      </c>
    </row>
    <row r="1988" spans="1:16" x14ac:dyDescent="0.35">
      <c r="A1988" s="1">
        <v>39304</v>
      </c>
      <c r="B1988" s="3">
        <v>134.62</v>
      </c>
      <c r="C1988" s="3">
        <v>1453.6400149999999</v>
      </c>
      <c r="E1988" s="2">
        <v>39304</v>
      </c>
      <c r="F1988" s="8">
        <f t="shared" ref="F1988:G2051" si="31">B1988/B1989-1</f>
        <v>-1.8160600977317531E-2</v>
      </c>
      <c r="G1988" s="8">
        <f t="shared" si="31"/>
        <v>3.7853747040461627E-4</v>
      </c>
      <c r="O1988" s="1">
        <v>39304</v>
      </c>
      <c r="P1988" s="3">
        <v>1453.6400149999999</v>
      </c>
    </row>
    <row r="1989" spans="1:16" x14ac:dyDescent="0.35">
      <c r="A1989" s="1">
        <v>39303</v>
      </c>
      <c r="B1989" s="3">
        <v>137.11000000000001</v>
      </c>
      <c r="C1989" s="3">
        <v>1453.089966</v>
      </c>
      <c r="E1989" s="2">
        <v>39303</v>
      </c>
      <c r="F1989" s="8">
        <f t="shared" si="31"/>
        <v>-4.5593763051649638E-2</v>
      </c>
      <c r="G1989" s="8">
        <f t="shared" si="31"/>
        <v>-2.9649629911716491E-2</v>
      </c>
      <c r="O1989" s="1">
        <v>39303</v>
      </c>
      <c r="P1989" s="3">
        <v>1453.089966</v>
      </c>
    </row>
    <row r="1990" spans="1:16" x14ac:dyDescent="0.35">
      <c r="A1990" s="1">
        <v>39302</v>
      </c>
      <c r="B1990" s="3">
        <v>143.66</v>
      </c>
      <c r="C1990" s="3">
        <v>1497.48999</v>
      </c>
      <c r="E1990" s="2">
        <v>39302</v>
      </c>
      <c r="F1990" s="8">
        <f t="shared" si="31"/>
        <v>3.6134150739271398E-2</v>
      </c>
      <c r="G1990" s="8">
        <f t="shared" si="31"/>
        <v>1.4071841830015197E-2</v>
      </c>
      <c r="O1990" s="1">
        <v>39302</v>
      </c>
      <c r="P1990" s="3">
        <v>1497.48999</v>
      </c>
    </row>
    <row r="1991" spans="1:16" x14ac:dyDescent="0.35">
      <c r="A1991" s="1">
        <v>39301</v>
      </c>
      <c r="B1991" s="3">
        <v>138.65</v>
      </c>
      <c r="C1991" s="3">
        <v>1476.709961</v>
      </c>
      <c r="E1991" s="2">
        <v>39301</v>
      </c>
      <c r="F1991" s="8">
        <f t="shared" si="31"/>
        <v>4.4190089829037049E-3</v>
      </c>
      <c r="G1991" s="8">
        <f t="shared" si="31"/>
        <v>6.1593660216452406E-3</v>
      </c>
      <c r="O1991" s="1">
        <v>39301</v>
      </c>
      <c r="P1991" s="3">
        <v>1476.709961</v>
      </c>
    </row>
    <row r="1992" spans="1:16" x14ac:dyDescent="0.35">
      <c r="A1992" s="1">
        <v>39300</v>
      </c>
      <c r="B1992" s="3">
        <v>138.04</v>
      </c>
      <c r="C1992" s="3">
        <v>1467.670044</v>
      </c>
      <c r="E1992" s="2">
        <v>39300</v>
      </c>
      <c r="F1992" s="8">
        <f t="shared" si="31"/>
        <v>2.4691358024691024E-3</v>
      </c>
      <c r="G1992" s="8">
        <f t="shared" si="31"/>
        <v>2.4151105728360767E-2</v>
      </c>
      <c r="O1992" s="1">
        <v>39300</v>
      </c>
      <c r="P1992" s="3">
        <v>1467.670044</v>
      </c>
    </row>
    <row r="1993" spans="1:16" x14ac:dyDescent="0.35">
      <c r="A1993" s="1">
        <v>39297</v>
      </c>
      <c r="B1993" s="3">
        <v>137.69999999999999</v>
      </c>
      <c r="C1993" s="3">
        <v>1433.0600589999999</v>
      </c>
      <c r="E1993" s="2">
        <v>39297</v>
      </c>
      <c r="F1993" s="8">
        <f t="shared" si="31"/>
        <v>-2.1669626998223834E-2</v>
      </c>
      <c r="G1993" s="8">
        <f t="shared" si="31"/>
        <v>-2.6585989201680205E-2</v>
      </c>
      <c r="O1993" s="1">
        <v>39297</v>
      </c>
      <c r="P1993" s="3">
        <v>1433.0600589999999</v>
      </c>
    </row>
    <row r="1994" spans="1:16" x14ac:dyDescent="0.35">
      <c r="A1994" s="1">
        <v>39296</v>
      </c>
      <c r="B1994" s="3">
        <v>140.75</v>
      </c>
      <c r="C1994" s="3">
        <v>1472.1999510000001</v>
      </c>
      <c r="E1994" s="2">
        <v>39296</v>
      </c>
      <c r="F1994" s="8">
        <f t="shared" si="31"/>
        <v>3.1740214044861492E-2</v>
      </c>
      <c r="G1994" s="8">
        <f t="shared" si="31"/>
        <v>4.3592905920972758E-3</v>
      </c>
      <c r="O1994" s="1">
        <v>39296</v>
      </c>
      <c r="P1994" s="3">
        <v>1472.1999510000001</v>
      </c>
    </row>
    <row r="1995" spans="1:16" x14ac:dyDescent="0.35">
      <c r="A1995" s="1">
        <v>39295</v>
      </c>
      <c r="B1995" s="3">
        <v>136.41999999999999</v>
      </c>
      <c r="C1995" s="3">
        <v>1465.8100589999999</v>
      </c>
      <c r="E1995" s="2">
        <v>39295</v>
      </c>
      <c r="F1995" s="8">
        <f t="shared" si="31"/>
        <v>-4.6694878155553177E-3</v>
      </c>
      <c r="G1995" s="8">
        <f t="shared" si="31"/>
        <v>7.2426689584383919E-3</v>
      </c>
      <c r="O1995" s="1">
        <v>39295</v>
      </c>
      <c r="P1995" s="3">
        <v>1465.8100589999999</v>
      </c>
    </row>
    <row r="1996" spans="1:16" x14ac:dyDescent="0.35">
      <c r="A1996" s="1">
        <v>39294</v>
      </c>
      <c r="B1996" s="3">
        <v>137.06</v>
      </c>
      <c r="C1996" s="3">
        <v>1455.2700199999999</v>
      </c>
      <c r="E1996" s="2">
        <v>39294</v>
      </c>
      <c r="F1996" s="8">
        <f t="shared" si="31"/>
        <v>7.5718591487172748E-3</v>
      </c>
      <c r="G1996" s="8">
        <f t="shared" si="31"/>
        <v>-1.2646642990422841E-2</v>
      </c>
      <c r="O1996" s="1">
        <v>39294</v>
      </c>
      <c r="P1996" s="3">
        <v>1455.2700199999999</v>
      </c>
    </row>
    <row r="1997" spans="1:16" x14ac:dyDescent="0.35">
      <c r="A1997" s="1">
        <v>39293</v>
      </c>
      <c r="B1997" s="3">
        <v>136.03</v>
      </c>
      <c r="C1997" s="3">
        <v>1473.910034</v>
      </c>
      <c r="E1997" s="2">
        <v>39293</v>
      </c>
      <c r="F1997" s="8">
        <f t="shared" si="31"/>
        <v>3.0530303030303019E-2</v>
      </c>
      <c r="G1997" s="8">
        <f t="shared" si="31"/>
        <v>1.0254006993006159E-2</v>
      </c>
      <c r="O1997" s="1">
        <v>39293</v>
      </c>
      <c r="P1997" s="3">
        <v>1473.910034</v>
      </c>
    </row>
    <row r="1998" spans="1:16" x14ac:dyDescent="0.35">
      <c r="A1998" s="1">
        <v>39290</v>
      </c>
      <c r="B1998" s="3">
        <v>132</v>
      </c>
      <c r="C1998" s="3">
        <v>1458.9499510000001</v>
      </c>
      <c r="E1998" s="2">
        <v>39290</v>
      </c>
      <c r="F1998" s="8">
        <f t="shared" si="31"/>
        <v>-5.05012436873431E-3</v>
      </c>
      <c r="G1998" s="8">
        <f t="shared" si="31"/>
        <v>-1.5991584352640587E-2</v>
      </c>
      <c r="O1998" s="1">
        <v>39290</v>
      </c>
      <c r="P1998" s="3">
        <v>1458.9499510000001</v>
      </c>
    </row>
    <row r="1999" spans="1:16" x14ac:dyDescent="0.35">
      <c r="A1999" s="1">
        <v>39289</v>
      </c>
      <c r="B1999" s="3">
        <v>132.66999999999999</v>
      </c>
      <c r="C1999" s="3">
        <v>1482.660034</v>
      </c>
      <c r="E1999" s="2">
        <v>39289</v>
      </c>
      <c r="F1999" s="8">
        <f t="shared" si="31"/>
        <v>-2.4987138972587641E-2</v>
      </c>
      <c r="G1999" s="8">
        <f t="shared" si="31"/>
        <v>-2.3338492970448876E-2</v>
      </c>
      <c r="O1999" s="1">
        <v>39289</v>
      </c>
      <c r="P1999" s="3">
        <v>1482.660034</v>
      </c>
    </row>
    <row r="2000" spans="1:16" x14ac:dyDescent="0.35">
      <c r="A2000" s="1">
        <v>39288</v>
      </c>
      <c r="B2000" s="3">
        <v>136.07</v>
      </c>
      <c r="C2000" s="3">
        <v>1518.089966</v>
      </c>
      <c r="E2000" s="2">
        <v>39288</v>
      </c>
      <c r="F2000" s="8">
        <f t="shared" si="31"/>
        <v>3.0833333333333268E-2</v>
      </c>
      <c r="G2000" s="8">
        <f t="shared" si="31"/>
        <v>4.6656123054591436E-3</v>
      </c>
      <c r="O2000" s="1">
        <v>39288</v>
      </c>
      <c r="P2000" s="3">
        <v>1518.089966</v>
      </c>
    </row>
    <row r="2001" spans="1:16" x14ac:dyDescent="0.35">
      <c r="A2001" s="1">
        <v>39287</v>
      </c>
      <c r="B2001" s="3">
        <v>132</v>
      </c>
      <c r="C2001" s="3">
        <v>1511.040039</v>
      </c>
      <c r="E2001" s="2">
        <v>39287</v>
      </c>
      <c r="F2001" s="8">
        <f t="shared" si="31"/>
        <v>-2.4750646472109339E-2</v>
      </c>
      <c r="G2001" s="8">
        <f t="shared" si="31"/>
        <v>-1.9804425403607384E-2</v>
      </c>
      <c r="O2001" s="1">
        <v>39287</v>
      </c>
      <c r="P2001" s="3">
        <v>1511.040039</v>
      </c>
    </row>
    <row r="2002" spans="1:16" x14ac:dyDescent="0.35">
      <c r="A2002" s="1">
        <v>39286</v>
      </c>
      <c r="B2002" s="3">
        <v>135.35</v>
      </c>
      <c r="C2002" s="3">
        <v>1541.5699460000001</v>
      </c>
      <c r="E2002" s="2">
        <v>39286</v>
      </c>
      <c r="F2002" s="8">
        <f t="shared" si="31"/>
        <v>1.1584454409566458E-2</v>
      </c>
      <c r="G2002" s="8">
        <f t="shared" si="31"/>
        <v>4.8692849989329101E-3</v>
      </c>
      <c r="O2002" s="1">
        <v>39286</v>
      </c>
      <c r="P2002" s="3">
        <v>1541.5699460000001</v>
      </c>
    </row>
    <row r="2003" spans="1:16" x14ac:dyDescent="0.35">
      <c r="A2003" s="1">
        <v>39283</v>
      </c>
      <c r="B2003" s="3">
        <v>133.80000000000001</v>
      </c>
      <c r="C2003" s="3">
        <v>1534.099976</v>
      </c>
      <c r="E2003" s="2">
        <v>39283</v>
      </c>
      <c r="F2003" s="8">
        <f t="shared" si="31"/>
        <v>-3.3376679670567677E-2</v>
      </c>
      <c r="G2003" s="8">
        <f t="shared" si="31"/>
        <v>-1.2220864693201938E-2</v>
      </c>
      <c r="O2003" s="1">
        <v>39283</v>
      </c>
      <c r="P2003" s="3">
        <v>1534.099976</v>
      </c>
    </row>
    <row r="2004" spans="1:16" x14ac:dyDescent="0.35">
      <c r="A2004" s="1">
        <v>39282</v>
      </c>
      <c r="B2004" s="3">
        <v>138.41999999999999</v>
      </c>
      <c r="C2004" s="3">
        <v>1553.079956</v>
      </c>
      <c r="E2004" s="2">
        <v>39282</v>
      </c>
      <c r="F2004" s="8">
        <f t="shared" si="31"/>
        <v>3.7086985839514419E-2</v>
      </c>
      <c r="G2004" s="8">
        <f t="shared" si="31"/>
        <v>4.4690504946816034E-3</v>
      </c>
      <c r="O2004" s="1">
        <v>39282</v>
      </c>
      <c r="P2004" s="3">
        <v>1553.079956</v>
      </c>
    </row>
    <row r="2005" spans="1:16" x14ac:dyDescent="0.35">
      <c r="A2005" s="1">
        <v>39281</v>
      </c>
      <c r="B2005" s="3">
        <v>133.47</v>
      </c>
      <c r="C2005" s="3">
        <v>1546.170044</v>
      </c>
      <c r="E2005" s="2">
        <v>39281</v>
      </c>
      <c r="F2005" s="8">
        <f t="shared" si="31"/>
        <v>4.4974139869569107E-4</v>
      </c>
      <c r="G2005" s="8">
        <f t="shared" si="31"/>
        <v>-2.0653239770530574E-3</v>
      </c>
      <c r="O2005" s="1">
        <v>39281</v>
      </c>
      <c r="P2005" s="3">
        <v>1546.170044</v>
      </c>
    </row>
    <row r="2006" spans="1:16" x14ac:dyDescent="0.35">
      <c r="A2006" s="1">
        <v>39280</v>
      </c>
      <c r="B2006" s="3">
        <v>133.41</v>
      </c>
      <c r="C2006" s="3">
        <v>1549.369995</v>
      </c>
      <c r="E2006" s="2">
        <v>39280</v>
      </c>
      <c r="F2006" s="8">
        <f t="shared" si="31"/>
        <v>7.3240712775597405E-3</v>
      </c>
      <c r="G2006" s="8">
        <f t="shared" si="31"/>
        <v>-9.6820304393285817E-5</v>
      </c>
      <c r="O2006" s="1">
        <v>39280</v>
      </c>
      <c r="P2006" s="3">
        <v>1549.369995</v>
      </c>
    </row>
    <row r="2007" spans="1:16" x14ac:dyDescent="0.35">
      <c r="A2007" s="1">
        <v>39279</v>
      </c>
      <c r="B2007" s="3">
        <v>132.44</v>
      </c>
      <c r="C2007" s="3">
        <v>1549.5200199999999</v>
      </c>
      <c r="E2007" s="2">
        <v>39279</v>
      </c>
      <c r="F2007" s="8">
        <f t="shared" si="31"/>
        <v>5.1608986035216464E-3</v>
      </c>
      <c r="G2007" s="8">
        <f t="shared" si="31"/>
        <v>-1.9194718196458016E-3</v>
      </c>
      <c r="O2007" s="1">
        <v>39279</v>
      </c>
      <c r="P2007" s="3">
        <v>1549.5200199999999</v>
      </c>
    </row>
    <row r="2008" spans="1:16" x14ac:dyDescent="0.35">
      <c r="A2008" s="1">
        <v>39276</v>
      </c>
      <c r="B2008" s="3">
        <v>131.76</v>
      </c>
      <c r="C2008" s="3">
        <v>1552.5</v>
      </c>
      <c r="E2008" s="2">
        <v>39276</v>
      </c>
      <c r="F2008" s="8">
        <f t="shared" si="31"/>
        <v>8.3554880364600237E-4</v>
      </c>
      <c r="G2008" s="8">
        <f t="shared" si="31"/>
        <v>3.1014079937772276E-3</v>
      </c>
      <c r="O2008" s="1">
        <v>39276</v>
      </c>
      <c r="P2008" s="3">
        <v>1552.5</v>
      </c>
    </row>
    <row r="2009" spans="1:16" x14ac:dyDescent="0.35">
      <c r="A2009" s="1">
        <v>39275</v>
      </c>
      <c r="B2009" s="3">
        <v>131.65</v>
      </c>
      <c r="C2009" s="3">
        <v>1547.6999510000001</v>
      </c>
      <c r="E2009" s="2">
        <v>39275</v>
      </c>
      <c r="F2009" s="8">
        <f t="shared" si="31"/>
        <v>2.5950748129675905E-2</v>
      </c>
      <c r="G2009" s="8">
        <f t="shared" si="31"/>
        <v>1.9054979594834043E-2</v>
      </c>
      <c r="O2009" s="1">
        <v>39275</v>
      </c>
      <c r="P2009" s="3">
        <v>1547.6999510000001</v>
      </c>
    </row>
    <row r="2010" spans="1:16" x14ac:dyDescent="0.35">
      <c r="A2010" s="1">
        <v>39274</v>
      </c>
      <c r="B2010" s="3">
        <v>128.32</v>
      </c>
      <c r="C2010" s="3">
        <v>1518.76001</v>
      </c>
      <c r="E2010" s="2">
        <v>39274</v>
      </c>
      <c r="F2010" s="8">
        <f t="shared" si="31"/>
        <v>1.5671996200728122E-2</v>
      </c>
      <c r="G2010" s="8">
        <f t="shared" si="31"/>
        <v>5.7214095758000294E-3</v>
      </c>
      <c r="O2010" s="1">
        <v>39274</v>
      </c>
      <c r="P2010" s="3">
        <v>1518.76001</v>
      </c>
    </row>
    <row r="2011" spans="1:16" x14ac:dyDescent="0.35">
      <c r="A2011" s="1">
        <v>39273</v>
      </c>
      <c r="B2011" s="3">
        <v>126.34</v>
      </c>
      <c r="C2011" s="3">
        <v>1510.119995</v>
      </c>
      <c r="E2011" s="2">
        <v>39273</v>
      </c>
      <c r="F2011" s="8">
        <f t="shared" si="31"/>
        <v>-1.5353440885355729E-2</v>
      </c>
      <c r="G2011" s="8">
        <f t="shared" si="31"/>
        <v>-1.4185449841988884E-2</v>
      </c>
      <c r="O2011" s="1">
        <v>39273</v>
      </c>
      <c r="P2011" s="3">
        <v>1510.119995</v>
      </c>
    </row>
    <row r="2012" spans="1:16" x14ac:dyDescent="0.35">
      <c r="A2012" s="1">
        <v>39272</v>
      </c>
      <c r="B2012" s="3">
        <v>128.31</v>
      </c>
      <c r="C2012" s="3">
        <v>1531.849976</v>
      </c>
      <c r="E2012" s="2">
        <v>39272</v>
      </c>
      <c r="F2012" s="8">
        <f t="shared" si="31"/>
        <v>3.8335158817086601E-3</v>
      </c>
      <c r="G2012" s="8">
        <f t="shared" si="31"/>
        <v>9.2132658213195384E-4</v>
      </c>
      <c r="O2012" s="1">
        <v>39272</v>
      </c>
      <c r="P2012" s="3">
        <v>1531.849976</v>
      </c>
    </row>
    <row r="2013" spans="1:16" x14ac:dyDescent="0.35">
      <c r="A2013" s="1">
        <v>39269</v>
      </c>
      <c r="B2013" s="3">
        <v>127.82</v>
      </c>
      <c r="C2013" s="3">
        <v>1530.4399410000001</v>
      </c>
      <c r="E2013" s="2">
        <v>39269</v>
      </c>
      <c r="F2013" s="8">
        <f t="shared" si="31"/>
        <v>7.0117387536436926E-3</v>
      </c>
      <c r="G2013" s="8">
        <f t="shared" si="31"/>
        <v>3.3039969324137886E-3</v>
      </c>
      <c r="O2013" s="1">
        <v>39269</v>
      </c>
      <c r="P2013" s="3">
        <v>1530.4399410000001</v>
      </c>
    </row>
    <row r="2014" spans="1:16" x14ac:dyDescent="0.35">
      <c r="A2014" s="1">
        <v>39268</v>
      </c>
      <c r="B2014" s="3">
        <v>126.93</v>
      </c>
      <c r="C2014" s="3">
        <v>1525.400024</v>
      </c>
      <c r="E2014" s="2">
        <v>39268</v>
      </c>
      <c r="F2014" s="8">
        <f t="shared" si="31"/>
        <v>1.8454625692048587E-2</v>
      </c>
      <c r="G2014" s="8">
        <f t="shared" si="31"/>
        <v>3.4758963173109336E-4</v>
      </c>
      <c r="O2014" s="1">
        <v>39268</v>
      </c>
      <c r="P2014" s="3">
        <v>1525.400024</v>
      </c>
    </row>
    <row r="2015" spans="1:16" x14ac:dyDescent="0.35">
      <c r="A2015" s="1">
        <v>39266</v>
      </c>
      <c r="B2015" s="3">
        <v>124.63</v>
      </c>
      <c r="C2015" s="3">
        <v>1524.869995</v>
      </c>
      <c r="E2015" s="2">
        <v>39266</v>
      </c>
      <c r="F2015" s="8">
        <f t="shared" si="31"/>
        <v>-6.9322709163347485E-3</v>
      </c>
      <c r="G2015" s="8">
        <f t="shared" si="31"/>
        <v>3.5802510195708237E-3</v>
      </c>
      <c r="O2015" s="1">
        <v>39266</v>
      </c>
      <c r="P2015" s="3">
        <v>1524.869995</v>
      </c>
    </row>
    <row r="2016" spans="1:16" x14ac:dyDescent="0.35">
      <c r="A2016" s="1">
        <v>39265</v>
      </c>
      <c r="B2016" s="3">
        <v>125.5</v>
      </c>
      <c r="C2016" s="3">
        <v>1519.4300539999999</v>
      </c>
      <c r="E2016" s="2">
        <v>39265</v>
      </c>
      <c r="F2016" s="8">
        <f t="shared" si="31"/>
        <v>3.411338167435729E-2</v>
      </c>
      <c r="G2016" s="8">
        <f t="shared" si="31"/>
        <v>1.0696164071379188E-2</v>
      </c>
      <c r="O2016" s="1">
        <v>39265</v>
      </c>
      <c r="P2016" s="3">
        <v>1519.4300539999999</v>
      </c>
    </row>
    <row r="2017" spans="1:16" x14ac:dyDescent="0.35">
      <c r="A2017" s="1">
        <v>39262</v>
      </c>
      <c r="B2017" s="3">
        <v>121.36</v>
      </c>
      <c r="C2017" s="3">
        <v>1503.349976</v>
      </c>
      <c r="E2017" s="2">
        <v>39262</v>
      </c>
      <c r="F2017" s="8">
        <f t="shared" si="31"/>
        <v>2.8213166144200663E-2</v>
      </c>
      <c r="G2017" s="8">
        <f t="shared" si="31"/>
        <v>-1.5673569685576982E-3</v>
      </c>
      <c r="O2017" s="1">
        <v>39262</v>
      </c>
      <c r="P2017" s="3">
        <v>1503.349976</v>
      </c>
    </row>
    <row r="2018" spans="1:16" x14ac:dyDescent="0.35">
      <c r="A2018" s="1">
        <v>39261</v>
      </c>
      <c r="B2018" s="3">
        <v>118.03</v>
      </c>
      <c r="C2018" s="3">
        <v>1505.709961</v>
      </c>
      <c r="E2018" s="2">
        <v>39261</v>
      </c>
      <c r="F2018" s="8">
        <f t="shared" si="31"/>
        <v>9.493670886076E-3</v>
      </c>
      <c r="G2018" s="8">
        <f t="shared" si="31"/>
        <v>-4.1823560034259799E-4</v>
      </c>
      <c r="O2018" s="1">
        <v>39261</v>
      </c>
      <c r="P2018" s="3">
        <v>1505.709961</v>
      </c>
    </row>
    <row r="2019" spans="1:16" x14ac:dyDescent="0.35">
      <c r="A2019" s="1">
        <v>39260</v>
      </c>
      <c r="B2019" s="3">
        <v>116.92</v>
      </c>
      <c r="C2019" s="3">
        <v>1506.339966</v>
      </c>
      <c r="E2019" s="2">
        <v>39260</v>
      </c>
      <c r="F2019" s="8">
        <f t="shared" si="31"/>
        <v>-4.7667688117126739E-3</v>
      </c>
      <c r="G2019" s="8">
        <f t="shared" si="31"/>
        <v>9.0093381728459931E-3</v>
      </c>
      <c r="O2019" s="1">
        <v>39260</v>
      </c>
      <c r="P2019" s="3">
        <v>1506.339966</v>
      </c>
    </row>
    <row r="2020" spans="1:16" x14ac:dyDescent="0.35">
      <c r="A2020" s="1">
        <v>39259</v>
      </c>
      <c r="B2020" s="3">
        <v>117.48</v>
      </c>
      <c r="C2020" s="3">
        <v>1492.8900149999999</v>
      </c>
      <c r="E2020" s="2">
        <v>39259</v>
      </c>
      <c r="F2020" s="8">
        <f t="shared" si="31"/>
        <v>-7.3510773130543994E-3</v>
      </c>
      <c r="G2020" s="8">
        <f t="shared" si="31"/>
        <v>-3.2381955695794939E-3</v>
      </c>
      <c r="O2020" s="1">
        <v>39259</v>
      </c>
      <c r="P2020" s="3">
        <v>1492.8900149999999</v>
      </c>
    </row>
    <row r="2021" spans="1:16" x14ac:dyDescent="0.35">
      <c r="A2021" s="1">
        <v>39258</v>
      </c>
      <c r="B2021" s="3">
        <v>118.35</v>
      </c>
      <c r="C2021" s="3">
        <v>1497.73999</v>
      </c>
      <c r="E2021" s="2">
        <v>39258</v>
      </c>
      <c r="F2021" s="8">
        <f t="shared" si="31"/>
        <v>2.1168501270110163E-3</v>
      </c>
      <c r="G2021" s="8">
        <f t="shared" si="31"/>
        <v>-3.2079043836742427E-3</v>
      </c>
      <c r="O2021" s="1">
        <v>39258</v>
      </c>
      <c r="P2021" s="3">
        <v>1497.73999</v>
      </c>
    </row>
    <row r="2022" spans="1:16" x14ac:dyDescent="0.35">
      <c r="A2022" s="1">
        <v>39255</v>
      </c>
      <c r="B2022" s="3">
        <v>118.1</v>
      </c>
      <c r="C2022" s="3">
        <v>1502.5600589999999</v>
      </c>
      <c r="E2022" s="2">
        <v>39255</v>
      </c>
      <c r="F2022" s="8">
        <f t="shared" si="31"/>
        <v>-1.2541806020066937E-2</v>
      </c>
      <c r="G2022" s="8">
        <f t="shared" si="31"/>
        <v>-1.2895816396674142E-2</v>
      </c>
      <c r="O2022" s="1">
        <v>39255</v>
      </c>
      <c r="P2022" s="3">
        <v>1502.5600589999999</v>
      </c>
    </row>
    <row r="2023" spans="1:16" x14ac:dyDescent="0.35">
      <c r="A2023" s="1">
        <v>39254</v>
      </c>
      <c r="B2023" s="3">
        <v>119.6</v>
      </c>
      <c r="C2023" s="3">
        <v>1522.1899410000001</v>
      </c>
      <c r="E2023" s="2">
        <v>39254</v>
      </c>
      <c r="F2023" s="8">
        <f t="shared" si="31"/>
        <v>9.197536072905077E-3</v>
      </c>
      <c r="G2023" s="8">
        <f t="shared" si="31"/>
        <v>6.180412475961905E-3</v>
      </c>
      <c r="O2023" s="1">
        <v>39254</v>
      </c>
      <c r="P2023" s="3">
        <v>1522.1899410000001</v>
      </c>
    </row>
    <row r="2024" spans="1:16" x14ac:dyDescent="0.35">
      <c r="A2024" s="1">
        <v>39253</v>
      </c>
      <c r="B2024" s="3">
        <v>118.51</v>
      </c>
      <c r="C2024" s="3">
        <v>1512.839966</v>
      </c>
      <c r="E2024" s="2">
        <v>39253</v>
      </c>
      <c r="F2024" s="8">
        <f t="shared" si="31"/>
        <v>-1.3321122304554067E-2</v>
      </c>
      <c r="G2024" s="8">
        <f t="shared" si="31"/>
        <v>-1.3601086044502386E-2</v>
      </c>
      <c r="O2024" s="1">
        <v>39253</v>
      </c>
      <c r="P2024" s="3">
        <v>1512.839966</v>
      </c>
    </row>
    <row r="2025" spans="1:16" x14ac:dyDescent="0.35">
      <c r="A2025" s="1">
        <v>39252</v>
      </c>
      <c r="B2025" s="3">
        <v>120.11</v>
      </c>
      <c r="C2025" s="3">
        <v>1533.6999510000001</v>
      </c>
      <c r="E2025" s="2">
        <v>39252</v>
      </c>
      <c r="F2025" s="8">
        <f t="shared" si="31"/>
        <v>1.3672039834585314E-2</v>
      </c>
      <c r="G2025" s="8">
        <f t="shared" si="31"/>
        <v>1.7307742498233747E-3</v>
      </c>
      <c r="O2025" s="1">
        <v>39252</v>
      </c>
      <c r="P2025" s="3">
        <v>1533.6999510000001</v>
      </c>
    </row>
    <row r="2026" spans="1:16" x14ac:dyDescent="0.35">
      <c r="A2026" s="1">
        <v>39251</v>
      </c>
      <c r="B2026" s="3">
        <v>118.49</v>
      </c>
      <c r="C2026" s="3">
        <v>1531.0500489999999</v>
      </c>
      <c r="E2026" s="2">
        <v>39251</v>
      </c>
      <c r="F2026" s="8">
        <f t="shared" si="31"/>
        <v>-8.5348506401138335E-3</v>
      </c>
      <c r="G2026" s="8">
        <f t="shared" si="31"/>
        <v>-1.2133686640086738E-3</v>
      </c>
      <c r="O2026" s="1">
        <v>39251</v>
      </c>
      <c r="P2026" s="3">
        <v>1531.0500489999999</v>
      </c>
    </row>
    <row r="2027" spans="1:16" x14ac:dyDescent="0.35">
      <c r="A2027" s="1">
        <v>39248</v>
      </c>
      <c r="B2027" s="3">
        <v>119.51</v>
      </c>
      <c r="C2027" s="3">
        <v>1532.910034</v>
      </c>
      <c r="E2027" s="2">
        <v>39248</v>
      </c>
      <c r="F2027" s="8">
        <f t="shared" si="31"/>
        <v>8.3682008368279881E-5</v>
      </c>
      <c r="G2027" s="8">
        <f t="shared" si="31"/>
        <v>6.5267623060705215E-3</v>
      </c>
      <c r="O2027" s="1">
        <v>39248</v>
      </c>
      <c r="P2027" s="3">
        <v>1532.910034</v>
      </c>
    </row>
    <row r="2028" spans="1:16" x14ac:dyDescent="0.35">
      <c r="A2028" s="1">
        <v>39247</v>
      </c>
      <c r="B2028" s="3">
        <v>119.5</v>
      </c>
      <c r="C2028" s="3">
        <v>1522.969971</v>
      </c>
      <c r="E2028" s="2">
        <v>39247</v>
      </c>
      <c r="F2028" s="8">
        <f t="shared" si="31"/>
        <v>1.4775815217391353E-2</v>
      </c>
      <c r="G2028" s="8">
        <f t="shared" si="31"/>
        <v>4.8163035410628829E-3</v>
      </c>
      <c r="O2028" s="1">
        <v>39247</v>
      </c>
      <c r="P2028" s="3">
        <v>1522.969971</v>
      </c>
    </row>
    <row r="2029" spans="1:16" x14ac:dyDescent="0.35">
      <c r="A2029" s="1">
        <v>39246</v>
      </c>
      <c r="B2029" s="3">
        <v>117.76</v>
      </c>
      <c r="C2029" s="3">
        <v>1515.670044</v>
      </c>
      <c r="E2029" s="2">
        <v>39246</v>
      </c>
      <c r="F2029" s="8">
        <f t="shared" si="31"/>
        <v>1.9302345711070812E-2</v>
      </c>
      <c r="G2029" s="8">
        <f t="shared" si="31"/>
        <v>1.5184222371064982E-2</v>
      </c>
      <c r="O2029" s="1">
        <v>39246</v>
      </c>
      <c r="P2029" s="3">
        <v>1515.670044</v>
      </c>
    </row>
    <row r="2030" spans="1:16" x14ac:dyDescent="0.35">
      <c r="A2030" s="1">
        <v>39245</v>
      </c>
      <c r="B2030" s="3">
        <v>115.53</v>
      </c>
      <c r="C2030" s="3">
        <v>1493</v>
      </c>
      <c r="E2030" s="2">
        <v>39245</v>
      </c>
      <c r="F2030" s="8">
        <f t="shared" si="31"/>
        <v>-1.4585465711361212E-2</v>
      </c>
      <c r="G2030" s="8">
        <f t="shared" si="31"/>
        <v>-1.0681718520335393E-2</v>
      </c>
      <c r="O2030" s="1">
        <v>39245</v>
      </c>
      <c r="P2030" s="3">
        <v>1493</v>
      </c>
    </row>
    <row r="2031" spans="1:16" x14ac:dyDescent="0.35">
      <c r="A2031" s="1">
        <v>39244</v>
      </c>
      <c r="B2031" s="3">
        <v>117.24</v>
      </c>
      <c r="C2031" s="3">
        <v>1509.119995</v>
      </c>
      <c r="E2031" s="2">
        <v>39244</v>
      </c>
      <c r="F2031" s="8">
        <f t="shared" si="31"/>
        <v>4.2830221003939961E-3</v>
      </c>
      <c r="G2031" s="8">
        <f t="shared" si="31"/>
        <v>9.6171639528841446E-4</v>
      </c>
      <c r="O2031" s="1">
        <v>39244</v>
      </c>
      <c r="P2031" s="3">
        <v>1509.119995</v>
      </c>
    </row>
    <row r="2032" spans="1:16" x14ac:dyDescent="0.35">
      <c r="A2032" s="1">
        <v>39241</v>
      </c>
      <c r="B2032" s="3">
        <v>116.74</v>
      </c>
      <c r="C2032" s="3">
        <v>1507.670044</v>
      </c>
      <c r="E2032" s="2">
        <v>39241</v>
      </c>
      <c r="F2032" s="8">
        <f t="shared" si="31"/>
        <v>8.2915874935221012E-3</v>
      </c>
      <c r="G2032" s="8">
        <f t="shared" si="31"/>
        <v>1.1370393722323069E-2</v>
      </c>
      <c r="O2032" s="1">
        <v>39241</v>
      </c>
      <c r="P2032" s="3">
        <v>1507.670044</v>
      </c>
    </row>
    <row r="2033" spans="1:16" x14ac:dyDescent="0.35">
      <c r="A2033" s="1">
        <v>39240</v>
      </c>
      <c r="B2033" s="3">
        <v>115.78</v>
      </c>
      <c r="C2033" s="3">
        <v>1490.719971</v>
      </c>
      <c r="E2033" s="2">
        <v>39240</v>
      </c>
      <c r="F2033" s="8">
        <f t="shared" si="31"/>
        <v>-3.1372877101982777E-2</v>
      </c>
      <c r="G2033" s="8">
        <f t="shared" si="31"/>
        <v>-1.7569780748494801E-2</v>
      </c>
      <c r="O2033" s="1">
        <v>39240</v>
      </c>
      <c r="P2033" s="3">
        <v>1490.719971</v>
      </c>
    </row>
    <row r="2034" spans="1:16" x14ac:dyDescent="0.35">
      <c r="A2034" s="1">
        <v>39239</v>
      </c>
      <c r="B2034" s="3">
        <v>119.53</v>
      </c>
      <c r="C2034" s="3">
        <v>1517.380005</v>
      </c>
      <c r="E2034" s="2">
        <v>39239</v>
      </c>
      <c r="F2034" s="8">
        <f t="shared" si="31"/>
        <v>-4.7460449625311707E-3</v>
      </c>
      <c r="G2034" s="8">
        <f t="shared" si="31"/>
        <v>-8.8637424046007496E-3</v>
      </c>
      <c r="O2034" s="1">
        <v>39239</v>
      </c>
      <c r="P2034" s="3">
        <v>1517.380005</v>
      </c>
    </row>
    <row r="2035" spans="1:16" x14ac:dyDescent="0.35">
      <c r="A2035" s="1">
        <v>39238</v>
      </c>
      <c r="B2035" s="3">
        <v>120.1</v>
      </c>
      <c r="C2035" s="3">
        <v>1530.9499510000001</v>
      </c>
      <c r="E2035" s="2">
        <v>39238</v>
      </c>
      <c r="F2035" s="8">
        <f t="shared" si="31"/>
        <v>1.7279349483313444E-2</v>
      </c>
      <c r="G2035" s="8">
        <f t="shared" si="31"/>
        <v>-5.3470696807768059E-3</v>
      </c>
      <c r="O2035" s="1">
        <v>39238</v>
      </c>
      <c r="P2035" s="3">
        <v>1530.9499510000001</v>
      </c>
    </row>
    <row r="2036" spans="1:16" x14ac:dyDescent="0.35">
      <c r="A2036" s="1">
        <v>39237</v>
      </c>
      <c r="B2036" s="3">
        <v>118.06</v>
      </c>
      <c r="C2036" s="3">
        <v>1539.1800539999999</v>
      </c>
      <c r="E2036" s="2">
        <v>39237</v>
      </c>
      <c r="F2036" s="8">
        <f t="shared" si="31"/>
        <v>5.1936994465731079E-3</v>
      </c>
      <c r="G2036" s="8">
        <f t="shared" si="31"/>
        <v>1.8486064691751736E-3</v>
      </c>
      <c r="O2036" s="1">
        <v>39237</v>
      </c>
      <c r="P2036" s="3">
        <v>1539.1800539999999</v>
      </c>
    </row>
    <row r="2037" spans="1:16" x14ac:dyDescent="0.35">
      <c r="A2037" s="1">
        <v>39234</v>
      </c>
      <c r="B2037" s="3">
        <v>117.45</v>
      </c>
      <c r="C2037" s="3">
        <v>1536.339966</v>
      </c>
      <c r="E2037" s="2">
        <v>39234</v>
      </c>
      <c r="F2037" s="8">
        <f t="shared" si="31"/>
        <v>-1.7648042823686816E-2</v>
      </c>
      <c r="G2037" s="8">
        <f t="shared" si="31"/>
        <v>3.7370287979283656E-3</v>
      </c>
      <c r="O2037" s="1">
        <v>39234</v>
      </c>
      <c r="P2037" s="3">
        <v>1536.339966</v>
      </c>
    </row>
    <row r="2038" spans="1:16" x14ac:dyDescent="0.35">
      <c r="A2038" s="1">
        <v>39233</v>
      </c>
      <c r="B2038" s="3">
        <v>119.56</v>
      </c>
      <c r="C2038" s="3">
        <v>1530.619995</v>
      </c>
      <c r="E2038" s="2">
        <v>39233</v>
      </c>
      <c r="F2038" s="8">
        <f t="shared" si="31"/>
        <v>2.8384655083433685E-2</v>
      </c>
      <c r="G2038" s="8">
        <f t="shared" si="31"/>
        <v>2.5487345372754433E-4</v>
      </c>
      <c r="O2038" s="1">
        <v>39233</v>
      </c>
      <c r="P2038" s="3">
        <v>1530.619995</v>
      </c>
    </row>
    <row r="2039" spans="1:16" x14ac:dyDescent="0.35">
      <c r="A2039" s="1">
        <v>39232</v>
      </c>
      <c r="B2039" s="3">
        <v>116.26</v>
      </c>
      <c r="C2039" s="3">
        <v>1530.2299800000001</v>
      </c>
      <c r="E2039" s="2">
        <v>39232</v>
      </c>
      <c r="F2039" s="8">
        <f t="shared" si="31"/>
        <v>4.8401037165082261E-3</v>
      </c>
      <c r="G2039" s="8">
        <f t="shared" si="31"/>
        <v>7.9836079860839959E-3</v>
      </c>
      <c r="O2039" s="1">
        <v>39232</v>
      </c>
      <c r="P2039" s="3">
        <v>1530.2299800000001</v>
      </c>
    </row>
    <row r="2040" spans="1:16" x14ac:dyDescent="0.35">
      <c r="A2040" s="1">
        <v>39231</v>
      </c>
      <c r="B2040" s="3">
        <v>115.7</v>
      </c>
      <c r="C2040" s="3">
        <v>1518.1099850000001</v>
      </c>
      <c r="E2040" s="2">
        <v>39231</v>
      </c>
      <c r="F2040" s="8">
        <f t="shared" si="31"/>
        <v>6.6997302705995576E-3</v>
      </c>
      <c r="G2040" s="8">
        <f t="shared" si="31"/>
        <v>1.5702038169094212E-3</v>
      </c>
      <c r="O2040" s="1">
        <v>39231</v>
      </c>
      <c r="P2040" s="3">
        <v>1518.1099850000001</v>
      </c>
    </row>
    <row r="2041" spans="1:16" x14ac:dyDescent="0.35">
      <c r="A2041" s="1">
        <v>39227</v>
      </c>
      <c r="B2041" s="3">
        <v>114.93</v>
      </c>
      <c r="C2041" s="3">
        <v>1515.7299800000001</v>
      </c>
      <c r="E2041" s="2">
        <v>39227</v>
      </c>
      <c r="F2041" s="8">
        <f t="shared" si="31"/>
        <v>-5.2178450300011114E-4</v>
      </c>
      <c r="G2041" s="8">
        <f t="shared" si="31"/>
        <v>5.4526802113905593E-3</v>
      </c>
      <c r="O2041" s="1">
        <v>39227</v>
      </c>
      <c r="P2041" s="3">
        <v>1515.7299800000001</v>
      </c>
    </row>
    <row r="2042" spans="1:16" x14ac:dyDescent="0.35">
      <c r="A2042" s="1">
        <v>39226</v>
      </c>
      <c r="B2042" s="3">
        <v>114.99</v>
      </c>
      <c r="C2042" s="3">
        <v>1507.51001</v>
      </c>
      <c r="E2042" s="2">
        <v>39226</v>
      </c>
      <c r="F2042" s="8">
        <f t="shared" si="31"/>
        <v>-1.3554087672642989E-2</v>
      </c>
      <c r="G2042" s="8">
        <f t="shared" si="31"/>
        <v>-9.7025637324446024E-3</v>
      </c>
      <c r="O2042" s="1">
        <v>39226</v>
      </c>
      <c r="P2042" s="3">
        <v>1507.51001</v>
      </c>
    </row>
    <row r="2043" spans="1:16" x14ac:dyDescent="0.35">
      <c r="A2043" s="1">
        <v>39225</v>
      </c>
      <c r="B2043" s="3">
        <v>116.57</v>
      </c>
      <c r="C2043" s="3">
        <v>1522.280029</v>
      </c>
      <c r="E2043" s="2">
        <v>39225</v>
      </c>
      <c r="F2043" s="8">
        <f t="shared" si="31"/>
        <v>9.9636111592444898E-3</v>
      </c>
      <c r="G2043" s="8">
        <f t="shared" si="31"/>
        <v>-1.2072317179986358E-3</v>
      </c>
      <c r="O2043" s="1">
        <v>39225</v>
      </c>
      <c r="P2043" s="3">
        <v>1522.280029</v>
      </c>
    </row>
    <row r="2044" spans="1:16" x14ac:dyDescent="0.35">
      <c r="A2044" s="1">
        <v>39224</v>
      </c>
      <c r="B2044" s="3">
        <v>115.42</v>
      </c>
      <c r="C2044" s="3">
        <v>1524.119995</v>
      </c>
      <c r="E2044" s="2">
        <v>39224</v>
      </c>
      <c r="F2044" s="8">
        <f t="shared" si="31"/>
        <v>-8.6747401872370178E-3</v>
      </c>
      <c r="G2044" s="8">
        <f t="shared" si="31"/>
        <v>-6.4256836628517888E-4</v>
      </c>
      <c r="O2044" s="1">
        <v>39224</v>
      </c>
      <c r="P2044" s="3">
        <v>1524.119995</v>
      </c>
    </row>
    <row r="2045" spans="1:16" x14ac:dyDescent="0.35">
      <c r="A2045" s="1">
        <v>39223</v>
      </c>
      <c r="B2045" s="3">
        <v>116.43</v>
      </c>
      <c r="C2045" s="3">
        <v>1525.099976</v>
      </c>
      <c r="E2045" s="2">
        <v>39223</v>
      </c>
      <c r="F2045" s="8">
        <f t="shared" si="31"/>
        <v>1.86351706036747E-2</v>
      </c>
      <c r="G2045" s="8">
        <f t="shared" si="31"/>
        <v>1.543244787391318E-3</v>
      </c>
      <c r="O2045" s="1">
        <v>39223</v>
      </c>
      <c r="P2045" s="3">
        <v>1525.099976</v>
      </c>
    </row>
    <row r="2046" spans="1:16" x14ac:dyDescent="0.35">
      <c r="A2046" s="1">
        <v>39220</v>
      </c>
      <c r="B2046" s="3">
        <v>114.3</v>
      </c>
      <c r="C2046" s="3">
        <v>1522.75</v>
      </c>
      <c r="E2046" s="2">
        <v>39220</v>
      </c>
      <c r="F2046" s="8">
        <f t="shared" si="31"/>
        <v>2.8075100894893179E-3</v>
      </c>
      <c r="G2046" s="8">
        <f t="shared" si="31"/>
        <v>6.6104776070070592E-3</v>
      </c>
      <c r="O2046" s="1">
        <v>39220</v>
      </c>
      <c r="P2046" s="3">
        <v>1522.75</v>
      </c>
    </row>
    <row r="2047" spans="1:16" x14ac:dyDescent="0.35">
      <c r="A2047" s="1">
        <v>39219</v>
      </c>
      <c r="B2047" s="3">
        <v>113.98</v>
      </c>
      <c r="C2047" s="3">
        <v>1512.75</v>
      </c>
      <c r="E2047" s="2">
        <v>39219</v>
      </c>
      <c r="F2047" s="8">
        <f t="shared" si="31"/>
        <v>-9.2141863699582993E-3</v>
      </c>
      <c r="G2047" s="8">
        <f t="shared" si="31"/>
        <v>-9.1802276290808837E-4</v>
      </c>
      <c r="O2047" s="1">
        <v>39219</v>
      </c>
      <c r="P2047" s="3">
        <v>1512.75</v>
      </c>
    </row>
    <row r="2048" spans="1:16" x14ac:dyDescent="0.35">
      <c r="A2048" s="1">
        <v>39218</v>
      </c>
      <c r="B2048" s="3">
        <v>115.04</v>
      </c>
      <c r="C2048" s="3">
        <v>1514.1400149999999</v>
      </c>
      <c r="E2048" s="2">
        <v>39218</v>
      </c>
      <c r="F2048" s="8">
        <f t="shared" si="31"/>
        <v>1.9767751085896679E-2</v>
      </c>
      <c r="G2048" s="8">
        <f t="shared" si="31"/>
        <v>8.6265392848112743E-3</v>
      </c>
      <c r="O2048" s="1">
        <v>39218</v>
      </c>
      <c r="P2048" s="3">
        <v>1514.1400149999999</v>
      </c>
    </row>
    <row r="2049" spans="1:16" x14ac:dyDescent="0.35">
      <c r="A2049" s="1">
        <v>39217</v>
      </c>
      <c r="B2049" s="3">
        <v>112.81</v>
      </c>
      <c r="C2049" s="3">
        <v>1501.1899410000001</v>
      </c>
      <c r="E2049" s="2">
        <v>39217</v>
      </c>
      <c r="F2049" s="8">
        <f t="shared" si="31"/>
        <v>1.5117430036893698E-2</v>
      </c>
      <c r="G2049" s="8">
        <f t="shared" si="31"/>
        <v>-1.3039836135477767E-3</v>
      </c>
      <c r="O2049" s="1">
        <v>39217</v>
      </c>
      <c r="P2049" s="3">
        <v>1501.1899410000001</v>
      </c>
    </row>
    <row r="2050" spans="1:16" x14ac:dyDescent="0.35">
      <c r="A2050" s="1">
        <v>39216</v>
      </c>
      <c r="B2050" s="3">
        <v>111.13</v>
      </c>
      <c r="C2050" s="3">
        <v>1503.150024</v>
      </c>
      <c r="E2050" s="2">
        <v>39216</v>
      </c>
      <c r="F2050" s="8">
        <f t="shared" si="31"/>
        <v>1.9835902984401965E-3</v>
      </c>
      <c r="G2050" s="8">
        <f t="shared" si="31"/>
        <v>-1.7929754245319396E-3</v>
      </c>
      <c r="O2050" s="1">
        <v>39216</v>
      </c>
      <c r="P2050" s="3">
        <v>1503.150024</v>
      </c>
    </row>
    <row r="2051" spans="1:16" x14ac:dyDescent="0.35">
      <c r="A2051" s="1">
        <v>39213</v>
      </c>
      <c r="B2051" s="3">
        <v>110.91</v>
      </c>
      <c r="C2051" s="3">
        <v>1505.849976</v>
      </c>
      <c r="E2051" s="2">
        <v>39213</v>
      </c>
      <c r="F2051" s="8">
        <f t="shared" si="31"/>
        <v>2.2588972893232473E-2</v>
      </c>
      <c r="G2051" s="8">
        <f t="shared" si="31"/>
        <v>9.641498172677565E-3</v>
      </c>
      <c r="O2051" s="1">
        <v>39213</v>
      </c>
      <c r="P2051" s="3">
        <v>1505.849976</v>
      </c>
    </row>
    <row r="2052" spans="1:16" x14ac:dyDescent="0.35">
      <c r="A2052" s="1">
        <v>39212</v>
      </c>
      <c r="B2052" s="3">
        <v>108.46</v>
      </c>
      <c r="C2052" s="3">
        <v>1491.469971</v>
      </c>
      <c r="E2052" s="2">
        <v>39212</v>
      </c>
      <c r="F2052" s="8">
        <f t="shared" ref="F2052:G2115" si="32">B2052/B2053-1</f>
        <v>-1.7661443709808933E-2</v>
      </c>
      <c r="G2052" s="8">
        <f t="shared" si="32"/>
        <v>-1.3956277098782333E-2</v>
      </c>
      <c r="O2052" s="1">
        <v>39212</v>
      </c>
      <c r="P2052" s="3">
        <v>1491.469971</v>
      </c>
    </row>
    <row r="2053" spans="1:16" x14ac:dyDescent="0.35">
      <c r="A2053" s="1">
        <v>39211</v>
      </c>
      <c r="B2053" s="3">
        <v>110.41</v>
      </c>
      <c r="C2053" s="3">
        <v>1512.579956</v>
      </c>
      <c r="E2053" s="2">
        <v>39211</v>
      </c>
      <c r="F2053" s="8">
        <f t="shared" si="32"/>
        <v>-5.315315315315372E-3</v>
      </c>
      <c r="G2053" s="8">
        <f t="shared" si="32"/>
        <v>3.2234002954651952E-3</v>
      </c>
      <c r="O2053" s="1">
        <v>39211</v>
      </c>
      <c r="P2053" s="3">
        <v>1512.579956</v>
      </c>
    </row>
    <row r="2054" spans="1:16" x14ac:dyDescent="0.35">
      <c r="A2054" s="1">
        <v>39210</v>
      </c>
      <c r="B2054" s="3">
        <v>111</v>
      </c>
      <c r="C2054" s="3">
        <v>1507.719971</v>
      </c>
      <c r="E2054" s="2">
        <v>39210</v>
      </c>
      <c r="F2054" s="8">
        <f t="shared" si="32"/>
        <v>1.5832341905372083E-2</v>
      </c>
      <c r="G2054" s="8">
        <f t="shared" si="32"/>
        <v>-1.165970415851425E-3</v>
      </c>
      <c r="O2054" s="1">
        <v>39210</v>
      </c>
      <c r="P2054" s="3">
        <v>1507.719971</v>
      </c>
    </row>
    <row r="2055" spans="1:16" x14ac:dyDescent="0.35">
      <c r="A2055" s="1">
        <v>39209</v>
      </c>
      <c r="B2055" s="3">
        <v>109.27</v>
      </c>
      <c r="C2055" s="3">
        <v>1509.4799800000001</v>
      </c>
      <c r="E2055" s="2">
        <v>39209</v>
      </c>
      <c r="F2055" s="8">
        <f t="shared" si="32"/>
        <v>1.0823311748381137E-2</v>
      </c>
      <c r="G2055" s="8">
        <f t="shared" si="32"/>
        <v>2.5637179453106285E-3</v>
      </c>
      <c r="O2055" s="1">
        <v>39209</v>
      </c>
      <c r="P2055" s="3">
        <v>1509.4799800000001</v>
      </c>
    </row>
    <row r="2056" spans="1:16" x14ac:dyDescent="0.35">
      <c r="A2056" s="1">
        <v>39206</v>
      </c>
      <c r="B2056" s="3">
        <v>108.1</v>
      </c>
      <c r="C2056" s="3">
        <v>1505.619995</v>
      </c>
      <c r="E2056" s="2">
        <v>39206</v>
      </c>
      <c r="F2056" s="8">
        <f t="shared" si="32"/>
        <v>3.0620766447062575E-3</v>
      </c>
      <c r="G2056" s="8">
        <f t="shared" si="32"/>
        <v>2.1498944799629438E-3</v>
      </c>
      <c r="O2056" s="1">
        <v>39206</v>
      </c>
      <c r="P2056" s="3">
        <v>1505.619995</v>
      </c>
    </row>
    <row r="2057" spans="1:16" x14ac:dyDescent="0.35">
      <c r="A2057" s="1">
        <v>39205</v>
      </c>
      <c r="B2057" s="3">
        <v>107.77</v>
      </c>
      <c r="C2057" s="3">
        <v>1502.3900149999999</v>
      </c>
      <c r="E2057" s="2">
        <v>39205</v>
      </c>
      <c r="F2057" s="8">
        <f t="shared" si="32"/>
        <v>7.1021399869171109E-3</v>
      </c>
      <c r="G2057" s="8">
        <f t="shared" si="32"/>
        <v>4.325078085523737E-3</v>
      </c>
      <c r="O2057" s="1">
        <v>39205</v>
      </c>
      <c r="P2057" s="3">
        <v>1502.3900149999999</v>
      </c>
    </row>
    <row r="2058" spans="1:16" x14ac:dyDescent="0.35">
      <c r="A2058" s="1">
        <v>39204</v>
      </c>
      <c r="B2058" s="3">
        <v>107.01</v>
      </c>
      <c r="C2058" s="3">
        <v>1495.920044</v>
      </c>
      <c r="E2058" s="2">
        <v>39204</v>
      </c>
      <c r="F2058" s="8">
        <f t="shared" si="32"/>
        <v>2.8942307692307656E-2</v>
      </c>
      <c r="G2058" s="8">
        <f t="shared" si="32"/>
        <v>6.4724447842630095E-3</v>
      </c>
      <c r="O2058" s="1">
        <v>39204</v>
      </c>
      <c r="P2058" s="3">
        <v>1495.920044</v>
      </c>
    </row>
    <row r="2059" spans="1:16" x14ac:dyDescent="0.35">
      <c r="A2059" s="1">
        <v>39203</v>
      </c>
      <c r="B2059" s="3">
        <v>104</v>
      </c>
      <c r="C2059" s="3">
        <v>1486.3000489999999</v>
      </c>
      <c r="E2059" s="2">
        <v>39203</v>
      </c>
      <c r="F2059" s="8">
        <f t="shared" si="32"/>
        <v>-1.0565747766785316E-3</v>
      </c>
      <c r="G2059" s="8">
        <f t="shared" si="32"/>
        <v>2.6511964039044322E-3</v>
      </c>
      <c r="O2059" s="1">
        <v>39203</v>
      </c>
      <c r="P2059" s="3">
        <v>1486.3000489999999</v>
      </c>
    </row>
    <row r="2060" spans="1:16" x14ac:dyDescent="0.35">
      <c r="A2060" s="1">
        <v>39202</v>
      </c>
      <c r="B2060" s="3">
        <v>104.11</v>
      </c>
      <c r="C2060" s="3">
        <v>1482.369995</v>
      </c>
      <c r="E2060" s="2">
        <v>39202</v>
      </c>
      <c r="F2060" s="8">
        <f t="shared" si="32"/>
        <v>-1.2051622698804332E-2</v>
      </c>
      <c r="G2060" s="8">
        <f t="shared" si="32"/>
        <v>-7.8309258755413502E-3</v>
      </c>
      <c r="O2060" s="1">
        <v>39202</v>
      </c>
      <c r="P2060" s="3">
        <v>1482.369995</v>
      </c>
    </row>
    <row r="2061" spans="1:16" x14ac:dyDescent="0.35">
      <c r="A2061" s="1">
        <v>39199</v>
      </c>
      <c r="B2061" s="3">
        <v>105.38</v>
      </c>
      <c r="C2061" s="3">
        <v>1494.0699460000001</v>
      </c>
      <c r="E2061" s="2">
        <v>39199</v>
      </c>
      <c r="F2061" s="8">
        <f t="shared" si="32"/>
        <v>5.5343511450380856E-3</v>
      </c>
      <c r="G2061" s="8">
        <f t="shared" si="32"/>
        <v>-1.2049790864976373E-4</v>
      </c>
      <c r="O2061" s="1">
        <v>39199</v>
      </c>
      <c r="P2061" s="3">
        <v>1494.0699460000001</v>
      </c>
    </row>
    <row r="2062" spans="1:16" x14ac:dyDescent="0.35">
      <c r="A2062" s="1">
        <v>39198</v>
      </c>
      <c r="B2062" s="3">
        <v>104.8</v>
      </c>
      <c r="C2062" s="3">
        <v>1494.25</v>
      </c>
      <c r="E2062" s="2">
        <v>39198</v>
      </c>
      <c r="F2062" s="8">
        <f t="shared" si="32"/>
        <v>2.1994835995027273E-3</v>
      </c>
      <c r="G2062" s="8">
        <f t="shared" si="32"/>
        <v>-7.8241829424074982E-4</v>
      </c>
      <c r="O2062" s="1">
        <v>39198</v>
      </c>
      <c r="P2062" s="3">
        <v>1494.25</v>
      </c>
    </row>
    <row r="2063" spans="1:16" x14ac:dyDescent="0.35">
      <c r="A2063" s="1">
        <v>39197</v>
      </c>
      <c r="B2063" s="3">
        <v>104.57</v>
      </c>
      <c r="C2063" s="3">
        <v>1495.420044</v>
      </c>
      <c r="E2063" s="2">
        <v>39197</v>
      </c>
      <c r="F2063" s="8">
        <f t="shared" si="32"/>
        <v>-4.8534449942900793E-3</v>
      </c>
      <c r="G2063" s="8">
        <f t="shared" si="32"/>
        <v>1.0139089613871111E-2</v>
      </c>
      <c r="O2063" s="1">
        <v>39197</v>
      </c>
      <c r="P2063" s="3">
        <v>1495.420044</v>
      </c>
    </row>
    <row r="2064" spans="1:16" x14ac:dyDescent="0.35">
      <c r="A2064" s="1">
        <v>39196</v>
      </c>
      <c r="B2064" s="3">
        <v>105.08</v>
      </c>
      <c r="C2064" s="3">
        <v>1480.410034</v>
      </c>
      <c r="E2064" s="2">
        <v>39196</v>
      </c>
      <c r="F2064" s="8">
        <f t="shared" si="32"/>
        <v>1.1746581937223111E-2</v>
      </c>
      <c r="G2064" s="8">
        <f t="shared" si="32"/>
        <v>-3.5114420062942742E-4</v>
      </c>
      <c r="O2064" s="1">
        <v>39196</v>
      </c>
      <c r="P2064" s="3">
        <v>1480.410034</v>
      </c>
    </row>
    <row r="2065" spans="1:16" x14ac:dyDescent="0.35">
      <c r="A2065" s="1">
        <v>39195</v>
      </c>
      <c r="B2065" s="3">
        <v>103.86</v>
      </c>
      <c r="C2065" s="3">
        <v>1480.9300539999999</v>
      </c>
      <c r="E2065" s="2">
        <v>39195</v>
      </c>
      <c r="F2065" s="8">
        <f t="shared" si="32"/>
        <v>1.7437304075235138E-2</v>
      </c>
      <c r="G2065" s="8">
        <f t="shared" si="32"/>
        <v>-2.3039862938630806E-3</v>
      </c>
      <c r="O2065" s="1">
        <v>39195</v>
      </c>
      <c r="P2065" s="3">
        <v>1480.9300539999999</v>
      </c>
    </row>
    <row r="2066" spans="1:16" x14ac:dyDescent="0.35">
      <c r="A2066" s="1">
        <v>39192</v>
      </c>
      <c r="B2066" s="3">
        <v>102.08</v>
      </c>
      <c r="C2066" s="3">
        <v>1484.349976</v>
      </c>
      <c r="E2066" s="2">
        <v>39192</v>
      </c>
      <c r="F2066" s="8">
        <f t="shared" si="32"/>
        <v>1.0492971688774499E-2</v>
      </c>
      <c r="G2066" s="8">
        <f t="shared" si="32"/>
        <v>9.2607046740149634E-3</v>
      </c>
      <c r="O2066" s="1">
        <v>39192</v>
      </c>
      <c r="P2066" s="3">
        <v>1484.349976</v>
      </c>
    </row>
    <row r="2067" spans="1:16" x14ac:dyDescent="0.35">
      <c r="A2067" s="1">
        <v>39191</v>
      </c>
      <c r="B2067" s="3">
        <v>101.02</v>
      </c>
      <c r="C2067" s="3">
        <v>1470.7299800000001</v>
      </c>
      <c r="E2067" s="2">
        <v>39191</v>
      </c>
      <c r="F2067" s="8">
        <f t="shared" si="32"/>
        <v>-1.8365562141677172E-2</v>
      </c>
      <c r="G2067" s="8">
        <f t="shared" si="32"/>
        <v>-1.202050933786003E-3</v>
      </c>
      <c r="O2067" s="1">
        <v>39191</v>
      </c>
      <c r="P2067" s="3">
        <v>1470.7299800000001</v>
      </c>
    </row>
    <row r="2068" spans="1:16" x14ac:dyDescent="0.35">
      <c r="A2068" s="1">
        <v>39190</v>
      </c>
      <c r="B2068" s="3">
        <v>102.91</v>
      </c>
      <c r="C2068" s="3">
        <v>1472.5</v>
      </c>
      <c r="E2068" s="2">
        <v>39190</v>
      </c>
      <c r="F2068" s="8">
        <f t="shared" si="32"/>
        <v>4.489995119570489E-3</v>
      </c>
      <c r="G2068" s="8">
        <f t="shared" si="32"/>
        <v>6.9319325703620649E-4</v>
      </c>
      <c r="O2068" s="1">
        <v>39190</v>
      </c>
      <c r="P2068" s="3">
        <v>1472.5</v>
      </c>
    </row>
    <row r="2069" spans="1:16" x14ac:dyDescent="0.35">
      <c r="A2069" s="1">
        <v>39189</v>
      </c>
      <c r="B2069" s="3">
        <v>102.45</v>
      </c>
      <c r="C2069" s="3">
        <v>1471.4799800000001</v>
      </c>
      <c r="E2069" s="2">
        <v>39189</v>
      </c>
      <c r="F2069" s="8">
        <f t="shared" si="32"/>
        <v>-2.9197080291970545E-3</v>
      </c>
      <c r="G2069" s="8">
        <f t="shared" si="32"/>
        <v>2.1453107233344593E-3</v>
      </c>
      <c r="O2069" s="1">
        <v>39189</v>
      </c>
      <c r="P2069" s="3">
        <v>1471.4799800000001</v>
      </c>
    </row>
    <row r="2070" spans="1:16" x14ac:dyDescent="0.35">
      <c r="A2070" s="1">
        <v>39188</v>
      </c>
      <c r="B2070" s="3">
        <v>102.75</v>
      </c>
      <c r="C2070" s="3">
        <v>1468.329956</v>
      </c>
      <c r="E2070" s="2">
        <v>39188</v>
      </c>
      <c r="F2070" s="8">
        <f t="shared" si="32"/>
        <v>5.8428279287170426E-4</v>
      </c>
      <c r="G2070" s="8">
        <f t="shared" si="32"/>
        <v>1.065490605067132E-2</v>
      </c>
      <c r="O2070" s="1">
        <v>39188</v>
      </c>
      <c r="P2070" s="3">
        <v>1468.329956</v>
      </c>
    </row>
    <row r="2071" spans="1:16" x14ac:dyDescent="0.35">
      <c r="A2071" s="1">
        <v>39185</v>
      </c>
      <c r="B2071" s="3">
        <v>102.69</v>
      </c>
      <c r="C2071" s="3">
        <v>1452.849976</v>
      </c>
      <c r="E2071" s="2">
        <v>39185</v>
      </c>
      <c r="F2071" s="8">
        <f t="shared" si="32"/>
        <v>-1.9665871121718359E-2</v>
      </c>
      <c r="G2071" s="8">
        <f t="shared" si="32"/>
        <v>3.4880002963724177E-3</v>
      </c>
      <c r="O2071" s="1">
        <v>39185</v>
      </c>
      <c r="P2071" s="3">
        <v>1452.849976</v>
      </c>
    </row>
    <row r="2072" spans="1:16" x14ac:dyDescent="0.35">
      <c r="A2072" s="1">
        <v>39184</v>
      </c>
      <c r="B2072" s="3">
        <v>104.75</v>
      </c>
      <c r="C2072" s="3">
        <v>1447.8000489999999</v>
      </c>
      <c r="E2072" s="2">
        <v>39184</v>
      </c>
      <c r="F2072" s="8">
        <f t="shared" si="32"/>
        <v>-2.2859319935231159E-3</v>
      </c>
      <c r="G2072" s="8">
        <f t="shared" si="32"/>
        <v>6.2062966293212618E-3</v>
      </c>
      <c r="O2072" s="1">
        <v>39184</v>
      </c>
      <c r="P2072" s="3">
        <v>1447.8000489999999</v>
      </c>
    </row>
    <row r="2073" spans="1:16" x14ac:dyDescent="0.35">
      <c r="A2073" s="1">
        <v>39183</v>
      </c>
      <c r="B2073" s="3">
        <v>104.99</v>
      </c>
      <c r="C2073" s="3">
        <v>1438.869995</v>
      </c>
      <c r="E2073" s="2">
        <v>39183</v>
      </c>
      <c r="F2073" s="8">
        <f t="shared" si="32"/>
        <v>-1.4825936004504103E-2</v>
      </c>
      <c r="G2073" s="8">
        <f t="shared" si="32"/>
        <v>-6.5728290732520733E-3</v>
      </c>
      <c r="O2073" s="1">
        <v>39183</v>
      </c>
      <c r="P2073" s="3">
        <v>1438.869995</v>
      </c>
    </row>
    <row r="2074" spans="1:16" x14ac:dyDescent="0.35">
      <c r="A2074" s="1">
        <v>39182</v>
      </c>
      <c r="B2074" s="3">
        <v>106.57</v>
      </c>
      <c r="C2074" s="3">
        <v>1448.3900149999999</v>
      </c>
      <c r="E2074" s="2">
        <v>39182</v>
      </c>
      <c r="F2074" s="8">
        <f t="shared" si="32"/>
        <v>2.6343023802801735E-3</v>
      </c>
      <c r="G2074" s="8">
        <f t="shared" si="32"/>
        <v>2.6166439656720719E-3</v>
      </c>
      <c r="O2074" s="1">
        <v>39182</v>
      </c>
      <c r="P2074" s="3">
        <v>1448.3900149999999</v>
      </c>
    </row>
    <row r="2075" spans="1:16" x14ac:dyDescent="0.35">
      <c r="A2075" s="1">
        <v>39181</v>
      </c>
      <c r="B2075" s="3">
        <v>106.29</v>
      </c>
      <c r="C2075" s="3">
        <v>1444.6099850000001</v>
      </c>
      <c r="E2075" s="2">
        <v>39181</v>
      </c>
      <c r="F2075" s="8">
        <f t="shared" si="32"/>
        <v>-5.7992704143671192E-3</v>
      </c>
      <c r="G2075" s="8">
        <f t="shared" si="32"/>
        <v>5.8872319091318737E-4</v>
      </c>
      <c r="O2075" s="1">
        <v>39181</v>
      </c>
      <c r="P2075" s="3">
        <v>1444.6099850000001</v>
      </c>
    </row>
    <row r="2076" spans="1:16" x14ac:dyDescent="0.35">
      <c r="A2076" s="1">
        <v>39177</v>
      </c>
      <c r="B2076" s="3">
        <v>106.91</v>
      </c>
      <c r="C2076" s="3">
        <v>1443.76001</v>
      </c>
      <c r="E2076" s="2">
        <v>39177</v>
      </c>
      <c r="F2076" s="8">
        <f t="shared" si="32"/>
        <v>-2.2398506766216908E-3</v>
      </c>
      <c r="G2076" s="8">
        <f t="shared" si="32"/>
        <v>3.0499558940715321E-3</v>
      </c>
      <c r="O2076" s="1">
        <v>39177</v>
      </c>
      <c r="P2076" s="3">
        <v>1443.76001</v>
      </c>
    </row>
    <row r="2077" spans="1:16" x14ac:dyDescent="0.35">
      <c r="A2077" s="1">
        <v>39176</v>
      </c>
      <c r="B2077" s="3">
        <v>107.15</v>
      </c>
      <c r="C2077" s="3">
        <v>1439.369995</v>
      </c>
      <c r="E2077" s="2">
        <v>39176</v>
      </c>
      <c r="F2077" s="8">
        <f t="shared" si="32"/>
        <v>1.3813984293689074E-2</v>
      </c>
      <c r="G2077" s="8">
        <f t="shared" si="32"/>
        <v>1.1128170554008943E-3</v>
      </c>
      <c r="O2077" s="1">
        <v>39176</v>
      </c>
      <c r="P2077" s="3">
        <v>1439.369995</v>
      </c>
    </row>
    <row r="2078" spans="1:16" x14ac:dyDescent="0.35">
      <c r="A2078" s="1">
        <v>39175</v>
      </c>
      <c r="B2078" s="3">
        <v>105.69</v>
      </c>
      <c r="C2078" s="3">
        <v>1437.7700199999999</v>
      </c>
      <c r="E2078" s="2">
        <v>39175</v>
      </c>
      <c r="F2078" s="8">
        <f t="shared" si="32"/>
        <v>1.7521902377972465E-2</v>
      </c>
      <c r="G2078" s="8">
        <f t="shared" si="32"/>
        <v>9.2801028712750089E-3</v>
      </c>
      <c r="O2078" s="1">
        <v>39175</v>
      </c>
      <c r="P2078" s="3">
        <v>1437.7700199999999</v>
      </c>
    </row>
    <row r="2079" spans="1:16" x14ac:dyDescent="0.35">
      <c r="A2079" s="1">
        <v>39174</v>
      </c>
      <c r="B2079" s="3">
        <v>103.87</v>
      </c>
      <c r="C2079" s="3">
        <v>1424.5500489999999</v>
      </c>
      <c r="E2079" s="2">
        <v>39174</v>
      </c>
      <c r="F2079" s="8">
        <f t="shared" si="32"/>
        <v>-1.7299375300335873E-3</v>
      </c>
      <c r="G2079" s="8">
        <f t="shared" si="32"/>
        <v>2.5970637775403205E-3</v>
      </c>
      <c r="O2079" s="1">
        <v>39174</v>
      </c>
      <c r="P2079" s="3">
        <v>1424.5500489999999</v>
      </c>
    </row>
    <row r="2080" spans="1:16" x14ac:dyDescent="0.35">
      <c r="A2080" s="1">
        <v>39171</v>
      </c>
      <c r="B2080" s="3">
        <v>104.05</v>
      </c>
      <c r="C2080" s="3">
        <v>1420.8599850000001</v>
      </c>
      <c r="E2080" s="2">
        <v>39171</v>
      </c>
      <c r="F2080" s="8">
        <f t="shared" si="32"/>
        <v>-1.7269500143912708E-3</v>
      </c>
      <c r="G2080" s="8">
        <f t="shared" si="32"/>
        <v>-1.1739956035753396E-3</v>
      </c>
      <c r="O2080" s="1">
        <v>39171</v>
      </c>
      <c r="P2080" s="3">
        <v>1420.8599850000001</v>
      </c>
    </row>
    <row r="2081" spans="1:16" x14ac:dyDescent="0.35">
      <c r="A2081" s="1">
        <v>39170</v>
      </c>
      <c r="B2081" s="3">
        <v>104.23</v>
      </c>
      <c r="C2081" s="3">
        <v>1422.530029</v>
      </c>
      <c r="E2081" s="2">
        <v>39170</v>
      </c>
      <c r="F2081" s="8">
        <f t="shared" si="32"/>
        <v>3.369272237196741E-3</v>
      </c>
      <c r="G2081" s="8">
        <f t="shared" si="32"/>
        <v>3.73972402136169E-3</v>
      </c>
      <c r="O2081" s="1">
        <v>39170</v>
      </c>
      <c r="P2081" s="3">
        <v>1422.530029</v>
      </c>
    </row>
    <row r="2082" spans="1:16" x14ac:dyDescent="0.35">
      <c r="A2082" s="1">
        <v>39169</v>
      </c>
      <c r="B2082" s="3">
        <v>103.88</v>
      </c>
      <c r="C2082" s="3">
        <v>1417.2299800000001</v>
      </c>
      <c r="E2082" s="2">
        <v>39169</v>
      </c>
      <c r="F2082" s="8">
        <f t="shared" si="32"/>
        <v>-8.7786259541985379E-3</v>
      </c>
      <c r="G2082" s="8">
        <f t="shared" si="32"/>
        <v>-7.9657885073510792E-3</v>
      </c>
      <c r="O2082" s="1">
        <v>39169</v>
      </c>
      <c r="P2082" s="3">
        <v>1417.2299800000001</v>
      </c>
    </row>
    <row r="2083" spans="1:16" x14ac:dyDescent="0.35">
      <c r="A2083" s="1">
        <v>39168</v>
      </c>
      <c r="B2083" s="3">
        <v>104.8</v>
      </c>
      <c r="C2083" s="3">
        <v>1428.6099850000001</v>
      </c>
      <c r="E2083" s="2">
        <v>39168</v>
      </c>
      <c r="F2083" s="8">
        <f t="shared" si="32"/>
        <v>9.342193970913959E-3</v>
      </c>
      <c r="G2083" s="8">
        <f t="shared" si="32"/>
        <v>-6.1843582608694936E-3</v>
      </c>
      <c r="O2083" s="1">
        <v>39168</v>
      </c>
      <c r="P2083" s="3">
        <v>1428.6099850000001</v>
      </c>
    </row>
    <row r="2084" spans="1:16" x14ac:dyDescent="0.35">
      <c r="A2084" s="1">
        <v>39167</v>
      </c>
      <c r="B2084" s="3">
        <v>103.83</v>
      </c>
      <c r="C2084" s="3">
        <v>1437.5</v>
      </c>
      <c r="E2084" s="2">
        <v>39167</v>
      </c>
      <c r="F2084" s="8">
        <f t="shared" si="32"/>
        <v>6.7463377023901927E-4</v>
      </c>
      <c r="G2084" s="8">
        <f t="shared" si="32"/>
        <v>9.6790288663028967E-4</v>
      </c>
      <c r="O2084" s="1">
        <v>39167</v>
      </c>
      <c r="P2084" s="3">
        <v>1437.5</v>
      </c>
    </row>
    <row r="2085" spans="1:16" x14ac:dyDescent="0.35">
      <c r="A2085" s="1">
        <v>39164</v>
      </c>
      <c r="B2085" s="3">
        <v>103.76</v>
      </c>
      <c r="C2085" s="3">
        <v>1436.1099850000001</v>
      </c>
      <c r="E2085" s="2">
        <v>39164</v>
      </c>
      <c r="F2085" s="8">
        <f t="shared" si="32"/>
        <v>-5.7792332883821462E-4</v>
      </c>
      <c r="G2085" s="8">
        <f t="shared" si="32"/>
        <v>1.0943898094990523E-3</v>
      </c>
      <c r="O2085" s="1">
        <v>39164</v>
      </c>
      <c r="P2085" s="3">
        <v>1436.1099850000001</v>
      </c>
    </row>
    <row r="2086" spans="1:16" x14ac:dyDescent="0.35">
      <c r="A2086" s="1">
        <v>39163</v>
      </c>
      <c r="B2086" s="3">
        <v>103.82</v>
      </c>
      <c r="C2086" s="3">
        <v>1434.540039</v>
      </c>
      <c r="E2086" s="2">
        <v>39163</v>
      </c>
      <c r="F2086" s="8">
        <f t="shared" si="32"/>
        <v>-1.9260400616338824E-4</v>
      </c>
      <c r="G2086" s="8">
        <f t="shared" si="32"/>
        <v>-3.4842233415899315E-4</v>
      </c>
      <c r="O2086" s="1">
        <v>39163</v>
      </c>
      <c r="P2086" s="3">
        <v>1434.540039</v>
      </c>
    </row>
    <row r="2087" spans="1:16" x14ac:dyDescent="0.35">
      <c r="A2087" s="1">
        <v>39162</v>
      </c>
      <c r="B2087" s="3">
        <v>103.84</v>
      </c>
      <c r="C2087" s="3">
        <v>1435.040039</v>
      </c>
      <c r="E2087" s="2">
        <v>39162</v>
      </c>
      <c r="F2087" s="8">
        <f t="shared" si="32"/>
        <v>1.7739880427325216E-2</v>
      </c>
      <c r="G2087" s="8">
        <f t="shared" si="32"/>
        <v>1.7080881545474602E-2</v>
      </c>
      <c r="O2087" s="1">
        <v>39162</v>
      </c>
      <c r="P2087" s="3">
        <v>1435.040039</v>
      </c>
    </row>
    <row r="2088" spans="1:16" x14ac:dyDescent="0.35">
      <c r="A2088" s="1">
        <v>39161</v>
      </c>
      <c r="B2088" s="3">
        <v>102.03</v>
      </c>
      <c r="C2088" s="3">
        <v>1410.9399410000001</v>
      </c>
      <c r="E2088" s="2">
        <v>39161</v>
      </c>
      <c r="F2088" s="8">
        <f t="shared" si="32"/>
        <v>8.2015810276678813E-3</v>
      </c>
      <c r="G2088" s="8">
        <f t="shared" si="32"/>
        <v>6.3334533659946679E-3</v>
      </c>
      <c r="O2088" s="1">
        <v>39161</v>
      </c>
      <c r="P2088" s="3">
        <v>1410.9399410000001</v>
      </c>
    </row>
    <row r="2089" spans="1:16" x14ac:dyDescent="0.35">
      <c r="A2089" s="1">
        <v>39160</v>
      </c>
      <c r="B2089" s="3">
        <v>101.2</v>
      </c>
      <c r="C2089" s="3">
        <v>1402.0600589999999</v>
      </c>
      <c r="E2089" s="2">
        <v>39160</v>
      </c>
      <c r="F2089" s="8">
        <f t="shared" si="32"/>
        <v>1.3621794871794934E-2</v>
      </c>
      <c r="G2089" s="8">
        <f t="shared" si="32"/>
        <v>1.0894486847997209E-2</v>
      </c>
      <c r="O2089" s="1">
        <v>39160</v>
      </c>
      <c r="P2089" s="3">
        <v>1402.0600589999999</v>
      </c>
    </row>
    <row r="2090" spans="1:16" x14ac:dyDescent="0.35">
      <c r="A2090" s="1">
        <v>39157</v>
      </c>
      <c r="B2090" s="3">
        <v>99.84</v>
      </c>
      <c r="C2090" s="3">
        <v>1386.9499510000001</v>
      </c>
      <c r="E2090" s="2">
        <v>39157</v>
      </c>
      <c r="F2090" s="8">
        <f t="shared" si="32"/>
        <v>-1.3003901170350884E-3</v>
      </c>
      <c r="G2090" s="8">
        <f t="shared" si="32"/>
        <v>-3.8283088811007504E-3</v>
      </c>
      <c r="O2090" s="1">
        <v>39157</v>
      </c>
      <c r="P2090" s="3">
        <v>1386.9499510000001</v>
      </c>
    </row>
    <row r="2091" spans="1:16" x14ac:dyDescent="0.35">
      <c r="A2091" s="1">
        <v>39156</v>
      </c>
      <c r="B2091" s="3">
        <v>99.97</v>
      </c>
      <c r="C2091" s="3">
        <v>1392.280029</v>
      </c>
      <c r="E2091" s="2">
        <v>39156</v>
      </c>
      <c r="F2091" s="8">
        <f t="shared" si="32"/>
        <v>1.8335540389120775E-2</v>
      </c>
      <c r="G2091" s="8">
        <f t="shared" si="32"/>
        <v>3.6837480899349906E-3</v>
      </c>
      <c r="O2091" s="1">
        <v>39156</v>
      </c>
      <c r="P2091" s="3">
        <v>1392.280029</v>
      </c>
    </row>
    <row r="2092" spans="1:16" x14ac:dyDescent="0.35">
      <c r="A2092" s="1">
        <v>39155</v>
      </c>
      <c r="B2092" s="3">
        <v>98.17</v>
      </c>
      <c r="C2092" s="3">
        <v>1387.170044</v>
      </c>
      <c r="E2092" s="2">
        <v>39155</v>
      </c>
      <c r="F2092" s="8">
        <f t="shared" si="32"/>
        <v>1.1540443070582329E-2</v>
      </c>
      <c r="G2092" s="8">
        <f t="shared" si="32"/>
        <v>6.6911668259856949E-3</v>
      </c>
      <c r="O2092" s="1">
        <v>39155</v>
      </c>
      <c r="P2092" s="3">
        <v>1387.170044</v>
      </c>
    </row>
    <row r="2093" spans="1:16" x14ac:dyDescent="0.35">
      <c r="A2093" s="1">
        <v>39154</v>
      </c>
      <c r="B2093" s="3">
        <v>97.05</v>
      </c>
      <c r="C2093" s="3">
        <v>1377.9499510000001</v>
      </c>
      <c r="E2093" s="2">
        <v>39154</v>
      </c>
      <c r="F2093" s="8">
        <f t="shared" si="32"/>
        <v>-6.3479062148049659E-3</v>
      </c>
      <c r="G2093" s="8">
        <f t="shared" si="32"/>
        <v>-2.0368282019649242E-2</v>
      </c>
      <c r="O2093" s="1">
        <v>39154</v>
      </c>
      <c r="P2093" s="3">
        <v>1377.9499510000001</v>
      </c>
    </row>
    <row r="2094" spans="1:16" x14ac:dyDescent="0.35">
      <c r="A2094" s="1">
        <v>39153</v>
      </c>
      <c r="B2094" s="3">
        <v>97.67</v>
      </c>
      <c r="C2094" s="3">
        <v>1406.599976</v>
      </c>
      <c r="E2094" s="2">
        <v>39153</v>
      </c>
      <c r="F2094" s="8">
        <f t="shared" si="32"/>
        <v>1.0031023784901727E-2</v>
      </c>
      <c r="G2094" s="8">
        <f t="shared" si="32"/>
        <v>2.6802843454205583E-3</v>
      </c>
      <c r="O2094" s="1">
        <v>39153</v>
      </c>
      <c r="P2094" s="3">
        <v>1406.599976</v>
      </c>
    </row>
    <row r="2095" spans="1:16" x14ac:dyDescent="0.35">
      <c r="A2095" s="1">
        <v>39150</v>
      </c>
      <c r="B2095" s="3">
        <v>96.7</v>
      </c>
      <c r="C2095" s="3">
        <v>1402.839966</v>
      </c>
      <c r="E2095" s="2">
        <v>39150</v>
      </c>
      <c r="F2095" s="8">
        <f t="shared" si="32"/>
        <v>1.5223097112860851E-2</v>
      </c>
      <c r="G2095" s="8">
        <f t="shared" si="32"/>
        <v>6.7762163210782766E-4</v>
      </c>
      <c r="O2095" s="1">
        <v>39150</v>
      </c>
      <c r="P2095" s="3">
        <v>1402.839966</v>
      </c>
    </row>
    <row r="2096" spans="1:16" x14ac:dyDescent="0.35">
      <c r="A2096" s="1">
        <v>39149</v>
      </c>
      <c r="B2096" s="3">
        <v>95.25</v>
      </c>
      <c r="C2096" s="3">
        <v>1401.8900149999999</v>
      </c>
      <c r="E2096" s="2">
        <v>39149</v>
      </c>
      <c r="F2096" s="8">
        <f t="shared" si="32"/>
        <v>1.7845693524257245E-2</v>
      </c>
      <c r="G2096" s="8">
        <f t="shared" si="32"/>
        <v>7.1266221302701549E-3</v>
      </c>
      <c r="O2096" s="1">
        <v>39149</v>
      </c>
      <c r="P2096" s="3">
        <v>1401.8900149999999</v>
      </c>
    </row>
    <row r="2097" spans="1:16" x14ac:dyDescent="0.35">
      <c r="A2097" s="1">
        <v>39148</v>
      </c>
      <c r="B2097" s="3">
        <v>93.58</v>
      </c>
      <c r="C2097" s="3">
        <v>1391.969971</v>
      </c>
      <c r="E2097" s="2">
        <v>39148</v>
      </c>
      <c r="F2097" s="8">
        <f t="shared" si="32"/>
        <v>1.4857390738531651E-2</v>
      </c>
      <c r="G2097" s="8">
        <f t="shared" si="32"/>
        <v>-2.4652703622454197E-3</v>
      </c>
      <c r="O2097" s="1">
        <v>39148</v>
      </c>
      <c r="P2097" s="3">
        <v>1391.969971</v>
      </c>
    </row>
    <row r="2098" spans="1:16" x14ac:dyDescent="0.35">
      <c r="A2098" s="1">
        <v>39147</v>
      </c>
      <c r="B2098" s="3">
        <v>92.21</v>
      </c>
      <c r="C2098" s="3">
        <v>1395.410034</v>
      </c>
      <c r="E2098" s="2">
        <v>39147</v>
      </c>
      <c r="F2098" s="8">
        <f t="shared" si="32"/>
        <v>2.375929832352619E-2</v>
      </c>
      <c r="G2098" s="8">
        <f t="shared" si="32"/>
        <v>1.54935806752452E-2</v>
      </c>
      <c r="O2098" s="1">
        <v>39147</v>
      </c>
      <c r="P2098" s="3">
        <v>1395.410034</v>
      </c>
    </row>
    <row r="2099" spans="1:16" x14ac:dyDescent="0.35">
      <c r="A2099" s="1">
        <v>39146</v>
      </c>
      <c r="B2099" s="3">
        <v>90.07</v>
      </c>
      <c r="C2099" s="3">
        <v>1374.119995</v>
      </c>
      <c r="E2099" s="2">
        <v>39146</v>
      </c>
      <c r="F2099" s="8">
        <f t="shared" si="32"/>
        <v>-5.8498896247241028E-3</v>
      </c>
      <c r="G2099" s="8">
        <f t="shared" si="32"/>
        <v>-9.4076779241636377E-3</v>
      </c>
      <c r="O2099" s="1">
        <v>39146</v>
      </c>
      <c r="P2099" s="3">
        <v>1374.119995</v>
      </c>
    </row>
    <row r="2100" spans="1:16" x14ac:dyDescent="0.35">
      <c r="A2100" s="1">
        <v>39143</v>
      </c>
      <c r="B2100" s="3">
        <v>90.6</v>
      </c>
      <c r="C2100" s="3">
        <v>1387.170044</v>
      </c>
      <c r="E2100" s="2">
        <v>39143</v>
      </c>
      <c r="F2100" s="8">
        <f t="shared" si="32"/>
        <v>-7.3408567985099316E-3</v>
      </c>
      <c r="G2100" s="8">
        <f t="shared" si="32"/>
        <v>-1.140275198178331E-2</v>
      </c>
      <c r="O2100" s="1">
        <v>39143</v>
      </c>
      <c r="P2100" s="3">
        <v>1387.170044</v>
      </c>
    </row>
    <row r="2101" spans="1:16" x14ac:dyDescent="0.35">
      <c r="A2101" s="1">
        <v>39142</v>
      </c>
      <c r="B2101" s="3">
        <v>91.27</v>
      </c>
      <c r="C2101" s="3">
        <v>1403.170044</v>
      </c>
      <c r="E2101" s="2">
        <v>39142</v>
      </c>
      <c r="F2101" s="8">
        <f t="shared" si="32"/>
        <v>4.4018928139097913E-3</v>
      </c>
      <c r="G2101" s="8">
        <f t="shared" si="32"/>
        <v>-2.5944343555676097E-3</v>
      </c>
      <c r="O2101" s="1">
        <v>39142</v>
      </c>
      <c r="P2101" s="3">
        <v>1403.170044</v>
      </c>
    </row>
    <row r="2102" spans="1:16" x14ac:dyDescent="0.35">
      <c r="A2102" s="1">
        <v>39141</v>
      </c>
      <c r="B2102" s="3">
        <v>90.87</v>
      </c>
      <c r="C2102" s="3">
        <v>1406.8199460000001</v>
      </c>
      <c r="E2102" s="2">
        <v>39141</v>
      </c>
      <c r="F2102" s="8">
        <f t="shared" si="32"/>
        <v>6.2008636917285642E-3</v>
      </c>
      <c r="G2102" s="8">
        <f t="shared" si="32"/>
        <v>5.5608894550016608E-3</v>
      </c>
      <c r="O2102" s="1">
        <v>39141</v>
      </c>
      <c r="P2102" s="3">
        <v>1406.8199460000001</v>
      </c>
    </row>
    <row r="2103" spans="1:16" x14ac:dyDescent="0.35">
      <c r="A2103" s="1">
        <v>39140</v>
      </c>
      <c r="B2103" s="3">
        <v>90.31</v>
      </c>
      <c r="C2103" s="3">
        <v>1399.040039</v>
      </c>
      <c r="E2103" s="2">
        <v>39140</v>
      </c>
      <c r="F2103" s="8">
        <f t="shared" si="32"/>
        <v>-4.6558277027026973E-2</v>
      </c>
      <c r="G2103" s="8">
        <f t="shared" si="32"/>
        <v>-3.4725402191039589E-2</v>
      </c>
      <c r="O2103" s="1">
        <v>39140</v>
      </c>
      <c r="P2103" s="3">
        <v>1399.040039</v>
      </c>
    </row>
    <row r="2104" spans="1:16" x14ac:dyDescent="0.35">
      <c r="A2104" s="1">
        <v>39139</v>
      </c>
      <c r="B2104" s="3">
        <v>94.72</v>
      </c>
      <c r="C2104" s="3">
        <v>1449.369995</v>
      </c>
      <c r="E2104" s="2">
        <v>39139</v>
      </c>
      <c r="F2104" s="8">
        <f t="shared" si="32"/>
        <v>-3.553609612055797E-2</v>
      </c>
      <c r="G2104" s="8">
        <f t="shared" si="32"/>
        <v>-1.2541059916291175E-3</v>
      </c>
      <c r="O2104" s="1">
        <v>39139</v>
      </c>
      <c r="P2104" s="3">
        <v>1449.369995</v>
      </c>
    </row>
    <row r="2105" spans="1:16" x14ac:dyDescent="0.35">
      <c r="A2105" s="1">
        <v>39136</v>
      </c>
      <c r="B2105" s="3">
        <v>98.21</v>
      </c>
      <c r="C2105" s="3">
        <v>1451.1899410000001</v>
      </c>
      <c r="E2105" s="2">
        <v>39136</v>
      </c>
      <c r="F2105" s="8">
        <f t="shared" si="32"/>
        <v>7.5920796142401326E-3</v>
      </c>
      <c r="G2105" s="8">
        <f t="shared" si="32"/>
        <v>-3.5636743035344365E-3</v>
      </c>
      <c r="O2105" s="1">
        <v>39136</v>
      </c>
      <c r="P2105" s="3">
        <v>1451.1899410000001</v>
      </c>
    </row>
    <row r="2106" spans="1:16" x14ac:dyDescent="0.35">
      <c r="A2106" s="1">
        <v>39135</v>
      </c>
      <c r="B2106" s="3">
        <v>97.47</v>
      </c>
      <c r="C2106" s="3">
        <v>1456.380005</v>
      </c>
      <c r="E2106" s="2">
        <v>39135</v>
      </c>
      <c r="F2106" s="8">
        <f t="shared" si="32"/>
        <v>1.6442297811118944E-3</v>
      </c>
      <c r="G2106" s="8">
        <f t="shared" si="32"/>
        <v>-8.5755644142360143E-4</v>
      </c>
      <c r="O2106" s="1">
        <v>39135</v>
      </c>
      <c r="P2106" s="3">
        <v>1456.380005</v>
      </c>
    </row>
    <row r="2107" spans="1:16" x14ac:dyDescent="0.35">
      <c r="A2107" s="1">
        <v>39134</v>
      </c>
      <c r="B2107" s="3">
        <v>97.31</v>
      </c>
      <c r="C2107" s="3">
        <v>1457.630005</v>
      </c>
      <c r="E2107" s="2">
        <v>39134</v>
      </c>
      <c r="F2107" s="8">
        <f t="shared" si="32"/>
        <v>1.0277492291876911E-4</v>
      </c>
      <c r="G2107" s="8">
        <f t="shared" si="32"/>
        <v>-1.4044509235994207E-3</v>
      </c>
      <c r="O2107" s="1">
        <v>39134</v>
      </c>
      <c r="P2107" s="3">
        <v>1457.630005</v>
      </c>
    </row>
    <row r="2108" spans="1:16" x14ac:dyDescent="0.35">
      <c r="A2108" s="1">
        <v>39133</v>
      </c>
      <c r="B2108" s="3">
        <v>97.3</v>
      </c>
      <c r="C2108" s="3">
        <v>1459.6800539999999</v>
      </c>
      <c r="E2108" s="2">
        <v>39133</v>
      </c>
      <c r="F2108" s="8">
        <f t="shared" si="32"/>
        <v>2.7021321511505159E-2</v>
      </c>
      <c r="G2108" s="8">
        <f t="shared" si="32"/>
        <v>2.8443154355577427E-3</v>
      </c>
      <c r="O2108" s="1">
        <v>39133</v>
      </c>
      <c r="P2108" s="3">
        <v>1459.6800539999999</v>
      </c>
    </row>
    <row r="2109" spans="1:16" x14ac:dyDescent="0.35">
      <c r="A2109" s="1">
        <v>39129</v>
      </c>
      <c r="B2109" s="3">
        <v>94.74</v>
      </c>
      <c r="C2109" s="3">
        <v>1455.540039</v>
      </c>
      <c r="E2109" s="2">
        <v>39129</v>
      </c>
      <c r="F2109" s="8">
        <f t="shared" si="32"/>
        <v>1.0883482714468595E-2</v>
      </c>
      <c r="G2109" s="8">
        <f t="shared" si="32"/>
        <v>-8.7178145987798494E-4</v>
      </c>
      <c r="O2109" s="1">
        <v>39129</v>
      </c>
      <c r="P2109" s="3">
        <v>1455.540039</v>
      </c>
    </row>
    <row r="2110" spans="1:16" x14ac:dyDescent="0.35">
      <c r="A2110" s="1">
        <v>39128</v>
      </c>
      <c r="B2110" s="3">
        <v>93.72</v>
      </c>
      <c r="C2110" s="3">
        <v>1456.8100589999999</v>
      </c>
      <c r="E2110" s="2">
        <v>39128</v>
      </c>
      <c r="F2110" s="8">
        <f t="shared" si="32"/>
        <v>-7.5187969924812581E-3</v>
      </c>
      <c r="G2110" s="8">
        <f t="shared" si="32"/>
        <v>1.0375935883719656E-3</v>
      </c>
      <c r="O2110" s="1">
        <v>39128</v>
      </c>
      <c r="P2110" s="3">
        <v>1456.8100589999999</v>
      </c>
    </row>
    <row r="2111" spans="1:16" x14ac:dyDescent="0.35">
      <c r="A2111" s="1">
        <v>39127</v>
      </c>
      <c r="B2111" s="3">
        <v>94.43</v>
      </c>
      <c r="C2111" s="3">
        <v>1455.3000489999999</v>
      </c>
      <c r="E2111" s="2">
        <v>39127</v>
      </c>
      <c r="F2111" s="8">
        <f t="shared" si="32"/>
        <v>2.3631436314363263E-2</v>
      </c>
      <c r="G2111" s="8">
        <f t="shared" si="32"/>
        <v>7.6440799603667564E-3</v>
      </c>
      <c r="O2111" s="1">
        <v>39127</v>
      </c>
      <c r="P2111" s="3">
        <v>1455.3000489999999</v>
      </c>
    </row>
    <row r="2112" spans="1:16" x14ac:dyDescent="0.35">
      <c r="A2112" s="1">
        <v>39126</v>
      </c>
      <c r="B2112" s="3">
        <v>92.25</v>
      </c>
      <c r="C2112" s="3">
        <v>1444.26001</v>
      </c>
      <c r="E2112" s="2">
        <v>39126</v>
      </c>
      <c r="F2112" s="8">
        <f t="shared" si="32"/>
        <v>1.9449662946182E-2</v>
      </c>
      <c r="G2112" s="8">
        <f t="shared" si="32"/>
        <v>7.597490555814268E-3</v>
      </c>
      <c r="O2112" s="1">
        <v>39126</v>
      </c>
      <c r="P2112" s="3">
        <v>1444.26001</v>
      </c>
    </row>
    <row r="2113" spans="1:16" x14ac:dyDescent="0.35">
      <c r="A2113" s="1">
        <v>39125</v>
      </c>
      <c r="B2113" s="3">
        <v>90.49</v>
      </c>
      <c r="C2113" s="3">
        <v>1433.369995</v>
      </c>
      <c r="E2113" s="2">
        <v>39125</v>
      </c>
      <c r="F2113" s="8">
        <f t="shared" si="32"/>
        <v>-8.4374315143547207E-3</v>
      </c>
      <c r="G2113" s="8">
        <f t="shared" si="32"/>
        <v>-3.2613825623258874E-3</v>
      </c>
      <c r="O2113" s="1">
        <v>39125</v>
      </c>
      <c r="P2113" s="3">
        <v>1433.369995</v>
      </c>
    </row>
    <row r="2114" spans="1:16" x14ac:dyDescent="0.35">
      <c r="A2114" s="1">
        <v>39122</v>
      </c>
      <c r="B2114" s="3">
        <v>91.26</v>
      </c>
      <c r="C2114" s="3">
        <v>1438.0600589999999</v>
      </c>
      <c r="E2114" s="2">
        <v>39122</v>
      </c>
      <c r="F2114" s="8">
        <f t="shared" si="32"/>
        <v>-5.5573716900947367E-3</v>
      </c>
      <c r="G2114" s="8">
        <f t="shared" si="32"/>
        <v>-7.0772138440281518E-3</v>
      </c>
      <c r="O2114" s="1">
        <v>39122</v>
      </c>
      <c r="P2114" s="3">
        <v>1438.0600589999999</v>
      </c>
    </row>
    <row r="2115" spans="1:16" x14ac:dyDescent="0.35">
      <c r="A2115" s="1">
        <v>39121</v>
      </c>
      <c r="B2115" s="3">
        <v>91.77</v>
      </c>
      <c r="C2115" s="3">
        <v>1448.3100589999999</v>
      </c>
      <c r="E2115" s="2">
        <v>39121</v>
      </c>
      <c r="F2115" s="8">
        <f t="shared" si="32"/>
        <v>-6.4956154595648963E-3</v>
      </c>
      <c r="G2115" s="8">
        <f t="shared" si="32"/>
        <v>-1.1792671662561593E-3</v>
      </c>
      <c r="O2115" s="1">
        <v>39121</v>
      </c>
      <c r="P2115" s="3">
        <v>1448.3100589999999</v>
      </c>
    </row>
    <row r="2116" spans="1:16" x14ac:dyDescent="0.35">
      <c r="A2116" s="1">
        <v>39120</v>
      </c>
      <c r="B2116" s="3">
        <v>92.37</v>
      </c>
      <c r="C2116" s="3">
        <v>1450.0200199999999</v>
      </c>
      <c r="E2116" s="2">
        <v>39120</v>
      </c>
      <c r="F2116" s="8">
        <f t="shared" ref="F2116:G2179" si="33">B2116/B2117-1</f>
        <v>1.6954750633050741E-2</v>
      </c>
      <c r="G2116" s="8">
        <f t="shared" si="33"/>
        <v>1.3950414364640729E-3</v>
      </c>
      <c r="O2116" s="1">
        <v>39120</v>
      </c>
      <c r="P2116" s="3">
        <v>1450.0200199999999</v>
      </c>
    </row>
    <row r="2117" spans="1:16" x14ac:dyDescent="0.35">
      <c r="A2117" s="1">
        <v>39119</v>
      </c>
      <c r="B2117" s="3">
        <v>90.83</v>
      </c>
      <c r="C2117" s="3">
        <v>1448</v>
      </c>
      <c r="E2117" s="2">
        <v>39119</v>
      </c>
      <c r="F2117" s="8">
        <f t="shared" si="33"/>
        <v>1.1132138483802789E-2</v>
      </c>
      <c r="G2117" s="8">
        <f t="shared" si="33"/>
        <v>6.9800759298965787E-4</v>
      </c>
      <c r="O2117" s="1">
        <v>39119</v>
      </c>
      <c r="P2117" s="3">
        <v>1448</v>
      </c>
    </row>
    <row r="2118" spans="1:16" x14ac:dyDescent="0.35">
      <c r="A2118" s="1">
        <v>39118</v>
      </c>
      <c r="B2118" s="3">
        <v>89.83</v>
      </c>
      <c r="C2118" s="3">
        <v>1446.98999</v>
      </c>
      <c r="E2118" s="2">
        <v>39118</v>
      </c>
      <c r="F2118" s="8">
        <f t="shared" si="33"/>
        <v>1.8960517510595576E-3</v>
      </c>
      <c r="G2118" s="8">
        <f t="shared" si="33"/>
        <v>-9.6660774066437138E-4</v>
      </c>
      <c r="O2118" s="1">
        <v>39118</v>
      </c>
      <c r="P2118" s="3">
        <v>1446.98999</v>
      </c>
    </row>
    <row r="2119" spans="1:16" x14ac:dyDescent="0.35">
      <c r="A2119" s="1">
        <v>39115</v>
      </c>
      <c r="B2119" s="3">
        <v>89.66</v>
      </c>
      <c r="C2119" s="3">
        <v>1448.3900149999999</v>
      </c>
      <c r="E2119" s="2">
        <v>39115</v>
      </c>
      <c r="F2119" s="8">
        <f t="shared" si="33"/>
        <v>-1.5806805708013183E-2</v>
      </c>
      <c r="G2119" s="8">
        <f t="shared" si="33"/>
        <v>1.6944507379093032E-3</v>
      </c>
      <c r="O2119" s="1">
        <v>39115</v>
      </c>
      <c r="P2119" s="3">
        <v>1448.3900149999999</v>
      </c>
    </row>
    <row r="2120" spans="1:16" x14ac:dyDescent="0.35">
      <c r="A2120" s="1">
        <v>39114</v>
      </c>
      <c r="B2120" s="3">
        <v>91.1</v>
      </c>
      <c r="C2120" s="3">
        <v>1445.9399410000001</v>
      </c>
      <c r="E2120" s="2">
        <v>39114</v>
      </c>
      <c r="F2120" s="8">
        <f t="shared" si="33"/>
        <v>2.4862189222634612E-2</v>
      </c>
      <c r="G2120" s="8">
        <f t="shared" si="33"/>
        <v>5.353731681456031E-3</v>
      </c>
      <c r="O2120" s="1">
        <v>39114</v>
      </c>
      <c r="P2120" s="3">
        <v>1445.9399410000001</v>
      </c>
    </row>
    <row r="2121" spans="1:16" x14ac:dyDescent="0.35">
      <c r="A2121" s="1">
        <v>39113</v>
      </c>
      <c r="B2121" s="3">
        <v>88.89</v>
      </c>
      <c r="C2121" s="3">
        <v>1438.23999</v>
      </c>
      <c r="E2121" s="2">
        <v>39113</v>
      </c>
      <c r="F2121" s="8">
        <f t="shared" si="33"/>
        <v>-2.8045770697778805E-3</v>
      </c>
      <c r="G2121" s="8">
        <f t="shared" si="33"/>
        <v>6.5928838874145246E-3</v>
      </c>
      <c r="O2121" s="1">
        <v>39113</v>
      </c>
      <c r="P2121" s="3">
        <v>1438.23999</v>
      </c>
    </row>
    <row r="2122" spans="1:16" x14ac:dyDescent="0.35">
      <c r="A2122" s="1">
        <v>39112</v>
      </c>
      <c r="B2122" s="3">
        <v>89.14</v>
      </c>
      <c r="C2122" s="3">
        <v>1428.8199460000001</v>
      </c>
      <c r="E2122" s="2">
        <v>39112</v>
      </c>
      <c r="F2122" s="8">
        <f t="shared" si="33"/>
        <v>2.4009190120620305E-2</v>
      </c>
      <c r="G2122" s="8">
        <f t="shared" si="33"/>
        <v>5.7720931909028828E-3</v>
      </c>
      <c r="O2122" s="1">
        <v>39112</v>
      </c>
      <c r="P2122" s="3">
        <v>1428.8199460000001</v>
      </c>
    </row>
    <row r="2123" spans="1:16" x14ac:dyDescent="0.35">
      <c r="A2123" s="1">
        <v>39111</v>
      </c>
      <c r="B2123" s="3">
        <v>87.05</v>
      </c>
      <c r="C2123" s="3">
        <v>1420.619995</v>
      </c>
      <c r="E2123" s="2">
        <v>39111</v>
      </c>
      <c r="F2123" s="8">
        <f t="shared" si="33"/>
        <v>1.2562521809933669E-2</v>
      </c>
      <c r="G2123" s="8">
        <f t="shared" si="33"/>
        <v>-1.0969490083988509E-3</v>
      </c>
      <c r="O2123" s="1">
        <v>39111</v>
      </c>
      <c r="P2123" s="3">
        <v>1420.619995</v>
      </c>
    </row>
    <row r="2124" spans="1:16" x14ac:dyDescent="0.35">
      <c r="A2124" s="1">
        <v>39108</v>
      </c>
      <c r="B2124" s="3">
        <v>85.97</v>
      </c>
      <c r="C2124" s="3">
        <v>1422.1800539999999</v>
      </c>
      <c r="E2124" s="2">
        <v>39108</v>
      </c>
      <c r="F2124" s="8">
        <f t="shared" si="33"/>
        <v>5.732335049134285E-3</v>
      </c>
      <c r="G2124" s="8">
        <f t="shared" si="33"/>
        <v>-1.2079289072335353E-3</v>
      </c>
      <c r="O2124" s="1">
        <v>39108</v>
      </c>
      <c r="P2124" s="3">
        <v>1422.1800539999999</v>
      </c>
    </row>
    <row r="2125" spans="1:16" x14ac:dyDescent="0.35">
      <c r="A2125" s="1">
        <v>39107</v>
      </c>
      <c r="B2125" s="3">
        <v>85.48</v>
      </c>
      <c r="C2125" s="3">
        <v>1423.900024</v>
      </c>
      <c r="E2125" s="2">
        <v>39107</v>
      </c>
      <c r="F2125" s="8">
        <f t="shared" si="33"/>
        <v>-1.3046992264172719E-2</v>
      </c>
      <c r="G2125" s="8">
        <f t="shared" si="33"/>
        <v>-1.1269802687015051E-2</v>
      </c>
      <c r="O2125" s="1">
        <v>39107</v>
      </c>
      <c r="P2125" s="3">
        <v>1423.900024</v>
      </c>
    </row>
    <row r="2126" spans="1:16" x14ac:dyDescent="0.35">
      <c r="A2126" s="1">
        <v>39106</v>
      </c>
      <c r="B2126" s="3">
        <v>86.61</v>
      </c>
      <c r="C2126" s="3">
        <v>1440.130005</v>
      </c>
      <c r="E2126" s="2">
        <v>39106</v>
      </c>
      <c r="F2126" s="8">
        <f t="shared" si="33"/>
        <v>1.3575190169689888E-2</v>
      </c>
      <c r="G2126" s="8">
        <f t="shared" si="33"/>
        <v>8.5014706580681665E-3</v>
      </c>
      <c r="O2126" s="1">
        <v>39106</v>
      </c>
      <c r="P2126" s="3">
        <v>1440.130005</v>
      </c>
    </row>
    <row r="2127" spans="1:16" x14ac:dyDescent="0.35">
      <c r="A2127" s="1">
        <v>39105</v>
      </c>
      <c r="B2127" s="3">
        <v>85.45</v>
      </c>
      <c r="C2127" s="3">
        <v>1427.98999</v>
      </c>
      <c r="E2127" s="2">
        <v>39105</v>
      </c>
      <c r="F2127" s="8">
        <f t="shared" si="33"/>
        <v>6.1490683229813659E-2</v>
      </c>
      <c r="G2127" s="8">
        <f t="shared" si="33"/>
        <v>3.5419650539767478E-3</v>
      </c>
      <c r="O2127" s="1">
        <v>39105</v>
      </c>
      <c r="P2127" s="3">
        <v>1427.98999</v>
      </c>
    </row>
    <row r="2128" spans="1:16" x14ac:dyDescent="0.35">
      <c r="A2128" s="1">
        <v>39104</v>
      </c>
      <c r="B2128" s="3">
        <v>80.5</v>
      </c>
      <c r="C2128" s="3">
        <v>1422.9499510000001</v>
      </c>
      <c r="E2128" s="2">
        <v>39104</v>
      </c>
      <c r="F2128" s="8">
        <f t="shared" si="33"/>
        <v>-6.2955190717196574E-3</v>
      </c>
      <c r="G2128" s="8">
        <f t="shared" si="33"/>
        <v>-5.2779091226843322E-3</v>
      </c>
      <c r="O2128" s="1">
        <v>39104</v>
      </c>
      <c r="P2128" s="3">
        <v>1422.9499510000001</v>
      </c>
    </row>
    <row r="2129" spans="1:16" x14ac:dyDescent="0.35">
      <c r="A2129" s="1">
        <v>39101</v>
      </c>
      <c r="B2129" s="3">
        <v>81.010000000000005</v>
      </c>
      <c r="C2129" s="3">
        <v>1430.5</v>
      </c>
      <c r="E2129" s="2">
        <v>39101</v>
      </c>
      <c r="F2129" s="8">
        <f t="shared" si="33"/>
        <v>-1.2342631449013819E-4</v>
      </c>
      <c r="G2129" s="8">
        <f t="shared" si="33"/>
        <v>2.8954654223498633E-3</v>
      </c>
      <c r="O2129" s="1">
        <v>39101</v>
      </c>
      <c r="P2129" s="3">
        <v>1430.5</v>
      </c>
    </row>
    <row r="2130" spans="1:16" x14ac:dyDescent="0.35">
      <c r="A2130" s="1">
        <v>39100</v>
      </c>
      <c r="B2130" s="3">
        <v>81.02</v>
      </c>
      <c r="C2130" s="3">
        <v>1426.369995</v>
      </c>
      <c r="E2130" s="2">
        <v>39100</v>
      </c>
      <c r="F2130" s="8">
        <f t="shared" si="33"/>
        <v>-1.5074155117918875E-2</v>
      </c>
      <c r="G2130" s="8">
        <f t="shared" si="33"/>
        <v>-2.970739969281655E-3</v>
      </c>
      <c r="O2130" s="1">
        <v>39100</v>
      </c>
      <c r="P2130" s="3">
        <v>1426.369995</v>
      </c>
    </row>
    <row r="2131" spans="1:16" x14ac:dyDescent="0.35">
      <c r="A2131" s="1">
        <v>39099</v>
      </c>
      <c r="B2131" s="3">
        <v>82.26</v>
      </c>
      <c r="C2131" s="3">
        <v>1430.619995</v>
      </c>
      <c r="E2131" s="2">
        <v>39099</v>
      </c>
      <c r="F2131" s="8">
        <f t="shared" si="33"/>
        <v>-2.9090909090908612E-3</v>
      </c>
      <c r="G2131" s="8">
        <f t="shared" si="33"/>
        <v>-8.9393741081467137E-4</v>
      </c>
      <c r="O2131" s="1">
        <v>39099</v>
      </c>
      <c r="P2131" s="3">
        <v>1430.619995</v>
      </c>
    </row>
    <row r="2132" spans="1:16" x14ac:dyDescent="0.35">
      <c r="A2132" s="1">
        <v>39098</v>
      </c>
      <c r="B2132" s="3">
        <v>82.5</v>
      </c>
      <c r="C2132" s="3">
        <v>1431.900024</v>
      </c>
      <c r="E2132" s="2">
        <v>39098</v>
      </c>
      <c r="F2132" s="8">
        <f t="shared" si="33"/>
        <v>1.7011834319526464E-2</v>
      </c>
      <c r="G2132" s="8">
        <f t="shared" si="33"/>
        <v>8.1779512301816126E-4</v>
      </c>
      <c r="O2132" s="1">
        <v>39098</v>
      </c>
      <c r="P2132" s="3">
        <v>1431.900024</v>
      </c>
    </row>
    <row r="2133" spans="1:16" x14ac:dyDescent="0.35">
      <c r="A2133" s="1">
        <v>39094</v>
      </c>
      <c r="B2133" s="3">
        <v>81.12</v>
      </c>
      <c r="C2133" s="3">
        <v>1430.7299800000001</v>
      </c>
      <c r="E2133" s="2">
        <v>39094</v>
      </c>
      <c r="F2133" s="8">
        <f t="shared" si="33"/>
        <v>-8.1917104780535599E-3</v>
      </c>
      <c r="G2133" s="8">
        <f t="shared" si="33"/>
        <v>4.8531656122761113E-3</v>
      </c>
      <c r="O2133" s="1">
        <v>39094</v>
      </c>
      <c r="P2133" s="3">
        <v>1430.7299800000001</v>
      </c>
    </row>
    <row r="2134" spans="1:16" x14ac:dyDescent="0.35">
      <c r="A2134" s="1">
        <v>39093</v>
      </c>
      <c r="B2134" s="3">
        <v>81.790000000000006</v>
      </c>
      <c r="C2134" s="3">
        <v>1423.8199460000001</v>
      </c>
      <c r="E2134" s="2">
        <v>39093</v>
      </c>
      <c r="F2134" s="8">
        <f t="shared" si="33"/>
        <v>-1.4697024454884966E-2</v>
      </c>
      <c r="G2134" s="8">
        <f t="shared" si="33"/>
        <v>6.3398735923645422E-3</v>
      </c>
      <c r="O2134" s="1">
        <v>39093</v>
      </c>
      <c r="P2134" s="3">
        <v>1423.8199460000001</v>
      </c>
    </row>
    <row r="2135" spans="1:16" x14ac:dyDescent="0.35">
      <c r="A2135" s="1">
        <v>39092</v>
      </c>
      <c r="B2135" s="3">
        <v>83.01</v>
      </c>
      <c r="C2135" s="3">
        <v>1414.849976</v>
      </c>
      <c r="E2135" s="2">
        <v>39092</v>
      </c>
      <c r="F2135" s="8">
        <f t="shared" si="33"/>
        <v>1.4792176039119864E-2</v>
      </c>
      <c r="G2135" s="8">
        <f t="shared" si="33"/>
        <v>1.9403524010914719E-3</v>
      </c>
      <c r="O2135" s="1">
        <v>39092</v>
      </c>
      <c r="P2135" s="3">
        <v>1414.849976</v>
      </c>
    </row>
    <row r="2136" spans="1:16" x14ac:dyDescent="0.35">
      <c r="A2136" s="1">
        <v>39091</v>
      </c>
      <c r="B2136" s="3">
        <v>81.8</v>
      </c>
      <c r="C2136" s="3">
        <v>1412.1099850000001</v>
      </c>
      <c r="E2136" s="2">
        <v>39091</v>
      </c>
      <c r="F2136" s="8">
        <f t="shared" si="33"/>
        <v>-1.3268998793727449E-2</v>
      </c>
      <c r="G2136" s="8">
        <f t="shared" si="33"/>
        <v>-5.1667635228824782E-4</v>
      </c>
      <c r="O2136" s="1">
        <v>39091</v>
      </c>
      <c r="P2136" s="3">
        <v>1412.1099850000001</v>
      </c>
    </row>
    <row r="2137" spans="1:16" x14ac:dyDescent="0.35">
      <c r="A2137" s="1">
        <v>39090</v>
      </c>
      <c r="B2137" s="3">
        <v>82.9</v>
      </c>
      <c r="C2137" s="3">
        <v>1412.839966</v>
      </c>
      <c r="E2137" s="2">
        <v>39090</v>
      </c>
      <c r="F2137" s="8">
        <f t="shared" si="33"/>
        <v>2.0558906807829569E-2</v>
      </c>
      <c r="G2137" s="8">
        <f t="shared" si="33"/>
        <v>2.2203184247771013E-3</v>
      </c>
      <c r="O2137" s="1">
        <v>39090</v>
      </c>
      <c r="P2137" s="3">
        <v>1412.839966</v>
      </c>
    </row>
    <row r="2138" spans="1:16" x14ac:dyDescent="0.35">
      <c r="A2138" s="1">
        <v>39087</v>
      </c>
      <c r="B2138" s="3">
        <v>81.23</v>
      </c>
      <c r="C2138" s="3">
        <v>1409.709961</v>
      </c>
      <c r="E2138" s="2">
        <v>39087</v>
      </c>
      <c r="F2138" s="8">
        <f t="shared" si="33"/>
        <v>-4.4123054295869268E-3</v>
      </c>
      <c r="G2138" s="8">
        <f t="shared" si="33"/>
        <v>-6.084581416921031E-3</v>
      </c>
      <c r="O2138" s="1">
        <v>39087</v>
      </c>
      <c r="P2138" s="3">
        <v>1409.709961</v>
      </c>
    </row>
    <row r="2139" spans="1:16" x14ac:dyDescent="0.35">
      <c r="A2139" s="1">
        <v>39086</v>
      </c>
      <c r="B2139" s="3">
        <v>81.59</v>
      </c>
      <c r="C2139" s="3">
        <v>1418.339966</v>
      </c>
      <c r="E2139" s="2">
        <v>39086</v>
      </c>
      <c r="F2139" s="8">
        <f t="shared" si="33"/>
        <v>2.3341523341522397E-3</v>
      </c>
      <c r="G2139" s="8">
        <f t="shared" si="33"/>
        <v>1.2282860577996768E-3</v>
      </c>
      <c r="O2139" s="1">
        <v>39086</v>
      </c>
      <c r="P2139" s="3">
        <v>1418.339966</v>
      </c>
    </row>
    <row r="2140" spans="1:16" x14ac:dyDescent="0.35">
      <c r="A2140" s="1">
        <v>39085</v>
      </c>
      <c r="B2140" s="3">
        <v>81.400000000000006</v>
      </c>
      <c r="C2140" s="3">
        <v>1416.599976</v>
      </c>
      <c r="E2140" s="2">
        <v>39085</v>
      </c>
      <c r="F2140" s="8">
        <f t="shared" si="33"/>
        <v>3.9856923863055727E-2</v>
      </c>
      <c r="G2140" s="8">
        <f t="shared" si="33"/>
        <v>-1.1986694925369967E-3</v>
      </c>
      <c r="O2140" s="1">
        <v>39085</v>
      </c>
      <c r="P2140" s="3">
        <v>1416.599976</v>
      </c>
    </row>
    <row r="2141" spans="1:16" x14ac:dyDescent="0.35">
      <c r="A2141" s="1">
        <v>39080</v>
      </c>
      <c r="B2141" s="3">
        <v>78.28</v>
      </c>
      <c r="C2141" s="3">
        <v>1418.3000489999999</v>
      </c>
      <c r="E2141" s="2">
        <v>39080</v>
      </c>
      <c r="F2141" s="8">
        <f t="shared" si="33"/>
        <v>-1.7940032618241064E-2</v>
      </c>
      <c r="G2141" s="8">
        <f t="shared" si="33"/>
        <v>-4.5130874553507283E-3</v>
      </c>
      <c r="O2141" s="1">
        <v>39080</v>
      </c>
      <c r="P2141" s="3">
        <v>1418.3000489999999</v>
      </c>
    </row>
    <row r="2142" spans="1:16" x14ac:dyDescent="0.35">
      <c r="A2142" s="1">
        <v>39079</v>
      </c>
      <c r="B2142" s="3">
        <v>79.709999999999994</v>
      </c>
      <c r="C2142" s="3">
        <v>1424.7299800000001</v>
      </c>
      <c r="E2142" s="2">
        <v>39079</v>
      </c>
      <c r="F2142" s="8">
        <f t="shared" si="33"/>
        <v>2.6415094339622414E-3</v>
      </c>
      <c r="G2142" s="8">
        <f t="shared" si="33"/>
        <v>-1.4787825196087567E-3</v>
      </c>
      <c r="O2142" s="1">
        <v>39079</v>
      </c>
      <c r="P2142" s="3">
        <v>1424.7299800000001</v>
      </c>
    </row>
    <row r="2143" spans="1:16" x14ac:dyDescent="0.35">
      <c r="A2143" s="1">
        <v>39078</v>
      </c>
      <c r="B2143" s="3">
        <v>79.5</v>
      </c>
      <c r="C2143" s="3">
        <v>1426.839966</v>
      </c>
      <c r="E2143" s="2">
        <v>39078</v>
      </c>
      <c r="F2143" s="8">
        <f t="shared" si="33"/>
        <v>6.966434452184922E-3</v>
      </c>
      <c r="G2143" s="8">
        <f t="shared" si="33"/>
        <v>7.0152740713058659E-3</v>
      </c>
      <c r="O2143" s="1">
        <v>39078</v>
      </c>
      <c r="P2143" s="3">
        <v>1426.839966</v>
      </c>
    </row>
    <row r="2144" spans="1:16" x14ac:dyDescent="0.35">
      <c r="A2144" s="1">
        <v>39077</v>
      </c>
      <c r="B2144" s="3">
        <v>78.95</v>
      </c>
      <c r="C2144" s="3">
        <v>1416.900024</v>
      </c>
      <c r="E2144" s="2">
        <v>39077</v>
      </c>
      <c r="F2144" s="8">
        <f t="shared" si="33"/>
        <v>1.9104169355879774E-2</v>
      </c>
      <c r="G2144" s="8">
        <f t="shared" si="33"/>
        <v>4.3522739207784156E-3</v>
      </c>
      <c r="O2144" s="1">
        <v>39077</v>
      </c>
      <c r="P2144" s="3">
        <v>1416.900024</v>
      </c>
    </row>
    <row r="2145" spans="1:16" x14ac:dyDescent="0.35">
      <c r="A2145" s="1">
        <v>39073</v>
      </c>
      <c r="B2145" s="3">
        <v>77.47</v>
      </c>
      <c r="C2145" s="3">
        <v>1410.76001</v>
      </c>
      <c r="E2145" s="2">
        <v>39073</v>
      </c>
      <c r="F2145" s="8">
        <f t="shared" si="33"/>
        <v>-1.8124207858048247E-2</v>
      </c>
      <c r="G2145" s="8">
        <f t="shared" si="33"/>
        <v>-5.3162509620698906E-3</v>
      </c>
      <c r="O2145" s="1">
        <v>39073</v>
      </c>
      <c r="P2145" s="3">
        <v>1410.76001</v>
      </c>
    </row>
    <row r="2146" spans="1:16" x14ac:dyDescent="0.35">
      <c r="A2146" s="1">
        <v>39072</v>
      </c>
      <c r="B2146" s="3">
        <v>78.900000000000006</v>
      </c>
      <c r="C2146" s="3">
        <v>1418.3000489999999</v>
      </c>
      <c r="E2146" s="2">
        <v>39072</v>
      </c>
      <c r="F2146" s="8">
        <f t="shared" si="33"/>
        <v>0</v>
      </c>
      <c r="G2146" s="8">
        <f t="shared" si="33"/>
        <v>-3.673951299554945E-3</v>
      </c>
      <c r="O2146" s="1">
        <v>39072</v>
      </c>
      <c r="P2146" s="3">
        <v>1418.3000489999999</v>
      </c>
    </row>
    <row r="2147" spans="1:16" x14ac:dyDescent="0.35">
      <c r="A2147" s="1">
        <v>39071</v>
      </c>
      <c r="B2147" s="3">
        <v>78.900000000000006</v>
      </c>
      <c r="C2147" s="3">
        <v>1423.530029</v>
      </c>
      <c r="E2147" s="2">
        <v>39071</v>
      </c>
      <c r="F2147" s="8">
        <f t="shared" si="33"/>
        <v>-7.2974333165576333E-3</v>
      </c>
      <c r="G2147" s="8">
        <f t="shared" si="33"/>
        <v>-1.4170109295124078E-3</v>
      </c>
      <c r="O2147" s="1">
        <v>39071</v>
      </c>
      <c r="P2147" s="3">
        <v>1423.530029</v>
      </c>
    </row>
    <row r="2148" spans="1:16" x14ac:dyDescent="0.35">
      <c r="A2148" s="1">
        <v>39070</v>
      </c>
      <c r="B2148" s="3">
        <v>79.48</v>
      </c>
      <c r="C2148" s="3">
        <v>1425.5500489999999</v>
      </c>
      <c r="E2148" s="2">
        <v>39070</v>
      </c>
      <c r="F2148" s="8">
        <f t="shared" si="33"/>
        <v>2.9000517866390574E-2</v>
      </c>
      <c r="G2148" s="8">
        <f t="shared" si="33"/>
        <v>2.1582511129611959E-3</v>
      </c>
      <c r="O2148" s="1">
        <v>39070</v>
      </c>
      <c r="P2148" s="3">
        <v>1425.5500489999999</v>
      </c>
    </row>
    <row r="2149" spans="1:16" x14ac:dyDescent="0.35">
      <c r="A2149" s="1">
        <v>39069</v>
      </c>
      <c r="B2149" s="3">
        <v>77.239999999999995</v>
      </c>
      <c r="C2149" s="3">
        <v>1422.4799800000001</v>
      </c>
      <c r="E2149" s="2">
        <v>39069</v>
      </c>
      <c r="F2149" s="8">
        <f t="shared" si="33"/>
        <v>-1.6050955414012802E-2</v>
      </c>
      <c r="G2149" s="8">
        <f t="shared" si="33"/>
        <v>-3.2303401396067688E-3</v>
      </c>
      <c r="O2149" s="1">
        <v>39069</v>
      </c>
      <c r="P2149" s="3">
        <v>1422.4799800000001</v>
      </c>
    </row>
    <row r="2150" spans="1:16" x14ac:dyDescent="0.35">
      <c r="A2150" s="1">
        <v>39066</v>
      </c>
      <c r="B2150" s="3">
        <v>78.5</v>
      </c>
      <c r="C2150" s="3">
        <v>1427.089966</v>
      </c>
      <c r="E2150" s="2">
        <v>39066</v>
      </c>
      <c r="F2150" s="8">
        <f t="shared" si="33"/>
        <v>2.8563941299790452E-2</v>
      </c>
      <c r="G2150" s="8">
        <f t="shared" si="33"/>
        <v>1.122404233789176E-3</v>
      </c>
      <c r="O2150" s="1">
        <v>39066</v>
      </c>
      <c r="P2150" s="3">
        <v>1427.089966</v>
      </c>
    </row>
    <row r="2151" spans="1:16" x14ac:dyDescent="0.35">
      <c r="A2151" s="1">
        <v>39065</v>
      </c>
      <c r="B2151" s="3">
        <v>76.319999999999993</v>
      </c>
      <c r="C2151" s="3">
        <v>1425.48999</v>
      </c>
      <c r="E2151" s="2">
        <v>39065</v>
      </c>
      <c r="F2151" s="8">
        <f t="shared" si="33"/>
        <v>-5.7321521625848249E-3</v>
      </c>
      <c r="G2151" s="8">
        <f t="shared" si="33"/>
        <v>8.6894582821299693E-3</v>
      </c>
      <c r="O2151" s="1">
        <v>39065</v>
      </c>
      <c r="P2151" s="3">
        <v>1425.48999</v>
      </c>
    </row>
    <row r="2152" spans="1:16" x14ac:dyDescent="0.35">
      <c r="A2152" s="1">
        <v>39064</v>
      </c>
      <c r="B2152" s="3">
        <v>76.760000000000005</v>
      </c>
      <c r="C2152" s="3">
        <v>1413.209961</v>
      </c>
      <c r="E2152" s="2">
        <v>39064</v>
      </c>
      <c r="F2152" s="8">
        <f t="shared" si="33"/>
        <v>1.925375116186423E-2</v>
      </c>
      <c r="G2152" s="8">
        <f t="shared" si="33"/>
        <v>1.1688500177378103E-3</v>
      </c>
      <c r="O2152" s="1">
        <v>39064</v>
      </c>
      <c r="P2152" s="3">
        <v>1413.209961</v>
      </c>
    </row>
    <row r="2153" spans="1:16" x14ac:dyDescent="0.35">
      <c r="A2153" s="1">
        <v>39063</v>
      </c>
      <c r="B2153" s="3">
        <v>75.31</v>
      </c>
      <c r="C2153" s="3">
        <v>1411.5600589999999</v>
      </c>
      <c r="E2153" s="2">
        <v>39063</v>
      </c>
      <c r="F2153" s="8">
        <f t="shared" si="33"/>
        <v>-9.4699460739181562E-3</v>
      </c>
      <c r="G2153" s="8">
        <f t="shared" si="33"/>
        <v>-1.0473730107799506E-3</v>
      </c>
      <c r="O2153" s="1">
        <v>39063</v>
      </c>
      <c r="P2153" s="3">
        <v>1411.5600589999999</v>
      </c>
    </row>
    <row r="2154" spans="1:16" x14ac:dyDescent="0.35">
      <c r="A2154" s="1">
        <v>39062</v>
      </c>
      <c r="B2154" s="3">
        <v>76.03</v>
      </c>
      <c r="C2154" s="3">
        <v>1413.040039</v>
      </c>
      <c r="E2154" s="2">
        <v>39062</v>
      </c>
      <c r="F2154" s="8">
        <f t="shared" si="33"/>
        <v>-1.2469151837900982E-2</v>
      </c>
      <c r="G2154" s="8">
        <f t="shared" si="33"/>
        <v>2.2698129413079027E-3</v>
      </c>
      <c r="O2154" s="1">
        <v>39062</v>
      </c>
      <c r="P2154" s="3">
        <v>1413.040039</v>
      </c>
    </row>
    <row r="2155" spans="1:16" x14ac:dyDescent="0.35">
      <c r="A2155" s="1">
        <v>39059</v>
      </c>
      <c r="B2155" s="3">
        <v>76.989999999999995</v>
      </c>
      <c r="C2155" s="3">
        <v>1409.839966</v>
      </c>
      <c r="E2155" s="2">
        <v>39059</v>
      </c>
      <c r="F2155" s="8">
        <f t="shared" si="33"/>
        <v>6.4052287581699563E-3</v>
      </c>
      <c r="G2155" s="8">
        <f t="shared" si="33"/>
        <v>1.8119413406862961E-3</v>
      </c>
      <c r="O2155" s="1">
        <v>39059</v>
      </c>
      <c r="P2155" s="3">
        <v>1409.839966</v>
      </c>
    </row>
    <row r="2156" spans="1:16" x14ac:dyDescent="0.35">
      <c r="A2156" s="1">
        <v>39058</v>
      </c>
      <c r="B2156" s="3">
        <v>76.5</v>
      </c>
      <c r="C2156" s="3">
        <v>1407.290039</v>
      </c>
      <c r="E2156" s="2">
        <v>39058</v>
      </c>
      <c r="F2156" s="8">
        <f t="shared" si="33"/>
        <v>-6.6225165562914245E-3</v>
      </c>
      <c r="G2156" s="8">
        <f t="shared" si="33"/>
        <v>-3.9705463264965157E-3</v>
      </c>
      <c r="O2156" s="1">
        <v>39058</v>
      </c>
      <c r="P2156" s="3">
        <v>1407.290039</v>
      </c>
    </row>
    <row r="2157" spans="1:16" x14ac:dyDescent="0.35">
      <c r="A2157" s="1">
        <v>39057</v>
      </c>
      <c r="B2157" s="3">
        <v>77.010000000000005</v>
      </c>
      <c r="C2157" s="3">
        <v>1412.900024</v>
      </c>
      <c r="E2157" s="2">
        <v>39057</v>
      </c>
      <c r="F2157" s="8">
        <f t="shared" si="33"/>
        <v>7.7972709551654695E-4</v>
      </c>
      <c r="G2157" s="8">
        <f t="shared" si="33"/>
        <v>-1.3147007173321956E-3</v>
      </c>
      <c r="O2157" s="1">
        <v>39057</v>
      </c>
      <c r="P2157" s="3">
        <v>1412.900024</v>
      </c>
    </row>
    <row r="2158" spans="1:16" x14ac:dyDescent="0.35">
      <c r="A2158" s="1">
        <v>39056</v>
      </c>
      <c r="B2158" s="3">
        <v>76.95</v>
      </c>
      <c r="C2158" s="3">
        <v>1414.76001</v>
      </c>
      <c r="E2158" s="2">
        <v>39056</v>
      </c>
      <c r="F2158" s="8">
        <f t="shared" si="33"/>
        <v>6.5402223675605775E-3</v>
      </c>
      <c r="G2158" s="8">
        <f t="shared" si="33"/>
        <v>4.0025086720878456E-3</v>
      </c>
      <c r="O2158" s="1">
        <v>39056</v>
      </c>
      <c r="P2158" s="3">
        <v>1414.76001</v>
      </c>
    </row>
    <row r="2159" spans="1:16" x14ac:dyDescent="0.35">
      <c r="A2159" s="1">
        <v>39055</v>
      </c>
      <c r="B2159" s="3">
        <v>76.45</v>
      </c>
      <c r="C2159" s="3">
        <v>1409.119995</v>
      </c>
      <c r="E2159" s="2">
        <v>39055</v>
      </c>
      <c r="F2159" s="8">
        <f t="shared" si="33"/>
        <v>2.0830551475497394E-2</v>
      </c>
      <c r="G2159" s="8">
        <f t="shared" si="33"/>
        <v>8.8851904450619745E-3</v>
      </c>
      <c r="O2159" s="1">
        <v>39055</v>
      </c>
      <c r="P2159" s="3">
        <v>1409.119995</v>
      </c>
    </row>
    <row r="2160" spans="1:16" x14ac:dyDescent="0.35">
      <c r="A2160" s="1">
        <v>39052</v>
      </c>
      <c r="B2160" s="3">
        <v>74.89</v>
      </c>
      <c r="C2160" s="3">
        <v>1396.709961</v>
      </c>
      <c r="E2160" s="2">
        <v>39052</v>
      </c>
      <c r="F2160" s="8">
        <f t="shared" si="33"/>
        <v>-7.5536708189768431E-3</v>
      </c>
      <c r="G2160" s="8">
        <f t="shared" si="33"/>
        <v>-2.7987719711887182E-3</v>
      </c>
      <c r="O2160" s="1">
        <v>39052</v>
      </c>
      <c r="P2160" s="3">
        <v>1396.709961</v>
      </c>
    </row>
    <row r="2161" spans="1:16" x14ac:dyDescent="0.35">
      <c r="A2161" s="1">
        <v>39051</v>
      </c>
      <c r="B2161" s="3">
        <v>75.459999999999994</v>
      </c>
      <c r="C2161" s="3">
        <v>1400.630005</v>
      </c>
      <c r="E2161" s="2">
        <v>39051</v>
      </c>
      <c r="F2161" s="8">
        <f t="shared" si="33"/>
        <v>6.2675023336444813E-3</v>
      </c>
      <c r="G2161" s="8">
        <f t="shared" si="33"/>
        <v>8.2175166235676222E-4</v>
      </c>
      <c r="O2161" s="1">
        <v>39051</v>
      </c>
      <c r="P2161" s="3">
        <v>1400.630005</v>
      </c>
    </row>
    <row r="2162" spans="1:16" x14ac:dyDescent="0.35">
      <c r="A2162" s="1">
        <v>39050</v>
      </c>
      <c r="B2162" s="3">
        <v>74.989999999999995</v>
      </c>
      <c r="C2162" s="3">
        <v>1399.4799800000001</v>
      </c>
      <c r="E2162" s="2">
        <v>39050</v>
      </c>
      <c r="F2162" s="8">
        <f t="shared" si="33"/>
        <v>1.65378880303646E-2</v>
      </c>
      <c r="G2162" s="8">
        <f t="shared" si="33"/>
        <v>9.20157585298087E-3</v>
      </c>
      <c r="O2162" s="1">
        <v>39050</v>
      </c>
      <c r="P2162" s="3">
        <v>1399.4799800000001</v>
      </c>
    </row>
    <row r="2163" spans="1:16" x14ac:dyDescent="0.35">
      <c r="A2163" s="1">
        <v>39049</v>
      </c>
      <c r="B2163" s="3">
        <v>73.77</v>
      </c>
      <c r="C2163" s="3">
        <v>1386.719971</v>
      </c>
      <c r="E2163" s="2">
        <v>39049</v>
      </c>
      <c r="F2163" s="8">
        <f t="shared" si="33"/>
        <v>1.1795364147579201E-2</v>
      </c>
      <c r="G2163" s="8">
        <f t="shared" si="33"/>
        <v>3.4443906729073603E-3</v>
      </c>
      <c r="O2163" s="1">
        <v>39049</v>
      </c>
      <c r="P2163" s="3">
        <v>1386.719971</v>
      </c>
    </row>
    <row r="2164" spans="1:16" x14ac:dyDescent="0.35">
      <c r="A2164" s="1">
        <v>39048</v>
      </c>
      <c r="B2164" s="3">
        <v>72.91</v>
      </c>
      <c r="C2164" s="3">
        <v>1381.959961</v>
      </c>
      <c r="E2164" s="2">
        <v>39048</v>
      </c>
      <c r="F2164" s="8">
        <f t="shared" si="33"/>
        <v>-3.8126649076517194E-2</v>
      </c>
      <c r="G2164" s="8">
        <f t="shared" si="33"/>
        <v>-1.3555080955208298E-2</v>
      </c>
      <c r="O2164" s="1">
        <v>39048</v>
      </c>
      <c r="P2164" s="3">
        <v>1381.959961</v>
      </c>
    </row>
    <row r="2165" spans="1:16" x14ac:dyDescent="0.35">
      <c r="A2165" s="1">
        <v>39045</v>
      </c>
      <c r="B2165" s="3">
        <v>75.8</v>
      </c>
      <c r="C2165" s="3">
        <v>1400.9499510000001</v>
      </c>
      <c r="E2165" s="2">
        <v>39045</v>
      </c>
      <c r="F2165" s="8">
        <f t="shared" si="33"/>
        <v>1.3194352816991994E-4</v>
      </c>
      <c r="G2165" s="8">
        <f t="shared" si="33"/>
        <v>-3.6555377851262838E-3</v>
      </c>
      <c r="O2165" s="1">
        <v>39045</v>
      </c>
      <c r="P2165" s="3">
        <v>1400.9499510000001</v>
      </c>
    </row>
    <row r="2166" spans="1:16" x14ac:dyDescent="0.35">
      <c r="A2166" s="1">
        <v>39043</v>
      </c>
      <c r="B2166" s="3">
        <v>75.790000000000006</v>
      </c>
      <c r="C2166" s="3">
        <v>1406.089966</v>
      </c>
      <c r="E2166" s="2">
        <v>39043</v>
      </c>
      <c r="F2166" s="8">
        <f t="shared" si="33"/>
        <v>4.3731778425657453E-3</v>
      </c>
      <c r="G2166" s="8">
        <f t="shared" si="33"/>
        <v>2.3380977196143515E-3</v>
      </c>
      <c r="O2166" s="1">
        <v>39043</v>
      </c>
      <c r="P2166" s="3">
        <v>1406.089966</v>
      </c>
    </row>
    <row r="2167" spans="1:16" x14ac:dyDescent="0.35">
      <c r="A2167" s="1">
        <v>39042</v>
      </c>
      <c r="B2167" s="3">
        <v>75.459999999999994</v>
      </c>
      <c r="C2167" s="3">
        <v>1402.8100589999999</v>
      </c>
      <c r="E2167" s="2">
        <v>39042</v>
      </c>
      <c r="F2167" s="8">
        <f t="shared" si="33"/>
        <v>2.3741690408357163E-2</v>
      </c>
      <c r="G2167" s="8">
        <f t="shared" si="33"/>
        <v>1.649453052481098E-3</v>
      </c>
      <c r="O2167" s="1">
        <v>39042</v>
      </c>
      <c r="P2167" s="3">
        <v>1402.8100589999999</v>
      </c>
    </row>
    <row r="2168" spans="1:16" x14ac:dyDescent="0.35">
      <c r="A2168" s="1">
        <v>39041</v>
      </c>
      <c r="B2168" s="3">
        <v>73.709999999999994</v>
      </c>
      <c r="C2168" s="3">
        <v>1400.5</v>
      </c>
      <c r="E2168" s="2">
        <v>39041</v>
      </c>
      <c r="F2168" s="8">
        <f t="shared" si="33"/>
        <v>-1.4967259120673537E-2</v>
      </c>
      <c r="G2168" s="8">
        <f t="shared" si="33"/>
        <v>-4.9953684304693269E-4</v>
      </c>
      <c r="O2168" s="1">
        <v>39041</v>
      </c>
      <c r="P2168" s="3">
        <v>1400.5</v>
      </c>
    </row>
    <row r="2169" spans="1:16" x14ac:dyDescent="0.35">
      <c r="A2169" s="1">
        <v>39038</v>
      </c>
      <c r="B2169" s="3">
        <v>74.83</v>
      </c>
      <c r="C2169" s="3">
        <v>1401.1999510000001</v>
      </c>
      <c r="E2169" s="2">
        <v>39038</v>
      </c>
      <c r="F2169" s="8">
        <f t="shared" si="33"/>
        <v>9.3067170218505968E-3</v>
      </c>
      <c r="G2169" s="8">
        <f t="shared" si="33"/>
        <v>1.0287056279025819E-3</v>
      </c>
      <c r="O2169" s="1">
        <v>39038</v>
      </c>
      <c r="P2169" s="3">
        <v>1401.1999510000001</v>
      </c>
    </row>
    <row r="2170" spans="1:16" x14ac:dyDescent="0.35">
      <c r="A2170" s="1">
        <v>39037</v>
      </c>
      <c r="B2170" s="3">
        <v>74.14</v>
      </c>
      <c r="C2170" s="3">
        <v>1399.76001</v>
      </c>
      <c r="E2170" s="2">
        <v>39037</v>
      </c>
      <c r="F2170" s="8">
        <f t="shared" si="33"/>
        <v>8.0217539089055823E-3</v>
      </c>
      <c r="G2170" s="8">
        <f t="shared" si="33"/>
        <v>2.2842135541700781E-3</v>
      </c>
      <c r="O2170" s="1">
        <v>39037</v>
      </c>
      <c r="P2170" s="3">
        <v>1399.76001</v>
      </c>
    </row>
    <row r="2171" spans="1:16" x14ac:dyDescent="0.35">
      <c r="A2171" s="1">
        <v>39036</v>
      </c>
      <c r="B2171" s="3">
        <v>73.55</v>
      </c>
      <c r="C2171" s="3">
        <v>1396.5699460000001</v>
      </c>
      <c r="E2171" s="2">
        <v>39036</v>
      </c>
      <c r="F2171" s="8">
        <f t="shared" si="33"/>
        <v>3.8988557705890603E-2</v>
      </c>
      <c r="G2171" s="8">
        <f t="shared" si="33"/>
        <v>2.4044839075882951E-3</v>
      </c>
      <c r="O2171" s="1">
        <v>39036</v>
      </c>
      <c r="P2171" s="3">
        <v>1396.5699460000001</v>
      </c>
    </row>
    <row r="2172" spans="1:16" x14ac:dyDescent="0.35">
      <c r="A2172" s="1">
        <v>39035</v>
      </c>
      <c r="B2172" s="3">
        <v>70.790000000000006</v>
      </c>
      <c r="C2172" s="3">
        <v>1393.219971</v>
      </c>
      <c r="E2172" s="2">
        <v>39035</v>
      </c>
      <c r="F2172" s="8">
        <f t="shared" si="33"/>
        <v>2.9373273229606145E-2</v>
      </c>
      <c r="G2172" s="8">
        <f t="shared" si="33"/>
        <v>6.3563995899498238E-3</v>
      </c>
      <c r="O2172" s="1">
        <v>39035</v>
      </c>
      <c r="P2172" s="3">
        <v>1393.219971</v>
      </c>
    </row>
    <row r="2173" spans="1:16" x14ac:dyDescent="0.35">
      <c r="A2173" s="1">
        <v>39034</v>
      </c>
      <c r="B2173" s="3">
        <v>68.77</v>
      </c>
      <c r="C2173" s="3">
        <v>1384.420044</v>
      </c>
      <c r="E2173" s="2">
        <v>39034</v>
      </c>
      <c r="F2173" s="8">
        <f t="shared" si="33"/>
        <v>6.2920690664325374E-3</v>
      </c>
      <c r="G2173" s="8">
        <f t="shared" si="33"/>
        <v>2.5490766448128532E-3</v>
      </c>
      <c r="O2173" s="1">
        <v>39034</v>
      </c>
      <c r="P2173" s="3">
        <v>1384.420044</v>
      </c>
    </row>
    <row r="2174" spans="1:16" x14ac:dyDescent="0.35">
      <c r="A2174" s="1">
        <v>39031</v>
      </c>
      <c r="B2174" s="3">
        <v>68.34</v>
      </c>
      <c r="C2174" s="3">
        <v>1380.900024</v>
      </c>
      <c r="E2174" s="2">
        <v>39031</v>
      </c>
      <c r="F2174" s="8">
        <f t="shared" si="33"/>
        <v>1.3946587537091881E-2</v>
      </c>
      <c r="G2174" s="8">
        <f t="shared" si="33"/>
        <v>1.8646246414453227E-3</v>
      </c>
      <c r="O2174" s="1">
        <v>39031</v>
      </c>
      <c r="P2174" s="3">
        <v>1380.900024</v>
      </c>
    </row>
    <row r="2175" spans="1:16" x14ac:dyDescent="0.35">
      <c r="A2175" s="1">
        <v>39030</v>
      </c>
      <c r="B2175" s="3">
        <v>67.400000000000006</v>
      </c>
      <c r="C2175" s="3">
        <v>1378.329956</v>
      </c>
      <c r="E2175" s="2">
        <v>39030</v>
      </c>
      <c r="F2175" s="8">
        <f t="shared" si="33"/>
        <v>-1.5483494011101162E-2</v>
      </c>
      <c r="G2175" s="8">
        <f t="shared" si="33"/>
        <v>-5.3329786354070485E-3</v>
      </c>
      <c r="O2175" s="1">
        <v>39030</v>
      </c>
      <c r="P2175" s="3">
        <v>1378.329956</v>
      </c>
    </row>
    <row r="2176" spans="1:16" x14ac:dyDescent="0.35">
      <c r="A2176" s="1">
        <v>39029</v>
      </c>
      <c r="B2176" s="3">
        <v>68.459999999999994</v>
      </c>
      <c r="C2176" s="3">
        <v>1385.719971</v>
      </c>
      <c r="E2176" s="2">
        <v>39029</v>
      </c>
      <c r="F2176" s="8">
        <f t="shared" si="33"/>
        <v>-4.3802014892690977E-4</v>
      </c>
      <c r="G2176" s="8">
        <f t="shared" si="33"/>
        <v>2.0826741132820015E-3</v>
      </c>
      <c r="O2176" s="1">
        <v>39029</v>
      </c>
      <c r="P2176" s="3">
        <v>1385.719971</v>
      </c>
    </row>
    <row r="2177" spans="1:16" x14ac:dyDescent="0.35">
      <c r="A2177" s="1">
        <v>39028</v>
      </c>
      <c r="B2177" s="3">
        <v>68.489999999999995</v>
      </c>
      <c r="C2177" s="3">
        <v>1382.839966</v>
      </c>
      <c r="E2177" s="2">
        <v>39028</v>
      </c>
      <c r="F2177" s="8">
        <f t="shared" si="33"/>
        <v>-2.0399242313856591E-3</v>
      </c>
      <c r="G2177" s="8">
        <f t="shared" si="33"/>
        <v>2.2176991518116917E-3</v>
      </c>
      <c r="O2177" s="1">
        <v>39028</v>
      </c>
      <c r="P2177" s="3">
        <v>1382.839966</v>
      </c>
    </row>
    <row r="2178" spans="1:16" x14ac:dyDescent="0.35">
      <c r="A2178" s="1">
        <v>39027</v>
      </c>
      <c r="B2178" s="3">
        <v>68.63</v>
      </c>
      <c r="C2178" s="3">
        <v>1379.780029</v>
      </c>
      <c r="E2178" s="2">
        <v>39027</v>
      </c>
      <c r="F2178" s="8">
        <f t="shared" si="33"/>
        <v>8.6713697824807312E-3</v>
      </c>
      <c r="G2178" s="8">
        <f t="shared" si="33"/>
        <v>1.1346462980300176E-2</v>
      </c>
      <c r="O2178" s="1">
        <v>39027</v>
      </c>
      <c r="P2178" s="3">
        <v>1379.780029</v>
      </c>
    </row>
    <row r="2179" spans="1:16" x14ac:dyDescent="0.35">
      <c r="A2179" s="1">
        <v>39024</v>
      </c>
      <c r="B2179" s="3">
        <v>68.040000000000006</v>
      </c>
      <c r="C2179" s="3">
        <v>1364.3000489999999</v>
      </c>
      <c r="E2179" s="2">
        <v>39024</v>
      </c>
      <c r="F2179" s="8">
        <f t="shared" si="33"/>
        <v>1.3706793802145345E-2</v>
      </c>
      <c r="G2179" s="8">
        <f t="shared" si="33"/>
        <v>-2.2232342179633324E-3</v>
      </c>
      <c r="O2179" s="1">
        <v>39024</v>
      </c>
      <c r="P2179" s="3">
        <v>1364.3000489999999</v>
      </c>
    </row>
    <row r="2180" spans="1:16" x14ac:dyDescent="0.35">
      <c r="A2180" s="1">
        <v>39023</v>
      </c>
      <c r="B2180" s="3">
        <v>67.12</v>
      </c>
      <c r="C2180" s="3">
        <v>1367.339966</v>
      </c>
      <c r="E2180" s="2">
        <v>39023</v>
      </c>
      <c r="F2180" s="8">
        <f t="shared" ref="F2180:G2243" si="34">B2180/B2181-1</f>
        <v>-1.1633043734354143E-2</v>
      </c>
      <c r="G2180" s="8">
        <f t="shared" si="34"/>
        <v>-3.4368295283893069E-4</v>
      </c>
      <c r="O2180" s="1">
        <v>39023</v>
      </c>
      <c r="P2180" s="3">
        <v>1367.339966</v>
      </c>
    </row>
    <row r="2181" spans="1:16" x14ac:dyDescent="0.35">
      <c r="A2181" s="1">
        <v>39022</v>
      </c>
      <c r="B2181" s="3">
        <v>67.91</v>
      </c>
      <c r="C2181" s="3">
        <v>1367.8100589999999</v>
      </c>
      <c r="E2181" s="2">
        <v>39022</v>
      </c>
      <c r="F2181" s="8">
        <f t="shared" si="34"/>
        <v>-2.2039377020277584E-3</v>
      </c>
      <c r="G2181" s="8">
        <f t="shared" si="34"/>
        <v>-7.3514684483626525E-3</v>
      </c>
      <c r="O2181" s="1">
        <v>39022</v>
      </c>
      <c r="P2181" s="3">
        <v>1367.8100589999999</v>
      </c>
    </row>
    <row r="2182" spans="1:16" x14ac:dyDescent="0.35">
      <c r="A2182" s="1">
        <v>39021</v>
      </c>
      <c r="B2182" s="3">
        <v>68.06</v>
      </c>
      <c r="C2182" s="3">
        <v>1377.9399410000001</v>
      </c>
      <c r="E2182" s="2">
        <v>39021</v>
      </c>
      <c r="F2182" s="8">
        <f t="shared" si="34"/>
        <v>5.1691035297594112E-3</v>
      </c>
      <c r="G2182" s="8">
        <f t="shared" si="34"/>
        <v>7.1752553560955334E-6</v>
      </c>
      <c r="O2182" s="1">
        <v>39021</v>
      </c>
      <c r="P2182" s="3">
        <v>1377.9399410000001</v>
      </c>
    </row>
    <row r="2183" spans="1:16" x14ac:dyDescent="0.35">
      <c r="A2183" s="1">
        <v>39020</v>
      </c>
      <c r="B2183" s="3">
        <v>67.709999999999994</v>
      </c>
      <c r="C2183" s="3">
        <v>1377.9300539999999</v>
      </c>
      <c r="E2183" s="2">
        <v>39020</v>
      </c>
      <c r="F2183" s="8">
        <f t="shared" si="34"/>
        <v>1.0597014925373127E-2</v>
      </c>
      <c r="G2183" s="8">
        <f t="shared" si="34"/>
        <v>4.2842581684010561E-4</v>
      </c>
      <c r="O2183" s="1">
        <v>39020</v>
      </c>
      <c r="P2183" s="3">
        <v>1377.9300539999999</v>
      </c>
    </row>
    <row r="2184" spans="1:16" x14ac:dyDescent="0.35">
      <c r="A2184" s="1">
        <v>39017</v>
      </c>
      <c r="B2184" s="3">
        <v>67</v>
      </c>
      <c r="C2184" s="3">
        <v>1377.339966</v>
      </c>
      <c r="E2184" s="2">
        <v>39017</v>
      </c>
      <c r="F2184" s="8">
        <f t="shared" si="34"/>
        <v>-3.7174721189591198E-3</v>
      </c>
      <c r="G2184" s="8">
        <f t="shared" si="34"/>
        <v>-8.4516301234426328E-3</v>
      </c>
      <c r="O2184" s="1">
        <v>39017</v>
      </c>
      <c r="P2184" s="3">
        <v>1377.339966</v>
      </c>
    </row>
    <row r="2185" spans="1:16" x14ac:dyDescent="0.35">
      <c r="A2185" s="1">
        <v>39016</v>
      </c>
      <c r="B2185" s="3">
        <v>67.25</v>
      </c>
      <c r="C2185" s="3">
        <v>1389.079956</v>
      </c>
      <c r="E2185" s="2">
        <v>39016</v>
      </c>
      <c r="F2185" s="8">
        <f t="shared" si="34"/>
        <v>-8.9890951959917809E-3</v>
      </c>
      <c r="G2185" s="8">
        <f t="shared" si="34"/>
        <v>4.9630197392076525E-3</v>
      </c>
      <c r="O2185" s="1">
        <v>39016</v>
      </c>
      <c r="P2185" s="3">
        <v>1389.079956</v>
      </c>
    </row>
    <row r="2186" spans="1:16" x14ac:dyDescent="0.35">
      <c r="A2186" s="1">
        <v>39015</v>
      </c>
      <c r="B2186" s="3">
        <v>67.86</v>
      </c>
      <c r="C2186" s="3">
        <v>1382.219971</v>
      </c>
      <c r="E2186" s="2">
        <v>39015</v>
      </c>
      <c r="F2186" s="8">
        <f t="shared" si="34"/>
        <v>-5.7142857142856718E-3</v>
      </c>
      <c r="G2186" s="8">
        <f t="shared" si="34"/>
        <v>3.5138930305584903E-3</v>
      </c>
      <c r="O2186" s="1">
        <v>39015</v>
      </c>
      <c r="P2186" s="3">
        <v>1382.219971</v>
      </c>
    </row>
    <row r="2187" spans="1:16" x14ac:dyDescent="0.35">
      <c r="A2187" s="1">
        <v>39014</v>
      </c>
      <c r="B2187" s="3">
        <v>68.25</v>
      </c>
      <c r="C2187" s="3">
        <v>1377.380005</v>
      </c>
      <c r="E2187" s="2">
        <v>39014</v>
      </c>
      <c r="F2187" s="8">
        <f t="shared" si="34"/>
        <v>4.7100337526848612E-2</v>
      </c>
      <c r="G2187" s="8">
        <f t="shared" si="34"/>
        <v>2.6142321445710159E-4</v>
      </c>
      <c r="O2187" s="1">
        <v>39014</v>
      </c>
      <c r="P2187" s="3">
        <v>1377.380005</v>
      </c>
    </row>
    <row r="2188" spans="1:16" x14ac:dyDescent="0.35">
      <c r="A2188" s="1">
        <v>39013</v>
      </c>
      <c r="B2188" s="3">
        <v>65.180000000000007</v>
      </c>
      <c r="C2188" s="3">
        <v>1377.0200199999999</v>
      </c>
      <c r="E2188" s="2">
        <v>39013</v>
      </c>
      <c r="F2188" s="8">
        <f t="shared" si="34"/>
        <v>8.6660476632622885E-3</v>
      </c>
      <c r="G2188" s="8">
        <f t="shared" si="34"/>
        <v>6.1523046526781311E-3</v>
      </c>
      <c r="O2188" s="1">
        <v>39013</v>
      </c>
      <c r="P2188" s="3">
        <v>1377.0200199999999</v>
      </c>
    </row>
    <row r="2189" spans="1:16" x14ac:dyDescent="0.35">
      <c r="A2189" s="1">
        <v>39010</v>
      </c>
      <c r="B2189" s="3">
        <v>64.62</v>
      </c>
      <c r="C2189" s="3">
        <v>1368.599976</v>
      </c>
      <c r="E2189" s="2">
        <v>39010</v>
      </c>
      <c r="F2189" s="8">
        <f t="shared" si="34"/>
        <v>-8.4394660119686549E-3</v>
      </c>
      <c r="G2189" s="8">
        <f t="shared" si="34"/>
        <v>1.1997535017778116E-3</v>
      </c>
      <c r="O2189" s="1">
        <v>39010</v>
      </c>
      <c r="P2189" s="3">
        <v>1368.599976</v>
      </c>
    </row>
    <row r="2190" spans="1:16" x14ac:dyDescent="0.35">
      <c r="A2190" s="1">
        <v>39009</v>
      </c>
      <c r="B2190" s="3">
        <v>65.17</v>
      </c>
      <c r="C2190" s="3">
        <v>1366.959961</v>
      </c>
      <c r="E2190" s="2">
        <v>39009</v>
      </c>
      <c r="F2190" s="8">
        <f t="shared" si="34"/>
        <v>1.2290674450761152E-3</v>
      </c>
      <c r="G2190" s="8">
        <f t="shared" si="34"/>
        <v>8.4925461882168207E-4</v>
      </c>
      <c r="O2190" s="1">
        <v>39009</v>
      </c>
      <c r="P2190" s="3">
        <v>1366.959961</v>
      </c>
    </row>
    <row r="2191" spans="1:16" x14ac:dyDescent="0.35">
      <c r="A2191" s="1">
        <v>39008</v>
      </c>
      <c r="B2191" s="3">
        <v>65.09</v>
      </c>
      <c r="C2191" s="3">
        <v>1365.8000489999999</v>
      </c>
      <c r="E2191" s="2">
        <v>39008</v>
      </c>
      <c r="F2191" s="8">
        <f t="shared" si="34"/>
        <v>-6.7144819166793379E-3</v>
      </c>
      <c r="G2191" s="8">
        <f t="shared" si="34"/>
        <v>1.282944127514174E-3</v>
      </c>
      <c r="O2191" s="1">
        <v>39008</v>
      </c>
      <c r="P2191" s="3">
        <v>1365.8000489999999</v>
      </c>
    </row>
    <row r="2192" spans="1:16" x14ac:dyDescent="0.35">
      <c r="A2192" s="1">
        <v>39007</v>
      </c>
      <c r="B2192" s="3">
        <v>65.53</v>
      </c>
      <c r="C2192" s="3">
        <v>1364.0500489999999</v>
      </c>
      <c r="E2192" s="2">
        <v>39007</v>
      </c>
      <c r="F2192" s="8">
        <f t="shared" si="34"/>
        <v>-2.1209858103061974E-2</v>
      </c>
      <c r="G2192" s="8">
        <f t="shared" si="34"/>
        <v>-3.6594523133334222E-3</v>
      </c>
      <c r="O2192" s="1">
        <v>39007</v>
      </c>
      <c r="P2192" s="3">
        <v>1364.0500489999999</v>
      </c>
    </row>
    <row r="2193" spans="1:16" x14ac:dyDescent="0.35">
      <c r="A2193" s="1">
        <v>39006</v>
      </c>
      <c r="B2193" s="3">
        <v>66.95</v>
      </c>
      <c r="C2193" s="3">
        <v>1369.0600589999999</v>
      </c>
      <c r="E2193" s="2">
        <v>39006</v>
      </c>
      <c r="F2193" s="8">
        <f t="shared" si="34"/>
        <v>1.6087418424647115E-2</v>
      </c>
      <c r="G2193" s="8">
        <f t="shared" si="34"/>
        <v>2.5190492322866298E-3</v>
      </c>
      <c r="O2193" s="1">
        <v>39006</v>
      </c>
      <c r="P2193" s="3">
        <v>1369.0600589999999</v>
      </c>
    </row>
    <row r="2194" spans="1:16" x14ac:dyDescent="0.35">
      <c r="A2194" s="1">
        <v>39003</v>
      </c>
      <c r="B2194" s="3">
        <v>65.89</v>
      </c>
      <c r="C2194" s="3">
        <v>1365.619995</v>
      </c>
      <c r="E2194" s="2">
        <v>39003</v>
      </c>
      <c r="F2194" s="8">
        <f t="shared" si="34"/>
        <v>-1.1106108359597688E-2</v>
      </c>
      <c r="G2194" s="8">
        <f t="shared" si="34"/>
        <v>2.047239266877332E-3</v>
      </c>
      <c r="O2194" s="1">
        <v>39003</v>
      </c>
      <c r="P2194" s="3">
        <v>1365.619995</v>
      </c>
    </row>
    <row r="2195" spans="1:16" x14ac:dyDescent="0.35">
      <c r="A2195" s="1">
        <v>39002</v>
      </c>
      <c r="B2195" s="3">
        <v>66.63</v>
      </c>
      <c r="C2195" s="3">
        <v>1362.829956</v>
      </c>
      <c r="E2195" s="2">
        <v>39002</v>
      </c>
      <c r="F2195" s="8">
        <f t="shared" si="34"/>
        <v>4.1419193497968188E-2</v>
      </c>
      <c r="G2195" s="8">
        <f t="shared" si="34"/>
        <v>9.5410981647570114E-3</v>
      </c>
      <c r="O2195" s="1">
        <v>39002</v>
      </c>
      <c r="P2195" s="3">
        <v>1362.829956</v>
      </c>
    </row>
    <row r="2196" spans="1:16" x14ac:dyDescent="0.35">
      <c r="A2196" s="1">
        <v>39001</v>
      </c>
      <c r="B2196" s="3">
        <v>63.98</v>
      </c>
      <c r="C2196" s="3">
        <v>1349.9499510000001</v>
      </c>
      <c r="E2196" s="2">
        <v>39001</v>
      </c>
      <c r="F2196" s="8">
        <f t="shared" si="34"/>
        <v>-6.2131096613855519E-3</v>
      </c>
      <c r="G2196" s="8">
        <f t="shared" si="34"/>
        <v>-2.563943851270345E-3</v>
      </c>
      <c r="O2196" s="1">
        <v>39001</v>
      </c>
      <c r="P2196" s="3">
        <v>1349.9499510000001</v>
      </c>
    </row>
    <row r="2197" spans="1:16" x14ac:dyDescent="0.35">
      <c r="A2197" s="1">
        <v>39000</v>
      </c>
      <c r="B2197" s="3">
        <v>64.38</v>
      </c>
      <c r="C2197" s="3">
        <v>1353.420044</v>
      </c>
      <c r="E2197" s="2">
        <v>39000</v>
      </c>
      <c r="F2197" s="8">
        <f t="shared" si="34"/>
        <v>-4.7920853300356114E-3</v>
      </c>
      <c r="G2197" s="8">
        <f t="shared" si="34"/>
        <v>2.0434527790285095E-3</v>
      </c>
      <c r="O2197" s="1">
        <v>39000</v>
      </c>
      <c r="P2197" s="3">
        <v>1353.420044</v>
      </c>
    </row>
    <row r="2198" spans="1:16" x14ac:dyDescent="0.35">
      <c r="A2198" s="1">
        <v>38999</v>
      </c>
      <c r="B2198" s="3">
        <v>64.69</v>
      </c>
      <c r="C2198" s="3">
        <v>1350.660034</v>
      </c>
      <c r="E2198" s="2">
        <v>38999</v>
      </c>
      <c r="F2198" s="8">
        <f t="shared" si="34"/>
        <v>-3.6962883104884048E-3</v>
      </c>
      <c r="G2198" s="8">
        <f t="shared" si="34"/>
        <v>7.9288378467379239E-4</v>
      </c>
      <c r="O2198" s="1">
        <v>38999</v>
      </c>
      <c r="P2198" s="3">
        <v>1350.660034</v>
      </c>
    </row>
    <row r="2199" spans="1:16" x14ac:dyDescent="0.35">
      <c r="A2199" s="1">
        <v>38996</v>
      </c>
      <c r="B2199" s="3">
        <v>64.930000000000007</v>
      </c>
      <c r="C2199" s="3">
        <v>1349.589966</v>
      </c>
      <c r="E2199" s="2">
        <v>38996</v>
      </c>
      <c r="F2199" s="8">
        <f t="shared" si="34"/>
        <v>-3.3768227168073928E-3</v>
      </c>
      <c r="G2199" s="8">
        <f t="shared" si="34"/>
        <v>-2.6824944043040144E-3</v>
      </c>
      <c r="O2199" s="1">
        <v>38996</v>
      </c>
      <c r="P2199" s="3">
        <v>1349.589966</v>
      </c>
    </row>
    <row r="2200" spans="1:16" x14ac:dyDescent="0.35">
      <c r="A2200" s="1">
        <v>38995</v>
      </c>
      <c r="B2200" s="3">
        <v>65.150000000000006</v>
      </c>
      <c r="C2200" s="3">
        <v>1353.219971</v>
      </c>
      <c r="E2200" s="2">
        <v>38995</v>
      </c>
      <c r="F2200" s="8">
        <f t="shared" si="34"/>
        <v>8.2017951098731778E-3</v>
      </c>
      <c r="G2200" s="8">
        <f t="shared" si="34"/>
        <v>2.2367205670266177E-3</v>
      </c>
      <c r="O2200" s="1">
        <v>38995</v>
      </c>
      <c r="P2200" s="3">
        <v>1353.219971</v>
      </c>
    </row>
    <row r="2201" spans="1:16" x14ac:dyDescent="0.35">
      <c r="A2201" s="1">
        <v>38994</v>
      </c>
      <c r="B2201" s="3">
        <v>64.62</v>
      </c>
      <c r="C2201" s="3">
        <v>1350.1999510000001</v>
      </c>
      <c r="E2201" s="2">
        <v>38994</v>
      </c>
      <c r="F2201" s="8">
        <f t="shared" si="34"/>
        <v>1.6037735849056656E-2</v>
      </c>
      <c r="G2201" s="8">
        <f t="shared" si="34"/>
        <v>1.2060449423890729E-2</v>
      </c>
      <c r="O2201" s="1">
        <v>38994</v>
      </c>
      <c r="P2201" s="3">
        <v>1350.1999510000001</v>
      </c>
    </row>
    <row r="2202" spans="1:16" x14ac:dyDescent="0.35">
      <c r="A2202" s="1">
        <v>38993</v>
      </c>
      <c r="B2202" s="3">
        <v>63.6</v>
      </c>
      <c r="C2202" s="3">
        <v>1334.1099850000001</v>
      </c>
      <c r="E2202" s="2">
        <v>38993</v>
      </c>
      <c r="F2202" s="8">
        <f t="shared" si="34"/>
        <v>2.1194605009633882E-2</v>
      </c>
      <c r="G2202" s="8">
        <f t="shared" si="34"/>
        <v>2.095693832562695E-3</v>
      </c>
      <c r="O2202" s="1">
        <v>38993</v>
      </c>
      <c r="P2202" s="3">
        <v>1334.1099850000001</v>
      </c>
    </row>
    <row r="2203" spans="1:16" x14ac:dyDescent="0.35">
      <c r="A2203" s="1">
        <v>38992</v>
      </c>
      <c r="B2203" s="3">
        <v>62.28</v>
      </c>
      <c r="C2203" s="3">
        <v>1331.3199460000001</v>
      </c>
      <c r="E2203" s="2">
        <v>38992</v>
      </c>
      <c r="F2203" s="8">
        <f t="shared" si="34"/>
        <v>-1.3932868904369733E-2</v>
      </c>
      <c r="G2203" s="8">
        <f t="shared" si="34"/>
        <v>-3.3911218186074565E-3</v>
      </c>
      <c r="O2203" s="1">
        <v>38992</v>
      </c>
      <c r="P2203" s="3">
        <v>1331.3199460000001</v>
      </c>
    </row>
    <row r="2204" spans="1:16" x14ac:dyDescent="0.35">
      <c r="A2204" s="1">
        <v>38989</v>
      </c>
      <c r="B2204" s="3">
        <v>63.16</v>
      </c>
      <c r="C2204" s="3">
        <v>1335.849976</v>
      </c>
      <c r="E2204" s="2">
        <v>38989</v>
      </c>
      <c r="F2204" s="8">
        <f t="shared" si="34"/>
        <v>4.1335453100159736E-3</v>
      </c>
      <c r="G2204" s="8">
        <f t="shared" si="34"/>
        <v>-2.2631072154969401E-3</v>
      </c>
      <c r="O2204" s="1">
        <v>38989</v>
      </c>
      <c r="P2204" s="3">
        <v>1335.849976</v>
      </c>
    </row>
    <row r="2205" spans="1:16" x14ac:dyDescent="0.35">
      <c r="A2205" s="1">
        <v>38988</v>
      </c>
      <c r="B2205" s="3">
        <v>62.9</v>
      </c>
      <c r="C2205" s="3">
        <v>1338.880005</v>
      </c>
      <c r="E2205" s="2">
        <v>38988</v>
      </c>
      <c r="F2205" s="8">
        <f t="shared" si="34"/>
        <v>-7.9428117553625999E-4</v>
      </c>
      <c r="G2205" s="8">
        <f t="shared" si="34"/>
        <v>1.7133444498713679E-3</v>
      </c>
      <c r="O2205" s="1">
        <v>38988</v>
      </c>
      <c r="P2205" s="3">
        <v>1338.880005</v>
      </c>
    </row>
    <row r="2206" spans="1:16" x14ac:dyDescent="0.35">
      <c r="A2206" s="1">
        <v>38987</v>
      </c>
      <c r="B2206" s="3">
        <v>62.95</v>
      </c>
      <c r="C2206" s="3">
        <v>1336.589966</v>
      </c>
      <c r="E2206" s="2">
        <v>38987</v>
      </c>
      <c r="F2206" s="8">
        <f t="shared" si="34"/>
        <v>1.4995162850693244E-2</v>
      </c>
      <c r="G2206" s="8">
        <f t="shared" si="34"/>
        <v>1.7958618947888638E-4</v>
      </c>
      <c r="O2206" s="1">
        <v>38987</v>
      </c>
      <c r="P2206" s="3">
        <v>1336.589966</v>
      </c>
    </row>
    <row r="2207" spans="1:16" x14ac:dyDescent="0.35">
      <c r="A2207" s="1">
        <v>38986</v>
      </c>
      <c r="B2207" s="3">
        <v>62.02</v>
      </c>
      <c r="C2207" s="3">
        <v>1336.349976</v>
      </c>
      <c r="E2207" s="2">
        <v>38986</v>
      </c>
      <c r="F2207" s="8">
        <f t="shared" si="34"/>
        <v>8.45528455284561E-3</v>
      </c>
      <c r="G2207" s="8">
        <f t="shared" si="34"/>
        <v>7.5242813375011597E-3</v>
      </c>
      <c r="O2207" s="1">
        <v>38986</v>
      </c>
      <c r="P2207" s="3">
        <v>1336.349976</v>
      </c>
    </row>
    <row r="2208" spans="1:16" x14ac:dyDescent="0.35">
      <c r="A2208" s="1">
        <v>38985</v>
      </c>
      <c r="B2208" s="3">
        <v>61.5</v>
      </c>
      <c r="C2208" s="3">
        <v>1326.369995</v>
      </c>
      <c r="E2208" s="2">
        <v>38985</v>
      </c>
      <c r="F2208" s="8">
        <f t="shared" si="34"/>
        <v>1.101430215354271E-2</v>
      </c>
      <c r="G2208" s="8">
        <f t="shared" si="34"/>
        <v>8.8151369387738931E-3</v>
      </c>
      <c r="O2208" s="1">
        <v>38985</v>
      </c>
      <c r="P2208" s="3">
        <v>1326.369995</v>
      </c>
    </row>
    <row r="2209" spans="1:16" x14ac:dyDescent="0.35">
      <c r="A2209" s="1">
        <v>38982</v>
      </c>
      <c r="B2209" s="3">
        <v>60.83</v>
      </c>
      <c r="C2209" s="3">
        <v>1314.780029</v>
      </c>
      <c r="E2209" s="2">
        <v>38982</v>
      </c>
      <c r="F2209" s="8">
        <f t="shared" si="34"/>
        <v>-9.9283854166666297E-3</v>
      </c>
      <c r="G2209" s="8">
        <f t="shared" si="34"/>
        <v>-2.4658011794054246E-3</v>
      </c>
      <c r="O2209" s="1">
        <v>38982</v>
      </c>
      <c r="P2209" s="3">
        <v>1314.780029</v>
      </c>
    </row>
    <row r="2210" spans="1:16" x14ac:dyDescent="0.35">
      <c r="A2210" s="1">
        <v>38981</v>
      </c>
      <c r="B2210" s="3">
        <v>61.44</v>
      </c>
      <c r="C2210" s="3">
        <v>1318.030029</v>
      </c>
      <c r="E2210" s="2">
        <v>38981</v>
      </c>
      <c r="F2210" s="8">
        <f t="shared" si="34"/>
        <v>-8.1314034802415502E-4</v>
      </c>
      <c r="G2210" s="8">
        <f t="shared" si="34"/>
        <v>-5.3955120878992346E-3</v>
      </c>
      <c r="O2210" s="1">
        <v>38981</v>
      </c>
      <c r="P2210" s="3">
        <v>1318.030029</v>
      </c>
    </row>
    <row r="2211" spans="1:16" x14ac:dyDescent="0.35">
      <c r="A2211" s="1">
        <v>38980</v>
      </c>
      <c r="B2211" s="3">
        <v>61.49</v>
      </c>
      <c r="C2211" s="3">
        <v>1325.1800539999999</v>
      </c>
      <c r="E2211" s="2">
        <v>38980</v>
      </c>
      <c r="F2211" s="8">
        <f t="shared" si="34"/>
        <v>5.2370357692965941E-2</v>
      </c>
      <c r="G2211" s="8">
        <f t="shared" si="34"/>
        <v>5.7223816172582431E-3</v>
      </c>
      <c r="O2211" s="1">
        <v>38980</v>
      </c>
      <c r="P2211" s="3">
        <v>1325.1800539999999</v>
      </c>
    </row>
    <row r="2212" spans="1:16" x14ac:dyDescent="0.35">
      <c r="A2212" s="1">
        <v>38979</v>
      </c>
      <c r="B2212" s="3">
        <v>58.43</v>
      </c>
      <c r="C2212" s="3">
        <v>1317.6400149999999</v>
      </c>
      <c r="E2212" s="2">
        <v>38979</v>
      </c>
      <c r="F2212" s="8">
        <f t="shared" si="34"/>
        <v>-2.4378026381699835E-2</v>
      </c>
      <c r="G2212" s="8">
        <f t="shared" si="34"/>
        <v>-2.6794523496491696E-3</v>
      </c>
      <c r="O2212" s="1">
        <v>38979</v>
      </c>
      <c r="P2212" s="3">
        <v>1317.6400149999999</v>
      </c>
    </row>
    <row r="2213" spans="1:16" x14ac:dyDescent="0.35">
      <c r="A2213" s="1">
        <v>38978</v>
      </c>
      <c r="B2213" s="3">
        <v>59.89</v>
      </c>
      <c r="C2213" s="3">
        <v>1321.1800539999999</v>
      </c>
      <c r="E2213" s="2">
        <v>38978</v>
      </c>
      <c r="F2213" s="8">
        <f t="shared" si="34"/>
        <v>4.3198049120362292E-2</v>
      </c>
      <c r="G2213" s="8">
        <f t="shared" si="34"/>
        <v>1.1518269560628625E-3</v>
      </c>
      <c r="O2213" s="1">
        <v>38978</v>
      </c>
      <c r="P2213" s="3">
        <v>1321.1800539999999</v>
      </c>
    </row>
    <row r="2214" spans="1:16" x14ac:dyDescent="0.35">
      <c r="A2214" s="1">
        <v>38975</v>
      </c>
      <c r="B2214" s="3">
        <v>57.41</v>
      </c>
      <c r="C2214" s="3">
        <v>1319.660034</v>
      </c>
      <c r="E2214" s="2">
        <v>38975</v>
      </c>
      <c r="F2214" s="8">
        <f t="shared" si="34"/>
        <v>-3.8174561860143674E-3</v>
      </c>
      <c r="G2214" s="8">
        <f t="shared" si="34"/>
        <v>2.5678464502481013E-3</v>
      </c>
      <c r="O2214" s="1">
        <v>38975</v>
      </c>
      <c r="P2214" s="3">
        <v>1319.660034</v>
      </c>
    </row>
    <row r="2215" spans="1:16" x14ac:dyDescent="0.35">
      <c r="A2215" s="1">
        <v>38974</v>
      </c>
      <c r="B2215" s="3">
        <v>57.63</v>
      </c>
      <c r="C2215" s="3">
        <v>1316.280029</v>
      </c>
      <c r="E2215" s="2">
        <v>38974</v>
      </c>
      <c r="F2215" s="8">
        <f t="shared" si="34"/>
        <v>-1.1831275720164625E-2</v>
      </c>
      <c r="G2215" s="8">
        <f t="shared" si="34"/>
        <v>-1.3579833190431323E-3</v>
      </c>
      <c r="O2215" s="1">
        <v>38974</v>
      </c>
      <c r="P2215" s="3">
        <v>1316.280029</v>
      </c>
    </row>
    <row r="2216" spans="1:16" x14ac:dyDescent="0.35">
      <c r="A2216" s="1">
        <v>38973</v>
      </c>
      <c r="B2216" s="3">
        <v>58.32</v>
      </c>
      <c r="C2216" s="3">
        <v>1318.0699460000001</v>
      </c>
      <c r="E2216" s="2">
        <v>38973</v>
      </c>
      <c r="F2216" s="8">
        <f t="shared" si="34"/>
        <v>1.8867924528301883E-2</v>
      </c>
      <c r="G2216" s="8">
        <f t="shared" si="34"/>
        <v>3.8613450114242109E-3</v>
      </c>
      <c r="O2216" s="1">
        <v>38973</v>
      </c>
      <c r="P2216" s="3">
        <v>1318.0699460000001</v>
      </c>
    </row>
    <row r="2217" spans="1:16" x14ac:dyDescent="0.35">
      <c r="A2217" s="1">
        <v>38972</v>
      </c>
      <c r="B2217" s="3">
        <v>57.24</v>
      </c>
      <c r="C2217" s="3">
        <v>1313</v>
      </c>
      <c r="E2217" s="2">
        <v>38972</v>
      </c>
      <c r="F2217" s="8">
        <f t="shared" si="34"/>
        <v>-1.0031131096506329E-2</v>
      </c>
      <c r="G2217" s="8">
        <f t="shared" si="34"/>
        <v>1.0357480797865692E-2</v>
      </c>
      <c r="O2217" s="1">
        <v>38972</v>
      </c>
      <c r="P2217" s="3">
        <v>1313</v>
      </c>
    </row>
    <row r="2218" spans="1:16" x14ac:dyDescent="0.35">
      <c r="A2218" s="1">
        <v>38971</v>
      </c>
      <c r="B2218" s="3">
        <v>57.82</v>
      </c>
      <c r="C2218" s="3">
        <v>1299.540039</v>
      </c>
      <c r="E2218" s="2">
        <v>38971</v>
      </c>
      <c r="F2218" s="8">
        <f t="shared" si="34"/>
        <v>1.2432148485379102E-2</v>
      </c>
      <c r="G2218" s="8">
        <f t="shared" si="34"/>
        <v>4.7731575385556724E-4</v>
      </c>
      <c r="O2218" s="1">
        <v>38971</v>
      </c>
      <c r="P2218" s="3">
        <v>1299.540039</v>
      </c>
    </row>
    <row r="2219" spans="1:16" x14ac:dyDescent="0.35">
      <c r="A2219" s="1">
        <v>38968</v>
      </c>
      <c r="B2219" s="3">
        <v>57.11</v>
      </c>
      <c r="C2219" s="3">
        <v>1298.920044</v>
      </c>
      <c r="E2219" s="2">
        <v>38968</v>
      </c>
      <c r="F2219" s="8">
        <f t="shared" si="34"/>
        <v>8.2980225988700251E-3</v>
      </c>
      <c r="G2219" s="8">
        <f t="shared" si="34"/>
        <v>3.7866678445979129E-3</v>
      </c>
      <c r="O2219" s="1">
        <v>38968</v>
      </c>
      <c r="P2219" s="3">
        <v>1298.920044</v>
      </c>
    </row>
    <row r="2220" spans="1:16" x14ac:dyDescent="0.35">
      <c r="A2220" s="1">
        <v>38967</v>
      </c>
      <c r="B2220" s="3">
        <v>56.64</v>
      </c>
      <c r="C2220" s="3">
        <v>1294.0200199999999</v>
      </c>
      <c r="E2220" s="2">
        <v>38967</v>
      </c>
      <c r="F2220" s="8">
        <f t="shared" si="34"/>
        <v>-1.9730010384215957E-2</v>
      </c>
      <c r="G2220" s="8">
        <f t="shared" si="34"/>
        <v>-4.7990324642838145E-3</v>
      </c>
      <c r="O2220" s="1">
        <v>38967</v>
      </c>
      <c r="P2220" s="3">
        <v>1294.0200199999999</v>
      </c>
    </row>
    <row r="2221" spans="1:16" x14ac:dyDescent="0.35">
      <c r="A2221" s="1">
        <v>38966</v>
      </c>
      <c r="B2221" s="3">
        <v>57.78</v>
      </c>
      <c r="C2221" s="3">
        <v>1300.26001</v>
      </c>
      <c r="E2221" s="2">
        <v>38966</v>
      </c>
      <c r="F2221" s="8">
        <f t="shared" si="34"/>
        <v>-2.7108940899141287E-2</v>
      </c>
      <c r="G2221" s="8">
        <f t="shared" si="34"/>
        <v>-9.8914829621169487E-3</v>
      </c>
      <c r="O2221" s="1">
        <v>38966</v>
      </c>
      <c r="P2221" s="3">
        <v>1300.26001</v>
      </c>
    </row>
    <row r="2222" spans="1:16" x14ac:dyDescent="0.35">
      <c r="A2222" s="1">
        <v>38965</v>
      </c>
      <c r="B2222" s="3">
        <v>59.39</v>
      </c>
      <c r="C2222" s="3">
        <v>1313.25</v>
      </c>
      <c r="E2222" s="2">
        <v>38965</v>
      </c>
      <c r="F2222" s="8">
        <f t="shared" si="34"/>
        <v>7.8058713728152984E-3</v>
      </c>
      <c r="G2222" s="8">
        <f t="shared" si="34"/>
        <v>1.7085987009359815E-3</v>
      </c>
      <c r="O2222" s="1">
        <v>38965</v>
      </c>
      <c r="P2222" s="3">
        <v>1313.25</v>
      </c>
    </row>
    <row r="2223" spans="1:16" x14ac:dyDescent="0.35">
      <c r="A2223" s="1">
        <v>38961</v>
      </c>
      <c r="B2223" s="3">
        <v>58.93</v>
      </c>
      <c r="C2223" s="3">
        <v>1311.01001</v>
      </c>
      <c r="E2223" s="2">
        <v>38961</v>
      </c>
      <c r="F2223" s="8">
        <f t="shared" si="34"/>
        <v>8.3846680355921244E-3</v>
      </c>
      <c r="G2223" s="8">
        <f t="shared" si="34"/>
        <v>5.5146142088549066E-3</v>
      </c>
      <c r="O2223" s="1">
        <v>38961</v>
      </c>
      <c r="P2223" s="3">
        <v>1311.01001</v>
      </c>
    </row>
    <row r="2224" spans="1:16" x14ac:dyDescent="0.35">
      <c r="A2224" s="1">
        <v>38960</v>
      </c>
      <c r="B2224" s="3">
        <v>58.44</v>
      </c>
      <c r="C2224" s="3">
        <v>1303.8199460000001</v>
      </c>
      <c r="E2224" s="2">
        <v>38960</v>
      </c>
      <c r="F2224" s="8">
        <f t="shared" si="34"/>
        <v>5.1361068310229463E-4</v>
      </c>
      <c r="G2224" s="8">
        <f t="shared" si="34"/>
        <v>-1.1874403471331396E-3</v>
      </c>
      <c r="O2224" s="1">
        <v>38960</v>
      </c>
      <c r="P2224" s="3">
        <v>1303.8199460000001</v>
      </c>
    </row>
    <row r="2225" spans="1:16" x14ac:dyDescent="0.35">
      <c r="A2225" s="1">
        <v>38959</v>
      </c>
      <c r="B2225" s="3">
        <v>58.41</v>
      </c>
      <c r="C2225" s="3">
        <v>1305.369995</v>
      </c>
      <c r="E2225" s="2">
        <v>38959</v>
      </c>
      <c r="F2225" s="8">
        <f t="shared" si="34"/>
        <v>1.5432098765431057E-3</v>
      </c>
      <c r="G2225" s="8">
        <f t="shared" si="34"/>
        <v>8.3568403698985882E-4</v>
      </c>
      <c r="O2225" s="1">
        <v>38959</v>
      </c>
      <c r="P2225" s="3">
        <v>1305.369995</v>
      </c>
    </row>
    <row r="2226" spans="1:16" x14ac:dyDescent="0.35">
      <c r="A2226" s="1">
        <v>38958</v>
      </c>
      <c r="B2226" s="3">
        <v>58.32</v>
      </c>
      <c r="C2226" s="3">
        <v>1304.280029</v>
      </c>
      <c r="E2226" s="2">
        <v>38958</v>
      </c>
      <c r="F2226" s="8">
        <f t="shared" si="34"/>
        <v>-1.4698428788646689E-2</v>
      </c>
      <c r="G2226" s="8">
        <f t="shared" si="34"/>
        <v>1.9204473446412518E-3</v>
      </c>
      <c r="O2226" s="1">
        <v>38958</v>
      </c>
      <c r="P2226" s="3">
        <v>1304.280029</v>
      </c>
    </row>
    <row r="2227" spans="1:16" x14ac:dyDescent="0.35">
      <c r="A2227" s="1">
        <v>38957</v>
      </c>
      <c r="B2227" s="3">
        <v>59.19</v>
      </c>
      <c r="C2227" s="3">
        <v>1301.780029</v>
      </c>
      <c r="E2227" s="2">
        <v>38957</v>
      </c>
      <c r="F2227" s="8">
        <f t="shared" si="34"/>
        <v>2.8803795323617543E-3</v>
      </c>
      <c r="G2227" s="8">
        <f t="shared" si="34"/>
        <v>5.165712943219658E-3</v>
      </c>
      <c r="O2227" s="1">
        <v>38957</v>
      </c>
      <c r="P2227" s="3">
        <v>1301.780029</v>
      </c>
    </row>
    <row r="2228" spans="1:16" x14ac:dyDescent="0.35">
      <c r="A2228" s="1">
        <v>38954</v>
      </c>
      <c r="B2228" s="3">
        <v>59.02</v>
      </c>
      <c r="C2228" s="3">
        <v>1295.089966</v>
      </c>
      <c r="E2228" s="2">
        <v>38954</v>
      </c>
      <c r="F2228" s="8">
        <f t="shared" si="34"/>
        <v>-1.5184381778741818E-2</v>
      </c>
      <c r="G2228" s="8">
        <f t="shared" si="34"/>
        <v>-7.4849386281405916E-4</v>
      </c>
      <c r="O2228" s="1">
        <v>38954</v>
      </c>
      <c r="P2228" s="3">
        <v>1295.089966</v>
      </c>
    </row>
    <row r="2229" spans="1:16" x14ac:dyDescent="0.35">
      <c r="A2229" s="1">
        <v>38953</v>
      </c>
      <c r="B2229" s="3">
        <v>59.93</v>
      </c>
      <c r="C2229" s="3">
        <v>1296.0600589999999</v>
      </c>
      <c r="E2229" s="2">
        <v>38953</v>
      </c>
      <c r="F2229" s="8">
        <f t="shared" si="34"/>
        <v>-2.828618968386043E-3</v>
      </c>
      <c r="G2229" s="8">
        <f t="shared" si="34"/>
        <v>2.3743950252854695E-3</v>
      </c>
      <c r="O2229" s="1">
        <v>38953</v>
      </c>
      <c r="P2229" s="3">
        <v>1296.0600589999999</v>
      </c>
    </row>
    <row r="2230" spans="1:16" x14ac:dyDescent="0.35">
      <c r="A2230" s="1">
        <v>38952</v>
      </c>
      <c r="B2230" s="3">
        <v>60.1</v>
      </c>
      <c r="C2230" s="3">
        <v>1292.98999</v>
      </c>
      <c r="E2230" s="2">
        <v>38952</v>
      </c>
      <c r="F2230" s="8">
        <f t="shared" si="34"/>
        <v>-1.2487676634899691E-2</v>
      </c>
      <c r="G2230" s="8">
        <f t="shared" si="34"/>
        <v>-4.4886560434759248E-3</v>
      </c>
      <c r="O2230" s="1">
        <v>38952</v>
      </c>
      <c r="P2230" s="3">
        <v>1292.98999</v>
      </c>
    </row>
    <row r="2231" spans="1:16" x14ac:dyDescent="0.35">
      <c r="A2231" s="1">
        <v>38951</v>
      </c>
      <c r="B2231" s="3">
        <v>60.86</v>
      </c>
      <c r="C2231" s="3">
        <v>1298.8199460000001</v>
      </c>
      <c r="E2231" s="2">
        <v>38951</v>
      </c>
      <c r="F2231" s="8">
        <f t="shared" si="34"/>
        <v>9.4543041963841556E-3</v>
      </c>
      <c r="G2231" s="8">
        <f t="shared" si="34"/>
        <v>1.0018542912348938E-3</v>
      </c>
      <c r="O2231" s="1">
        <v>38951</v>
      </c>
      <c r="P2231" s="3">
        <v>1298.8199460000001</v>
      </c>
    </row>
    <row r="2232" spans="1:16" x14ac:dyDescent="0.35">
      <c r="A2232" s="1">
        <v>38950</v>
      </c>
      <c r="B2232" s="3">
        <v>60.29</v>
      </c>
      <c r="C2232" s="3">
        <v>1297.5200199999999</v>
      </c>
      <c r="E2232" s="2">
        <v>38950</v>
      </c>
      <c r="F2232" s="8">
        <f t="shared" si="34"/>
        <v>-2.4818001323626548E-3</v>
      </c>
      <c r="G2232" s="8">
        <f t="shared" si="34"/>
        <v>-3.6704513707654929E-3</v>
      </c>
      <c r="O2232" s="1">
        <v>38950</v>
      </c>
      <c r="P2232" s="3">
        <v>1297.5200199999999</v>
      </c>
    </row>
    <row r="2233" spans="1:16" x14ac:dyDescent="0.35">
      <c r="A2233" s="1">
        <v>38947</v>
      </c>
      <c r="B2233" s="3">
        <v>60.44</v>
      </c>
      <c r="C2233" s="3">
        <v>1302.3000489999999</v>
      </c>
      <c r="E2233" s="2">
        <v>38947</v>
      </c>
      <c r="F2233" s="8">
        <f t="shared" si="34"/>
        <v>-9.9173553719011931E-4</v>
      </c>
      <c r="G2233" s="8">
        <f t="shared" si="34"/>
        <v>3.7149467231085698E-3</v>
      </c>
      <c r="O2233" s="1">
        <v>38947</v>
      </c>
      <c r="P2233" s="3">
        <v>1302.3000489999999</v>
      </c>
    </row>
    <row r="2234" spans="1:16" x14ac:dyDescent="0.35">
      <c r="A2234" s="1">
        <v>38946</v>
      </c>
      <c r="B2234" s="3">
        <v>60.5</v>
      </c>
      <c r="C2234" s="3">
        <v>1297.4799800000001</v>
      </c>
      <c r="E2234" s="2">
        <v>38946</v>
      </c>
      <c r="F2234" s="8">
        <f t="shared" si="34"/>
        <v>-6.4049926096239052E-3</v>
      </c>
      <c r="G2234" s="8">
        <f t="shared" si="34"/>
        <v>1.5824289344457121E-3</v>
      </c>
      <c r="O2234" s="1">
        <v>38946</v>
      </c>
      <c r="P2234" s="3">
        <v>1297.4799800000001</v>
      </c>
    </row>
    <row r="2235" spans="1:16" x14ac:dyDescent="0.35">
      <c r="A2235" s="1">
        <v>38945</v>
      </c>
      <c r="B2235" s="3">
        <v>60.89</v>
      </c>
      <c r="C2235" s="3">
        <v>1295.4300539999999</v>
      </c>
      <c r="E2235" s="2">
        <v>38945</v>
      </c>
      <c r="F2235" s="8">
        <f t="shared" si="34"/>
        <v>1.4326170248209147E-2</v>
      </c>
      <c r="G2235" s="8">
        <f t="shared" si="34"/>
        <v>7.661987847607632E-3</v>
      </c>
      <c r="O2235" s="1">
        <v>38945</v>
      </c>
      <c r="P2235" s="3">
        <v>1295.4300539999999</v>
      </c>
    </row>
    <row r="2236" spans="1:16" x14ac:dyDescent="0.35">
      <c r="A2236" s="1">
        <v>38944</v>
      </c>
      <c r="B2236" s="3">
        <v>60.03</v>
      </c>
      <c r="C2236" s="3">
        <v>1285.579956</v>
      </c>
      <c r="E2236" s="2">
        <v>38944</v>
      </c>
      <c r="F2236" s="8">
        <f t="shared" si="34"/>
        <v>3.678756476683942E-2</v>
      </c>
      <c r="G2236" s="8">
        <f t="shared" si="34"/>
        <v>1.3696466306181376E-2</v>
      </c>
      <c r="O2236" s="1">
        <v>38944</v>
      </c>
      <c r="P2236" s="3">
        <v>1285.579956</v>
      </c>
    </row>
    <row r="2237" spans="1:16" x14ac:dyDescent="0.35">
      <c r="A2237" s="1">
        <v>38943</v>
      </c>
      <c r="B2237" s="3">
        <v>57.9</v>
      </c>
      <c r="C2237" s="3">
        <v>1268.209961</v>
      </c>
      <c r="E2237" s="2">
        <v>38943</v>
      </c>
      <c r="F2237" s="8">
        <f t="shared" si="34"/>
        <v>-1.7241379310345417E-3</v>
      </c>
      <c r="G2237" s="8">
        <f t="shared" si="34"/>
        <v>1.1604362470627461E-3</v>
      </c>
      <c r="O2237" s="1">
        <v>38943</v>
      </c>
      <c r="P2237" s="3">
        <v>1268.209961</v>
      </c>
    </row>
    <row r="2238" spans="1:16" x14ac:dyDescent="0.35">
      <c r="A2238" s="1">
        <v>38940</v>
      </c>
      <c r="B2238" s="3">
        <v>58</v>
      </c>
      <c r="C2238" s="3">
        <v>1266.73999</v>
      </c>
      <c r="E2238" s="2">
        <v>38940</v>
      </c>
      <c r="F2238" s="8">
        <f t="shared" si="34"/>
        <v>-1.6615801966768373E-2</v>
      </c>
      <c r="G2238" s="8">
        <f t="shared" si="34"/>
        <v>-3.9864985845342593E-3</v>
      </c>
      <c r="O2238" s="1">
        <v>38940</v>
      </c>
      <c r="P2238" s="3">
        <v>1266.73999</v>
      </c>
    </row>
    <row r="2239" spans="1:16" x14ac:dyDescent="0.35">
      <c r="A2239" s="1">
        <v>38939</v>
      </c>
      <c r="B2239" s="3">
        <v>58.98</v>
      </c>
      <c r="C2239" s="3">
        <v>1271.8100589999999</v>
      </c>
      <c r="E2239" s="2">
        <v>38939</v>
      </c>
      <c r="F2239" s="8">
        <f t="shared" si="34"/>
        <v>-7.4049141703130816E-3</v>
      </c>
      <c r="G2239" s="8">
        <f t="shared" si="34"/>
        <v>4.6290202826508864E-3</v>
      </c>
      <c r="O2239" s="1">
        <v>38939</v>
      </c>
      <c r="P2239" s="3">
        <v>1271.8100589999999</v>
      </c>
    </row>
    <row r="2240" spans="1:16" x14ac:dyDescent="0.35">
      <c r="A2240" s="1">
        <v>38938</v>
      </c>
      <c r="B2240" s="3">
        <v>59.42</v>
      </c>
      <c r="C2240" s="3">
        <v>1265.9499510000001</v>
      </c>
      <c r="E2240" s="2">
        <v>38938</v>
      </c>
      <c r="F2240" s="8">
        <f t="shared" si="34"/>
        <v>-1.5410107705053799E-2</v>
      </c>
      <c r="G2240" s="8">
        <f t="shared" si="34"/>
        <v>-4.3492851535106292E-3</v>
      </c>
      <c r="O2240" s="1">
        <v>38938</v>
      </c>
      <c r="P2240" s="3">
        <v>1265.9499510000001</v>
      </c>
    </row>
    <row r="2241" spans="1:16" x14ac:dyDescent="0.35">
      <c r="A2241" s="1">
        <v>38937</v>
      </c>
      <c r="B2241" s="3">
        <v>60.35</v>
      </c>
      <c r="C2241" s="3">
        <v>1271.4799800000001</v>
      </c>
      <c r="E2241" s="2">
        <v>38937</v>
      </c>
      <c r="F2241" s="8">
        <f t="shared" si="34"/>
        <v>-1.7100977198697076E-2</v>
      </c>
      <c r="G2241" s="8">
        <f t="shared" si="34"/>
        <v>-3.3627063912349264E-3</v>
      </c>
      <c r="O2241" s="1">
        <v>38937</v>
      </c>
      <c r="P2241" s="3">
        <v>1271.4799800000001</v>
      </c>
    </row>
    <row r="2242" spans="1:16" x14ac:dyDescent="0.35">
      <c r="A2242" s="1">
        <v>38936</v>
      </c>
      <c r="B2242" s="3">
        <v>61.4</v>
      </c>
      <c r="C2242" s="3">
        <v>1275.7700199999999</v>
      </c>
      <c r="E2242" s="2">
        <v>38936</v>
      </c>
      <c r="F2242" s="8">
        <f t="shared" si="34"/>
        <v>-3.2562683165093809E-4</v>
      </c>
      <c r="G2242" s="8">
        <f t="shared" si="34"/>
        <v>-2.8060632207440594E-3</v>
      </c>
      <c r="O2242" s="1">
        <v>38936</v>
      </c>
      <c r="P2242" s="3">
        <v>1275.7700199999999</v>
      </c>
    </row>
    <row r="2243" spans="1:16" x14ac:dyDescent="0.35">
      <c r="A2243" s="1">
        <v>38933</v>
      </c>
      <c r="B2243" s="3">
        <v>61.42</v>
      </c>
      <c r="C2243" s="3">
        <v>1279.3599850000001</v>
      </c>
      <c r="E2243" s="2">
        <v>38933</v>
      </c>
      <c r="F2243" s="8">
        <f t="shared" si="34"/>
        <v>-9.3548387096773489E-3</v>
      </c>
      <c r="G2243" s="8">
        <f t="shared" si="34"/>
        <v>-7.10814895126477E-4</v>
      </c>
      <c r="O2243" s="1">
        <v>38933</v>
      </c>
      <c r="P2243" s="3">
        <v>1279.3599850000001</v>
      </c>
    </row>
    <row r="2244" spans="1:16" x14ac:dyDescent="0.35">
      <c r="A2244" s="1">
        <v>38932</v>
      </c>
      <c r="B2244" s="3">
        <v>62</v>
      </c>
      <c r="C2244" s="3">
        <v>1280.2700199999999</v>
      </c>
      <c r="E2244" s="2">
        <v>38932</v>
      </c>
      <c r="F2244" s="8">
        <f t="shared" ref="F2244:G2307" si="35">B2244/B2245-1</f>
        <v>4.4122600202088247E-2</v>
      </c>
      <c r="G2244" s="8">
        <f t="shared" si="35"/>
        <v>2.2388942656450528E-3</v>
      </c>
      <c r="O2244" s="1">
        <v>38932</v>
      </c>
      <c r="P2244" s="3">
        <v>1280.2700199999999</v>
      </c>
    </row>
    <row r="2245" spans="1:16" x14ac:dyDescent="0.35">
      <c r="A2245" s="1">
        <v>38931</v>
      </c>
      <c r="B2245" s="3">
        <v>59.38</v>
      </c>
      <c r="C2245" s="3">
        <v>1277.410034</v>
      </c>
      <c r="E2245" s="2">
        <v>38931</v>
      </c>
      <c r="F2245" s="8">
        <f t="shared" si="35"/>
        <v>3.7187288708588895E-3</v>
      </c>
      <c r="G2245" s="8">
        <f t="shared" si="35"/>
        <v>5.106528951714262E-3</v>
      </c>
      <c r="O2245" s="1">
        <v>38931</v>
      </c>
      <c r="P2245" s="3">
        <v>1277.410034</v>
      </c>
    </row>
    <row r="2246" spans="1:16" x14ac:dyDescent="0.35">
      <c r="A2246" s="1">
        <v>38930</v>
      </c>
      <c r="B2246" s="3">
        <v>59.16</v>
      </c>
      <c r="C2246" s="3">
        <v>1270.920044</v>
      </c>
      <c r="E2246" s="2">
        <v>38930</v>
      </c>
      <c r="F2246" s="8">
        <f t="shared" si="35"/>
        <v>-8.2145850796312425E-3</v>
      </c>
      <c r="G2246" s="8">
        <f t="shared" si="35"/>
        <v>-4.4960990766004238E-3</v>
      </c>
      <c r="O2246" s="1">
        <v>38930</v>
      </c>
      <c r="P2246" s="3">
        <v>1270.920044</v>
      </c>
    </row>
    <row r="2247" spans="1:16" x14ac:dyDescent="0.35">
      <c r="A2247" s="1">
        <v>38929</v>
      </c>
      <c r="B2247" s="3">
        <v>59.65</v>
      </c>
      <c r="C2247" s="3">
        <v>1276.660034</v>
      </c>
      <c r="E2247" s="2">
        <v>38929</v>
      </c>
      <c r="F2247" s="8">
        <f t="shared" si="35"/>
        <v>3.5329744279946063E-3</v>
      </c>
      <c r="G2247" s="8">
        <f t="shared" si="35"/>
        <v>-1.4782487408124823E-3</v>
      </c>
      <c r="O2247" s="1">
        <v>38929</v>
      </c>
      <c r="P2247" s="3">
        <v>1276.660034</v>
      </c>
    </row>
    <row r="2248" spans="1:16" x14ac:dyDescent="0.35">
      <c r="A2248" s="1">
        <v>38926</v>
      </c>
      <c r="B2248" s="3">
        <v>59.44</v>
      </c>
      <c r="C2248" s="3">
        <v>1278.5500489999999</v>
      </c>
      <c r="E2248" s="2">
        <v>38926</v>
      </c>
      <c r="F2248" s="8">
        <f t="shared" si="35"/>
        <v>3.0374620317246137E-3</v>
      </c>
      <c r="G2248" s="8">
        <f t="shared" si="35"/>
        <v>1.2151756329509045E-2</v>
      </c>
      <c r="O2248" s="1">
        <v>38926</v>
      </c>
      <c r="P2248" s="3">
        <v>1278.5500489999999</v>
      </c>
    </row>
    <row r="2249" spans="1:16" x14ac:dyDescent="0.35">
      <c r="A2249" s="1">
        <v>38925</v>
      </c>
      <c r="B2249" s="3">
        <v>59.26</v>
      </c>
      <c r="C2249" s="3">
        <v>1263.1999510000001</v>
      </c>
      <c r="E2249" s="2">
        <v>38925</v>
      </c>
      <c r="F2249" s="8">
        <f t="shared" si="35"/>
        <v>-1.2004001333777881E-2</v>
      </c>
      <c r="G2249" s="8">
        <f t="shared" si="35"/>
        <v>-4.0997105815254731E-3</v>
      </c>
      <c r="O2249" s="1">
        <v>38925</v>
      </c>
      <c r="P2249" s="3">
        <v>1263.1999510000001</v>
      </c>
    </row>
    <row r="2250" spans="1:16" x14ac:dyDescent="0.35">
      <c r="A2250" s="1">
        <v>38924</v>
      </c>
      <c r="B2250" s="3">
        <v>59.98</v>
      </c>
      <c r="C2250" s="3">
        <v>1268.400024</v>
      </c>
      <c r="E2250" s="2">
        <v>38924</v>
      </c>
      <c r="F2250" s="8">
        <f t="shared" si="35"/>
        <v>-2.6614735475494977E-2</v>
      </c>
      <c r="G2250" s="8">
        <f t="shared" si="35"/>
        <v>-3.7827138745083477E-4</v>
      </c>
      <c r="O2250" s="1">
        <v>38924</v>
      </c>
      <c r="P2250" s="3">
        <v>1268.400024</v>
      </c>
    </row>
    <row r="2251" spans="1:16" x14ac:dyDescent="0.35">
      <c r="A2251" s="1">
        <v>38923</v>
      </c>
      <c r="B2251" s="3">
        <v>61.62</v>
      </c>
      <c r="C2251" s="3">
        <v>1268.880005</v>
      </c>
      <c r="E2251" s="2">
        <v>38923</v>
      </c>
      <c r="F2251" s="8">
        <f t="shared" si="35"/>
        <v>0.1269202633504023</v>
      </c>
      <c r="G2251" s="8">
        <f t="shared" si="35"/>
        <v>6.3208086105213113E-3</v>
      </c>
      <c r="O2251" s="1">
        <v>38923</v>
      </c>
      <c r="P2251" s="3">
        <v>1268.880005</v>
      </c>
    </row>
    <row r="2252" spans="1:16" x14ac:dyDescent="0.35">
      <c r="A2252" s="1">
        <v>38922</v>
      </c>
      <c r="B2252" s="3">
        <v>54.68</v>
      </c>
      <c r="C2252" s="3">
        <v>1260.910034</v>
      </c>
      <c r="E2252" s="2">
        <v>38922</v>
      </c>
      <c r="F2252" s="8">
        <f t="shared" si="35"/>
        <v>1.0160724182523451E-2</v>
      </c>
      <c r="G2252" s="8">
        <f t="shared" si="35"/>
        <v>1.6625139565439984E-2</v>
      </c>
      <c r="O2252" s="1">
        <v>38922</v>
      </c>
      <c r="P2252" s="3">
        <v>1260.910034</v>
      </c>
    </row>
    <row r="2253" spans="1:16" x14ac:dyDescent="0.35">
      <c r="A2253" s="1">
        <v>38919</v>
      </c>
      <c r="B2253" s="3">
        <v>54.13</v>
      </c>
      <c r="C2253" s="3">
        <v>1240.290039</v>
      </c>
      <c r="E2253" s="2">
        <v>38919</v>
      </c>
      <c r="F2253" s="8">
        <f t="shared" si="35"/>
        <v>-1.1504747991234354E-2</v>
      </c>
      <c r="G2253" s="8">
        <f t="shared" si="35"/>
        <v>-7.0768982929042545E-3</v>
      </c>
      <c r="O2253" s="1">
        <v>38919</v>
      </c>
      <c r="P2253" s="3">
        <v>1240.290039</v>
      </c>
    </row>
    <row r="2254" spans="1:16" x14ac:dyDescent="0.35">
      <c r="A2254" s="1">
        <v>38918</v>
      </c>
      <c r="B2254" s="3">
        <v>54.76</v>
      </c>
      <c r="C2254" s="3">
        <v>1249.130005</v>
      </c>
      <c r="E2254" s="2">
        <v>38918</v>
      </c>
      <c r="F2254" s="8">
        <f t="shared" si="35"/>
        <v>-2.1094029317125451E-2</v>
      </c>
      <c r="G2254" s="8">
        <f t="shared" si="35"/>
        <v>-8.4775112912477413E-3</v>
      </c>
      <c r="O2254" s="1">
        <v>38918</v>
      </c>
      <c r="P2254" s="3">
        <v>1249.130005</v>
      </c>
    </row>
    <row r="2255" spans="1:16" x14ac:dyDescent="0.35">
      <c r="A2255" s="1">
        <v>38917</v>
      </c>
      <c r="B2255" s="3">
        <v>55.94</v>
      </c>
      <c r="C2255" s="3">
        <v>1259.8100589999999</v>
      </c>
      <c r="E2255" s="2">
        <v>38917</v>
      </c>
      <c r="F2255" s="8">
        <f t="shared" si="35"/>
        <v>4.8743907011623344E-2</v>
      </c>
      <c r="G2255" s="8">
        <f t="shared" si="35"/>
        <v>1.8555110746831804E-2</v>
      </c>
      <c r="O2255" s="1">
        <v>38917</v>
      </c>
      <c r="P2255" s="3">
        <v>1259.8100589999999</v>
      </c>
    </row>
    <row r="2256" spans="1:16" x14ac:dyDescent="0.35">
      <c r="A2256" s="1">
        <v>38916</v>
      </c>
      <c r="B2256" s="3">
        <v>53.34</v>
      </c>
      <c r="C2256" s="3">
        <v>1236.8599850000001</v>
      </c>
      <c r="E2256" s="2">
        <v>38916</v>
      </c>
      <c r="F2256" s="8">
        <f t="shared" si="35"/>
        <v>-1.4776505356483116E-2</v>
      </c>
      <c r="G2256" s="8">
        <f t="shared" si="35"/>
        <v>1.9198171060099689E-3</v>
      </c>
      <c r="O2256" s="1">
        <v>38916</v>
      </c>
      <c r="P2256" s="3">
        <v>1236.8599850000001</v>
      </c>
    </row>
    <row r="2257" spans="1:16" x14ac:dyDescent="0.35">
      <c r="A2257" s="1">
        <v>38915</v>
      </c>
      <c r="B2257" s="3">
        <v>54.14</v>
      </c>
      <c r="C2257" s="3">
        <v>1234.48999</v>
      </c>
      <c r="E2257" s="2">
        <v>38915</v>
      </c>
      <c r="F2257" s="8">
        <f t="shared" si="35"/>
        <v>-2.4504504504504476E-2</v>
      </c>
      <c r="G2257" s="8">
        <f t="shared" si="35"/>
        <v>-1.3832398218562858E-3</v>
      </c>
      <c r="O2257" s="1">
        <v>38915</v>
      </c>
      <c r="P2257" s="3">
        <v>1234.48999</v>
      </c>
    </row>
    <row r="2258" spans="1:16" x14ac:dyDescent="0.35">
      <c r="A2258" s="1">
        <v>38912</v>
      </c>
      <c r="B2258" s="3">
        <v>55.5</v>
      </c>
      <c r="C2258" s="3">
        <v>1236.1999510000001</v>
      </c>
      <c r="E2258" s="2">
        <v>38912</v>
      </c>
      <c r="F2258" s="8">
        <f t="shared" si="35"/>
        <v>-1.543374135178277E-2</v>
      </c>
      <c r="G2258" s="8">
        <f t="shared" si="35"/>
        <v>-4.8942894178973795E-3</v>
      </c>
      <c r="O2258" s="1">
        <v>38912</v>
      </c>
      <c r="P2258" s="3">
        <v>1236.1999510000001</v>
      </c>
    </row>
    <row r="2259" spans="1:16" x14ac:dyDescent="0.35">
      <c r="A2259" s="1">
        <v>38911</v>
      </c>
      <c r="B2259" s="3">
        <v>56.37</v>
      </c>
      <c r="C2259" s="3">
        <v>1242.280029</v>
      </c>
      <c r="E2259" s="2">
        <v>38911</v>
      </c>
      <c r="F2259" s="8">
        <f t="shared" si="35"/>
        <v>-4.1326530612244894E-2</v>
      </c>
      <c r="G2259" s="8">
        <f t="shared" si="35"/>
        <v>-1.2966746632132375E-2</v>
      </c>
      <c r="O2259" s="1">
        <v>38911</v>
      </c>
      <c r="P2259" s="3">
        <v>1242.280029</v>
      </c>
    </row>
    <row r="2260" spans="1:16" x14ac:dyDescent="0.35">
      <c r="A2260" s="1">
        <v>38910</v>
      </c>
      <c r="B2260" s="3">
        <v>58.8</v>
      </c>
      <c r="C2260" s="3">
        <v>1258.599976</v>
      </c>
      <c r="E2260" s="2">
        <v>38910</v>
      </c>
      <c r="F2260" s="8">
        <f t="shared" si="35"/>
        <v>-8.0971659919029104E-3</v>
      </c>
      <c r="G2260" s="8">
        <f t="shared" si="35"/>
        <v>-1.0869028090403798E-2</v>
      </c>
      <c r="O2260" s="1">
        <v>38910</v>
      </c>
      <c r="P2260" s="3">
        <v>1258.599976</v>
      </c>
    </row>
    <row r="2261" spans="1:16" x14ac:dyDescent="0.35">
      <c r="A2261" s="1">
        <v>38909</v>
      </c>
      <c r="B2261" s="3">
        <v>59.28</v>
      </c>
      <c r="C2261" s="3">
        <v>1272.4300539999999</v>
      </c>
      <c r="E2261" s="2">
        <v>38909</v>
      </c>
      <c r="F2261" s="8">
        <f t="shared" si="35"/>
        <v>6.2807672721101326E-3</v>
      </c>
      <c r="G2261" s="8">
        <f t="shared" si="35"/>
        <v>4.016355624028245E-3</v>
      </c>
      <c r="O2261" s="1">
        <v>38909</v>
      </c>
      <c r="P2261" s="3">
        <v>1272.4300539999999</v>
      </c>
    </row>
    <row r="2262" spans="1:16" x14ac:dyDescent="0.35">
      <c r="A2262" s="1">
        <v>38908</v>
      </c>
      <c r="B2262" s="3">
        <v>58.91</v>
      </c>
      <c r="C2262" s="3">
        <v>1267.339966</v>
      </c>
      <c r="E2262" s="2">
        <v>38908</v>
      </c>
      <c r="F2262" s="8">
        <f t="shared" si="35"/>
        <v>-8.7497896685175824E-3</v>
      </c>
      <c r="G2262" s="8">
        <f t="shared" si="35"/>
        <v>1.4697869815372133E-3</v>
      </c>
      <c r="O2262" s="1">
        <v>38908</v>
      </c>
      <c r="P2262" s="3">
        <v>1267.339966</v>
      </c>
    </row>
    <row r="2263" spans="1:16" x14ac:dyDescent="0.35">
      <c r="A2263" s="1">
        <v>38905</v>
      </c>
      <c r="B2263" s="3">
        <v>59.43</v>
      </c>
      <c r="C2263" s="3">
        <v>1265.4799800000001</v>
      </c>
      <c r="E2263" s="2">
        <v>38905</v>
      </c>
      <c r="F2263" s="8">
        <f t="shared" si="35"/>
        <v>9.1696383087112032E-3</v>
      </c>
      <c r="G2263" s="8">
        <f t="shared" si="35"/>
        <v>-6.7499500007831559E-3</v>
      </c>
      <c r="O2263" s="1">
        <v>38905</v>
      </c>
      <c r="P2263" s="3">
        <v>1265.4799800000001</v>
      </c>
    </row>
    <row r="2264" spans="1:16" x14ac:dyDescent="0.35">
      <c r="A2264" s="1">
        <v>38904</v>
      </c>
      <c r="B2264" s="3">
        <v>58.89</v>
      </c>
      <c r="C2264" s="3">
        <v>1274.079956</v>
      </c>
      <c r="E2264" s="2">
        <v>38904</v>
      </c>
      <c r="F2264" s="8">
        <f t="shared" si="35"/>
        <v>5.1203277009728154E-3</v>
      </c>
      <c r="G2264" s="8">
        <f t="shared" si="35"/>
        <v>2.4942143150945562E-3</v>
      </c>
      <c r="O2264" s="1">
        <v>38904</v>
      </c>
      <c r="P2264" s="3">
        <v>1274.079956</v>
      </c>
    </row>
    <row r="2265" spans="1:16" x14ac:dyDescent="0.35">
      <c r="A2265" s="1">
        <v>38903</v>
      </c>
      <c r="B2265" s="3">
        <v>58.59</v>
      </c>
      <c r="C2265" s="3">
        <v>1270.910034</v>
      </c>
      <c r="E2265" s="2">
        <v>38903</v>
      </c>
      <c r="F2265" s="8">
        <f t="shared" si="35"/>
        <v>-1.694630872483216E-2</v>
      </c>
      <c r="G2265" s="8">
        <f t="shared" si="35"/>
        <v>-7.2488516764560584E-3</v>
      </c>
      <c r="O2265" s="1">
        <v>38903</v>
      </c>
      <c r="P2265" s="3">
        <v>1270.910034</v>
      </c>
    </row>
    <row r="2266" spans="1:16" x14ac:dyDescent="0.35">
      <c r="A2266" s="1">
        <v>38901</v>
      </c>
      <c r="B2266" s="3">
        <v>59.6</v>
      </c>
      <c r="C2266" s="3">
        <v>1280.1899410000001</v>
      </c>
      <c r="E2266" s="2">
        <v>38901</v>
      </c>
      <c r="F2266" s="8">
        <f t="shared" si="35"/>
        <v>-2.6773761713519972E-3</v>
      </c>
      <c r="G2266" s="8">
        <f t="shared" si="35"/>
        <v>7.8648955954809807E-3</v>
      </c>
      <c r="O2266" s="1">
        <v>38901</v>
      </c>
      <c r="P2266" s="3">
        <v>1280.1899410000001</v>
      </c>
    </row>
    <row r="2267" spans="1:16" x14ac:dyDescent="0.35">
      <c r="A2267" s="1">
        <v>38898</v>
      </c>
      <c r="B2267" s="3">
        <v>59.76</v>
      </c>
      <c r="C2267" s="3">
        <v>1270.1999510000001</v>
      </c>
      <c r="E2267" s="2">
        <v>38898</v>
      </c>
      <c r="F2267" s="8">
        <f t="shared" si="35"/>
        <v>2.9989658738365899E-2</v>
      </c>
      <c r="G2267" s="8">
        <f t="shared" si="35"/>
        <v>-2.0976564853348867E-3</v>
      </c>
      <c r="O2267" s="1">
        <v>38898</v>
      </c>
      <c r="P2267" s="3">
        <v>1270.1999510000001</v>
      </c>
    </row>
    <row r="2268" spans="1:16" x14ac:dyDescent="0.35">
      <c r="A2268" s="1">
        <v>38897</v>
      </c>
      <c r="B2268" s="3">
        <v>58.02</v>
      </c>
      <c r="C2268" s="3">
        <v>1272.869995</v>
      </c>
      <c r="E2268" s="2">
        <v>38897</v>
      </c>
      <c r="F2268" s="8">
        <f t="shared" si="35"/>
        <v>4.8806941431670303E-2</v>
      </c>
      <c r="G2268" s="8">
        <f t="shared" si="35"/>
        <v>2.1565004012841005E-2</v>
      </c>
      <c r="O2268" s="1">
        <v>38897</v>
      </c>
      <c r="P2268" s="3">
        <v>1272.869995</v>
      </c>
    </row>
    <row r="2269" spans="1:16" x14ac:dyDescent="0.35">
      <c r="A2269" s="1">
        <v>38896</v>
      </c>
      <c r="B2269" s="3">
        <v>55.32</v>
      </c>
      <c r="C2269" s="3">
        <v>1246</v>
      </c>
      <c r="E2269" s="2">
        <v>38896</v>
      </c>
      <c r="F2269" s="8">
        <f t="shared" si="35"/>
        <v>-1.2847965738758016E-2</v>
      </c>
      <c r="G2269" s="8">
        <f t="shared" si="35"/>
        <v>5.4874509916760239E-3</v>
      </c>
      <c r="O2269" s="1">
        <v>38896</v>
      </c>
      <c r="P2269" s="3">
        <v>1246</v>
      </c>
    </row>
    <row r="2270" spans="1:16" x14ac:dyDescent="0.35">
      <c r="A2270" s="1">
        <v>38895</v>
      </c>
      <c r="B2270" s="3">
        <v>56.04</v>
      </c>
      <c r="C2270" s="3">
        <v>1239.1999510000001</v>
      </c>
      <c r="E2270" s="2">
        <v>38895</v>
      </c>
      <c r="F2270" s="8">
        <f t="shared" si="35"/>
        <v>-7.790368271954673E-3</v>
      </c>
      <c r="G2270" s="8">
        <f t="shared" si="35"/>
        <v>-9.0840163319175771E-3</v>
      </c>
      <c r="O2270" s="1">
        <v>38895</v>
      </c>
      <c r="P2270" s="3">
        <v>1239.1999510000001</v>
      </c>
    </row>
    <row r="2271" spans="1:16" x14ac:dyDescent="0.35">
      <c r="A2271" s="1">
        <v>38894</v>
      </c>
      <c r="B2271" s="3">
        <v>56.48</v>
      </c>
      <c r="C2271" s="3">
        <v>1250.5600589999999</v>
      </c>
      <c r="E2271" s="2">
        <v>38894</v>
      </c>
      <c r="F2271" s="8">
        <f t="shared" si="35"/>
        <v>2.1291696238465718E-3</v>
      </c>
      <c r="G2271" s="8">
        <f t="shared" si="35"/>
        <v>4.8694728806748522E-3</v>
      </c>
      <c r="O2271" s="1">
        <v>38894</v>
      </c>
      <c r="P2271" s="3">
        <v>1250.5600589999999</v>
      </c>
    </row>
    <row r="2272" spans="1:16" x14ac:dyDescent="0.35">
      <c r="A2272" s="1">
        <v>38891</v>
      </c>
      <c r="B2272" s="3">
        <v>56.36</v>
      </c>
      <c r="C2272" s="3">
        <v>1244.5</v>
      </c>
      <c r="E2272" s="2">
        <v>38891</v>
      </c>
      <c r="F2272" s="8">
        <f t="shared" si="35"/>
        <v>-7.0472163495418627E-3</v>
      </c>
      <c r="G2272" s="8">
        <f t="shared" si="35"/>
        <v>-8.8308929126057478E-4</v>
      </c>
      <c r="O2272" s="1">
        <v>38891</v>
      </c>
      <c r="P2272" s="3">
        <v>1244.5</v>
      </c>
    </row>
    <row r="2273" spans="1:16" x14ac:dyDescent="0.35">
      <c r="A2273" s="1">
        <v>38890</v>
      </c>
      <c r="B2273" s="3">
        <v>56.76</v>
      </c>
      <c r="C2273" s="3">
        <v>1245.599976</v>
      </c>
      <c r="E2273" s="2">
        <v>38890</v>
      </c>
      <c r="F2273" s="8">
        <f t="shared" si="35"/>
        <v>1.3933547695605508E-2</v>
      </c>
      <c r="G2273" s="8">
        <f t="shared" si="35"/>
        <v>-5.2707037679800006E-3</v>
      </c>
      <c r="O2273" s="1">
        <v>38890</v>
      </c>
      <c r="P2273" s="3">
        <v>1245.599976</v>
      </c>
    </row>
    <row r="2274" spans="1:16" x14ac:dyDescent="0.35">
      <c r="A2274" s="1">
        <v>38889</v>
      </c>
      <c r="B2274" s="3">
        <v>55.98</v>
      </c>
      <c r="C2274" s="3">
        <v>1252.1999510000001</v>
      </c>
      <c r="E2274" s="2">
        <v>38889</v>
      </c>
      <c r="F2274" s="8">
        <f t="shared" si="35"/>
        <v>3.5516093229744694E-2</v>
      </c>
      <c r="G2274" s="8">
        <f t="shared" si="35"/>
        <v>9.7409573659845705E-3</v>
      </c>
      <c r="O2274" s="1">
        <v>38889</v>
      </c>
      <c r="P2274" s="3">
        <v>1252.1999510000001</v>
      </c>
    </row>
    <row r="2275" spans="1:16" x14ac:dyDescent="0.35">
      <c r="A2275" s="1">
        <v>38888</v>
      </c>
      <c r="B2275" s="3">
        <v>54.06</v>
      </c>
      <c r="C2275" s="3">
        <v>1240.119995</v>
      </c>
      <c r="E2275" s="2">
        <v>38888</v>
      </c>
      <c r="F2275" s="8">
        <f t="shared" si="35"/>
        <v>-8.0733944954127779E-3</v>
      </c>
      <c r="G2275" s="8">
        <f t="shared" si="35"/>
        <v>-8.0717343823311083E-6</v>
      </c>
      <c r="O2275" s="1">
        <v>38888</v>
      </c>
      <c r="P2275" s="3">
        <v>1240.119995</v>
      </c>
    </row>
    <row r="2276" spans="1:16" x14ac:dyDescent="0.35">
      <c r="A2276" s="1">
        <v>38887</v>
      </c>
      <c r="B2276" s="3">
        <v>54.5</v>
      </c>
      <c r="C2276" s="3">
        <v>1240.130005</v>
      </c>
      <c r="E2276" s="2">
        <v>38887</v>
      </c>
      <c r="F2276" s="8">
        <f t="shared" si="35"/>
        <v>-2.817403708987154E-2</v>
      </c>
      <c r="G2276" s="8">
        <f t="shared" si="35"/>
        <v>-9.1167950240863549E-3</v>
      </c>
      <c r="O2276" s="1">
        <v>38887</v>
      </c>
      <c r="P2276" s="3">
        <v>1240.130005</v>
      </c>
    </row>
    <row r="2277" spans="1:16" x14ac:dyDescent="0.35">
      <c r="A2277" s="1">
        <v>38884</v>
      </c>
      <c r="B2277" s="3">
        <v>56.08</v>
      </c>
      <c r="C2277" s="3">
        <v>1251.540039</v>
      </c>
      <c r="E2277" s="2">
        <v>38884</v>
      </c>
      <c r="F2277" s="8">
        <f t="shared" si="35"/>
        <v>8.4517173170293169E-3</v>
      </c>
      <c r="G2277" s="8">
        <f t="shared" si="35"/>
        <v>-3.6778713499493465E-3</v>
      </c>
      <c r="O2277" s="1">
        <v>38884</v>
      </c>
      <c r="P2277" s="3">
        <v>1251.540039</v>
      </c>
    </row>
    <row r="2278" spans="1:16" x14ac:dyDescent="0.35">
      <c r="A2278" s="1">
        <v>38883</v>
      </c>
      <c r="B2278" s="3">
        <v>55.61</v>
      </c>
      <c r="C2278" s="3">
        <v>1256.160034</v>
      </c>
      <c r="E2278" s="2">
        <v>38883</v>
      </c>
      <c r="F2278" s="8">
        <f t="shared" si="35"/>
        <v>4.924528301886788E-2</v>
      </c>
      <c r="G2278" s="8">
        <f t="shared" si="35"/>
        <v>2.1235077047764284E-2</v>
      </c>
      <c r="O2278" s="1">
        <v>38883</v>
      </c>
      <c r="P2278" s="3">
        <v>1256.160034</v>
      </c>
    </row>
    <row r="2279" spans="1:16" x14ac:dyDescent="0.35">
      <c r="A2279" s="1">
        <v>38882</v>
      </c>
      <c r="B2279" s="3">
        <v>53</v>
      </c>
      <c r="C2279" s="3">
        <v>1230.040039</v>
      </c>
      <c r="E2279" s="2">
        <v>38882</v>
      </c>
      <c r="F2279" s="8">
        <f t="shared" si="35"/>
        <v>5.4516514126542015E-2</v>
      </c>
      <c r="G2279" s="8">
        <f t="shared" si="35"/>
        <v>5.1893030965104447E-3</v>
      </c>
      <c r="O2279" s="1">
        <v>38882</v>
      </c>
      <c r="P2279" s="3">
        <v>1230.040039</v>
      </c>
    </row>
    <row r="2280" spans="1:16" x14ac:dyDescent="0.35">
      <c r="A2280" s="1">
        <v>38881</v>
      </c>
      <c r="B2280" s="3">
        <v>50.26</v>
      </c>
      <c r="C2280" s="3">
        <v>1223.6899410000001</v>
      </c>
      <c r="E2280" s="2">
        <v>38881</v>
      </c>
      <c r="F2280" s="8">
        <f t="shared" si="35"/>
        <v>-2.7852998065764134E-2</v>
      </c>
      <c r="G2280" s="8">
        <f t="shared" si="35"/>
        <v>-1.111165038756412E-2</v>
      </c>
      <c r="O2280" s="1">
        <v>38881</v>
      </c>
      <c r="P2280" s="3">
        <v>1223.6899410000001</v>
      </c>
    </row>
    <row r="2281" spans="1:16" x14ac:dyDescent="0.35">
      <c r="A2281" s="1">
        <v>38880</v>
      </c>
      <c r="B2281" s="3">
        <v>51.7</v>
      </c>
      <c r="C2281" s="3">
        <v>1237.4399410000001</v>
      </c>
      <c r="E2281" s="2">
        <v>38880</v>
      </c>
      <c r="F2281" s="8">
        <f t="shared" si="35"/>
        <v>-6.1024337086814318E-2</v>
      </c>
      <c r="G2281" s="8">
        <f t="shared" si="35"/>
        <v>-1.1866252031105584E-2</v>
      </c>
      <c r="O2281" s="1">
        <v>38880</v>
      </c>
      <c r="P2281" s="3">
        <v>1237.4399410000001</v>
      </c>
    </row>
    <row r="2282" spans="1:16" x14ac:dyDescent="0.35">
      <c r="A2282" s="1">
        <v>38877</v>
      </c>
      <c r="B2282" s="3">
        <v>55.06</v>
      </c>
      <c r="C2282" s="3">
        <v>1252.3000489999999</v>
      </c>
      <c r="E2282" s="2">
        <v>38877</v>
      </c>
      <c r="F2282" s="8">
        <f t="shared" si="35"/>
        <v>2.1142433234421443E-2</v>
      </c>
      <c r="G2282" s="8">
        <f t="shared" si="35"/>
        <v>-4.475610533429486E-3</v>
      </c>
      <c r="O2282" s="1">
        <v>38877</v>
      </c>
      <c r="P2282" s="3">
        <v>1252.3000489999999</v>
      </c>
    </row>
    <row r="2283" spans="1:16" x14ac:dyDescent="0.35">
      <c r="A2283" s="1">
        <v>38876</v>
      </c>
      <c r="B2283" s="3">
        <v>53.92</v>
      </c>
      <c r="C2283" s="3">
        <v>1257.9300539999999</v>
      </c>
      <c r="E2283" s="2">
        <v>38876</v>
      </c>
      <c r="F2283" s="8">
        <f t="shared" si="35"/>
        <v>-3.1609195402298784E-2</v>
      </c>
      <c r="G2283" s="8">
        <f t="shared" si="35"/>
        <v>1.41705207657572E-3</v>
      </c>
      <c r="O2283" s="1">
        <v>38876</v>
      </c>
      <c r="P2283" s="3">
        <v>1257.9300539999999</v>
      </c>
    </row>
    <row r="2284" spans="1:16" x14ac:dyDescent="0.35">
      <c r="A2284" s="1">
        <v>38875</v>
      </c>
      <c r="B2284" s="3">
        <v>55.68</v>
      </c>
      <c r="C2284" s="3">
        <v>1256.150024</v>
      </c>
      <c r="E2284" s="2">
        <v>38875</v>
      </c>
      <c r="F2284" s="8">
        <f t="shared" si="35"/>
        <v>-6.4239828693789525E-3</v>
      </c>
      <c r="G2284" s="8">
        <f t="shared" si="35"/>
        <v>-6.0924572901996932E-3</v>
      </c>
      <c r="O2284" s="1">
        <v>38875</v>
      </c>
      <c r="P2284" s="3">
        <v>1256.150024</v>
      </c>
    </row>
    <row r="2285" spans="1:16" x14ac:dyDescent="0.35">
      <c r="A2285" s="1">
        <v>38874</v>
      </c>
      <c r="B2285" s="3">
        <v>56.04</v>
      </c>
      <c r="C2285" s="3">
        <v>1263.849976</v>
      </c>
      <c r="E2285" s="2">
        <v>38874</v>
      </c>
      <c r="F2285" s="8">
        <f t="shared" si="35"/>
        <v>-2.0793290232395512E-2</v>
      </c>
      <c r="G2285" s="8">
        <f t="shared" si="35"/>
        <v>-1.1381287733349676E-3</v>
      </c>
      <c r="O2285" s="1">
        <v>38874</v>
      </c>
      <c r="P2285" s="3">
        <v>1263.849976</v>
      </c>
    </row>
    <row r="2286" spans="1:16" x14ac:dyDescent="0.35">
      <c r="A2286" s="1">
        <v>38873</v>
      </c>
      <c r="B2286" s="3">
        <v>57.23</v>
      </c>
      <c r="C2286" s="3">
        <v>1265.290039</v>
      </c>
      <c r="E2286" s="2">
        <v>38873</v>
      </c>
      <c r="F2286" s="8">
        <f t="shared" si="35"/>
        <v>-2.6203845499404577E-2</v>
      </c>
      <c r="G2286" s="8">
        <f t="shared" si="35"/>
        <v>-1.7799702314970522E-2</v>
      </c>
      <c r="O2286" s="1">
        <v>38873</v>
      </c>
      <c r="P2286" s="3">
        <v>1265.290039</v>
      </c>
    </row>
    <row r="2287" spans="1:16" x14ac:dyDescent="0.35">
      <c r="A2287" s="1">
        <v>38870</v>
      </c>
      <c r="B2287" s="3">
        <v>58.77</v>
      </c>
      <c r="C2287" s="3">
        <v>1288.219971</v>
      </c>
      <c r="E2287" s="2">
        <v>38870</v>
      </c>
      <c r="F2287" s="8">
        <f t="shared" si="35"/>
        <v>-7.9338284942606085E-3</v>
      </c>
      <c r="G2287" s="8">
        <f t="shared" si="35"/>
        <v>1.9522365666730934E-3</v>
      </c>
      <c r="O2287" s="1">
        <v>38870</v>
      </c>
      <c r="P2287" s="3">
        <v>1288.219971</v>
      </c>
    </row>
    <row r="2288" spans="1:16" x14ac:dyDescent="0.35">
      <c r="A2288" s="1">
        <v>38869</v>
      </c>
      <c r="B2288" s="3">
        <v>59.24</v>
      </c>
      <c r="C2288" s="3">
        <v>1285.709961</v>
      </c>
      <c r="E2288" s="2">
        <v>38869</v>
      </c>
      <c r="F2288" s="8">
        <f t="shared" si="35"/>
        <v>2.7936838452194968E-2</v>
      </c>
      <c r="G2288" s="8">
        <f t="shared" si="35"/>
        <v>1.2298337454939023E-2</v>
      </c>
      <c r="O2288" s="1">
        <v>38869</v>
      </c>
      <c r="P2288" s="3">
        <v>1285.709961</v>
      </c>
    </row>
    <row r="2289" spans="1:16" x14ac:dyDescent="0.35">
      <c r="A2289" s="1">
        <v>38868</v>
      </c>
      <c r="B2289" s="3">
        <v>57.63</v>
      </c>
      <c r="C2289" s="3">
        <v>1270.089966</v>
      </c>
      <c r="E2289" s="2">
        <v>38868</v>
      </c>
      <c r="F2289" s="8">
        <f t="shared" si="35"/>
        <v>1.2118018967334221E-2</v>
      </c>
      <c r="G2289" s="8">
        <f t="shared" si="35"/>
        <v>8.1119250720784741E-3</v>
      </c>
      <c r="O2289" s="1">
        <v>38868</v>
      </c>
      <c r="P2289" s="3">
        <v>1270.089966</v>
      </c>
    </row>
    <row r="2290" spans="1:16" x14ac:dyDescent="0.35">
      <c r="A2290" s="1">
        <v>38867</v>
      </c>
      <c r="B2290" s="3">
        <v>56.94</v>
      </c>
      <c r="C2290" s="3">
        <v>1259.869995</v>
      </c>
      <c r="E2290" s="2">
        <v>38867</v>
      </c>
      <c r="F2290" s="8">
        <f t="shared" si="35"/>
        <v>-1.2658227848101333E-2</v>
      </c>
      <c r="G2290" s="8">
        <f t="shared" si="35"/>
        <v>-1.5849611346326342E-2</v>
      </c>
      <c r="O2290" s="1">
        <v>38867</v>
      </c>
      <c r="P2290" s="3">
        <v>1259.869995</v>
      </c>
    </row>
    <row r="2291" spans="1:16" x14ac:dyDescent="0.35">
      <c r="A2291" s="1">
        <v>38863</v>
      </c>
      <c r="B2291" s="3">
        <v>57.67</v>
      </c>
      <c r="C2291" s="3">
        <v>1280.160034</v>
      </c>
      <c r="E2291" s="2">
        <v>38863</v>
      </c>
      <c r="F2291" s="8">
        <f t="shared" si="35"/>
        <v>8.6775425199592249E-4</v>
      </c>
      <c r="G2291" s="8">
        <f t="shared" si="35"/>
        <v>5.7193364428722582E-3</v>
      </c>
      <c r="O2291" s="1">
        <v>38863</v>
      </c>
      <c r="P2291" s="3">
        <v>1280.160034</v>
      </c>
    </row>
    <row r="2292" spans="1:16" x14ac:dyDescent="0.35">
      <c r="A2292" s="1">
        <v>38862</v>
      </c>
      <c r="B2292" s="3">
        <v>57.62</v>
      </c>
      <c r="C2292" s="3">
        <v>1272.880005</v>
      </c>
      <c r="E2292" s="2">
        <v>38862</v>
      </c>
      <c r="F2292" s="8">
        <f t="shared" si="35"/>
        <v>-5.2038161318301857E-4</v>
      </c>
      <c r="G2292" s="8">
        <f t="shared" si="35"/>
        <v>1.1370094324499203E-2</v>
      </c>
      <c r="O2292" s="1">
        <v>38862</v>
      </c>
      <c r="P2292" s="3">
        <v>1272.880005</v>
      </c>
    </row>
    <row r="2293" spans="1:16" x14ac:dyDescent="0.35">
      <c r="A2293" s="1">
        <v>38861</v>
      </c>
      <c r="B2293" s="3">
        <v>57.65</v>
      </c>
      <c r="C2293" s="3">
        <v>1258.5699460000001</v>
      </c>
      <c r="E2293" s="2">
        <v>38861</v>
      </c>
      <c r="F2293" s="8">
        <f t="shared" si="35"/>
        <v>-3.5630645700903352E-2</v>
      </c>
      <c r="G2293" s="8">
        <f t="shared" si="35"/>
        <v>1.5836556921811074E-3</v>
      </c>
      <c r="O2293" s="1">
        <v>38861</v>
      </c>
      <c r="P2293" s="3">
        <v>1258.5699460000001</v>
      </c>
    </row>
    <row r="2294" spans="1:16" x14ac:dyDescent="0.35">
      <c r="A2294" s="1">
        <v>38860</v>
      </c>
      <c r="B2294" s="3">
        <v>59.78</v>
      </c>
      <c r="C2294" s="3">
        <v>1256.579956</v>
      </c>
      <c r="E2294" s="2">
        <v>38860</v>
      </c>
      <c r="F2294" s="8">
        <f t="shared" si="35"/>
        <v>2.5737817433081567E-2</v>
      </c>
      <c r="G2294" s="8">
        <f t="shared" si="35"/>
        <v>-4.3499886970607138E-3</v>
      </c>
      <c r="O2294" s="1">
        <v>38860</v>
      </c>
      <c r="P2294" s="3">
        <v>1256.579956</v>
      </c>
    </row>
    <row r="2295" spans="1:16" x14ac:dyDescent="0.35">
      <c r="A2295" s="1">
        <v>38859</v>
      </c>
      <c r="B2295" s="3">
        <v>58.28</v>
      </c>
      <c r="C2295" s="3">
        <v>1262.0699460000001</v>
      </c>
      <c r="E2295" s="2">
        <v>38859</v>
      </c>
      <c r="F2295" s="8">
        <f t="shared" si="35"/>
        <v>-7.4931880108991544E-3</v>
      </c>
      <c r="G2295" s="8">
        <f t="shared" si="35"/>
        <v>-3.9147320004047081E-3</v>
      </c>
      <c r="O2295" s="1">
        <v>38859</v>
      </c>
      <c r="P2295" s="3">
        <v>1262.0699460000001</v>
      </c>
    </row>
    <row r="2296" spans="1:16" x14ac:dyDescent="0.35">
      <c r="A2296" s="1">
        <v>38856</v>
      </c>
      <c r="B2296" s="3">
        <v>58.72</v>
      </c>
      <c r="C2296" s="3">
        <v>1267.030029</v>
      </c>
      <c r="E2296" s="2">
        <v>38856</v>
      </c>
      <c r="F2296" s="8">
        <f t="shared" si="35"/>
        <v>-1.0207553589656193E-3</v>
      </c>
      <c r="G2296" s="8">
        <f t="shared" si="35"/>
        <v>4.1368904636382986E-3</v>
      </c>
      <c r="O2296" s="1">
        <v>38856</v>
      </c>
      <c r="P2296" s="3">
        <v>1267.030029</v>
      </c>
    </row>
    <row r="2297" spans="1:16" x14ac:dyDescent="0.35">
      <c r="A2297" s="1">
        <v>38855</v>
      </c>
      <c r="B2297" s="3">
        <v>58.78</v>
      </c>
      <c r="C2297" s="3">
        <v>1261.8100589999999</v>
      </c>
      <c r="E2297" s="2">
        <v>38855</v>
      </c>
      <c r="F2297" s="8">
        <f t="shared" si="35"/>
        <v>-2.2451355396640671E-2</v>
      </c>
      <c r="G2297" s="8">
        <f t="shared" si="35"/>
        <v>-6.6990107703152058E-3</v>
      </c>
      <c r="O2297" s="1">
        <v>38855</v>
      </c>
      <c r="P2297" s="3">
        <v>1261.8100589999999</v>
      </c>
    </row>
    <row r="2298" spans="1:16" x14ac:dyDescent="0.35">
      <c r="A2298" s="1">
        <v>38854</v>
      </c>
      <c r="B2298" s="3">
        <v>60.13</v>
      </c>
      <c r="C2298" s="3">
        <v>1270.3199460000001</v>
      </c>
      <c r="E2298" s="2">
        <v>38854</v>
      </c>
      <c r="F2298" s="8">
        <f t="shared" si="35"/>
        <v>-3.4831460674157211E-2</v>
      </c>
      <c r="G2298" s="8">
        <f t="shared" si="35"/>
        <v>-1.684107078587016E-2</v>
      </c>
      <c r="O2298" s="1">
        <v>38854</v>
      </c>
      <c r="P2298" s="3">
        <v>1270.3199460000001</v>
      </c>
    </row>
    <row r="2299" spans="1:16" x14ac:dyDescent="0.35">
      <c r="A2299" s="1">
        <v>38853</v>
      </c>
      <c r="B2299" s="3">
        <v>62.3</v>
      </c>
      <c r="C2299" s="3">
        <v>1292.079956</v>
      </c>
      <c r="E2299" s="2">
        <v>38853</v>
      </c>
      <c r="F2299" s="8">
        <f t="shared" si="35"/>
        <v>9.3972780298119396E-3</v>
      </c>
      <c r="G2299" s="8">
        <f t="shared" si="35"/>
        <v>-1.8694816531479308E-3</v>
      </c>
      <c r="O2299" s="1">
        <v>38853</v>
      </c>
      <c r="P2299" s="3">
        <v>1292.079956</v>
      </c>
    </row>
    <row r="2300" spans="1:16" x14ac:dyDescent="0.35">
      <c r="A2300" s="1">
        <v>38852</v>
      </c>
      <c r="B2300" s="3">
        <v>61.72</v>
      </c>
      <c r="C2300" s="3">
        <v>1294.5</v>
      </c>
      <c r="E2300" s="2">
        <v>38852</v>
      </c>
      <c r="F2300" s="8">
        <f t="shared" si="35"/>
        <v>-2.2025035652036173E-2</v>
      </c>
      <c r="G2300" s="8">
        <f t="shared" si="35"/>
        <v>2.5247126988376944E-3</v>
      </c>
      <c r="O2300" s="1">
        <v>38852</v>
      </c>
      <c r="P2300" s="3">
        <v>1294.5</v>
      </c>
    </row>
    <row r="2301" spans="1:16" x14ac:dyDescent="0.35">
      <c r="A2301" s="1">
        <v>38849</v>
      </c>
      <c r="B2301" s="3">
        <v>63.11</v>
      </c>
      <c r="C2301" s="3">
        <v>1291.23999</v>
      </c>
      <c r="E2301" s="2">
        <v>38849</v>
      </c>
      <c r="F2301" s="8">
        <f t="shared" si="35"/>
        <v>-4.0589844937671038E-2</v>
      </c>
      <c r="G2301" s="8">
        <f t="shared" si="35"/>
        <v>-1.1241158344606816E-2</v>
      </c>
      <c r="O2301" s="1">
        <v>38849</v>
      </c>
      <c r="P2301" s="3">
        <v>1291.23999</v>
      </c>
    </row>
    <row r="2302" spans="1:16" x14ac:dyDescent="0.35">
      <c r="A2302" s="1">
        <v>38848</v>
      </c>
      <c r="B2302" s="3">
        <v>65.78</v>
      </c>
      <c r="C2302" s="3">
        <v>1305.920044</v>
      </c>
      <c r="E2302" s="2">
        <v>38848</v>
      </c>
      <c r="F2302" s="8">
        <f t="shared" si="35"/>
        <v>-2.1858736059479522E-2</v>
      </c>
      <c r="G2302" s="8">
        <f t="shared" si="35"/>
        <v>-1.2798074087881361E-2</v>
      </c>
      <c r="O2302" s="1">
        <v>38848</v>
      </c>
      <c r="P2302" s="3">
        <v>1305.920044</v>
      </c>
    </row>
    <row r="2303" spans="1:16" x14ac:dyDescent="0.35">
      <c r="A2303" s="1">
        <v>38847</v>
      </c>
      <c r="B2303" s="3">
        <v>67.25</v>
      </c>
      <c r="C2303" s="3">
        <v>1322.849976</v>
      </c>
      <c r="E2303" s="2">
        <v>38847</v>
      </c>
      <c r="F2303" s="8">
        <f t="shared" si="35"/>
        <v>3.0493410971498491E-2</v>
      </c>
      <c r="G2303" s="8">
        <f t="shared" si="35"/>
        <v>-1.728148704346566E-3</v>
      </c>
      <c r="O2303" s="1">
        <v>38847</v>
      </c>
      <c r="P2303" s="3">
        <v>1322.849976</v>
      </c>
    </row>
    <row r="2304" spans="1:16" x14ac:dyDescent="0.35">
      <c r="A2304" s="1">
        <v>38846</v>
      </c>
      <c r="B2304" s="3">
        <v>65.260000000000005</v>
      </c>
      <c r="C2304" s="3">
        <v>1325.1400149999999</v>
      </c>
      <c r="E2304" s="2">
        <v>38846</v>
      </c>
      <c r="F2304" s="8">
        <f t="shared" si="35"/>
        <v>-1.9236549443943485E-2</v>
      </c>
      <c r="G2304" s="8">
        <f t="shared" si="35"/>
        <v>3.6234278054769753E-4</v>
      </c>
      <c r="O2304" s="1">
        <v>38846</v>
      </c>
      <c r="P2304" s="3">
        <v>1325.1400149999999</v>
      </c>
    </row>
    <row r="2305" spans="1:16" x14ac:dyDescent="0.35">
      <c r="A2305" s="1">
        <v>38845</v>
      </c>
      <c r="B2305" s="3">
        <v>66.540000000000006</v>
      </c>
      <c r="C2305" s="3">
        <v>1324.660034</v>
      </c>
      <c r="E2305" s="2">
        <v>38845</v>
      </c>
      <c r="F2305" s="8">
        <f t="shared" si="35"/>
        <v>1.9457637505745584E-2</v>
      </c>
      <c r="G2305" s="8">
        <f t="shared" si="35"/>
        <v>-8.2969465944293663E-4</v>
      </c>
      <c r="O2305" s="1">
        <v>38845</v>
      </c>
      <c r="P2305" s="3">
        <v>1324.660034</v>
      </c>
    </row>
    <row r="2306" spans="1:16" x14ac:dyDescent="0.35">
      <c r="A2306" s="1">
        <v>38842</v>
      </c>
      <c r="B2306" s="3">
        <v>65.27</v>
      </c>
      <c r="C2306" s="3">
        <v>1325.76001</v>
      </c>
      <c r="E2306" s="2">
        <v>38842</v>
      </c>
      <c r="F2306" s="8">
        <f t="shared" si="35"/>
        <v>1.5085536547433831E-2</v>
      </c>
      <c r="G2306" s="8">
        <f t="shared" si="35"/>
        <v>1.0295301962278458E-2</v>
      </c>
      <c r="O2306" s="1">
        <v>38842</v>
      </c>
      <c r="P2306" s="3">
        <v>1325.76001</v>
      </c>
    </row>
    <row r="2307" spans="1:16" x14ac:dyDescent="0.35">
      <c r="A2307" s="1">
        <v>38841</v>
      </c>
      <c r="B2307" s="3">
        <v>64.3</v>
      </c>
      <c r="C2307" s="3">
        <v>1312.25</v>
      </c>
      <c r="E2307" s="2">
        <v>38841</v>
      </c>
      <c r="F2307" s="8">
        <f t="shared" si="35"/>
        <v>1.3077044272884697E-2</v>
      </c>
      <c r="G2307" s="8">
        <f t="shared" si="35"/>
        <v>3.1572065374629865E-3</v>
      </c>
      <c r="O2307" s="1">
        <v>38841</v>
      </c>
      <c r="P2307" s="3">
        <v>1312.25</v>
      </c>
    </row>
    <row r="2308" spans="1:16" x14ac:dyDescent="0.35">
      <c r="A2308" s="1">
        <v>38840</v>
      </c>
      <c r="B2308" s="3">
        <v>63.47</v>
      </c>
      <c r="C2308" s="3">
        <v>1308.119995</v>
      </c>
      <c r="E2308" s="2">
        <v>38840</v>
      </c>
      <c r="F2308" s="8">
        <f t="shared" ref="F2308:G2371" si="36">B2308/B2309-1</f>
        <v>5.7043257803834901E-3</v>
      </c>
      <c r="G2308" s="8">
        <f t="shared" si="36"/>
        <v>-3.8759727318272708E-3</v>
      </c>
      <c r="O2308" s="1">
        <v>38840</v>
      </c>
      <c r="P2308" s="3">
        <v>1308.119995</v>
      </c>
    </row>
    <row r="2309" spans="1:16" x14ac:dyDescent="0.35">
      <c r="A2309" s="1">
        <v>38839</v>
      </c>
      <c r="B2309" s="3">
        <v>63.11</v>
      </c>
      <c r="C2309" s="3">
        <v>1313.209961</v>
      </c>
      <c r="E2309" s="2">
        <v>38839</v>
      </c>
      <c r="F2309" s="8">
        <f t="shared" si="36"/>
        <v>1.0730301089045602E-2</v>
      </c>
      <c r="G2309" s="8">
        <f t="shared" si="36"/>
        <v>6.1447148403972474E-3</v>
      </c>
      <c r="O2309" s="1">
        <v>38839</v>
      </c>
      <c r="P2309" s="3">
        <v>1313.209961</v>
      </c>
    </row>
    <row r="2310" spans="1:16" x14ac:dyDescent="0.35">
      <c r="A2310" s="1">
        <v>38838</v>
      </c>
      <c r="B2310" s="3">
        <v>62.44</v>
      </c>
      <c r="C2310" s="3">
        <v>1305.1899410000001</v>
      </c>
      <c r="E2310" s="2">
        <v>38838</v>
      </c>
      <c r="F2310" s="8">
        <f t="shared" si="36"/>
        <v>-8.5741505239758098E-3</v>
      </c>
      <c r="G2310" s="8">
        <f t="shared" si="36"/>
        <v>-4.1355125186230968E-3</v>
      </c>
      <c r="O2310" s="1">
        <v>38838</v>
      </c>
      <c r="P2310" s="3">
        <v>1305.1899410000001</v>
      </c>
    </row>
    <row r="2311" spans="1:16" x14ac:dyDescent="0.35">
      <c r="A2311" s="1">
        <v>38835</v>
      </c>
      <c r="B2311" s="3">
        <v>62.98</v>
      </c>
      <c r="C2311" s="3">
        <v>1310.6099850000001</v>
      </c>
      <c r="E2311" s="2">
        <v>38835</v>
      </c>
      <c r="F2311" s="8">
        <f t="shared" si="36"/>
        <v>6.355258976802336E-4</v>
      </c>
      <c r="G2311" s="8">
        <f t="shared" si="36"/>
        <v>6.7954526135882709E-4</v>
      </c>
      <c r="O2311" s="1">
        <v>38835</v>
      </c>
      <c r="P2311" s="3">
        <v>1310.6099850000001</v>
      </c>
    </row>
    <row r="2312" spans="1:16" x14ac:dyDescent="0.35">
      <c r="A2312" s="1">
        <v>38834</v>
      </c>
      <c r="B2312" s="3">
        <v>62.94</v>
      </c>
      <c r="C2312" s="3">
        <v>1309.719971</v>
      </c>
      <c r="E2312" s="2">
        <v>38834</v>
      </c>
      <c r="F2312" s="8">
        <f t="shared" si="36"/>
        <v>-1.5485687470671028E-2</v>
      </c>
      <c r="G2312" s="8">
        <f t="shared" si="36"/>
        <v>3.3015963473128629E-3</v>
      </c>
      <c r="O2312" s="1">
        <v>38834</v>
      </c>
      <c r="P2312" s="3">
        <v>1309.719971</v>
      </c>
    </row>
    <row r="2313" spans="1:16" x14ac:dyDescent="0.35">
      <c r="A2313" s="1">
        <v>38833</v>
      </c>
      <c r="B2313" s="3">
        <v>63.93</v>
      </c>
      <c r="C2313" s="3">
        <v>1305.410034</v>
      </c>
      <c r="E2313" s="2">
        <v>38833</v>
      </c>
      <c r="F2313" s="8">
        <f t="shared" si="36"/>
        <v>-1.235902981615955E-2</v>
      </c>
      <c r="G2313" s="8">
        <f t="shared" si="36"/>
        <v>2.8193372164897479E-3</v>
      </c>
      <c r="O2313" s="1">
        <v>38833</v>
      </c>
      <c r="P2313" s="3">
        <v>1305.410034</v>
      </c>
    </row>
    <row r="2314" spans="1:16" x14ac:dyDescent="0.35">
      <c r="A2314" s="1">
        <v>38832</v>
      </c>
      <c r="B2314" s="3">
        <v>64.73</v>
      </c>
      <c r="C2314" s="3">
        <v>1301.73999</v>
      </c>
      <c r="E2314" s="2">
        <v>38832</v>
      </c>
      <c r="F2314" s="8">
        <f t="shared" si="36"/>
        <v>-4.1538461538460636E-3</v>
      </c>
      <c r="G2314" s="8">
        <f t="shared" si="36"/>
        <v>-4.8696172898642365E-3</v>
      </c>
      <c r="O2314" s="1">
        <v>38832</v>
      </c>
      <c r="P2314" s="3">
        <v>1301.73999</v>
      </c>
    </row>
    <row r="2315" spans="1:16" x14ac:dyDescent="0.35">
      <c r="A2315" s="1">
        <v>38831</v>
      </c>
      <c r="B2315" s="3">
        <v>65</v>
      </c>
      <c r="C2315" s="3">
        <v>1308.1099850000001</v>
      </c>
      <c r="E2315" s="2">
        <v>38831</v>
      </c>
      <c r="F2315" s="8">
        <f t="shared" si="36"/>
        <v>4.4815329933549641E-3</v>
      </c>
      <c r="G2315" s="8">
        <f t="shared" si="36"/>
        <v>-2.4175187068299353E-3</v>
      </c>
      <c r="O2315" s="1">
        <v>38831</v>
      </c>
      <c r="P2315" s="3">
        <v>1308.1099850000001</v>
      </c>
    </row>
    <row r="2316" spans="1:16" x14ac:dyDescent="0.35">
      <c r="A2316" s="1">
        <v>38828</v>
      </c>
      <c r="B2316" s="3">
        <v>64.709999999999994</v>
      </c>
      <c r="C2316" s="3">
        <v>1311.280029</v>
      </c>
      <c r="E2316" s="2">
        <v>38828</v>
      </c>
      <c r="F2316" s="8">
        <f t="shared" si="36"/>
        <v>3.1002945279798855E-3</v>
      </c>
      <c r="G2316" s="8">
        <f t="shared" si="36"/>
        <v>-1.3719976617720953E-4</v>
      </c>
      <c r="O2316" s="1">
        <v>38828</v>
      </c>
      <c r="P2316" s="3">
        <v>1311.280029</v>
      </c>
    </row>
    <row r="2317" spans="1:16" x14ac:dyDescent="0.35">
      <c r="A2317" s="1">
        <v>38827</v>
      </c>
      <c r="B2317" s="3">
        <v>64.510000000000005</v>
      </c>
      <c r="C2317" s="3">
        <v>1311.459961</v>
      </c>
      <c r="E2317" s="2">
        <v>38827</v>
      </c>
      <c r="F2317" s="8">
        <f t="shared" si="36"/>
        <v>-2.9366306027820421E-3</v>
      </c>
      <c r="G2317" s="8">
        <f t="shared" si="36"/>
        <v>1.1679302992768648E-3</v>
      </c>
      <c r="O2317" s="1">
        <v>38827</v>
      </c>
      <c r="P2317" s="3">
        <v>1311.459961</v>
      </c>
    </row>
    <row r="2318" spans="1:16" x14ac:dyDescent="0.35">
      <c r="A2318" s="1">
        <v>38826</v>
      </c>
      <c r="B2318" s="3">
        <v>64.7</v>
      </c>
      <c r="C2318" s="3">
        <v>1309.9300539999999</v>
      </c>
      <c r="E2318" s="2">
        <v>38826</v>
      </c>
      <c r="F2318" s="8">
        <f t="shared" si="36"/>
        <v>8.8881958521753734E-3</v>
      </c>
      <c r="G2318" s="8">
        <f t="shared" si="36"/>
        <v>2.0271288027149392E-3</v>
      </c>
      <c r="O2318" s="1">
        <v>38826</v>
      </c>
      <c r="P2318" s="3">
        <v>1309.9300539999999</v>
      </c>
    </row>
    <row r="2319" spans="1:16" x14ac:dyDescent="0.35">
      <c r="A2319" s="1">
        <v>38825</v>
      </c>
      <c r="B2319" s="3">
        <v>64.13</v>
      </c>
      <c r="C2319" s="3">
        <v>1307.280029</v>
      </c>
      <c r="E2319" s="2">
        <v>38825</v>
      </c>
      <c r="F2319" s="8">
        <f t="shared" si="36"/>
        <v>2.0203627107858724E-2</v>
      </c>
      <c r="G2319" s="8">
        <f t="shared" si="36"/>
        <v>1.7077383824702475E-2</v>
      </c>
      <c r="O2319" s="1">
        <v>38825</v>
      </c>
      <c r="P2319" s="3">
        <v>1307.280029</v>
      </c>
    </row>
    <row r="2320" spans="1:16" x14ac:dyDescent="0.35">
      <c r="A2320" s="1">
        <v>38824</v>
      </c>
      <c r="B2320" s="3">
        <v>62.86</v>
      </c>
      <c r="C2320" s="3">
        <v>1285.329956</v>
      </c>
      <c r="E2320" s="2">
        <v>38824</v>
      </c>
      <c r="F2320" s="8">
        <f t="shared" si="36"/>
        <v>-7.9478620251149934E-4</v>
      </c>
      <c r="G2320" s="8">
        <f t="shared" si="36"/>
        <v>-2.9400203353451282E-3</v>
      </c>
      <c r="O2320" s="1">
        <v>38824</v>
      </c>
      <c r="P2320" s="3">
        <v>1285.329956</v>
      </c>
    </row>
    <row r="2321" spans="1:16" x14ac:dyDescent="0.35">
      <c r="A2321" s="1">
        <v>38820</v>
      </c>
      <c r="B2321" s="3">
        <v>62.91</v>
      </c>
      <c r="C2321" s="3">
        <v>1289.119995</v>
      </c>
      <c r="E2321" s="2">
        <v>38820</v>
      </c>
      <c r="F2321" s="8">
        <f t="shared" si="36"/>
        <v>1.2228479485116628E-2</v>
      </c>
      <c r="G2321" s="8">
        <f t="shared" si="36"/>
        <v>7.7632519010784051E-4</v>
      </c>
      <c r="O2321" s="1">
        <v>38820</v>
      </c>
      <c r="P2321" s="3">
        <v>1289.119995</v>
      </c>
    </row>
    <row r="2322" spans="1:16" x14ac:dyDescent="0.35">
      <c r="A2322" s="1">
        <v>38819</v>
      </c>
      <c r="B2322" s="3">
        <v>62.15</v>
      </c>
      <c r="C2322" s="3">
        <v>1288.119995</v>
      </c>
      <c r="E2322" s="2">
        <v>38819</v>
      </c>
      <c r="F2322" s="8">
        <f t="shared" si="36"/>
        <v>2.6254953764861311E-2</v>
      </c>
      <c r="G2322" s="8">
        <f t="shared" si="36"/>
        <v>1.204791861351362E-3</v>
      </c>
      <c r="O2322" s="1">
        <v>38819</v>
      </c>
      <c r="P2322" s="3">
        <v>1288.119995</v>
      </c>
    </row>
    <row r="2323" spans="1:16" x14ac:dyDescent="0.35">
      <c r="A2323" s="1">
        <v>38818</v>
      </c>
      <c r="B2323" s="3">
        <v>60.56</v>
      </c>
      <c r="C2323" s="3">
        <v>1286.5699460000001</v>
      </c>
      <c r="E2323" s="2">
        <v>38818</v>
      </c>
      <c r="F2323" s="8">
        <f t="shared" si="36"/>
        <v>9.9173553719023033E-4</v>
      </c>
      <c r="G2323" s="8">
        <f t="shared" si="36"/>
        <v>-7.750959447451633E-3</v>
      </c>
      <c r="O2323" s="1">
        <v>38818</v>
      </c>
      <c r="P2323" s="3">
        <v>1286.5699460000001</v>
      </c>
    </row>
    <row r="2324" spans="1:16" x14ac:dyDescent="0.35">
      <c r="A2324" s="1">
        <v>38817</v>
      </c>
      <c r="B2324" s="3">
        <v>60.5</v>
      </c>
      <c r="C2324" s="3">
        <v>1296.619995</v>
      </c>
      <c r="E2324" s="2">
        <v>38817</v>
      </c>
      <c r="F2324" s="8">
        <f t="shared" si="36"/>
        <v>-1.6501650165017256E-3</v>
      </c>
      <c r="G2324" s="8">
        <f t="shared" si="36"/>
        <v>8.6452720957153062E-4</v>
      </c>
      <c r="O2324" s="1">
        <v>38817</v>
      </c>
      <c r="P2324" s="3">
        <v>1296.619995</v>
      </c>
    </row>
    <row r="2325" spans="1:16" x14ac:dyDescent="0.35">
      <c r="A2325" s="1">
        <v>38814</v>
      </c>
      <c r="B2325" s="3">
        <v>60.6</v>
      </c>
      <c r="C2325" s="3">
        <v>1295.5</v>
      </c>
      <c r="E2325" s="2">
        <v>38814</v>
      </c>
      <c r="F2325" s="8">
        <f t="shared" si="36"/>
        <v>-3.1255140648132063E-3</v>
      </c>
      <c r="G2325" s="8">
        <f t="shared" si="36"/>
        <v>-1.0343487285800257E-2</v>
      </c>
      <c r="O2325" s="1">
        <v>38814</v>
      </c>
      <c r="P2325" s="3">
        <v>1295.5</v>
      </c>
    </row>
    <row r="2326" spans="1:16" x14ac:dyDescent="0.35">
      <c r="A2326" s="1">
        <v>38813</v>
      </c>
      <c r="B2326" s="3">
        <v>60.79</v>
      </c>
      <c r="C2326" s="3">
        <v>1309.040039</v>
      </c>
      <c r="E2326" s="2">
        <v>38813</v>
      </c>
      <c r="F2326" s="8">
        <f t="shared" si="36"/>
        <v>6.4569536423841889E-3</v>
      </c>
      <c r="G2326" s="8">
        <f t="shared" si="36"/>
        <v>-1.9213912338267303E-3</v>
      </c>
      <c r="O2326" s="1">
        <v>38813</v>
      </c>
      <c r="P2326" s="3">
        <v>1309.040039</v>
      </c>
    </row>
    <row r="2327" spans="1:16" x14ac:dyDescent="0.35">
      <c r="A2327" s="1">
        <v>38812</v>
      </c>
      <c r="B2327" s="3">
        <v>60.4</v>
      </c>
      <c r="C2327" s="3">
        <v>1311.5600589999999</v>
      </c>
      <c r="E2327" s="2">
        <v>38812</v>
      </c>
      <c r="F2327" s="8">
        <f t="shared" si="36"/>
        <v>4.3232457598936236E-3</v>
      </c>
      <c r="G2327" s="8">
        <f t="shared" si="36"/>
        <v>4.3111076146502558E-3</v>
      </c>
      <c r="O2327" s="1">
        <v>38812</v>
      </c>
      <c r="P2327" s="3">
        <v>1311.5600589999999</v>
      </c>
    </row>
    <row r="2328" spans="1:16" x14ac:dyDescent="0.35">
      <c r="A2328" s="1">
        <v>38811</v>
      </c>
      <c r="B2328" s="3">
        <v>60.14</v>
      </c>
      <c r="C2328" s="3">
        <v>1305.9300539999999</v>
      </c>
      <c r="E2328" s="2">
        <v>38811</v>
      </c>
      <c r="F2328" s="8">
        <f t="shared" si="36"/>
        <v>1.2457912457912501E-2</v>
      </c>
      <c r="G2328" s="8">
        <f t="shared" si="36"/>
        <v>6.2566898319902364E-3</v>
      </c>
      <c r="O2328" s="1">
        <v>38811</v>
      </c>
      <c r="P2328" s="3">
        <v>1305.9300539999999</v>
      </c>
    </row>
    <row r="2329" spans="1:16" x14ac:dyDescent="0.35">
      <c r="A2329" s="1">
        <v>38810</v>
      </c>
      <c r="B2329" s="3">
        <v>59.4</v>
      </c>
      <c r="C2329" s="3">
        <v>1297.8100589999999</v>
      </c>
      <c r="E2329" s="2">
        <v>38810</v>
      </c>
      <c r="F2329" s="8">
        <f t="shared" si="36"/>
        <v>0</v>
      </c>
      <c r="G2329" s="8">
        <f t="shared" si="36"/>
        <v>2.2705476313087392E-3</v>
      </c>
      <c r="O2329" s="1">
        <v>38810</v>
      </c>
      <c r="P2329" s="3">
        <v>1297.8100589999999</v>
      </c>
    </row>
    <row r="2330" spans="1:16" x14ac:dyDescent="0.35">
      <c r="A2330" s="1">
        <v>38807</v>
      </c>
      <c r="B2330" s="3">
        <v>59.4</v>
      </c>
      <c r="C2330" s="3">
        <v>1294.869995</v>
      </c>
      <c r="E2330" s="2">
        <v>38807</v>
      </c>
      <c r="F2330" s="8">
        <f t="shared" si="36"/>
        <v>-4.19111483654655E-3</v>
      </c>
      <c r="G2330" s="8">
        <f t="shared" si="36"/>
        <v>-4.1376696789079404E-3</v>
      </c>
      <c r="O2330" s="1">
        <v>38807</v>
      </c>
      <c r="P2330" s="3">
        <v>1294.869995</v>
      </c>
    </row>
    <row r="2331" spans="1:16" x14ac:dyDescent="0.35">
      <c r="A2331" s="1">
        <v>38806</v>
      </c>
      <c r="B2331" s="3">
        <v>59.65</v>
      </c>
      <c r="C2331" s="3">
        <v>1300.25</v>
      </c>
      <c r="E2331" s="2">
        <v>38806</v>
      </c>
      <c r="F2331" s="8">
        <f t="shared" si="36"/>
        <v>6.4113379449974861E-3</v>
      </c>
      <c r="G2331" s="8">
        <f t="shared" si="36"/>
        <v>-2.0262761780394101E-3</v>
      </c>
      <c r="O2331" s="1">
        <v>38806</v>
      </c>
      <c r="P2331" s="3">
        <v>1300.25</v>
      </c>
    </row>
    <row r="2332" spans="1:16" x14ac:dyDescent="0.35">
      <c r="A2332" s="1">
        <v>38805</v>
      </c>
      <c r="B2332" s="3">
        <v>59.27</v>
      </c>
      <c r="C2332" s="3">
        <v>1302.8900149999999</v>
      </c>
      <c r="E2332" s="2">
        <v>38805</v>
      </c>
      <c r="F2332" s="8">
        <f t="shared" si="36"/>
        <v>3.132068905515939E-2</v>
      </c>
      <c r="G2332" s="8">
        <f t="shared" si="36"/>
        <v>7.4696961479348012E-3</v>
      </c>
      <c r="O2332" s="1">
        <v>38805</v>
      </c>
      <c r="P2332" s="3">
        <v>1302.8900149999999</v>
      </c>
    </row>
    <row r="2333" spans="1:16" x14ac:dyDescent="0.35">
      <c r="A2333" s="1">
        <v>38804</v>
      </c>
      <c r="B2333" s="3">
        <v>57.47</v>
      </c>
      <c r="C2333" s="3">
        <v>1293.2299800000001</v>
      </c>
      <c r="E2333" s="2">
        <v>38804</v>
      </c>
      <c r="F2333" s="8">
        <f t="shared" si="36"/>
        <v>-1.4067593069137074E-2</v>
      </c>
      <c r="G2333" s="8">
        <f t="shared" si="36"/>
        <v>-6.4381843229329716E-3</v>
      </c>
      <c r="O2333" s="1">
        <v>38804</v>
      </c>
      <c r="P2333" s="3">
        <v>1293.2299800000001</v>
      </c>
    </row>
    <row r="2334" spans="1:16" x14ac:dyDescent="0.35">
      <c r="A2334" s="1">
        <v>38803</v>
      </c>
      <c r="B2334" s="3">
        <v>58.29</v>
      </c>
      <c r="C2334" s="3">
        <v>1301.6099850000001</v>
      </c>
      <c r="E2334" s="2">
        <v>38803</v>
      </c>
      <c r="F2334" s="8">
        <f t="shared" si="36"/>
        <v>1.8906840838777139E-3</v>
      </c>
      <c r="G2334" s="8">
        <f t="shared" si="36"/>
        <v>-1.0284094173929059E-3</v>
      </c>
      <c r="O2334" s="1">
        <v>38803</v>
      </c>
      <c r="P2334" s="3">
        <v>1301.6099850000001</v>
      </c>
    </row>
    <row r="2335" spans="1:16" x14ac:dyDescent="0.35">
      <c r="A2335" s="1">
        <v>38800</v>
      </c>
      <c r="B2335" s="3">
        <v>58.18</v>
      </c>
      <c r="C2335" s="3">
        <v>1302.9499510000001</v>
      </c>
      <c r="E2335" s="2">
        <v>38800</v>
      </c>
      <c r="F2335" s="8">
        <f t="shared" si="36"/>
        <v>3.8928571428571423E-2</v>
      </c>
      <c r="G2335" s="8">
        <f t="shared" si="36"/>
        <v>9.8328067539066311E-4</v>
      </c>
      <c r="O2335" s="1">
        <v>38800</v>
      </c>
      <c r="P2335" s="3">
        <v>1302.9499510000001</v>
      </c>
    </row>
    <row r="2336" spans="1:16" x14ac:dyDescent="0.35">
      <c r="A2336" s="1">
        <v>38799</v>
      </c>
      <c r="B2336" s="3">
        <v>56</v>
      </c>
      <c r="C2336" s="3">
        <v>1301.670044</v>
      </c>
      <c r="E2336" s="2">
        <v>38799</v>
      </c>
      <c r="F2336" s="8">
        <f t="shared" si="36"/>
        <v>-1.4431538190777915E-2</v>
      </c>
      <c r="G2336" s="8">
        <f t="shared" si="36"/>
        <v>-2.5822924196121644E-3</v>
      </c>
      <c r="O2336" s="1">
        <v>38799</v>
      </c>
      <c r="P2336" s="3">
        <v>1301.670044</v>
      </c>
    </row>
    <row r="2337" spans="1:16" x14ac:dyDescent="0.35">
      <c r="A2337" s="1">
        <v>38798</v>
      </c>
      <c r="B2337" s="3">
        <v>56.82</v>
      </c>
      <c r="C2337" s="3">
        <v>1305.040039</v>
      </c>
      <c r="E2337" s="2">
        <v>38798</v>
      </c>
      <c r="F2337" s="8">
        <f t="shared" si="36"/>
        <v>8.1618168914123768E-3</v>
      </c>
      <c r="G2337" s="8">
        <f t="shared" si="36"/>
        <v>6.020566222189716E-3</v>
      </c>
      <c r="O2337" s="1">
        <v>38798</v>
      </c>
      <c r="P2337" s="3">
        <v>1305.040039</v>
      </c>
    </row>
    <row r="2338" spans="1:16" x14ac:dyDescent="0.35">
      <c r="A2338" s="1">
        <v>38797</v>
      </c>
      <c r="B2338" s="3">
        <v>56.36</v>
      </c>
      <c r="C2338" s="3">
        <v>1297.2299800000001</v>
      </c>
      <c r="E2338" s="2">
        <v>38797</v>
      </c>
      <c r="F2338" s="8">
        <f t="shared" si="36"/>
        <v>-6.3469675599435726E-3</v>
      </c>
      <c r="G2338" s="8">
        <f t="shared" si="36"/>
        <v>-6.014938750618537E-3</v>
      </c>
      <c r="O2338" s="1">
        <v>38797</v>
      </c>
      <c r="P2338" s="3">
        <v>1297.2299800000001</v>
      </c>
    </row>
    <row r="2339" spans="1:16" x14ac:dyDescent="0.35">
      <c r="A2339" s="1">
        <v>38796</v>
      </c>
      <c r="B2339" s="3">
        <v>56.72</v>
      </c>
      <c r="C2339" s="3">
        <v>1305.079956</v>
      </c>
      <c r="E2339" s="2">
        <v>38796</v>
      </c>
      <c r="F2339" s="8">
        <f t="shared" si="36"/>
        <v>1.7399103139013494E-2</v>
      </c>
      <c r="G2339" s="8">
        <f t="shared" si="36"/>
        <v>-1.6600068846815974E-3</v>
      </c>
      <c r="O2339" s="1">
        <v>38796</v>
      </c>
      <c r="P2339" s="3">
        <v>1305.079956</v>
      </c>
    </row>
    <row r="2340" spans="1:16" x14ac:dyDescent="0.35">
      <c r="A2340" s="1">
        <v>38793</v>
      </c>
      <c r="B2340" s="3">
        <v>55.75</v>
      </c>
      <c r="C2340" s="3">
        <v>1307.25</v>
      </c>
      <c r="E2340" s="2">
        <v>38793</v>
      </c>
      <c r="F2340" s="8">
        <f t="shared" si="36"/>
        <v>-1.2540308133285327E-3</v>
      </c>
      <c r="G2340" s="8">
        <f t="shared" si="36"/>
        <v>1.470926175542342E-3</v>
      </c>
      <c r="O2340" s="1">
        <v>38793</v>
      </c>
      <c r="P2340" s="3">
        <v>1307.25</v>
      </c>
    </row>
    <row r="2341" spans="1:16" x14ac:dyDescent="0.35">
      <c r="A2341" s="1">
        <v>38792</v>
      </c>
      <c r="B2341" s="3">
        <v>55.82</v>
      </c>
      <c r="C2341" s="3">
        <v>1305.329956</v>
      </c>
      <c r="E2341" s="2">
        <v>38792</v>
      </c>
      <c r="F2341" s="8">
        <f t="shared" si="36"/>
        <v>1.3251043746596469E-2</v>
      </c>
      <c r="G2341" s="8">
        <f t="shared" si="36"/>
        <v>1.7727555713227261E-3</v>
      </c>
      <c r="O2341" s="1">
        <v>38792</v>
      </c>
      <c r="P2341" s="3">
        <v>1305.329956</v>
      </c>
    </row>
    <row r="2342" spans="1:16" x14ac:dyDescent="0.35">
      <c r="A2342" s="1">
        <v>38791</v>
      </c>
      <c r="B2342" s="3">
        <v>55.09</v>
      </c>
      <c r="C2342" s="3">
        <v>1303.0200199999999</v>
      </c>
      <c r="E2342" s="2">
        <v>38791</v>
      </c>
      <c r="F2342" s="8">
        <f t="shared" si="36"/>
        <v>2.4168060977876937E-2</v>
      </c>
      <c r="G2342" s="8">
        <f t="shared" si="36"/>
        <v>4.2698462291494987E-3</v>
      </c>
      <c r="O2342" s="1">
        <v>38791</v>
      </c>
      <c r="P2342" s="3">
        <v>1303.0200199999999</v>
      </c>
    </row>
    <row r="2343" spans="1:16" x14ac:dyDescent="0.35">
      <c r="A2343" s="1">
        <v>38790</v>
      </c>
      <c r="B2343" s="3">
        <v>53.79</v>
      </c>
      <c r="C2343" s="3">
        <v>1297.4799800000001</v>
      </c>
      <c r="E2343" s="2">
        <v>38790</v>
      </c>
      <c r="F2343" s="8">
        <f t="shared" si="36"/>
        <v>5.7965594614810545E-3</v>
      </c>
      <c r="G2343" s="8">
        <f t="shared" si="36"/>
        <v>1.0396124183703837E-2</v>
      </c>
      <c r="O2343" s="1">
        <v>38790</v>
      </c>
      <c r="P2343" s="3">
        <v>1297.4799800000001</v>
      </c>
    </row>
    <row r="2344" spans="1:16" x14ac:dyDescent="0.35">
      <c r="A2344" s="1">
        <v>38789</v>
      </c>
      <c r="B2344" s="3">
        <v>53.48</v>
      </c>
      <c r="C2344" s="3">
        <v>1284.130005</v>
      </c>
      <c r="E2344" s="2">
        <v>38789</v>
      </c>
      <c r="F2344" s="8">
        <f t="shared" si="36"/>
        <v>-1.4936519790890168E-3</v>
      </c>
      <c r="G2344" s="8">
        <f t="shared" si="36"/>
        <v>2.1148108402775367E-3</v>
      </c>
      <c r="O2344" s="1">
        <v>38789</v>
      </c>
      <c r="P2344" s="3">
        <v>1284.130005</v>
      </c>
    </row>
    <row r="2345" spans="1:16" x14ac:dyDescent="0.35">
      <c r="A2345" s="1">
        <v>38786</v>
      </c>
      <c r="B2345" s="3">
        <v>53.56</v>
      </c>
      <c r="C2345" s="3">
        <v>1281.420044</v>
      </c>
      <c r="E2345" s="2">
        <v>38786</v>
      </c>
      <c r="F2345" s="8">
        <f t="shared" si="36"/>
        <v>1.324252743094978E-2</v>
      </c>
      <c r="G2345" s="8">
        <f t="shared" si="36"/>
        <v>7.2235870435939376E-3</v>
      </c>
      <c r="O2345" s="1">
        <v>38786</v>
      </c>
      <c r="P2345" s="3">
        <v>1281.420044</v>
      </c>
    </row>
    <row r="2346" spans="1:16" x14ac:dyDescent="0.35">
      <c r="A2346" s="1">
        <v>38785</v>
      </c>
      <c r="B2346" s="3">
        <v>52.86</v>
      </c>
      <c r="C2346" s="3">
        <v>1272.2299800000001</v>
      </c>
      <c r="E2346" s="2">
        <v>38785</v>
      </c>
      <c r="F2346" s="8">
        <f t="shared" si="36"/>
        <v>1.0514242018734521E-2</v>
      </c>
      <c r="G2346" s="8">
        <f t="shared" si="36"/>
        <v>-4.8808271930853575E-3</v>
      </c>
      <c r="O2346" s="1">
        <v>38785</v>
      </c>
      <c r="P2346" s="3">
        <v>1272.2299800000001</v>
      </c>
    </row>
    <row r="2347" spans="1:16" x14ac:dyDescent="0.35">
      <c r="A2347" s="1">
        <v>38784</v>
      </c>
      <c r="B2347" s="3">
        <v>52.31</v>
      </c>
      <c r="C2347" s="3">
        <v>1278.469971</v>
      </c>
      <c r="E2347" s="2">
        <v>38784</v>
      </c>
      <c r="F2347" s="8">
        <f t="shared" si="36"/>
        <v>-1.5804327375352756E-2</v>
      </c>
      <c r="G2347" s="8">
        <f t="shared" si="36"/>
        <v>2.0299448144420751E-3</v>
      </c>
      <c r="O2347" s="1">
        <v>38784</v>
      </c>
      <c r="P2347" s="3">
        <v>1278.469971</v>
      </c>
    </row>
    <row r="2348" spans="1:16" x14ac:dyDescent="0.35">
      <c r="A2348" s="1">
        <v>38783</v>
      </c>
      <c r="B2348" s="3">
        <v>53.15</v>
      </c>
      <c r="C2348" s="3">
        <v>1275.880005</v>
      </c>
      <c r="E2348" s="2">
        <v>38783</v>
      </c>
      <c r="F2348" s="8">
        <f t="shared" si="36"/>
        <v>1.6961929890688676E-3</v>
      </c>
      <c r="G2348" s="8">
        <f t="shared" si="36"/>
        <v>-1.8619099255088312E-3</v>
      </c>
      <c r="O2348" s="1">
        <v>38783</v>
      </c>
      <c r="P2348" s="3">
        <v>1275.880005</v>
      </c>
    </row>
    <row r="2349" spans="1:16" x14ac:dyDescent="0.35">
      <c r="A2349" s="1">
        <v>38782</v>
      </c>
      <c r="B2349" s="3">
        <v>53.06</v>
      </c>
      <c r="C2349" s="3">
        <v>1278.26001</v>
      </c>
      <c r="E2349" s="2">
        <v>38782</v>
      </c>
      <c r="F2349" s="8">
        <f t="shared" si="36"/>
        <v>-2.0852555822107322E-2</v>
      </c>
      <c r="G2349" s="8">
        <f t="shared" si="36"/>
        <v>-6.9684284388715767E-3</v>
      </c>
      <c r="O2349" s="1">
        <v>38782</v>
      </c>
      <c r="P2349" s="3">
        <v>1278.26001</v>
      </c>
    </row>
    <row r="2350" spans="1:16" x14ac:dyDescent="0.35">
      <c r="A2350" s="1">
        <v>38779</v>
      </c>
      <c r="B2350" s="3">
        <v>54.19</v>
      </c>
      <c r="C2350" s="3">
        <v>1287.2299800000001</v>
      </c>
      <c r="E2350" s="2">
        <v>38779</v>
      </c>
      <c r="F2350" s="8">
        <f t="shared" si="36"/>
        <v>-1.4741109268473496E-3</v>
      </c>
      <c r="G2350" s="8">
        <f t="shared" si="36"/>
        <v>-1.4816350262775169E-3</v>
      </c>
      <c r="O2350" s="1">
        <v>38779</v>
      </c>
      <c r="P2350" s="3">
        <v>1287.2299800000001</v>
      </c>
    </row>
    <row r="2351" spans="1:16" x14ac:dyDescent="0.35">
      <c r="A2351" s="1">
        <v>38778</v>
      </c>
      <c r="B2351" s="3">
        <v>54.27</v>
      </c>
      <c r="C2351" s="3">
        <v>1289.1400149999999</v>
      </c>
      <c r="E2351" s="2">
        <v>38778</v>
      </c>
      <c r="F2351" s="8">
        <f t="shared" si="36"/>
        <v>1.2122342409548681E-2</v>
      </c>
      <c r="G2351" s="8">
        <f t="shared" si="36"/>
        <v>-1.6263243210118405E-3</v>
      </c>
      <c r="O2351" s="1">
        <v>38778</v>
      </c>
      <c r="P2351" s="3">
        <v>1289.1400149999999</v>
      </c>
    </row>
    <row r="2352" spans="1:16" x14ac:dyDescent="0.35">
      <c r="A2352" s="1">
        <v>38777</v>
      </c>
      <c r="B2352" s="3">
        <v>53.62</v>
      </c>
      <c r="C2352" s="3">
        <v>1291.23999</v>
      </c>
      <c r="E2352" s="2">
        <v>38777</v>
      </c>
      <c r="F2352" s="8">
        <f t="shared" si="36"/>
        <v>1.0935143288084426E-2</v>
      </c>
      <c r="G2352" s="8">
        <f t="shared" si="36"/>
        <v>8.2613306569383482E-3</v>
      </c>
      <c r="O2352" s="1">
        <v>38777</v>
      </c>
      <c r="P2352" s="3">
        <v>1291.23999</v>
      </c>
    </row>
    <row r="2353" spans="1:16" x14ac:dyDescent="0.35">
      <c r="A2353" s="1">
        <v>38776</v>
      </c>
      <c r="B2353" s="3">
        <v>53.04</v>
      </c>
      <c r="C2353" s="3">
        <v>1280.660034</v>
      </c>
      <c r="E2353" s="2">
        <v>38776</v>
      </c>
      <c r="F2353" s="8">
        <f t="shared" si="36"/>
        <v>-1.6867469879518149E-2</v>
      </c>
      <c r="G2353" s="8">
        <f t="shared" si="36"/>
        <v>-1.0400860084075925E-2</v>
      </c>
      <c r="O2353" s="1">
        <v>38776</v>
      </c>
      <c r="P2353" s="3">
        <v>1280.660034</v>
      </c>
    </row>
    <row r="2354" spans="1:16" x14ac:dyDescent="0.35">
      <c r="A2354" s="1">
        <v>38775</v>
      </c>
      <c r="B2354" s="3">
        <v>53.95</v>
      </c>
      <c r="C2354" s="3">
        <v>1294.119995</v>
      </c>
      <c r="E2354" s="2">
        <v>38775</v>
      </c>
      <c r="F2354" s="8">
        <f t="shared" si="36"/>
        <v>-1.2628111273792042E-2</v>
      </c>
      <c r="G2354" s="8">
        <f t="shared" si="36"/>
        <v>3.6372201698349205E-3</v>
      </c>
      <c r="O2354" s="1">
        <v>38775</v>
      </c>
      <c r="P2354" s="3">
        <v>1294.119995</v>
      </c>
    </row>
    <row r="2355" spans="1:16" x14ac:dyDescent="0.35">
      <c r="A2355" s="1">
        <v>38772</v>
      </c>
      <c r="B2355" s="3">
        <v>54.64</v>
      </c>
      <c r="C2355" s="3">
        <v>1289.4300539999999</v>
      </c>
      <c r="E2355" s="2">
        <v>38772</v>
      </c>
      <c r="F2355" s="8">
        <f t="shared" si="36"/>
        <v>-5.4605023662176455E-3</v>
      </c>
      <c r="G2355" s="8">
        <f t="shared" si="36"/>
        <v>1.2735111705581836E-3</v>
      </c>
      <c r="O2355" s="1">
        <v>38772</v>
      </c>
      <c r="P2355" s="3">
        <v>1289.4300539999999</v>
      </c>
    </row>
    <row r="2356" spans="1:16" x14ac:dyDescent="0.35">
      <c r="A2356" s="1">
        <v>38771</v>
      </c>
      <c r="B2356" s="3">
        <v>54.94</v>
      </c>
      <c r="C2356" s="3">
        <v>1287.790039</v>
      </c>
      <c r="E2356" s="2">
        <v>38771</v>
      </c>
      <c r="F2356" s="8">
        <f t="shared" si="36"/>
        <v>-6.5099457504520508E-3</v>
      </c>
      <c r="G2356" s="8">
        <f t="shared" si="36"/>
        <v>-3.7751358304083382E-3</v>
      </c>
      <c r="O2356" s="1">
        <v>38771</v>
      </c>
      <c r="P2356" s="3">
        <v>1287.790039</v>
      </c>
    </row>
    <row r="2357" spans="1:16" x14ac:dyDescent="0.35">
      <c r="A2357" s="1">
        <v>38770</v>
      </c>
      <c r="B2357" s="3">
        <v>55.3</v>
      </c>
      <c r="C2357" s="3">
        <v>1292.670044</v>
      </c>
      <c r="E2357" s="2">
        <v>38770</v>
      </c>
      <c r="F2357" s="8">
        <f t="shared" si="36"/>
        <v>2.5380710659899108E-3</v>
      </c>
      <c r="G2357" s="8">
        <f t="shared" si="36"/>
        <v>7.5134757426631449E-3</v>
      </c>
      <c r="O2357" s="1">
        <v>38770</v>
      </c>
      <c r="P2357" s="3">
        <v>1292.670044</v>
      </c>
    </row>
    <row r="2358" spans="1:16" x14ac:dyDescent="0.35">
      <c r="A2358" s="1">
        <v>38769</v>
      </c>
      <c r="B2358" s="3">
        <v>55.16</v>
      </c>
      <c r="C2358" s="3">
        <v>1283.030029</v>
      </c>
      <c r="E2358" s="2">
        <v>38769</v>
      </c>
      <c r="F2358" s="8">
        <f t="shared" si="36"/>
        <v>-2.1465318431790004E-2</v>
      </c>
      <c r="G2358" s="8">
        <f t="shared" si="36"/>
        <v>-3.270533103931994E-3</v>
      </c>
      <c r="O2358" s="1">
        <v>38769</v>
      </c>
      <c r="P2358" s="3">
        <v>1283.030029</v>
      </c>
    </row>
    <row r="2359" spans="1:16" x14ac:dyDescent="0.35">
      <c r="A2359" s="1">
        <v>38765</v>
      </c>
      <c r="B2359" s="3">
        <v>56.37</v>
      </c>
      <c r="C2359" s="3">
        <v>1287.23999</v>
      </c>
      <c r="E2359" s="2">
        <v>38765</v>
      </c>
      <c r="F2359" s="8">
        <f t="shared" si="36"/>
        <v>6.2477686540520772E-3</v>
      </c>
      <c r="G2359" s="8">
        <f t="shared" si="36"/>
        <v>-1.6597240469848895E-3</v>
      </c>
      <c r="O2359" s="1">
        <v>38765</v>
      </c>
      <c r="P2359" s="3">
        <v>1287.23999</v>
      </c>
    </row>
    <row r="2360" spans="1:16" x14ac:dyDescent="0.35">
      <c r="A2360" s="1">
        <v>38764</v>
      </c>
      <c r="B2360" s="3">
        <v>56.02</v>
      </c>
      <c r="C2360" s="3">
        <v>1289.380005</v>
      </c>
      <c r="E2360" s="2">
        <v>38764</v>
      </c>
      <c r="F2360" s="8">
        <f t="shared" si="36"/>
        <v>2.5819446987731309E-2</v>
      </c>
      <c r="G2360" s="8">
        <f t="shared" si="36"/>
        <v>7.3281289062498978E-3</v>
      </c>
      <c r="O2360" s="1">
        <v>38764</v>
      </c>
      <c r="P2360" s="3">
        <v>1289.380005</v>
      </c>
    </row>
    <row r="2361" spans="1:16" x14ac:dyDescent="0.35">
      <c r="A2361" s="1">
        <v>38763</v>
      </c>
      <c r="B2361" s="3">
        <v>54.61</v>
      </c>
      <c r="C2361" s="3">
        <v>1280</v>
      </c>
      <c r="E2361" s="2">
        <v>38763</v>
      </c>
      <c r="F2361" s="8">
        <f t="shared" si="36"/>
        <v>1.8843283582089532E-2</v>
      </c>
      <c r="G2361" s="8">
        <f t="shared" si="36"/>
        <v>3.5044027959925117E-3</v>
      </c>
      <c r="O2361" s="1">
        <v>38763</v>
      </c>
      <c r="P2361" s="3">
        <v>1280</v>
      </c>
    </row>
    <row r="2362" spans="1:16" x14ac:dyDescent="0.35">
      <c r="A2362" s="1">
        <v>38762</v>
      </c>
      <c r="B2362" s="3">
        <v>53.6</v>
      </c>
      <c r="C2362" s="3">
        <v>1275.530029</v>
      </c>
      <c r="E2362" s="2">
        <v>38762</v>
      </c>
      <c r="F2362" s="8">
        <f t="shared" si="36"/>
        <v>3.3695245226506021E-3</v>
      </c>
      <c r="G2362" s="8">
        <f t="shared" si="36"/>
        <v>1.0032817691978613E-2</v>
      </c>
      <c r="O2362" s="1">
        <v>38762</v>
      </c>
      <c r="P2362" s="3">
        <v>1275.530029</v>
      </c>
    </row>
    <row r="2363" spans="1:16" x14ac:dyDescent="0.35">
      <c r="A2363" s="1">
        <v>38761</v>
      </c>
      <c r="B2363" s="3">
        <v>53.42</v>
      </c>
      <c r="C2363" s="3">
        <v>1262.8599850000001</v>
      </c>
      <c r="E2363" s="2">
        <v>38761</v>
      </c>
      <c r="F2363" s="8">
        <f t="shared" si="36"/>
        <v>-5.2141527001862142E-3</v>
      </c>
      <c r="G2363" s="8">
        <f t="shared" si="36"/>
        <v>-3.2596982080339565E-3</v>
      </c>
      <c r="O2363" s="1">
        <v>38761</v>
      </c>
      <c r="P2363" s="3">
        <v>1262.8599850000001</v>
      </c>
    </row>
    <row r="2364" spans="1:16" x14ac:dyDescent="0.35">
      <c r="A2364" s="1">
        <v>38758</v>
      </c>
      <c r="B2364" s="3">
        <v>53.7</v>
      </c>
      <c r="C2364" s="3">
        <v>1266.98999</v>
      </c>
      <c r="E2364" s="2">
        <v>38758</v>
      </c>
      <c r="F2364" s="8">
        <f t="shared" si="36"/>
        <v>3.1502112946599992E-2</v>
      </c>
      <c r="G2364" s="8">
        <f t="shared" si="36"/>
        <v>2.5399681323814427E-3</v>
      </c>
      <c r="O2364" s="1">
        <v>38758</v>
      </c>
      <c r="P2364" s="3">
        <v>1266.98999</v>
      </c>
    </row>
    <row r="2365" spans="1:16" x14ac:dyDescent="0.35">
      <c r="A2365" s="1">
        <v>38757</v>
      </c>
      <c r="B2365" s="3">
        <v>52.06</v>
      </c>
      <c r="C2365" s="3">
        <v>1263.780029</v>
      </c>
      <c r="E2365" s="2">
        <v>38757</v>
      </c>
      <c r="F2365" s="8">
        <f t="shared" si="36"/>
        <v>9.1102926923822825E-3</v>
      </c>
      <c r="G2365" s="8">
        <f t="shared" si="36"/>
        <v>-1.4774977004227141E-3</v>
      </c>
      <c r="O2365" s="1">
        <v>38757</v>
      </c>
      <c r="P2365" s="3">
        <v>1263.780029</v>
      </c>
    </row>
    <row r="2366" spans="1:16" x14ac:dyDescent="0.35">
      <c r="A2366" s="1">
        <v>38756</v>
      </c>
      <c r="B2366" s="3">
        <v>51.59</v>
      </c>
      <c r="C2366" s="3">
        <v>1265.650024</v>
      </c>
      <c r="E2366" s="2">
        <v>38756</v>
      </c>
      <c r="F2366" s="8">
        <f t="shared" si="36"/>
        <v>3.0357499500698992E-2</v>
      </c>
      <c r="G2366" s="8">
        <f t="shared" si="36"/>
        <v>8.6628689880112741E-3</v>
      </c>
      <c r="O2366" s="1">
        <v>38756</v>
      </c>
      <c r="P2366" s="3">
        <v>1265.650024</v>
      </c>
    </row>
    <row r="2367" spans="1:16" x14ac:dyDescent="0.35">
      <c r="A2367" s="1">
        <v>38755</v>
      </c>
      <c r="B2367" s="3">
        <v>50.07</v>
      </c>
      <c r="C2367" s="3">
        <v>1254.780029</v>
      </c>
      <c r="E2367" s="2">
        <v>38755</v>
      </c>
      <c r="F2367" s="8">
        <f t="shared" si="36"/>
        <v>-2.5685931115002947E-2</v>
      </c>
      <c r="G2367" s="8">
        <f t="shared" si="36"/>
        <v>-8.0947264376100003E-3</v>
      </c>
      <c r="O2367" s="1">
        <v>38755</v>
      </c>
      <c r="P2367" s="3">
        <v>1254.780029</v>
      </c>
    </row>
    <row r="2368" spans="1:16" x14ac:dyDescent="0.35">
      <c r="A2368" s="1">
        <v>38754</v>
      </c>
      <c r="B2368" s="3">
        <v>51.39</v>
      </c>
      <c r="C2368" s="3">
        <v>1265.0200199999999</v>
      </c>
      <c r="E2368" s="2">
        <v>38754</v>
      </c>
      <c r="F2368" s="8">
        <f t="shared" si="36"/>
        <v>2.0655412115193617E-2</v>
      </c>
      <c r="G2368" s="8">
        <f t="shared" si="36"/>
        <v>7.8320212122107158E-4</v>
      </c>
      <c r="O2368" s="1">
        <v>38754</v>
      </c>
      <c r="P2368" s="3">
        <v>1265.0200199999999</v>
      </c>
    </row>
    <row r="2369" spans="1:16" x14ac:dyDescent="0.35">
      <c r="A2369" s="1">
        <v>38751</v>
      </c>
      <c r="B2369" s="3">
        <v>50.35</v>
      </c>
      <c r="C2369" s="3">
        <v>1264.030029</v>
      </c>
      <c r="E2369" s="2">
        <v>38751</v>
      </c>
      <c r="F2369" s="8">
        <f t="shared" si="36"/>
        <v>8.6137820512819374E-3</v>
      </c>
      <c r="G2369" s="8">
        <f t="shared" si="36"/>
        <v>-5.3586109834383722E-3</v>
      </c>
      <c r="O2369" s="1">
        <v>38751</v>
      </c>
      <c r="P2369" s="3">
        <v>1264.030029</v>
      </c>
    </row>
    <row r="2370" spans="1:16" x14ac:dyDescent="0.35">
      <c r="A2370" s="1">
        <v>38750</v>
      </c>
      <c r="B2370" s="3">
        <v>49.92</v>
      </c>
      <c r="C2370" s="3">
        <v>1270.839966</v>
      </c>
      <c r="E2370" s="2">
        <v>38750</v>
      </c>
      <c r="F2370" s="8">
        <f t="shared" si="36"/>
        <v>-2.6900584795321536E-2</v>
      </c>
      <c r="G2370" s="8">
        <f t="shared" si="36"/>
        <v>-9.0607078219731019E-3</v>
      </c>
      <c r="O2370" s="1">
        <v>38750</v>
      </c>
      <c r="P2370" s="3">
        <v>1270.839966</v>
      </c>
    </row>
    <row r="2371" spans="1:16" x14ac:dyDescent="0.35">
      <c r="A2371" s="1">
        <v>38749</v>
      </c>
      <c r="B2371" s="3">
        <v>51.3</v>
      </c>
      <c r="C2371" s="3">
        <v>1282.459961</v>
      </c>
      <c r="E2371" s="2">
        <v>38749</v>
      </c>
      <c r="F2371" s="8">
        <f t="shared" si="36"/>
        <v>2.7027027027026973E-2</v>
      </c>
      <c r="G2371" s="8">
        <f t="shared" si="36"/>
        <v>1.8592627662392669E-3</v>
      </c>
      <c r="O2371" s="1">
        <v>38749</v>
      </c>
      <c r="P2371" s="3">
        <v>1282.459961</v>
      </c>
    </row>
    <row r="2372" spans="1:16" x14ac:dyDescent="0.35">
      <c r="A2372" s="1">
        <v>38748</v>
      </c>
      <c r="B2372" s="3">
        <v>49.95</v>
      </c>
      <c r="C2372" s="3">
        <v>1280.079956</v>
      </c>
      <c r="E2372" s="2">
        <v>38748</v>
      </c>
      <c r="F2372" s="8">
        <f t="shared" ref="F2372:G2435" si="37">B2372/B2373-1</f>
        <v>-1.5763546798029493E-2</v>
      </c>
      <c r="G2372" s="8">
        <f t="shared" si="37"/>
        <v>-3.9760543068241283E-3</v>
      </c>
      <c r="O2372" s="1">
        <v>38748</v>
      </c>
      <c r="P2372" s="3">
        <v>1280.079956</v>
      </c>
    </row>
    <row r="2373" spans="1:16" x14ac:dyDescent="0.35">
      <c r="A2373" s="1">
        <v>38747</v>
      </c>
      <c r="B2373" s="3">
        <v>50.75</v>
      </c>
      <c r="C2373" s="3">
        <v>1285.1899410000001</v>
      </c>
      <c r="E2373" s="2">
        <v>38747</v>
      </c>
      <c r="F2373" s="8">
        <f t="shared" si="37"/>
        <v>1.9076305220883549E-2</v>
      </c>
      <c r="G2373" s="8">
        <f t="shared" si="37"/>
        <v>1.1450861817277058E-3</v>
      </c>
      <c r="O2373" s="1">
        <v>38747</v>
      </c>
      <c r="P2373" s="3">
        <v>1285.1899410000001</v>
      </c>
    </row>
    <row r="2374" spans="1:16" x14ac:dyDescent="0.35">
      <c r="A2374" s="1">
        <v>38744</v>
      </c>
      <c r="B2374" s="3">
        <v>49.8</v>
      </c>
      <c r="C2374" s="3">
        <v>1283.719971</v>
      </c>
      <c r="E2374" s="2">
        <v>38744</v>
      </c>
      <c r="F2374" s="8">
        <f t="shared" si="37"/>
        <v>1.0962241169305775E-2</v>
      </c>
      <c r="G2374" s="8">
        <f t="shared" si="37"/>
        <v>7.7639993889420111E-3</v>
      </c>
      <c r="O2374" s="1">
        <v>38744</v>
      </c>
      <c r="P2374" s="3">
        <v>1283.719971</v>
      </c>
    </row>
    <row r="2375" spans="1:16" x14ac:dyDescent="0.35">
      <c r="A2375" s="1">
        <v>38743</v>
      </c>
      <c r="B2375" s="3">
        <v>49.26</v>
      </c>
      <c r="C2375" s="3">
        <v>1273.829956</v>
      </c>
      <c r="E2375" s="2">
        <v>38743</v>
      </c>
      <c r="F2375" s="8">
        <f t="shared" si="37"/>
        <v>-1.8920533758215563E-2</v>
      </c>
      <c r="G2375" s="8">
        <f t="shared" si="37"/>
        <v>7.2349539878171498E-3</v>
      </c>
      <c r="O2375" s="1">
        <v>38743</v>
      </c>
      <c r="P2375" s="3">
        <v>1273.829956</v>
      </c>
    </row>
    <row r="2376" spans="1:16" x14ac:dyDescent="0.35">
      <c r="A2376" s="1">
        <v>38742</v>
      </c>
      <c r="B2376" s="3">
        <v>50.21</v>
      </c>
      <c r="C2376" s="3">
        <v>1264.6800539999999</v>
      </c>
      <c r="E2376" s="2">
        <v>38742</v>
      </c>
      <c r="F2376" s="8">
        <f t="shared" si="37"/>
        <v>3.1968031968032662E-3</v>
      </c>
      <c r="G2376" s="8">
        <f t="shared" si="37"/>
        <v>-1.7207355396895441E-3</v>
      </c>
      <c r="O2376" s="1">
        <v>38742</v>
      </c>
      <c r="P2376" s="3">
        <v>1264.6800539999999</v>
      </c>
    </row>
    <row r="2377" spans="1:16" x14ac:dyDescent="0.35">
      <c r="A2377" s="1">
        <v>38741</v>
      </c>
      <c r="B2377" s="3">
        <v>50.05</v>
      </c>
      <c r="C2377" s="3">
        <v>1266.8599850000001</v>
      </c>
      <c r="E2377" s="2">
        <v>38741</v>
      </c>
      <c r="F2377" s="8">
        <f t="shared" si="37"/>
        <v>1.1111111111111072E-2</v>
      </c>
      <c r="G2377" s="8">
        <f t="shared" si="37"/>
        <v>2.4054367947126121E-3</v>
      </c>
      <c r="O2377" s="1">
        <v>38741</v>
      </c>
      <c r="P2377" s="3">
        <v>1266.8599850000001</v>
      </c>
    </row>
    <row r="2378" spans="1:16" x14ac:dyDescent="0.35">
      <c r="A2378" s="1">
        <v>38740</v>
      </c>
      <c r="B2378" s="3">
        <v>49.5</v>
      </c>
      <c r="C2378" s="3">
        <v>1263.8199460000001</v>
      </c>
      <c r="E2378" s="2">
        <v>38740</v>
      </c>
      <c r="F2378" s="8">
        <f t="shared" si="37"/>
        <v>-1.1581469648562215E-2</v>
      </c>
      <c r="G2378" s="8">
        <f t="shared" si="37"/>
        <v>1.8469873074458132E-3</v>
      </c>
      <c r="O2378" s="1">
        <v>38740</v>
      </c>
      <c r="P2378" s="3">
        <v>1263.8199460000001</v>
      </c>
    </row>
    <row r="2379" spans="1:16" x14ac:dyDescent="0.35">
      <c r="A2379" s="1">
        <v>38737</v>
      </c>
      <c r="B2379" s="3">
        <v>50.08</v>
      </c>
      <c r="C2379" s="3">
        <v>1261.48999</v>
      </c>
      <c r="E2379" s="2">
        <v>38737</v>
      </c>
      <c r="F2379" s="8">
        <f t="shared" si="37"/>
        <v>-3.1847133757962887E-3</v>
      </c>
      <c r="G2379" s="8">
        <f t="shared" si="37"/>
        <v>-1.8326315356155143E-2</v>
      </c>
      <c r="O2379" s="1">
        <v>38737</v>
      </c>
      <c r="P2379" s="3">
        <v>1261.48999</v>
      </c>
    </row>
    <row r="2380" spans="1:16" x14ac:dyDescent="0.35">
      <c r="A2380" s="1">
        <v>38736</v>
      </c>
      <c r="B2380" s="3">
        <v>50.24</v>
      </c>
      <c r="C2380" s="3">
        <v>1285.040039</v>
      </c>
      <c r="E2380" s="2">
        <v>38736</v>
      </c>
      <c r="F2380" s="8">
        <f t="shared" si="37"/>
        <v>1.9894437677628884E-2</v>
      </c>
      <c r="G2380" s="8">
        <f t="shared" si="37"/>
        <v>5.5636730490415953E-3</v>
      </c>
      <c r="O2380" s="1">
        <v>38736</v>
      </c>
      <c r="P2380" s="3">
        <v>1285.040039</v>
      </c>
    </row>
    <row r="2381" spans="1:16" x14ac:dyDescent="0.35">
      <c r="A2381" s="1">
        <v>38735</v>
      </c>
      <c r="B2381" s="3">
        <v>49.26</v>
      </c>
      <c r="C2381" s="3">
        <v>1277.9300539999999</v>
      </c>
      <c r="E2381" s="2">
        <v>38735</v>
      </c>
      <c r="F2381" s="8">
        <f t="shared" si="37"/>
        <v>-2.8593965687241263E-2</v>
      </c>
      <c r="G2381" s="8">
        <f t="shared" si="37"/>
        <v>-3.8973286068173518E-3</v>
      </c>
      <c r="O2381" s="1">
        <v>38735</v>
      </c>
      <c r="P2381" s="3">
        <v>1277.9300539999999</v>
      </c>
    </row>
    <row r="2382" spans="1:16" x14ac:dyDescent="0.35">
      <c r="A2382" s="1">
        <v>38734</v>
      </c>
      <c r="B2382" s="3">
        <v>50.71</v>
      </c>
      <c r="C2382" s="3">
        <v>1282.9300539999999</v>
      </c>
      <c r="E2382" s="2">
        <v>38734</v>
      </c>
      <c r="F2382" s="8">
        <f t="shared" si="37"/>
        <v>-4.0673477109345435E-2</v>
      </c>
      <c r="G2382" s="8">
        <f t="shared" si="37"/>
        <v>-3.6345873785688099E-3</v>
      </c>
      <c r="O2382" s="1">
        <v>38734</v>
      </c>
      <c r="P2382" s="3">
        <v>1282.9300539999999</v>
      </c>
    </row>
    <row r="2383" spans="1:16" x14ac:dyDescent="0.35">
      <c r="A2383" s="1">
        <v>38730</v>
      </c>
      <c r="B2383" s="3">
        <v>52.86</v>
      </c>
      <c r="C2383" s="3">
        <v>1287.6099850000001</v>
      </c>
      <c r="E2383" s="2">
        <v>38730</v>
      </c>
      <c r="F2383" s="8">
        <f t="shared" si="37"/>
        <v>-3.0177291588080468E-3</v>
      </c>
      <c r="G2383" s="8">
        <f t="shared" si="37"/>
        <v>1.2051738868286144E-3</v>
      </c>
      <c r="O2383" s="1">
        <v>38730</v>
      </c>
      <c r="P2383" s="3">
        <v>1287.6099850000001</v>
      </c>
    </row>
    <row r="2384" spans="1:16" x14ac:dyDescent="0.35">
      <c r="A2384" s="1">
        <v>38729</v>
      </c>
      <c r="B2384" s="3">
        <v>53.02</v>
      </c>
      <c r="C2384" s="3">
        <v>1286.0600589999999</v>
      </c>
      <c r="E2384" s="2">
        <v>38729</v>
      </c>
      <c r="F2384" s="8">
        <f t="shared" si="37"/>
        <v>-9.8972922502332805E-3</v>
      </c>
      <c r="G2384" s="8">
        <f t="shared" si="37"/>
        <v>-6.2742390248582414E-3</v>
      </c>
      <c r="O2384" s="1">
        <v>38729</v>
      </c>
      <c r="P2384" s="3">
        <v>1286.0600589999999</v>
      </c>
    </row>
    <row r="2385" spans="1:16" x14ac:dyDescent="0.35">
      <c r="A2385" s="1">
        <v>38728</v>
      </c>
      <c r="B2385" s="3">
        <v>53.55</v>
      </c>
      <c r="C2385" s="3">
        <v>1294.1800539999999</v>
      </c>
      <c r="E2385" s="2">
        <v>38728</v>
      </c>
      <c r="F2385" s="8">
        <f t="shared" si="37"/>
        <v>-1.4538093485461978E-2</v>
      </c>
      <c r="G2385" s="8">
        <f t="shared" si="37"/>
        <v>3.4815445614146956E-3</v>
      </c>
      <c r="O2385" s="1">
        <v>38728</v>
      </c>
      <c r="P2385" s="3">
        <v>1294.1800539999999</v>
      </c>
    </row>
    <row r="2386" spans="1:16" x14ac:dyDescent="0.35">
      <c r="A2386" s="1">
        <v>38727</v>
      </c>
      <c r="B2386" s="3">
        <v>54.34</v>
      </c>
      <c r="C2386" s="3">
        <v>1289.6899410000001</v>
      </c>
      <c r="E2386" s="2">
        <v>38727</v>
      </c>
      <c r="F2386" s="8">
        <f t="shared" si="37"/>
        <v>-5.5177487585056362E-4</v>
      </c>
      <c r="G2386" s="8">
        <f t="shared" si="37"/>
        <v>-3.5661201522396713E-4</v>
      </c>
      <c r="O2386" s="1">
        <v>38727</v>
      </c>
      <c r="P2386" s="3">
        <v>1289.6899410000001</v>
      </c>
    </row>
    <row r="2387" spans="1:16" x14ac:dyDescent="0.35">
      <c r="A2387" s="1">
        <v>38726</v>
      </c>
      <c r="B2387" s="3">
        <v>54.37</v>
      </c>
      <c r="C2387" s="3">
        <v>1290.150024</v>
      </c>
      <c r="E2387" s="2">
        <v>38726</v>
      </c>
      <c r="F2387" s="8">
        <f t="shared" si="37"/>
        <v>2.9514849658733855E-3</v>
      </c>
      <c r="G2387" s="8">
        <f t="shared" si="37"/>
        <v>3.6563640586269042E-3</v>
      </c>
      <c r="O2387" s="1">
        <v>38726</v>
      </c>
      <c r="P2387" s="3">
        <v>1290.150024</v>
      </c>
    </row>
    <row r="2388" spans="1:16" x14ac:dyDescent="0.35">
      <c r="A2388" s="1">
        <v>38723</v>
      </c>
      <c r="B2388" s="3">
        <v>54.21</v>
      </c>
      <c r="C2388" s="3">
        <v>1285.4499510000001</v>
      </c>
      <c r="E2388" s="2">
        <v>38723</v>
      </c>
      <c r="F2388" s="8">
        <f t="shared" si="37"/>
        <v>2.2444360618634418E-2</v>
      </c>
      <c r="G2388" s="8">
        <f t="shared" si="37"/>
        <v>9.39941827746682E-3</v>
      </c>
      <c r="O2388" s="1">
        <v>38723</v>
      </c>
      <c r="P2388" s="3">
        <v>1285.4499510000001</v>
      </c>
    </row>
    <row r="2389" spans="1:16" x14ac:dyDescent="0.35">
      <c r="A2389" s="1">
        <v>38722</v>
      </c>
      <c r="B2389" s="3">
        <v>53.02</v>
      </c>
      <c r="C2389" s="3">
        <v>1273.4799800000001</v>
      </c>
      <c r="E2389" s="2">
        <v>38722</v>
      </c>
      <c r="F2389" s="8">
        <f t="shared" si="37"/>
        <v>0</v>
      </c>
      <c r="G2389" s="8">
        <f t="shared" si="37"/>
        <v>1.5720164444177342E-5</v>
      </c>
      <c r="O2389" s="1">
        <v>38722</v>
      </c>
      <c r="P2389" s="3">
        <v>1273.4799800000001</v>
      </c>
    </row>
    <row r="2390" spans="1:16" x14ac:dyDescent="0.35">
      <c r="A2390" s="1">
        <v>38721</v>
      </c>
      <c r="B2390" s="3">
        <v>53.02</v>
      </c>
      <c r="C2390" s="3">
        <v>1273.459961</v>
      </c>
      <c r="E2390" s="2">
        <v>38721</v>
      </c>
      <c r="F2390" s="8">
        <f t="shared" si="37"/>
        <v>2.2684310018903364E-3</v>
      </c>
      <c r="G2390" s="8">
        <f t="shared" si="37"/>
        <v>3.672692165856084E-3</v>
      </c>
      <c r="O2390" s="1">
        <v>38721</v>
      </c>
      <c r="P2390" s="3">
        <v>1273.459961</v>
      </c>
    </row>
    <row r="2391" spans="1:16" x14ac:dyDescent="0.35">
      <c r="A2391" s="1">
        <v>38720</v>
      </c>
      <c r="B2391" s="3">
        <v>52.9</v>
      </c>
      <c r="C2391" s="3">
        <v>1268.8000489999999</v>
      </c>
      <c r="E2391" s="2">
        <v>38720</v>
      </c>
      <c r="F2391" s="8">
        <f t="shared" si="37"/>
        <v>2.1038409573441275E-2</v>
      </c>
      <c r="G2391" s="8">
        <f t="shared" si="37"/>
        <v>1.6430484390014488E-2</v>
      </c>
      <c r="O2391" s="1">
        <v>38720</v>
      </c>
      <c r="P2391" s="3">
        <v>1268.8000489999999</v>
      </c>
    </row>
    <row r="2392" spans="1:16" x14ac:dyDescent="0.35">
      <c r="A2392" s="1">
        <v>38716</v>
      </c>
      <c r="B2392" s="3">
        <v>51.81</v>
      </c>
      <c r="C2392" s="3">
        <v>1248.290039</v>
      </c>
      <c r="E2392" s="2">
        <v>38716</v>
      </c>
      <c r="F2392" s="8">
        <f t="shared" si="37"/>
        <v>-1.2578616352201144E-2</v>
      </c>
      <c r="G2392" s="8">
        <f t="shared" si="37"/>
        <v>-4.8867243706127717E-3</v>
      </c>
      <c r="O2392" s="1">
        <v>38716</v>
      </c>
      <c r="P2392" s="3">
        <v>1248.290039</v>
      </c>
    </row>
    <row r="2393" spans="1:16" x14ac:dyDescent="0.35">
      <c r="A2393" s="1">
        <v>38715</v>
      </c>
      <c r="B2393" s="3">
        <v>52.47</v>
      </c>
      <c r="C2393" s="3">
        <v>1254.420044</v>
      </c>
      <c r="E2393" s="2">
        <v>38715</v>
      </c>
      <c r="F2393" s="8">
        <f t="shared" si="37"/>
        <v>1.626961069145838E-2</v>
      </c>
      <c r="G2393" s="8">
        <f t="shared" si="37"/>
        <v>-2.9805192214542586E-3</v>
      </c>
      <c r="O2393" s="1">
        <v>38715</v>
      </c>
      <c r="P2393" s="3">
        <v>1254.420044</v>
      </c>
    </row>
    <row r="2394" spans="1:16" x14ac:dyDescent="0.35">
      <c r="A2394" s="1">
        <v>38714</v>
      </c>
      <c r="B2394" s="3">
        <v>51.63</v>
      </c>
      <c r="C2394" s="3">
        <v>1258.170044</v>
      </c>
      <c r="E2394" s="2">
        <v>38714</v>
      </c>
      <c r="F2394" s="8">
        <f t="shared" si="37"/>
        <v>-5.7770075101096774E-3</v>
      </c>
      <c r="G2394" s="8">
        <f t="shared" si="37"/>
        <v>1.2972169205982542E-3</v>
      </c>
      <c r="O2394" s="1">
        <v>38714</v>
      </c>
      <c r="P2394" s="3">
        <v>1258.170044</v>
      </c>
    </row>
    <row r="2395" spans="1:16" x14ac:dyDescent="0.35">
      <c r="A2395" s="1">
        <v>38713</v>
      </c>
      <c r="B2395" s="3">
        <v>51.93</v>
      </c>
      <c r="C2395" s="3">
        <v>1256.540039</v>
      </c>
      <c r="E2395" s="2">
        <v>38713</v>
      </c>
      <c r="F2395" s="8">
        <f t="shared" si="37"/>
        <v>-7.6967481239176294E-4</v>
      </c>
      <c r="G2395" s="8">
        <f t="shared" si="37"/>
        <v>-9.5533828410960808E-3</v>
      </c>
      <c r="O2395" s="1">
        <v>38713</v>
      </c>
      <c r="P2395" s="3">
        <v>1256.540039</v>
      </c>
    </row>
    <row r="2396" spans="1:16" x14ac:dyDescent="0.35">
      <c r="A2396" s="1">
        <v>38709</v>
      </c>
      <c r="B2396" s="3">
        <v>51.97</v>
      </c>
      <c r="C2396" s="3">
        <v>1268.660034</v>
      </c>
      <c r="E2396" s="2">
        <v>38709</v>
      </c>
      <c r="F2396" s="8">
        <f t="shared" si="37"/>
        <v>7.9519006982156082E-3</v>
      </c>
      <c r="G2396" s="8">
        <f t="shared" si="37"/>
        <v>4.2585796464789105E-4</v>
      </c>
      <c r="O2396" s="1">
        <v>38709</v>
      </c>
      <c r="P2396" s="3">
        <v>1268.660034</v>
      </c>
    </row>
    <row r="2397" spans="1:16" x14ac:dyDescent="0.35">
      <c r="A2397" s="1">
        <v>38708</v>
      </c>
      <c r="B2397" s="3">
        <v>51.56</v>
      </c>
      <c r="C2397" s="3">
        <v>1268.119995</v>
      </c>
      <c r="E2397" s="2">
        <v>38708</v>
      </c>
      <c r="F2397" s="8">
        <f t="shared" si="37"/>
        <v>1.3364779874213806E-2</v>
      </c>
      <c r="G2397" s="8">
        <f t="shared" si="37"/>
        <v>4.2207776711802314E-3</v>
      </c>
      <c r="O2397" s="1">
        <v>38708</v>
      </c>
      <c r="P2397" s="3">
        <v>1268.119995</v>
      </c>
    </row>
    <row r="2398" spans="1:16" x14ac:dyDescent="0.35">
      <c r="A2398" s="1">
        <v>38707</v>
      </c>
      <c r="B2398" s="3">
        <v>50.88</v>
      </c>
      <c r="C2398" s="3">
        <v>1262.790039</v>
      </c>
      <c r="E2398" s="2">
        <v>38707</v>
      </c>
      <c r="F2398" s="8">
        <f t="shared" si="37"/>
        <v>1.2738853503184711E-2</v>
      </c>
      <c r="G2398" s="8">
        <f t="shared" si="37"/>
        <v>2.516666941286605E-3</v>
      </c>
      <c r="O2398" s="1">
        <v>38707</v>
      </c>
      <c r="P2398" s="3">
        <v>1262.790039</v>
      </c>
    </row>
    <row r="2399" spans="1:16" x14ac:dyDescent="0.35">
      <c r="A2399" s="1">
        <v>38706</v>
      </c>
      <c r="B2399" s="3">
        <v>50.24</v>
      </c>
      <c r="C2399" s="3">
        <v>1259.619995</v>
      </c>
      <c r="E2399" s="2">
        <v>38706</v>
      </c>
      <c r="F2399" s="8">
        <f t="shared" si="37"/>
        <v>5.0010002000400178E-3</v>
      </c>
      <c r="G2399" s="8">
        <f t="shared" si="37"/>
        <v>-2.3814923925435938E-4</v>
      </c>
      <c r="O2399" s="1">
        <v>38706</v>
      </c>
      <c r="P2399" s="3">
        <v>1259.619995</v>
      </c>
    </row>
    <row r="2400" spans="1:16" x14ac:dyDescent="0.35">
      <c r="A2400" s="1">
        <v>38705</v>
      </c>
      <c r="B2400" s="3">
        <v>49.99</v>
      </c>
      <c r="C2400" s="3">
        <v>1259.920044</v>
      </c>
      <c r="E2400" s="2">
        <v>38705</v>
      </c>
      <c r="F2400" s="8">
        <f t="shared" si="37"/>
        <v>-1.4587029371180615E-2</v>
      </c>
      <c r="G2400" s="8">
        <f t="shared" si="37"/>
        <v>-5.8390164404468203E-3</v>
      </c>
      <c r="O2400" s="1">
        <v>38705</v>
      </c>
      <c r="P2400" s="3">
        <v>1259.920044</v>
      </c>
    </row>
    <row r="2401" spans="1:16" x14ac:dyDescent="0.35">
      <c r="A2401" s="1">
        <v>38702</v>
      </c>
      <c r="B2401" s="3">
        <v>50.73</v>
      </c>
      <c r="C2401" s="3">
        <v>1267.3199460000001</v>
      </c>
      <c r="E2401" s="2">
        <v>38702</v>
      </c>
      <c r="F2401" s="8">
        <f t="shared" si="37"/>
        <v>5.3507728894173212E-3</v>
      </c>
      <c r="G2401" s="8">
        <f t="shared" si="37"/>
        <v>-2.848281719080914E-3</v>
      </c>
      <c r="O2401" s="1">
        <v>38702</v>
      </c>
      <c r="P2401" s="3">
        <v>1267.3199460000001</v>
      </c>
    </row>
    <row r="2402" spans="1:16" x14ac:dyDescent="0.35">
      <c r="A2402" s="1">
        <v>38701</v>
      </c>
      <c r="B2402" s="3">
        <v>50.46</v>
      </c>
      <c r="C2402" s="3">
        <v>1270.9399410000001</v>
      </c>
      <c r="E2402" s="2">
        <v>38701</v>
      </c>
      <c r="F2402" s="8">
        <f t="shared" si="37"/>
        <v>-1.9778481012658888E-3</v>
      </c>
      <c r="G2402" s="8">
        <f t="shared" si="37"/>
        <v>-1.4143100822973098E-3</v>
      </c>
      <c r="O2402" s="1">
        <v>38701</v>
      </c>
      <c r="P2402" s="3">
        <v>1270.9399410000001</v>
      </c>
    </row>
    <row r="2403" spans="1:16" x14ac:dyDescent="0.35">
      <c r="A2403" s="1">
        <v>38700</v>
      </c>
      <c r="B2403" s="3">
        <v>50.56</v>
      </c>
      <c r="C2403" s="3">
        <v>1272.73999</v>
      </c>
      <c r="E2403" s="2">
        <v>38700</v>
      </c>
      <c r="F2403" s="8">
        <f t="shared" si="37"/>
        <v>1.3864131511189814E-3</v>
      </c>
      <c r="G2403" s="8">
        <f t="shared" si="37"/>
        <v>4.1895298152683225E-3</v>
      </c>
      <c r="O2403" s="1">
        <v>38700</v>
      </c>
      <c r="P2403" s="3">
        <v>1272.73999</v>
      </c>
    </row>
    <row r="2404" spans="1:16" x14ac:dyDescent="0.35">
      <c r="A2404" s="1">
        <v>38699</v>
      </c>
      <c r="B2404" s="3">
        <v>50.49</v>
      </c>
      <c r="C2404" s="3">
        <v>1267.4300539999999</v>
      </c>
      <c r="E2404" s="2">
        <v>38699</v>
      </c>
      <c r="F2404" s="8">
        <f t="shared" si="37"/>
        <v>-7.0796460176990594E-3</v>
      </c>
      <c r="G2404" s="8">
        <f t="shared" si="37"/>
        <v>5.5536600208676568E-3</v>
      </c>
      <c r="O2404" s="1">
        <v>38699</v>
      </c>
      <c r="P2404" s="3">
        <v>1267.4300539999999</v>
      </c>
    </row>
    <row r="2405" spans="1:16" x14ac:dyDescent="0.35">
      <c r="A2405" s="1">
        <v>38698</v>
      </c>
      <c r="B2405" s="3">
        <v>50.85</v>
      </c>
      <c r="C2405" s="3">
        <v>1260.4300539999999</v>
      </c>
      <c r="E2405" s="2">
        <v>38698</v>
      </c>
      <c r="F2405" s="8">
        <f t="shared" si="37"/>
        <v>-2.9411764705882248E-3</v>
      </c>
      <c r="G2405" s="8">
        <f t="shared" si="37"/>
        <v>8.4173753877614388E-4</v>
      </c>
      <c r="O2405" s="1">
        <v>38698</v>
      </c>
      <c r="P2405" s="3">
        <v>1260.4300539999999</v>
      </c>
    </row>
    <row r="2406" spans="1:16" x14ac:dyDescent="0.35">
      <c r="A2406" s="1">
        <v>38695</v>
      </c>
      <c r="B2406" s="3">
        <v>51</v>
      </c>
      <c r="C2406" s="3">
        <v>1259.369995</v>
      </c>
      <c r="E2406" s="2">
        <v>38695</v>
      </c>
      <c r="F2406" s="8">
        <f t="shared" si="37"/>
        <v>-9.1315329318049088E-3</v>
      </c>
      <c r="G2406" s="8">
        <f t="shared" si="37"/>
        <v>2.8108907946635675E-3</v>
      </c>
      <c r="O2406" s="1">
        <v>38695</v>
      </c>
      <c r="P2406" s="3">
        <v>1259.369995</v>
      </c>
    </row>
    <row r="2407" spans="1:16" x14ac:dyDescent="0.35">
      <c r="A2407" s="1">
        <v>38694</v>
      </c>
      <c r="B2407" s="3">
        <v>51.47</v>
      </c>
      <c r="C2407" s="3">
        <v>1255.839966</v>
      </c>
      <c r="E2407" s="2">
        <v>38694</v>
      </c>
      <c r="F2407" s="8">
        <f t="shared" si="37"/>
        <v>1.9466614755694334E-3</v>
      </c>
      <c r="G2407" s="8">
        <f t="shared" si="37"/>
        <v>-1.2168486651377153E-3</v>
      </c>
      <c r="O2407" s="1">
        <v>38694</v>
      </c>
      <c r="P2407" s="3">
        <v>1255.839966</v>
      </c>
    </row>
    <row r="2408" spans="1:16" x14ac:dyDescent="0.35">
      <c r="A2408" s="1">
        <v>38693</v>
      </c>
      <c r="B2408" s="3">
        <v>51.37</v>
      </c>
      <c r="C2408" s="3">
        <v>1257.369995</v>
      </c>
      <c r="E2408" s="2">
        <v>38693</v>
      </c>
      <c r="F2408" s="8">
        <f t="shared" si="37"/>
        <v>-9.0663580246914677E-3</v>
      </c>
      <c r="G2408" s="8">
        <f t="shared" si="37"/>
        <v>-5.0090656369741193E-3</v>
      </c>
      <c r="O2408" s="1">
        <v>38693</v>
      </c>
      <c r="P2408" s="3">
        <v>1257.369995</v>
      </c>
    </row>
    <row r="2409" spans="1:16" x14ac:dyDescent="0.35">
      <c r="A2409" s="1">
        <v>38692</v>
      </c>
      <c r="B2409" s="3">
        <v>51.84</v>
      </c>
      <c r="C2409" s="3">
        <v>1263.6999510000001</v>
      </c>
      <c r="E2409" s="2">
        <v>38692</v>
      </c>
      <c r="F2409" s="8">
        <f t="shared" si="37"/>
        <v>4.4565006781631666E-3</v>
      </c>
      <c r="G2409" s="8">
        <f t="shared" si="37"/>
        <v>1.2756499483967954E-3</v>
      </c>
      <c r="O2409" s="1">
        <v>38692</v>
      </c>
      <c r="P2409" s="3">
        <v>1263.6999510000001</v>
      </c>
    </row>
    <row r="2410" spans="1:16" x14ac:dyDescent="0.35">
      <c r="A2410" s="1">
        <v>38691</v>
      </c>
      <c r="B2410" s="3">
        <v>51.61</v>
      </c>
      <c r="C2410" s="3">
        <v>1262.089966</v>
      </c>
      <c r="E2410" s="2">
        <v>38691</v>
      </c>
      <c r="F2410" s="8">
        <f t="shared" si="37"/>
        <v>8.7959343236905241E-3</v>
      </c>
      <c r="G2410" s="8">
        <f t="shared" si="37"/>
        <v>-2.3634790716737797E-3</v>
      </c>
      <c r="O2410" s="1">
        <v>38691</v>
      </c>
      <c r="P2410" s="3">
        <v>1262.089966</v>
      </c>
    </row>
    <row r="2411" spans="1:16" x14ac:dyDescent="0.35">
      <c r="A2411" s="1">
        <v>38688</v>
      </c>
      <c r="B2411" s="3">
        <v>51.16</v>
      </c>
      <c r="C2411" s="3">
        <v>1265.079956</v>
      </c>
      <c r="E2411" s="2">
        <v>38688</v>
      </c>
      <c r="F2411" s="8">
        <f t="shared" si="37"/>
        <v>-6.2160062160062646E-3</v>
      </c>
      <c r="G2411" s="8">
        <f t="shared" si="37"/>
        <v>3.2412564996286974E-4</v>
      </c>
      <c r="O2411" s="1">
        <v>38688</v>
      </c>
      <c r="P2411" s="3">
        <v>1265.079956</v>
      </c>
    </row>
    <row r="2412" spans="1:16" x14ac:dyDescent="0.35">
      <c r="A2412" s="1">
        <v>38687</v>
      </c>
      <c r="B2412" s="3">
        <v>51.48</v>
      </c>
      <c r="C2412" s="3">
        <v>1264.670044</v>
      </c>
      <c r="E2412" s="2">
        <v>38687</v>
      </c>
      <c r="F2412" s="8">
        <f t="shared" si="37"/>
        <v>9.6097273975288555E-3</v>
      </c>
      <c r="G2412" s="8">
        <f t="shared" si="37"/>
        <v>1.2157108751754464E-2</v>
      </c>
      <c r="O2412" s="1">
        <v>38687</v>
      </c>
      <c r="P2412" s="3">
        <v>1264.670044</v>
      </c>
    </row>
    <row r="2413" spans="1:16" x14ac:dyDescent="0.35">
      <c r="A2413" s="1">
        <v>38686</v>
      </c>
      <c r="B2413" s="3">
        <v>50.99</v>
      </c>
      <c r="C2413" s="3">
        <v>1249.4799800000001</v>
      </c>
      <c r="E2413" s="2">
        <v>38686</v>
      </c>
      <c r="F2413" s="8">
        <f t="shared" si="37"/>
        <v>2.0004000800160071E-2</v>
      </c>
      <c r="G2413" s="8">
        <f t="shared" si="37"/>
        <v>-6.3619303108110037E-3</v>
      </c>
      <c r="O2413" s="1">
        <v>38686</v>
      </c>
      <c r="P2413" s="3">
        <v>1249.4799800000001</v>
      </c>
    </row>
    <row r="2414" spans="1:16" x14ac:dyDescent="0.35">
      <c r="A2414" s="1">
        <v>38685</v>
      </c>
      <c r="B2414" s="3">
        <v>49.99</v>
      </c>
      <c r="C2414" s="3">
        <v>1257.4799800000001</v>
      </c>
      <c r="E2414" s="2">
        <v>38685</v>
      </c>
      <c r="F2414" s="8">
        <f t="shared" si="37"/>
        <v>2.6488706365503045E-2</v>
      </c>
      <c r="G2414" s="8">
        <f t="shared" si="37"/>
        <v>1.5920188809914748E-5</v>
      </c>
      <c r="O2414" s="1">
        <v>38685</v>
      </c>
      <c r="P2414" s="3">
        <v>1257.4799800000001</v>
      </c>
    </row>
    <row r="2415" spans="1:16" x14ac:dyDescent="0.35">
      <c r="A2415" s="1">
        <v>38684</v>
      </c>
      <c r="B2415" s="3">
        <v>48.7</v>
      </c>
      <c r="C2415" s="3">
        <v>1257.459961</v>
      </c>
      <c r="E2415" s="2">
        <v>38684</v>
      </c>
      <c r="F2415" s="8">
        <f t="shared" si="37"/>
        <v>-1.5365952284674411E-2</v>
      </c>
      <c r="G2415" s="8">
        <f t="shared" si="37"/>
        <v>-8.5078170707667544E-3</v>
      </c>
      <c r="O2415" s="1">
        <v>38684</v>
      </c>
      <c r="P2415" s="3">
        <v>1257.459961</v>
      </c>
    </row>
    <row r="2416" spans="1:16" x14ac:dyDescent="0.35">
      <c r="A2416" s="1">
        <v>38681</v>
      </c>
      <c r="B2416" s="3">
        <v>49.46</v>
      </c>
      <c r="C2416" s="3">
        <v>1268.25</v>
      </c>
      <c r="E2416" s="2">
        <v>38681</v>
      </c>
      <c r="F2416" s="8">
        <f t="shared" si="37"/>
        <v>9.7999183340140572E-3</v>
      </c>
      <c r="G2416" s="8">
        <f t="shared" si="37"/>
        <v>2.085962525019136E-3</v>
      </c>
      <c r="O2416" s="1">
        <v>38681</v>
      </c>
      <c r="P2416" s="3">
        <v>1268.25</v>
      </c>
    </row>
    <row r="2417" spans="1:16" x14ac:dyDescent="0.35">
      <c r="A2417" s="1">
        <v>38679</v>
      </c>
      <c r="B2417" s="3">
        <v>48.98</v>
      </c>
      <c r="C2417" s="3">
        <v>1265.6099850000001</v>
      </c>
      <c r="E2417" s="2">
        <v>38679</v>
      </c>
      <c r="F2417" s="8">
        <f t="shared" si="37"/>
        <v>-6.8937550689376348E-3</v>
      </c>
      <c r="G2417" s="8">
        <f t="shared" si="37"/>
        <v>3.472804381005945E-3</v>
      </c>
      <c r="O2417" s="1">
        <v>38679</v>
      </c>
      <c r="P2417" s="3">
        <v>1265.6099850000001</v>
      </c>
    </row>
    <row r="2418" spans="1:16" x14ac:dyDescent="0.35">
      <c r="A2418" s="1">
        <v>38678</v>
      </c>
      <c r="B2418" s="3">
        <v>49.32</v>
      </c>
      <c r="C2418" s="3">
        <v>1261.2299800000001</v>
      </c>
      <c r="E2418" s="2">
        <v>38678</v>
      </c>
      <c r="F2418" s="8">
        <f t="shared" si="37"/>
        <v>4.0716612377851291E-3</v>
      </c>
      <c r="G2418" s="8">
        <f t="shared" si="37"/>
        <v>5.0842763055527485E-3</v>
      </c>
      <c r="O2418" s="1">
        <v>38678</v>
      </c>
      <c r="P2418" s="3">
        <v>1261.2299800000001</v>
      </c>
    </row>
    <row r="2419" spans="1:16" x14ac:dyDescent="0.35">
      <c r="A2419" s="1">
        <v>38677</v>
      </c>
      <c r="B2419" s="3">
        <v>49.12</v>
      </c>
      <c r="C2419" s="3">
        <v>1254.849976</v>
      </c>
      <c r="E2419" s="2">
        <v>38677</v>
      </c>
      <c r="F2419" s="8">
        <f t="shared" si="37"/>
        <v>1.6313213703098572E-3</v>
      </c>
      <c r="G2419" s="8">
        <f t="shared" si="37"/>
        <v>5.2712601396931458E-3</v>
      </c>
      <c r="O2419" s="1">
        <v>38677</v>
      </c>
      <c r="P2419" s="3">
        <v>1254.849976</v>
      </c>
    </row>
    <row r="2420" spans="1:16" x14ac:dyDescent="0.35">
      <c r="A2420" s="1">
        <v>38674</v>
      </c>
      <c r="B2420" s="3">
        <v>49.04</v>
      </c>
      <c r="C2420" s="3">
        <v>1248.2700199999999</v>
      </c>
      <c r="E2420" s="2">
        <v>38674</v>
      </c>
      <c r="F2420" s="8">
        <f t="shared" si="37"/>
        <v>-1.8318746183595414E-3</v>
      </c>
      <c r="G2420" s="8">
        <f t="shared" si="37"/>
        <v>4.4013282783512686E-3</v>
      </c>
      <c r="O2420" s="1">
        <v>38674</v>
      </c>
      <c r="P2420" s="3">
        <v>1248.2700199999999</v>
      </c>
    </row>
    <row r="2421" spans="1:16" x14ac:dyDescent="0.35">
      <c r="A2421" s="1">
        <v>38673</v>
      </c>
      <c r="B2421" s="3">
        <v>49.13</v>
      </c>
      <c r="C2421" s="3">
        <v>1242.8000489999999</v>
      </c>
      <c r="E2421" s="2">
        <v>38673</v>
      </c>
      <c r="F2421" s="8">
        <f t="shared" si="37"/>
        <v>1.9083177763949521E-2</v>
      </c>
      <c r="G2421" s="8">
        <f t="shared" si="37"/>
        <v>9.4135755615445404E-3</v>
      </c>
      <c r="O2421" s="1">
        <v>38673</v>
      </c>
      <c r="P2421" s="3">
        <v>1242.8000489999999</v>
      </c>
    </row>
    <row r="2422" spans="1:16" x14ac:dyDescent="0.35">
      <c r="A2422" s="1">
        <v>38672</v>
      </c>
      <c r="B2422" s="3">
        <v>48.21</v>
      </c>
      <c r="C2422" s="3">
        <v>1231.209961</v>
      </c>
      <c r="E2422" s="2">
        <v>38672</v>
      </c>
      <c r="F2422" s="8">
        <f t="shared" si="37"/>
        <v>-1.1685116851168464E-2</v>
      </c>
      <c r="G2422" s="8">
        <f t="shared" si="37"/>
        <v>1.790018781051339E-3</v>
      </c>
      <c r="O2422" s="1">
        <v>38672</v>
      </c>
      <c r="P2422" s="3">
        <v>1231.209961</v>
      </c>
    </row>
    <row r="2423" spans="1:16" x14ac:dyDescent="0.35">
      <c r="A2423" s="1">
        <v>38671</v>
      </c>
      <c r="B2423" s="3">
        <v>48.78</v>
      </c>
      <c r="C2423" s="3">
        <v>1229.01001</v>
      </c>
      <c r="E2423" s="2">
        <v>38671</v>
      </c>
      <c r="F2423" s="8">
        <f t="shared" si="37"/>
        <v>1.8371607515657695E-2</v>
      </c>
      <c r="G2423" s="8">
        <f t="shared" si="37"/>
        <v>-3.8500194215242978E-3</v>
      </c>
      <c r="O2423" s="1">
        <v>38671</v>
      </c>
      <c r="P2423" s="3">
        <v>1229.01001</v>
      </c>
    </row>
    <row r="2424" spans="1:16" x14ac:dyDescent="0.35">
      <c r="A2424" s="1">
        <v>38670</v>
      </c>
      <c r="B2424" s="3">
        <v>47.9</v>
      </c>
      <c r="C2424" s="3">
        <v>1233.76001</v>
      </c>
      <c r="E2424" s="2">
        <v>38670</v>
      </c>
      <c r="F2424" s="8">
        <f t="shared" si="37"/>
        <v>6.7255149222362753E-3</v>
      </c>
      <c r="G2424" s="8">
        <f t="shared" si="37"/>
        <v>-7.7747264363314805E-4</v>
      </c>
      <c r="O2424" s="1">
        <v>38670</v>
      </c>
      <c r="P2424" s="3">
        <v>1233.76001</v>
      </c>
    </row>
    <row r="2425" spans="1:16" x14ac:dyDescent="0.35">
      <c r="A2425" s="1">
        <v>38667</v>
      </c>
      <c r="B2425" s="3">
        <v>47.58</v>
      </c>
      <c r="C2425" s="3">
        <v>1234.719971</v>
      </c>
      <c r="E2425" s="2">
        <v>38667</v>
      </c>
      <c r="F2425" s="8">
        <f t="shared" si="37"/>
        <v>-1.3067828251400182E-2</v>
      </c>
      <c r="G2425" s="8">
        <f t="shared" si="37"/>
        <v>3.0545347689012736E-3</v>
      </c>
      <c r="O2425" s="1">
        <v>38667</v>
      </c>
      <c r="P2425" s="3">
        <v>1234.719971</v>
      </c>
    </row>
    <row r="2426" spans="1:16" x14ac:dyDescent="0.35">
      <c r="A2426" s="1">
        <v>38666</v>
      </c>
      <c r="B2426" s="3">
        <v>48.21</v>
      </c>
      <c r="C2426" s="3">
        <v>1230.959961</v>
      </c>
      <c r="E2426" s="2">
        <v>38666</v>
      </c>
      <c r="F2426" s="8">
        <f t="shared" si="37"/>
        <v>1.2815126050420123E-2</v>
      </c>
      <c r="G2426" s="8">
        <f t="shared" si="37"/>
        <v>8.4462678059145091E-3</v>
      </c>
      <c r="O2426" s="1">
        <v>38666</v>
      </c>
      <c r="P2426" s="3">
        <v>1230.959961</v>
      </c>
    </row>
    <row r="2427" spans="1:16" x14ac:dyDescent="0.35">
      <c r="A2427" s="1">
        <v>38665</v>
      </c>
      <c r="B2427" s="3">
        <v>47.6</v>
      </c>
      <c r="C2427" s="3">
        <v>1220.650024</v>
      </c>
      <c r="E2427" s="2">
        <v>38665</v>
      </c>
      <c r="F2427" s="8">
        <f t="shared" si="37"/>
        <v>-1.9567456230689895E-2</v>
      </c>
      <c r="G2427" s="8">
        <f t="shared" si="37"/>
        <v>1.6905259828801089E-3</v>
      </c>
      <c r="O2427" s="1">
        <v>38665</v>
      </c>
      <c r="P2427" s="3">
        <v>1220.650024</v>
      </c>
    </row>
    <row r="2428" spans="1:16" x14ac:dyDescent="0.35">
      <c r="A2428" s="1">
        <v>38664</v>
      </c>
      <c r="B2428" s="3">
        <v>48.55</v>
      </c>
      <c r="C2428" s="3">
        <v>1218.589966</v>
      </c>
      <c r="E2428" s="2">
        <v>38664</v>
      </c>
      <c r="F2428" s="8">
        <f t="shared" si="37"/>
        <v>-2.0576961872100119E-2</v>
      </c>
      <c r="G2428" s="8">
        <f t="shared" si="37"/>
        <v>-3.4511435107518196E-3</v>
      </c>
      <c r="O2428" s="1">
        <v>38664</v>
      </c>
      <c r="P2428" s="3">
        <v>1218.589966</v>
      </c>
    </row>
    <row r="2429" spans="1:16" x14ac:dyDescent="0.35">
      <c r="A2429" s="1">
        <v>38663</v>
      </c>
      <c r="B2429" s="3">
        <v>49.57</v>
      </c>
      <c r="C2429" s="3">
        <v>1222.8100589999999</v>
      </c>
      <c r="E2429" s="2">
        <v>38663</v>
      </c>
      <c r="F2429" s="8">
        <f t="shared" si="37"/>
        <v>9.9837000814997356E-3</v>
      </c>
      <c r="G2429" s="8">
        <f t="shared" si="37"/>
        <v>2.1883095113472972E-3</v>
      </c>
      <c r="O2429" s="1">
        <v>38663</v>
      </c>
      <c r="P2429" s="3">
        <v>1222.8100589999999</v>
      </c>
    </row>
    <row r="2430" spans="1:16" x14ac:dyDescent="0.35">
      <c r="A2430" s="1">
        <v>38660</v>
      </c>
      <c r="B2430" s="3">
        <v>49.08</v>
      </c>
      <c r="C2430" s="3">
        <v>1220.1400149999999</v>
      </c>
      <c r="E2430" s="2">
        <v>38660</v>
      </c>
      <c r="F2430" s="8">
        <f t="shared" si="37"/>
        <v>-1.2673506336753237E-2</v>
      </c>
      <c r="G2430" s="8">
        <f t="shared" si="37"/>
        <v>1.64003155627368E-4</v>
      </c>
      <c r="O2430" s="1">
        <v>38660</v>
      </c>
      <c r="P2430" s="3">
        <v>1220.1400149999999</v>
      </c>
    </row>
    <row r="2431" spans="1:16" x14ac:dyDescent="0.35">
      <c r="A2431" s="1">
        <v>38659</v>
      </c>
      <c r="B2431" s="3">
        <v>49.71</v>
      </c>
      <c r="C2431" s="3">
        <v>1219.9399410000001</v>
      </c>
      <c r="E2431" s="2">
        <v>38659</v>
      </c>
      <c r="F2431" s="8">
        <f t="shared" si="37"/>
        <v>1.0365853658536484E-2</v>
      </c>
      <c r="G2431" s="8">
        <f t="shared" si="37"/>
        <v>4.2641599635799832E-3</v>
      </c>
      <c r="O2431" s="1">
        <v>38659</v>
      </c>
      <c r="P2431" s="3">
        <v>1219.9399410000001</v>
      </c>
    </row>
    <row r="2432" spans="1:16" x14ac:dyDescent="0.35">
      <c r="A2432" s="1">
        <v>38658</v>
      </c>
      <c r="B2432" s="3">
        <v>49.2</v>
      </c>
      <c r="C2432" s="3">
        <v>1214.76001</v>
      </c>
      <c r="E2432" s="2">
        <v>38658</v>
      </c>
      <c r="F2432" s="8">
        <f t="shared" si="37"/>
        <v>3.1446540880503138E-2</v>
      </c>
      <c r="G2432" s="8">
        <f t="shared" si="37"/>
        <v>9.9770526956579619E-3</v>
      </c>
      <c r="O2432" s="1">
        <v>38658</v>
      </c>
      <c r="P2432" s="3">
        <v>1214.76001</v>
      </c>
    </row>
    <row r="2433" spans="1:16" x14ac:dyDescent="0.35">
      <c r="A2433" s="1">
        <v>38657</v>
      </c>
      <c r="B2433" s="3">
        <v>47.7</v>
      </c>
      <c r="C2433" s="3">
        <v>1202.76001</v>
      </c>
      <c r="E2433" s="2">
        <v>38657</v>
      </c>
      <c r="F2433" s="8">
        <f t="shared" si="37"/>
        <v>7.1790540540541681E-3</v>
      </c>
      <c r="G2433" s="8">
        <f t="shared" si="37"/>
        <v>-3.5210975590832527E-3</v>
      </c>
      <c r="O2433" s="1">
        <v>38657</v>
      </c>
      <c r="P2433" s="3">
        <v>1202.76001</v>
      </c>
    </row>
    <row r="2434" spans="1:16" x14ac:dyDescent="0.35">
      <c r="A2434" s="1">
        <v>38656</v>
      </c>
      <c r="B2434" s="3">
        <v>47.36</v>
      </c>
      <c r="C2434" s="3">
        <v>1207.01001</v>
      </c>
      <c r="E2434" s="2">
        <v>38656</v>
      </c>
      <c r="F2434" s="8">
        <f t="shared" si="37"/>
        <v>2.1159542953872457E-3</v>
      </c>
      <c r="G2434" s="8">
        <f t="shared" si="37"/>
        <v>7.176154868543172E-3</v>
      </c>
      <c r="O2434" s="1">
        <v>38656</v>
      </c>
      <c r="P2434" s="3">
        <v>1207.01001</v>
      </c>
    </row>
    <row r="2435" spans="1:16" x14ac:dyDescent="0.35">
      <c r="A2435" s="1">
        <v>38653</v>
      </c>
      <c r="B2435" s="3">
        <v>47.26</v>
      </c>
      <c r="C2435" s="3">
        <v>1198.410034</v>
      </c>
      <c r="E2435" s="2">
        <v>38653</v>
      </c>
      <c r="F2435" s="8">
        <f t="shared" si="37"/>
        <v>2.7614698847575392E-2</v>
      </c>
      <c r="G2435" s="8">
        <f t="shared" si="37"/>
        <v>1.6549333788121068E-2</v>
      </c>
      <c r="O2435" s="1">
        <v>38653</v>
      </c>
      <c r="P2435" s="3">
        <v>1198.410034</v>
      </c>
    </row>
    <row r="2436" spans="1:16" x14ac:dyDescent="0.35">
      <c r="A2436" s="1">
        <v>38652</v>
      </c>
      <c r="B2436" s="3">
        <v>45.99</v>
      </c>
      <c r="C2436" s="3">
        <v>1178.900024</v>
      </c>
      <c r="E2436" s="2">
        <v>38652</v>
      </c>
      <c r="F2436" s="8">
        <f t="shared" ref="F2436:G2499" si="38">B2436/B2437-1</f>
        <v>-2.5429116338207103E-2</v>
      </c>
      <c r="G2436" s="8">
        <f t="shared" si="38"/>
        <v>-1.0475231200476554E-2</v>
      </c>
      <c r="O2436" s="1">
        <v>38652</v>
      </c>
      <c r="P2436" s="3">
        <v>1178.900024</v>
      </c>
    </row>
    <row r="2437" spans="1:16" x14ac:dyDescent="0.35">
      <c r="A2437" s="1">
        <v>38651</v>
      </c>
      <c r="B2437" s="3">
        <v>47.19</v>
      </c>
      <c r="C2437" s="3">
        <v>1191.380005</v>
      </c>
      <c r="E2437" s="2">
        <v>38651</v>
      </c>
      <c r="F2437" s="8">
        <f t="shared" si="38"/>
        <v>-1.9326683291770563E-2</v>
      </c>
      <c r="G2437" s="8">
        <f t="shared" si="38"/>
        <v>-4.3124624599377714E-3</v>
      </c>
      <c r="O2437" s="1">
        <v>38651</v>
      </c>
      <c r="P2437" s="3">
        <v>1191.380005</v>
      </c>
    </row>
    <row r="2438" spans="1:16" x14ac:dyDescent="0.35">
      <c r="A2438" s="1">
        <v>38650</v>
      </c>
      <c r="B2438" s="3">
        <v>48.12</v>
      </c>
      <c r="C2438" s="3">
        <v>1196.540039</v>
      </c>
      <c r="E2438" s="2">
        <v>38650</v>
      </c>
      <c r="F2438" s="8">
        <f t="shared" si="38"/>
        <v>-5.7851239669421961E-3</v>
      </c>
      <c r="G2438" s="8">
        <f t="shared" si="38"/>
        <v>-2.3678617186885242E-3</v>
      </c>
      <c r="O2438" s="1">
        <v>38650</v>
      </c>
      <c r="P2438" s="3">
        <v>1196.540039</v>
      </c>
    </row>
    <row r="2439" spans="1:16" x14ac:dyDescent="0.35">
      <c r="A2439" s="1">
        <v>38649</v>
      </c>
      <c r="B2439" s="3">
        <v>48.4</v>
      </c>
      <c r="C2439" s="3">
        <v>1199.380005</v>
      </c>
      <c r="E2439" s="2">
        <v>38649</v>
      </c>
      <c r="F2439" s="8">
        <f t="shared" si="38"/>
        <v>9.8059670352597106E-3</v>
      </c>
      <c r="G2439" s="8">
        <f t="shared" si="38"/>
        <v>1.6777049288667856E-2</v>
      </c>
      <c r="O2439" s="1">
        <v>38649</v>
      </c>
      <c r="P2439" s="3">
        <v>1199.380005</v>
      </c>
    </row>
    <row r="2440" spans="1:16" x14ac:dyDescent="0.35">
      <c r="A2440" s="1">
        <v>38646</v>
      </c>
      <c r="B2440" s="3">
        <v>47.93</v>
      </c>
      <c r="C2440" s="3">
        <v>1179.589966</v>
      </c>
      <c r="E2440" s="2">
        <v>38646</v>
      </c>
      <c r="F2440" s="8">
        <f t="shared" si="38"/>
        <v>-2.2897585345544869E-3</v>
      </c>
      <c r="G2440" s="8">
        <f t="shared" si="38"/>
        <v>1.5197121120174018E-3</v>
      </c>
      <c r="O2440" s="1">
        <v>38646</v>
      </c>
      <c r="P2440" s="3">
        <v>1179.589966</v>
      </c>
    </row>
    <row r="2441" spans="1:16" x14ac:dyDescent="0.35">
      <c r="A2441" s="1">
        <v>38645</v>
      </c>
      <c r="B2441" s="3">
        <v>48.04</v>
      </c>
      <c r="C2441" s="3">
        <v>1177.8000489999999</v>
      </c>
      <c r="E2441" s="2">
        <v>38645</v>
      </c>
      <c r="F2441" s="8">
        <f t="shared" si="38"/>
        <v>-4.2455650787323163E-2</v>
      </c>
      <c r="G2441" s="8">
        <f t="shared" si="38"/>
        <v>-1.5019703661105055E-2</v>
      </c>
      <c r="O2441" s="1">
        <v>38645</v>
      </c>
      <c r="P2441" s="3">
        <v>1177.8000489999999</v>
      </c>
    </row>
    <row r="2442" spans="1:16" x14ac:dyDescent="0.35">
      <c r="A2442" s="1">
        <v>38644</v>
      </c>
      <c r="B2442" s="3">
        <v>50.17</v>
      </c>
      <c r="C2442" s="3">
        <v>1195.76001</v>
      </c>
      <c r="E2442" s="2">
        <v>38644</v>
      </c>
      <c r="F2442" s="8">
        <f t="shared" si="38"/>
        <v>6.4192577733199752E-3</v>
      </c>
      <c r="G2442" s="8">
        <f t="shared" si="38"/>
        <v>1.4955773316977172E-2</v>
      </c>
      <c r="O2442" s="1">
        <v>38644</v>
      </c>
      <c r="P2442" s="3">
        <v>1195.76001</v>
      </c>
    </row>
    <row r="2443" spans="1:16" x14ac:dyDescent="0.35">
      <c r="A2443" s="1">
        <v>38643</v>
      </c>
      <c r="B2443" s="3">
        <v>49.85</v>
      </c>
      <c r="C2443" s="3">
        <v>1178.1400149999999</v>
      </c>
      <c r="E2443" s="2">
        <v>38643</v>
      </c>
      <c r="F2443" s="8">
        <f t="shared" si="38"/>
        <v>-4.4286809815950789E-2</v>
      </c>
      <c r="G2443" s="8">
        <f t="shared" si="38"/>
        <v>-1.0049543098217817E-2</v>
      </c>
      <c r="O2443" s="1">
        <v>38643</v>
      </c>
      <c r="P2443" s="3">
        <v>1178.1400149999999</v>
      </c>
    </row>
    <row r="2444" spans="1:16" x14ac:dyDescent="0.35">
      <c r="A2444" s="1">
        <v>38642</v>
      </c>
      <c r="B2444" s="3">
        <v>52.16</v>
      </c>
      <c r="C2444" s="3">
        <v>1190.099976</v>
      </c>
      <c r="E2444" s="2">
        <v>38642</v>
      </c>
      <c r="F2444" s="8">
        <f t="shared" si="38"/>
        <v>2.6367571822117242E-2</v>
      </c>
      <c r="G2444" s="8">
        <f t="shared" si="38"/>
        <v>2.9749868618362818E-3</v>
      </c>
      <c r="O2444" s="1">
        <v>38642</v>
      </c>
      <c r="P2444" s="3">
        <v>1190.099976</v>
      </c>
    </row>
    <row r="2445" spans="1:16" x14ac:dyDescent="0.35">
      <c r="A2445" s="1">
        <v>38639</v>
      </c>
      <c r="B2445" s="3">
        <v>50.82</v>
      </c>
      <c r="C2445" s="3">
        <v>1186.5699460000001</v>
      </c>
      <c r="E2445" s="2">
        <v>38639</v>
      </c>
      <c r="F2445" s="8">
        <f t="shared" si="38"/>
        <v>4.8916408668730593E-2</v>
      </c>
      <c r="G2445" s="8">
        <f t="shared" si="38"/>
        <v>8.2678871223855754E-3</v>
      </c>
      <c r="O2445" s="1">
        <v>38639</v>
      </c>
      <c r="P2445" s="3">
        <v>1186.5699460000001</v>
      </c>
    </row>
    <row r="2446" spans="1:16" x14ac:dyDescent="0.35">
      <c r="A2446" s="1">
        <v>38638</v>
      </c>
      <c r="B2446" s="3">
        <v>48.45</v>
      </c>
      <c r="C2446" s="3">
        <v>1176.839966</v>
      </c>
      <c r="E2446" s="2">
        <v>38638</v>
      </c>
      <c r="F2446" s="8">
        <f t="shared" si="38"/>
        <v>-1.9429265330904499E-2</v>
      </c>
      <c r="G2446" s="8">
        <f t="shared" si="38"/>
        <v>-7.1334145224466461E-4</v>
      </c>
      <c r="O2446" s="1">
        <v>38638</v>
      </c>
      <c r="P2446" s="3">
        <v>1176.839966</v>
      </c>
    </row>
    <row r="2447" spans="1:16" x14ac:dyDescent="0.35">
      <c r="A2447" s="1">
        <v>38637</v>
      </c>
      <c r="B2447" s="3">
        <v>49.41</v>
      </c>
      <c r="C2447" s="3">
        <v>1177.6800539999999</v>
      </c>
      <c r="E2447" s="2">
        <v>38637</v>
      </c>
      <c r="F2447" s="8">
        <f t="shared" si="38"/>
        <v>-2.6020106445890034E-2</v>
      </c>
      <c r="G2447" s="8">
        <f t="shared" si="38"/>
        <v>-6.0681264867376017E-3</v>
      </c>
      <c r="O2447" s="1">
        <v>38637</v>
      </c>
      <c r="P2447" s="3">
        <v>1177.6800539999999</v>
      </c>
    </row>
    <row r="2448" spans="1:16" x14ac:dyDescent="0.35">
      <c r="A2448" s="1">
        <v>38636</v>
      </c>
      <c r="B2448" s="3">
        <v>50.73</v>
      </c>
      <c r="C2448" s="3">
        <v>1184.869995</v>
      </c>
      <c r="E2448" s="2">
        <v>38636</v>
      </c>
      <c r="F2448" s="8">
        <f t="shared" si="38"/>
        <v>2.3814328960645836E-2</v>
      </c>
      <c r="G2448" s="8">
        <f t="shared" si="38"/>
        <v>-2.0718427826813546E-3</v>
      </c>
      <c r="O2448" s="1">
        <v>38636</v>
      </c>
      <c r="P2448" s="3">
        <v>1184.869995</v>
      </c>
    </row>
    <row r="2449" spans="1:16" x14ac:dyDescent="0.35">
      <c r="A2449" s="1">
        <v>38635</v>
      </c>
      <c r="B2449" s="3">
        <v>49.55</v>
      </c>
      <c r="C2449" s="3">
        <v>1187.329956</v>
      </c>
      <c r="E2449" s="2">
        <v>38635</v>
      </c>
      <c r="F2449" s="8">
        <f t="shared" si="38"/>
        <v>-1.4322657648697112E-2</v>
      </c>
      <c r="G2449" s="8">
        <f t="shared" si="38"/>
        <v>-7.1662077330972851E-3</v>
      </c>
      <c r="O2449" s="1">
        <v>38635</v>
      </c>
      <c r="P2449" s="3">
        <v>1187.329956</v>
      </c>
    </row>
    <row r="2450" spans="1:16" x14ac:dyDescent="0.35">
      <c r="A2450" s="1">
        <v>38632</v>
      </c>
      <c r="B2450" s="3">
        <v>50.27</v>
      </c>
      <c r="C2450" s="3">
        <v>1195.900024</v>
      </c>
      <c r="E2450" s="2">
        <v>38632</v>
      </c>
      <c r="F2450" s="8">
        <f t="shared" si="38"/>
        <v>1.1949810794662508E-3</v>
      </c>
      <c r="G2450" s="8">
        <f t="shared" si="38"/>
        <v>3.7012765839519179E-3</v>
      </c>
      <c r="O2450" s="1">
        <v>38632</v>
      </c>
      <c r="P2450" s="3">
        <v>1195.900024</v>
      </c>
    </row>
    <row r="2451" spans="1:16" x14ac:dyDescent="0.35">
      <c r="A2451" s="1">
        <v>38631</v>
      </c>
      <c r="B2451" s="3">
        <v>50.21</v>
      </c>
      <c r="C2451" s="3">
        <v>1191.48999</v>
      </c>
      <c r="E2451" s="2">
        <v>38631</v>
      </c>
      <c r="F2451" s="8">
        <f t="shared" si="38"/>
        <v>-1.568319937267193E-2</v>
      </c>
      <c r="G2451" s="8">
        <f t="shared" si="38"/>
        <v>-4.0956752719136791E-3</v>
      </c>
      <c r="O2451" s="1">
        <v>38631</v>
      </c>
      <c r="P2451" s="3">
        <v>1191.48999</v>
      </c>
    </row>
    <row r="2452" spans="1:16" x14ac:dyDescent="0.35">
      <c r="A2452" s="1">
        <v>38630</v>
      </c>
      <c r="B2452" s="3">
        <v>51.01</v>
      </c>
      <c r="C2452" s="3">
        <v>1196.3900149999999</v>
      </c>
      <c r="E2452" s="2">
        <v>38630</v>
      </c>
      <c r="F2452" s="8">
        <f t="shared" si="38"/>
        <v>-1.4109006571318194E-2</v>
      </c>
      <c r="G2452" s="8">
        <f t="shared" si="38"/>
        <v>-1.4887116546087098E-2</v>
      </c>
      <c r="O2452" s="1">
        <v>38630</v>
      </c>
      <c r="P2452" s="3">
        <v>1196.3900149999999</v>
      </c>
    </row>
    <row r="2453" spans="1:16" x14ac:dyDescent="0.35">
      <c r="A2453" s="1">
        <v>38629</v>
      </c>
      <c r="B2453" s="3">
        <v>51.74</v>
      </c>
      <c r="C2453" s="3">
        <v>1214.469971</v>
      </c>
      <c r="E2453" s="2">
        <v>38629</v>
      </c>
      <c r="F2453" s="8">
        <f t="shared" si="38"/>
        <v>-2.192816635160677E-2</v>
      </c>
      <c r="G2453" s="8">
        <f t="shared" si="38"/>
        <v>-9.9698218704828978E-3</v>
      </c>
      <c r="O2453" s="1">
        <v>38629</v>
      </c>
      <c r="P2453" s="3">
        <v>1214.469971</v>
      </c>
    </row>
    <row r="2454" spans="1:16" x14ac:dyDescent="0.35">
      <c r="A2454" s="1">
        <v>38628</v>
      </c>
      <c r="B2454" s="3">
        <v>52.9</v>
      </c>
      <c r="C2454" s="3">
        <v>1226.6999510000001</v>
      </c>
      <c r="E2454" s="2">
        <v>38628</v>
      </c>
      <c r="F2454" s="8">
        <f t="shared" si="38"/>
        <v>-3.7664783427495685E-3</v>
      </c>
      <c r="G2454" s="8">
        <f t="shared" si="38"/>
        <v>-1.7171962294295628E-3</v>
      </c>
      <c r="O2454" s="1">
        <v>38628</v>
      </c>
      <c r="P2454" s="3">
        <v>1226.6999510000001</v>
      </c>
    </row>
    <row r="2455" spans="1:16" x14ac:dyDescent="0.35">
      <c r="A2455" s="1">
        <v>38625</v>
      </c>
      <c r="B2455" s="3">
        <v>53.1</v>
      </c>
      <c r="C2455" s="3">
        <v>1228.8100589999999</v>
      </c>
      <c r="E2455" s="2">
        <v>38625</v>
      </c>
      <c r="F2455" s="8">
        <f t="shared" si="38"/>
        <v>2.3121387283236983E-2</v>
      </c>
      <c r="G2455" s="8">
        <f t="shared" si="38"/>
        <v>9.2043932482099855E-4</v>
      </c>
      <c r="O2455" s="1">
        <v>38625</v>
      </c>
      <c r="P2455" s="3">
        <v>1228.8100589999999</v>
      </c>
    </row>
    <row r="2456" spans="1:16" x14ac:dyDescent="0.35">
      <c r="A2456" s="1">
        <v>38624</v>
      </c>
      <c r="B2456" s="3">
        <v>51.9</v>
      </c>
      <c r="C2456" s="3">
        <v>1227.6800539999999</v>
      </c>
      <c r="E2456" s="2">
        <v>38624</v>
      </c>
      <c r="F2456" s="8">
        <f t="shared" si="38"/>
        <v>2.8985507246377384E-3</v>
      </c>
      <c r="G2456" s="8">
        <f t="shared" si="38"/>
        <v>8.8668974738854711E-3</v>
      </c>
      <c r="O2456" s="1">
        <v>38624</v>
      </c>
      <c r="P2456" s="3">
        <v>1227.6800539999999</v>
      </c>
    </row>
    <row r="2457" spans="1:16" x14ac:dyDescent="0.35">
      <c r="A2457" s="1">
        <v>38623</v>
      </c>
      <c r="B2457" s="3">
        <v>51.75</v>
      </c>
      <c r="C2457" s="3">
        <v>1216.8900149999999</v>
      </c>
      <c r="E2457" s="2">
        <v>38623</v>
      </c>
      <c r="F2457" s="8">
        <f t="shared" si="38"/>
        <v>2.3242300987798004E-3</v>
      </c>
      <c r="G2457" s="8">
        <f t="shared" si="38"/>
        <v>1.0117804037308442E-3</v>
      </c>
      <c r="O2457" s="1">
        <v>38623</v>
      </c>
      <c r="P2457" s="3">
        <v>1216.8900149999999</v>
      </c>
    </row>
    <row r="2458" spans="1:16" x14ac:dyDescent="0.35">
      <c r="A2458" s="1">
        <v>38622</v>
      </c>
      <c r="B2458" s="3">
        <v>51.63</v>
      </c>
      <c r="C2458" s="3">
        <v>1215.660034</v>
      </c>
      <c r="E2458" s="2">
        <v>38622</v>
      </c>
      <c r="F2458" s="8">
        <f t="shared" si="38"/>
        <v>-1.1298353121409366E-2</v>
      </c>
      <c r="G2458" s="8">
        <f t="shared" si="38"/>
        <v>2.4702417574795632E-5</v>
      </c>
      <c r="O2458" s="1">
        <v>38622</v>
      </c>
      <c r="P2458" s="3">
        <v>1215.660034</v>
      </c>
    </row>
    <row r="2459" spans="1:16" x14ac:dyDescent="0.35">
      <c r="A2459" s="1">
        <v>38621</v>
      </c>
      <c r="B2459" s="3">
        <v>52.22</v>
      </c>
      <c r="C2459" s="3">
        <v>1215.630005</v>
      </c>
      <c r="E2459" s="2">
        <v>38621</v>
      </c>
      <c r="F2459" s="8">
        <f t="shared" si="38"/>
        <v>4.4399999999999995E-2</v>
      </c>
      <c r="G2459" s="8">
        <f t="shared" si="38"/>
        <v>2.7974062905977704E-4</v>
      </c>
      <c r="O2459" s="1">
        <v>38621</v>
      </c>
      <c r="P2459" s="3">
        <v>1215.630005</v>
      </c>
    </row>
    <row r="2460" spans="1:16" x14ac:dyDescent="0.35">
      <c r="A2460" s="1">
        <v>38618</v>
      </c>
      <c r="B2460" s="3">
        <v>50</v>
      </c>
      <c r="C2460" s="3">
        <v>1215.290039</v>
      </c>
      <c r="E2460" s="2">
        <v>38618</v>
      </c>
      <c r="F2460" s="8">
        <f t="shared" si="38"/>
        <v>1.3787510137875048E-2</v>
      </c>
      <c r="G2460" s="8">
        <f t="shared" si="38"/>
        <v>5.5164907770177685E-4</v>
      </c>
      <c r="O2460" s="1">
        <v>38618</v>
      </c>
      <c r="P2460" s="3">
        <v>1215.290039</v>
      </c>
    </row>
    <row r="2461" spans="1:16" x14ac:dyDescent="0.35">
      <c r="A2461" s="1">
        <v>38617</v>
      </c>
      <c r="B2461" s="3">
        <v>49.32</v>
      </c>
      <c r="C2461" s="3">
        <v>1214.619995</v>
      </c>
      <c r="E2461" s="2">
        <v>38617</v>
      </c>
      <c r="F2461" s="8">
        <f t="shared" si="38"/>
        <v>1.9008264462810009E-2</v>
      </c>
      <c r="G2461" s="8">
        <f t="shared" si="38"/>
        <v>3.6523253833777858E-3</v>
      </c>
      <c r="O2461" s="1">
        <v>38617</v>
      </c>
      <c r="P2461" s="3">
        <v>1214.619995</v>
      </c>
    </row>
    <row r="2462" spans="1:16" x14ac:dyDescent="0.35">
      <c r="A2462" s="1">
        <v>38616</v>
      </c>
      <c r="B2462" s="3">
        <v>48.4</v>
      </c>
      <c r="C2462" s="3">
        <v>1210.1999510000001</v>
      </c>
      <c r="E2462" s="2">
        <v>38616</v>
      </c>
      <c r="F2462" s="8">
        <f t="shared" si="38"/>
        <v>-1.1437908496732097E-2</v>
      </c>
      <c r="G2462" s="8">
        <f t="shared" si="38"/>
        <v>-9.1211417869870859E-3</v>
      </c>
      <c r="O2462" s="1">
        <v>38616</v>
      </c>
      <c r="P2462" s="3">
        <v>1210.1999510000001</v>
      </c>
    </row>
    <row r="2463" spans="1:16" x14ac:dyDescent="0.35">
      <c r="A2463" s="1">
        <v>38615</v>
      </c>
      <c r="B2463" s="3">
        <v>48.96</v>
      </c>
      <c r="C2463" s="3">
        <v>1221.339966</v>
      </c>
      <c r="E2463" s="2">
        <v>38615</v>
      </c>
      <c r="F2463" s="8">
        <f t="shared" si="38"/>
        <v>-2.2168963451168366E-2</v>
      </c>
      <c r="G2463" s="8">
        <f t="shared" si="38"/>
        <v>-7.8634415709989414E-3</v>
      </c>
      <c r="O2463" s="1">
        <v>38615</v>
      </c>
      <c r="P2463" s="3">
        <v>1221.339966</v>
      </c>
    </row>
    <row r="2464" spans="1:16" x14ac:dyDescent="0.35">
      <c r="A2464" s="1">
        <v>38614</v>
      </c>
      <c r="B2464" s="3">
        <v>50.07</v>
      </c>
      <c r="C2464" s="3">
        <v>1231.0200199999999</v>
      </c>
      <c r="E2464" s="2">
        <v>38614</v>
      </c>
      <c r="F2464" s="8">
        <f t="shared" si="38"/>
        <v>-1.3981882630957121E-2</v>
      </c>
      <c r="G2464" s="8">
        <f t="shared" si="38"/>
        <v>-5.5658438907201235E-3</v>
      </c>
      <c r="O2464" s="1">
        <v>38614</v>
      </c>
      <c r="P2464" s="3">
        <v>1231.0200199999999</v>
      </c>
    </row>
    <row r="2465" spans="1:16" x14ac:dyDescent="0.35">
      <c r="A2465" s="1">
        <v>38611</v>
      </c>
      <c r="B2465" s="3">
        <v>50.78</v>
      </c>
      <c r="C2465" s="3">
        <v>1237.910034</v>
      </c>
      <c r="E2465" s="2">
        <v>38611</v>
      </c>
      <c r="F2465" s="8">
        <f t="shared" si="38"/>
        <v>2.0293349407273453E-2</v>
      </c>
      <c r="G2465" s="8">
        <f t="shared" si="38"/>
        <v>8.2917694980453316E-3</v>
      </c>
      <c r="O2465" s="1">
        <v>38611</v>
      </c>
      <c r="P2465" s="3">
        <v>1237.910034</v>
      </c>
    </row>
    <row r="2466" spans="1:16" x14ac:dyDescent="0.35">
      <c r="A2466" s="1">
        <v>38610</v>
      </c>
      <c r="B2466" s="3">
        <v>49.77</v>
      </c>
      <c r="C2466" s="3">
        <v>1227.7299800000001</v>
      </c>
      <c r="E2466" s="2">
        <v>38610</v>
      </c>
      <c r="F2466" s="8">
        <f t="shared" si="38"/>
        <v>-7.1813285457809073E-3</v>
      </c>
      <c r="G2466" s="8">
        <f t="shared" si="38"/>
        <v>4.6444309153570451E-4</v>
      </c>
      <c r="O2466" s="1">
        <v>38610</v>
      </c>
      <c r="P2466" s="3">
        <v>1227.7299800000001</v>
      </c>
    </row>
    <row r="2467" spans="1:16" x14ac:dyDescent="0.35">
      <c r="A2467" s="1">
        <v>38609</v>
      </c>
      <c r="B2467" s="3">
        <v>50.13</v>
      </c>
      <c r="C2467" s="3">
        <v>1227.160034</v>
      </c>
      <c r="E2467" s="2">
        <v>38609</v>
      </c>
      <c r="F2467" s="8">
        <f t="shared" si="38"/>
        <v>4.2067307692308376E-3</v>
      </c>
      <c r="G2467" s="8">
        <f t="shared" si="38"/>
        <v>-3.2812842436509282E-3</v>
      </c>
      <c r="O2467" s="1">
        <v>38609</v>
      </c>
      <c r="P2467" s="3">
        <v>1227.160034</v>
      </c>
    </row>
    <row r="2468" spans="1:16" x14ac:dyDescent="0.35">
      <c r="A2468" s="1">
        <v>38608</v>
      </c>
      <c r="B2468" s="3">
        <v>49.92</v>
      </c>
      <c r="C2468" s="3">
        <v>1231.1999510000001</v>
      </c>
      <c r="E2468" s="2">
        <v>38608</v>
      </c>
      <c r="F2468" s="8">
        <f t="shared" si="38"/>
        <v>7.6705692369802847E-3</v>
      </c>
      <c r="G2468" s="8">
        <f t="shared" si="38"/>
        <v>-7.5450663852139055E-3</v>
      </c>
      <c r="O2468" s="1">
        <v>38608</v>
      </c>
      <c r="P2468" s="3">
        <v>1231.1999510000001</v>
      </c>
    </row>
    <row r="2469" spans="1:16" x14ac:dyDescent="0.35">
      <c r="A2469" s="1">
        <v>38607</v>
      </c>
      <c r="B2469" s="3">
        <v>49.54</v>
      </c>
      <c r="C2469" s="3">
        <v>1240.5600589999999</v>
      </c>
      <c r="E2469" s="2">
        <v>38607</v>
      </c>
      <c r="F2469" s="8">
        <f t="shared" si="38"/>
        <v>8.9613034623217125E-3</v>
      </c>
      <c r="G2469" s="8">
        <f t="shared" si="38"/>
        <v>-7.4098738185057744E-4</v>
      </c>
      <c r="O2469" s="1">
        <v>38607</v>
      </c>
      <c r="P2469" s="3">
        <v>1240.5600589999999</v>
      </c>
    </row>
    <row r="2470" spans="1:16" x14ac:dyDescent="0.35">
      <c r="A2470" s="1">
        <v>38604</v>
      </c>
      <c r="B2470" s="3">
        <v>49.1</v>
      </c>
      <c r="C2470" s="3">
        <v>1241.4799800000001</v>
      </c>
      <c r="E2470" s="2">
        <v>38604</v>
      </c>
      <c r="F2470" s="8">
        <f t="shared" si="38"/>
        <v>1.6984258492129145E-2</v>
      </c>
      <c r="G2470" s="8">
        <f t="shared" si="38"/>
        <v>7.9647435185978832E-3</v>
      </c>
      <c r="O2470" s="1">
        <v>38604</v>
      </c>
      <c r="P2470" s="3">
        <v>1241.4799800000001</v>
      </c>
    </row>
    <row r="2471" spans="1:16" x14ac:dyDescent="0.35">
      <c r="A2471" s="1">
        <v>38603</v>
      </c>
      <c r="B2471" s="3">
        <v>48.28</v>
      </c>
      <c r="C2471" s="3">
        <v>1231.670044</v>
      </c>
      <c r="E2471" s="2">
        <v>38603</v>
      </c>
      <c r="F2471" s="8">
        <f t="shared" si="38"/>
        <v>-7.8092889436908175E-3</v>
      </c>
      <c r="G2471" s="8">
        <f t="shared" si="38"/>
        <v>-3.7933458352746863E-3</v>
      </c>
      <c r="O2471" s="1">
        <v>38603</v>
      </c>
      <c r="P2471" s="3">
        <v>1231.670044</v>
      </c>
    </row>
    <row r="2472" spans="1:16" x14ac:dyDescent="0.35">
      <c r="A2472" s="1">
        <v>38602</v>
      </c>
      <c r="B2472" s="3">
        <v>48.66</v>
      </c>
      <c r="C2472" s="3">
        <v>1236.3599850000001</v>
      </c>
      <c r="E2472" s="2">
        <v>38602</v>
      </c>
      <c r="F2472" s="8">
        <f t="shared" si="38"/>
        <v>8.4974093264247319E-3</v>
      </c>
      <c r="G2472" s="8">
        <f t="shared" si="38"/>
        <v>2.4079731178949793E-3</v>
      </c>
      <c r="O2472" s="1">
        <v>38602</v>
      </c>
      <c r="P2472" s="3">
        <v>1236.3599850000001</v>
      </c>
    </row>
    <row r="2473" spans="1:16" x14ac:dyDescent="0.35">
      <c r="A2473" s="1">
        <v>38601</v>
      </c>
      <c r="B2473" s="3">
        <v>48.25</v>
      </c>
      <c r="C2473" s="3">
        <v>1233.3900149999999</v>
      </c>
      <c r="E2473" s="2">
        <v>38601</v>
      </c>
      <c r="F2473" s="8">
        <f t="shared" si="38"/>
        <v>5.4177953740361939E-3</v>
      </c>
      <c r="G2473" s="8">
        <f t="shared" si="38"/>
        <v>1.2618836100904085E-2</v>
      </c>
      <c r="O2473" s="1">
        <v>38601</v>
      </c>
      <c r="P2473" s="3">
        <v>1233.3900149999999</v>
      </c>
    </row>
    <row r="2474" spans="1:16" x14ac:dyDescent="0.35">
      <c r="A2474" s="1">
        <v>38597</v>
      </c>
      <c r="B2474" s="3">
        <v>47.99</v>
      </c>
      <c r="C2474" s="3">
        <v>1218.0200199999999</v>
      </c>
      <c r="E2474" s="2">
        <v>38597</v>
      </c>
      <c r="F2474" s="8">
        <f t="shared" si="38"/>
        <v>-1.0923330585325686E-2</v>
      </c>
      <c r="G2474" s="8">
        <f t="shared" si="38"/>
        <v>-2.9223766561291553E-3</v>
      </c>
      <c r="O2474" s="1">
        <v>38597</v>
      </c>
      <c r="P2474" s="3">
        <v>1218.0200199999999</v>
      </c>
    </row>
    <row r="2475" spans="1:16" x14ac:dyDescent="0.35">
      <c r="A2475" s="1">
        <v>38596</v>
      </c>
      <c r="B2475" s="3">
        <v>48.52</v>
      </c>
      <c r="C2475" s="3">
        <v>1221.589966</v>
      </c>
      <c r="E2475" s="2">
        <v>38596</v>
      </c>
      <c r="F2475" s="8">
        <f t="shared" si="38"/>
        <v>3.7236243276790315E-3</v>
      </c>
      <c r="G2475" s="8">
        <f t="shared" si="38"/>
        <v>1.0325158321360384E-3</v>
      </c>
      <c r="O2475" s="1">
        <v>38596</v>
      </c>
      <c r="P2475" s="3">
        <v>1221.589966</v>
      </c>
    </row>
    <row r="2476" spans="1:16" x14ac:dyDescent="0.35">
      <c r="A2476" s="1">
        <v>38595</v>
      </c>
      <c r="B2476" s="3">
        <v>48.34</v>
      </c>
      <c r="C2476" s="3">
        <v>1220.329956</v>
      </c>
      <c r="E2476" s="2">
        <v>38595</v>
      </c>
      <c r="F2476" s="8">
        <f t="shared" si="38"/>
        <v>-3.0934213239842689E-3</v>
      </c>
      <c r="G2476" s="8">
        <f t="shared" si="38"/>
        <v>9.8641368944476504E-3</v>
      </c>
      <c r="O2476" s="1">
        <v>38595</v>
      </c>
      <c r="P2476" s="3">
        <v>1220.329956</v>
      </c>
    </row>
    <row r="2477" spans="1:16" x14ac:dyDescent="0.35">
      <c r="A2477" s="1">
        <v>38594</v>
      </c>
      <c r="B2477" s="3">
        <v>48.49</v>
      </c>
      <c r="C2477" s="3">
        <v>1208.410034</v>
      </c>
      <c r="E2477" s="2">
        <v>38594</v>
      </c>
      <c r="F2477" s="8">
        <f t="shared" si="38"/>
        <v>-9.1949325704944185E-3</v>
      </c>
      <c r="G2477" s="8">
        <f t="shared" si="38"/>
        <v>-3.1923276037074677E-3</v>
      </c>
      <c r="O2477" s="1">
        <v>38594</v>
      </c>
      <c r="P2477" s="3">
        <v>1208.410034</v>
      </c>
    </row>
    <row r="2478" spans="1:16" x14ac:dyDescent="0.35">
      <c r="A2478" s="1">
        <v>38593</v>
      </c>
      <c r="B2478" s="3">
        <v>48.94</v>
      </c>
      <c r="C2478" s="3">
        <v>1212.280029</v>
      </c>
      <c r="E2478" s="2">
        <v>38593</v>
      </c>
      <c r="F2478" s="8">
        <f t="shared" si="38"/>
        <v>1.1575031004547265E-2</v>
      </c>
      <c r="G2478" s="8">
        <f t="shared" si="38"/>
        <v>5.9580558816640927E-3</v>
      </c>
      <c r="O2478" s="1">
        <v>38593</v>
      </c>
      <c r="P2478" s="3">
        <v>1212.280029</v>
      </c>
    </row>
    <row r="2479" spans="1:16" x14ac:dyDescent="0.35">
      <c r="A2479" s="1">
        <v>38590</v>
      </c>
      <c r="B2479" s="3">
        <v>48.38</v>
      </c>
      <c r="C2479" s="3">
        <v>1205.099976</v>
      </c>
      <c r="E2479" s="2">
        <v>38590</v>
      </c>
      <c r="F2479" s="8">
        <f t="shared" si="38"/>
        <v>7.4872250610975355E-2</v>
      </c>
      <c r="G2479" s="8">
        <f t="shared" si="38"/>
        <v>-5.996534910945317E-3</v>
      </c>
      <c r="O2479" s="1">
        <v>38590</v>
      </c>
      <c r="P2479" s="3">
        <v>1205.099976</v>
      </c>
    </row>
    <row r="2480" spans="1:16" x14ac:dyDescent="0.35">
      <c r="A2480" s="1">
        <v>38589</v>
      </c>
      <c r="B2480" s="3">
        <v>45.01</v>
      </c>
      <c r="C2480" s="3">
        <v>1212.369995</v>
      </c>
      <c r="E2480" s="2">
        <v>38589</v>
      </c>
      <c r="F2480" s="8">
        <f t="shared" si="38"/>
        <v>2.2266755733690857E-3</v>
      </c>
      <c r="G2480" s="8">
        <f t="shared" si="38"/>
        <v>2.2983234634406102E-3</v>
      </c>
      <c r="O2480" s="1">
        <v>38589</v>
      </c>
      <c r="P2480" s="3">
        <v>1212.369995</v>
      </c>
    </row>
    <row r="2481" spans="1:16" x14ac:dyDescent="0.35">
      <c r="A2481" s="1">
        <v>38588</v>
      </c>
      <c r="B2481" s="3">
        <v>44.91</v>
      </c>
      <c r="C2481" s="3">
        <v>1209.589966</v>
      </c>
      <c r="E2481" s="2">
        <v>38588</v>
      </c>
      <c r="F2481" s="8">
        <f t="shared" si="38"/>
        <v>-2.0928711576193582E-2</v>
      </c>
      <c r="G2481" s="8">
        <f t="shared" si="38"/>
        <v>-6.5703563789060171E-3</v>
      </c>
      <c r="O2481" s="1">
        <v>38588</v>
      </c>
      <c r="P2481" s="3">
        <v>1209.589966</v>
      </c>
    </row>
    <row r="2482" spans="1:16" x14ac:dyDescent="0.35">
      <c r="A2482" s="1">
        <v>38587</v>
      </c>
      <c r="B2482" s="3">
        <v>45.87</v>
      </c>
      <c r="C2482" s="3">
        <v>1217.589966</v>
      </c>
      <c r="E2482" s="2">
        <v>38587</v>
      </c>
      <c r="F2482" s="8">
        <f t="shared" si="38"/>
        <v>-2.1961620469083232E-2</v>
      </c>
      <c r="G2482" s="8">
        <f t="shared" si="38"/>
        <v>-3.388648938614125E-3</v>
      </c>
      <c r="O2482" s="1">
        <v>38587</v>
      </c>
      <c r="P2482" s="3">
        <v>1217.589966</v>
      </c>
    </row>
    <row r="2483" spans="1:16" x14ac:dyDescent="0.35">
      <c r="A2483" s="1">
        <v>38586</v>
      </c>
      <c r="B2483" s="3">
        <v>46.9</v>
      </c>
      <c r="C2483" s="3">
        <v>1221.7299800000001</v>
      </c>
      <c r="E2483" s="2">
        <v>38586</v>
      </c>
      <c r="F2483" s="8">
        <f t="shared" si="38"/>
        <v>1.0558069381598756E-2</v>
      </c>
      <c r="G2483" s="8">
        <f t="shared" si="38"/>
        <v>1.6561470059193173E-3</v>
      </c>
      <c r="O2483" s="1">
        <v>38586</v>
      </c>
      <c r="P2483" s="3">
        <v>1221.7299800000001</v>
      </c>
    </row>
    <row r="2484" spans="1:16" x14ac:dyDescent="0.35">
      <c r="A2484" s="1">
        <v>38583</v>
      </c>
      <c r="B2484" s="3">
        <v>46.41</v>
      </c>
      <c r="C2484" s="3">
        <v>1219.709961</v>
      </c>
      <c r="E2484" s="2">
        <v>38583</v>
      </c>
      <c r="F2484" s="8">
        <f t="shared" si="38"/>
        <v>1.4869888475836479E-2</v>
      </c>
      <c r="G2484" s="8">
        <f t="shared" si="38"/>
        <v>5.6598004026220394E-4</v>
      </c>
      <c r="O2484" s="1">
        <v>38583</v>
      </c>
      <c r="P2484" s="3">
        <v>1219.709961</v>
      </c>
    </row>
    <row r="2485" spans="1:16" x14ac:dyDescent="0.35">
      <c r="A2485" s="1">
        <v>38582</v>
      </c>
      <c r="B2485" s="3">
        <v>45.73</v>
      </c>
      <c r="C2485" s="3">
        <v>1219.0200199999999</v>
      </c>
      <c r="E2485" s="2">
        <v>38582</v>
      </c>
      <c r="F2485" s="8">
        <f t="shared" si="38"/>
        <v>-4.3715846994540897E-4</v>
      </c>
      <c r="G2485" s="8">
        <f t="shared" si="38"/>
        <v>-9.9977874024603786E-4</v>
      </c>
      <c r="O2485" s="1">
        <v>38582</v>
      </c>
      <c r="P2485" s="3">
        <v>1219.0200199999999</v>
      </c>
    </row>
    <row r="2486" spans="1:16" x14ac:dyDescent="0.35">
      <c r="A2486" s="1">
        <v>38581</v>
      </c>
      <c r="B2486" s="3">
        <v>45.75</v>
      </c>
      <c r="C2486" s="3">
        <v>1220.23999</v>
      </c>
      <c r="E2486" s="2">
        <v>38581</v>
      </c>
      <c r="F2486" s="8">
        <f t="shared" si="38"/>
        <v>1.0826336721166729E-2</v>
      </c>
      <c r="G2486" s="8">
        <f t="shared" si="38"/>
        <v>7.3812392367700319E-4</v>
      </c>
      <c r="O2486" s="1">
        <v>38581</v>
      </c>
      <c r="P2486" s="3">
        <v>1220.23999</v>
      </c>
    </row>
    <row r="2487" spans="1:16" x14ac:dyDescent="0.35">
      <c r="A2487" s="1">
        <v>38580</v>
      </c>
      <c r="B2487" s="3">
        <v>45.26</v>
      </c>
      <c r="C2487" s="3">
        <v>1219.339966</v>
      </c>
      <c r="E2487" s="2">
        <v>38580</v>
      </c>
      <c r="F2487" s="8">
        <f t="shared" si="38"/>
        <v>-1.4372822299651644E-2</v>
      </c>
      <c r="G2487" s="8">
        <f t="shared" si="38"/>
        <v>-1.1775980499469041E-2</v>
      </c>
      <c r="O2487" s="1">
        <v>38580</v>
      </c>
      <c r="P2487" s="3">
        <v>1219.339966</v>
      </c>
    </row>
    <row r="2488" spans="1:16" x14ac:dyDescent="0.35">
      <c r="A2488" s="1">
        <v>38579</v>
      </c>
      <c r="B2488" s="3">
        <v>45.92</v>
      </c>
      <c r="C2488" s="3">
        <v>1233.869995</v>
      </c>
      <c r="E2488" s="2">
        <v>38579</v>
      </c>
      <c r="F2488" s="8">
        <f t="shared" si="38"/>
        <v>-2.1772262138031184E-4</v>
      </c>
      <c r="G2488" s="8">
        <f t="shared" si="38"/>
        <v>2.8283552024761516E-3</v>
      </c>
      <c r="O2488" s="1">
        <v>38579</v>
      </c>
      <c r="P2488" s="3">
        <v>1233.869995</v>
      </c>
    </row>
    <row r="2489" spans="1:16" x14ac:dyDescent="0.35">
      <c r="A2489" s="1">
        <v>38576</v>
      </c>
      <c r="B2489" s="3">
        <v>45.93</v>
      </c>
      <c r="C2489" s="3">
        <v>1230.3900149999999</v>
      </c>
      <c r="E2489" s="2">
        <v>38576</v>
      </c>
      <c r="F2489" s="8">
        <f t="shared" si="38"/>
        <v>-7.562662057044145E-3</v>
      </c>
      <c r="G2489" s="8">
        <f t="shared" si="38"/>
        <v>-5.9944932148915386E-3</v>
      </c>
      <c r="O2489" s="1">
        <v>38576</v>
      </c>
      <c r="P2489" s="3">
        <v>1230.3900149999999</v>
      </c>
    </row>
    <row r="2490" spans="1:16" x14ac:dyDescent="0.35">
      <c r="A2490" s="1">
        <v>38575</v>
      </c>
      <c r="B2490" s="3">
        <v>46.28</v>
      </c>
      <c r="C2490" s="3">
        <v>1237.8100589999999</v>
      </c>
      <c r="E2490" s="2">
        <v>38575</v>
      </c>
      <c r="F2490" s="8">
        <f t="shared" si="38"/>
        <v>1.3800657174151132E-2</v>
      </c>
      <c r="G2490" s="8">
        <f t="shared" si="38"/>
        <v>7.0619494802748317E-3</v>
      </c>
      <c r="O2490" s="1">
        <v>38575</v>
      </c>
      <c r="P2490" s="3">
        <v>1237.8100589999999</v>
      </c>
    </row>
    <row r="2491" spans="1:16" x14ac:dyDescent="0.35">
      <c r="A2491" s="1">
        <v>38574</v>
      </c>
      <c r="B2491" s="3">
        <v>45.65</v>
      </c>
      <c r="C2491" s="3">
        <v>1229.130005</v>
      </c>
      <c r="E2491" s="2">
        <v>38574</v>
      </c>
      <c r="F2491" s="8">
        <f t="shared" si="38"/>
        <v>6.576063130205867E-4</v>
      </c>
      <c r="G2491" s="8">
        <f t="shared" si="38"/>
        <v>-1.8272182355275612E-3</v>
      </c>
      <c r="O2491" s="1">
        <v>38574</v>
      </c>
      <c r="P2491" s="3">
        <v>1229.130005</v>
      </c>
    </row>
    <row r="2492" spans="1:16" x14ac:dyDescent="0.35">
      <c r="A2492" s="1">
        <v>38573</v>
      </c>
      <c r="B2492" s="3">
        <v>45.62</v>
      </c>
      <c r="C2492" s="3">
        <v>1231.380005</v>
      </c>
      <c r="E2492" s="2">
        <v>38573</v>
      </c>
      <c r="F2492" s="8">
        <f t="shared" si="38"/>
        <v>4.3859649122790501E-4</v>
      </c>
      <c r="G2492" s="8">
        <f t="shared" si="38"/>
        <v>6.7449902841685283E-3</v>
      </c>
      <c r="O2492" s="1">
        <v>38573</v>
      </c>
      <c r="P2492" s="3">
        <v>1231.380005</v>
      </c>
    </row>
    <row r="2493" spans="1:16" x14ac:dyDescent="0.35">
      <c r="A2493" s="1">
        <v>38572</v>
      </c>
      <c r="B2493" s="3">
        <v>45.6</v>
      </c>
      <c r="C2493" s="3">
        <v>1223.130005</v>
      </c>
      <c r="E2493" s="2">
        <v>38572</v>
      </c>
      <c r="F2493" s="8">
        <f t="shared" si="38"/>
        <v>5.9563203176704604E-3</v>
      </c>
      <c r="G2493" s="8">
        <f t="shared" si="38"/>
        <v>-2.6826363578251744E-3</v>
      </c>
      <c r="O2493" s="1">
        <v>38572</v>
      </c>
      <c r="P2493" s="3">
        <v>1223.130005</v>
      </c>
    </row>
    <row r="2494" spans="1:16" x14ac:dyDescent="0.35">
      <c r="A2494" s="1">
        <v>38569</v>
      </c>
      <c r="B2494" s="3">
        <v>45.33</v>
      </c>
      <c r="C2494" s="3">
        <v>1226.420044</v>
      </c>
      <c r="E2494" s="2">
        <v>38569</v>
      </c>
      <c r="F2494" s="8">
        <f t="shared" si="38"/>
        <v>-3.2981530343008103E-3</v>
      </c>
      <c r="G2494" s="8">
        <f t="shared" si="38"/>
        <v>-7.6383579973261506E-3</v>
      </c>
      <c r="O2494" s="1">
        <v>38569</v>
      </c>
      <c r="P2494" s="3">
        <v>1226.420044</v>
      </c>
    </row>
    <row r="2495" spans="1:16" x14ac:dyDescent="0.35">
      <c r="A2495" s="1">
        <v>38568</v>
      </c>
      <c r="B2495" s="3">
        <v>45.48</v>
      </c>
      <c r="C2495" s="3">
        <v>1235.8599850000001</v>
      </c>
      <c r="E2495" s="2">
        <v>38568</v>
      </c>
      <c r="F2495" s="8">
        <f t="shared" si="38"/>
        <v>-2.6315789473685403E-3</v>
      </c>
      <c r="G2495" s="8">
        <f t="shared" si="38"/>
        <v>-7.3733002252467372E-3</v>
      </c>
      <c r="O2495" s="1">
        <v>38568</v>
      </c>
      <c r="P2495" s="3">
        <v>1235.8599850000001</v>
      </c>
    </row>
    <row r="2496" spans="1:16" x14ac:dyDescent="0.35">
      <c r="A2496" s="1">
        <v>38567</v>
      </c>
      <c r="B2496" s="3">
        <v>45.6</v>
      </c>
      <c r="C2496" s="3">
        <v>1245.040039</v>
      </c>
      <c r="E2496" s="2">
        <v>38567</v>
      </c>
      <c r="F2496" s="8">
        <f t="shared" si="38"/>
        <v>1.9775873434411118E-3</v>
      </c>
      <c r="G2496" s="8">
        <f t="shared" si="38"/>
        <v>7.3951387623183429E-4</v>
      </c>
      <c r="O2496" s="1">
        <v>38567</v>
      </c>
      <c r="P2496" s="3">
        <v>1245.040039</v>
      </c>
    </row>
    <row r="2497" spans="1:16" x14ac:dyDescent="0.35">
      <c r="A2497" s="1">
        <v>38566</v>
      </c>
      <c r="B2497" s="3">
        <v>45.51</v>
      </c>
      <c r="C2497" s="3">
        <v>1244.119995</v>
      </c>
      <c r="E2497" s="2">
        <v>38566</v>
      </c>
      <c r="F2497" s="8">
        <f t="shared" si="38"/>
        <v>1.200800533689117E-2</v>
      </c>
      <c r="G2497" s="8">
        <f t="shared" si="38"/>
        <v>7.0992181732960624E-3</v>
      </c>
      <c r="O2497" s="1">
        <v>38566</v>
      </c>
      <c r="P2497" s="3">
        <v>1244.119995</v>
      </c>
    </row>
    <row r="2498" spans="1:16" x14ac:dyDescent="0.35">
      <c r="A2498" s="1">
        <v>38565</v>
      </c>
      <c r="B2498" s="3">
        <v>44.97</v>
      </c>
      <c r="C2498" s="3">
        <v>1235.349976</v>
      </c>
      <c r="E2498" s="2">
        <v>38565</v>
      </c>
      <c r="F2498" s="8">
        <f t="shared" si="38"/>
        <v>-4.4454323182940847E-4</v>
      </c>
      <c r="G2498" s="8">
        <f t="shared" si="38"/>
        <v>9.4793461959485903E-4</v>
      </c>
      <c r="O2498" s="1">
        <v>38565</v>
      </c>
      <c r="P2498" s="3">
        <v>1235.349976</v>
      </c>
    </row>
    <row r="2499" spans="1:16" x14ac:dyDescent="0.35">
      <c r="A2499" s="1">
        <v>38562</v>
      </c>
      <c r="B2499" s="3">
        <v>44.99</v>
      </c>
      <c r="C2499" s="3">
        <v>1234.1800539999999</v>
      </c>
      <c r="E2499" s="2">
        <v>38562</v>
      </c>
      <c r="F2499" s="8">
        <f t="shared" si="38"/>
        <v>-2.4390243902439046E-3</v>
      </c>
      <c r="G2499" s="8">
        <f t="shared" si="38"/>
        <v>-7.6704702203419517E-3</v>
      </c>
      <c r="O2499" s="1">
        <v>38562</v>
      </c>
      <c r="P2499" s="3">
        <v>1234.1800539999999</v>
      </c>
    </row>
    <row r="2500" spans="1:16" x14ac:dyDescent="0.35">
      <c r="A2500" s="1">
        <v>38561</v>
      </c>
      <c r="B2500" s="3">
        <v>45.1</v>
      </c>
      <c r="C2500" s="3">
        <v>1243.719971</v>
      </c>
      <c r="E2500" s="2">
        <v>38561</v>
      </c>
      <c r="F2500" s="8">
        <f t="shared" ref="F2500:G2521" si="39">B2500/B2501-1</f>
        <v>8.497316636851604E-3</v>
      </c>
      <c r="G2500" s="8">
        <f t="shared" si="39"/>
        <v>5.6031596160033281E-3</v>
      </c>
      <c r="O2500" s="1">
        <v>38561</v>
      </c>
      <c r="P2500" s="3">
        <v>1243.719971</v>
      </c>
    </row>
    <row r="2501" spans="1:16" x14ac:dyDescent="0.35">
      <c r="A2501" s="1">
        <v>38560</v>
      </c>
      <c r="B2501" s="3">
        <v>44.72</v>
      </c>
      <c r="C2501" s="3">
        <v>1236.790039</v>
      </c>
      <c r="E2501" s="2">
        <v>38560</v>
      </c>
      <c r="F2501" s="8">
        <f t="shared" si="39"/>
        <v>2.007299270072993E-2</v>
      </c>
      <c r="G2501" s="8">
        <f t="shared" si="39"/>
        <v>4.5729270318402016E-3</v>
      </c>
      <c r="O2501" s="1">
        <v>38560</v>
      </c>
      <c r="P2501" s="3">
        <v>1236.790039</v>
      </c>
    </row>
    <row r="2502" spans="1:16" x14ac:dyDescent="0.35">
      <c r="A2502" s="1">
        <v>38559</v>
      </c>
      <c r="B2502" s="3">
        <v>43.84</v>
      </c>
      <c r="C2502" s="3">
        <v>1231.160034</v>
      </c>
      <c r="E2502" s="2">
        <v>38559</v>
      </c>
      <c r="F2502" s="8">
        <f t="shared" si="39"/>
        <v>-1.5495171794295937E-2</v>
      </c>
      <c r="G2502" s="8">
        <f t="shared" si="39"/>
        <v>1.7330780776227961E-3</v>
      </c>
      <c r="O2502" s="1">
        <v>38559</v>
      </c>
      <c r="P2502" s="3">
        <v>1231.160034</v>
      </c>
    </row>
    <row r="2503" spans="1:16" x14ac:dyDescent="0.35">
      <c r="A2503" s="1">
        <v>38558</v>
      </c>
      <c r="B2503" s="3">
        <v>44.53</v>
      </c>
      <c r="C2503" s="3">
        <v>1229.030029</v>
      </c>
      <c r="E2503" s="2">
        <v>38558</v>
      </c>
      <c r="F2503" s="8">
        <f t="shared" si="39"/>
        <v>-6.2486052220486199E-3</v>
      </c>
      <c r="G2503" s="8">
        <f t="shared" si="39"/>
        <v>-3.7692309160085591E-3</v>
      </c>
      <c r="O2503" s="1">
        <v>38558</v>
      </c>
      <c r="P2503" s="3">
        <v>1229.030029</v>
      </c>
    </row>
    <row r="2504" spans="1:16" x14ac:dyDescent="0.35">
      <c r="A2504" s="1">
        <v>38555</v>
      </c>
      <c r="B2504" s="3">
        <v>44.81</v>
      </c>
      <c r="C2504" s="3">
        <v>1233.6800539999999</v>
      </c>
      <c r="E2504" s="2">
        <v>38555</v>
      </c>
      <c r="F2504" s="8">
        <f t="shared" si="39"/>
        <v>1.0827881795623773E-2</v>
      </c>
      <c r="G2504" s="8">
        <f t="shared" si="39"/>
        <v>5.4114085840355486E-3</v>
      </c>
      <c r="O2504" s="1">
        <v>38555</v>
      </c>
      <c r="P2504" s="3">
        <v>1233.6800539999999</v>
      </c>
    </row>
    <row r="2505" spans="1:16" x14ac:dyDescent="0.35">
      <c r="A2505" s="1">
        <v>38554</v>
      </c>
      <c r="B2505" s="3">
        <v>44.33</v>
      </c>
      <c r="C2505" s="3">
        <v>1227.040039</v>
      </c>
      <c r="E2505" s="2">
        <v>38554</v>
      </c>
      <c r="F2505" s="8">
        <f t="shared" si="39"/>
        <v>-2.3137946231820306E-2</v>
      </c>
      <c r="G2505" s="8">
        <f t="shared" si="39"/>
        <v>-6.6061466351208242E-3</v>
      </c>
      <c r="O2505" s="1">
        <v>38554</v>
      </c>
      <c r="P2505" s="3">
        <v>1227.040039</v>
      </c>
    </row>
    <row r="2506" spans="1:16" x14ac:dyDescent="0.35">
      <c r="A2506" s="1">
        <v>38553</v>
      </c>
      <c r="B2506" s="3">
        <v>45.38</v>
      </c>
      <c r="C2506" s="3">
        <v>1235.1999510000001</v>
      </c>
      <c r="E2506" s="2">
        <v>38553</v>
      </c>
      <c r="F2506" s="8">
        <f t="shared" si="39"/>
        <v>4.1303350160624142E-2</v>
      </c>
      <c r="G2506" s="8">
        <f t="shared" si="39"/>
        <v>4.7585920317292363E-3</v>
      </c>
      <c r="O2506" s="1">
        <v>38553</v>
      </c>
      <c r="P2506" s="3">
        <v>1235.1999510000001</v>
      </c>
    </row>
    <row r="2507" spans="1:16" x14ac:dyDescent="0.35">
      <c r="A2507" s="1">
        <v>38552</v>
      </c>
      <c r="B2507" s="3">
        <v>43.58</v>
      </c>
      <c r="C2507" s="3">
        <v>1229.349976</v>
      </c>
      <c r="E2507" s="2">
        <v>38552</v>
      </c>
      <c r="F2507" s="8">
        <f t="shared" si="39"/>
        <v>8.7054128211524029E-2</v>
      </c>
      <c r="G2507" s="8">
        <f t="shared" si="39"/>
        <v>6.7314462557981347E-3</v>
      </c>
      <c r="O2507" s="1">
        <v>38552</v>
      </c>
      <c r="P2507" s="3">
        <v>1229.349976</v>
      </c>
    </row>
    <row r="2508" spans="1:16" x14ac:dyDescent="0.35">
      <c r="A2508" s="1">
        <v>38551</v>
      </c>
      <c r="B2508" s="3">
        <v>40.090000000000003</v>
      </c>
      <c r="C2508" s="3">
        <v>1221.130005</v>
      </c>
      <c r="E2508" s="2">
        <v>38551</v>
      </c>
      <c r="F2508" s="8">
        <f t="shared" si="39"/>
        <v>-9.6343873517784617E-3</v>
      </c>
      <c r="G2508" s="8">
        <f t="shared" si="39"/>
        <v>-5.5297077632849856E-3</v>
      </c>
      <c r="O2508" s="1">
        <v>38551</v>
      </c>
      <c r="P2508" s="3">
        <v>1221.130005</v>
      </c>
    </row>
    <row r="2509" spans="1:16" x14ac:dyDescent="0.35">
      <c r="A2509" s="1">
        <v>38548</v>
      </c>
      <c r="B2509" s="3">
        <v>40.479999999999997</v>
      </c>
      <c r="C2509" s="3">
        <v>1227.920044</v>
      </c>
      <c r="E2509" s="2">
        <v>38548</v>
      </c>
      <c r="F2509" s="8">
        <f t="shared" si="39"/>
        <v>1.3266583229036177E-2</v>
      </c>
      <c r="G2509" s="8">
        <f t="shared" si="39"/>
        <v>1.1578018752547159E-3</v>
      </c>
      <c r="O2509" s="1">
        <v>38548</v>
      </c>
      <c r="P2509" s="3">
        <v>1227.920044</v>
      </c>
    </row>
    <row r="2510" spans="1:16" x14ac:dyDescent="0.35">
      <c r="A2510" s="1">
        <v>38547</v>
      </c>
      <c r="B2510" s="3">
        <v>39.950000000000003</v>
      </c>
      <c r="C2510" s="3">
        <v>1226.5</v>
      </c>
      <c r="E2510" s="2">
        <v>38547</v>
      </c>
      <c r="F2510" s="8">
        <f t="shared" si="39"/>
        <v>-1.1138613861386037E-2</v>
      </c>
      <c r="G2510" s="8">
        <f t="shared" si="39"/>
        <v>2.6240391874883251E-3</v>
      </c>
      <c r="O2510" s="1">
        <v>38547</v>
      </c>
      <c r="P2510" s="3">
        <v>1226.5</v>
      </c>
    </row>
    <row r="2511" spans="1:16" x14ac:dyDescent="0.35">
      <c r="A2511" s="1">
        <v>38546</v>
      </c>
      <c r="B2511" s="3">
        <v>40.4</v>
      </c>
      <c r="C2511" s="3">
        <v>1223.290039</v>
      </c>
      <c r="E2511" s="2">
        <v>38546</v>
      </c>
      <c r="F2511" s="8">
        <f t="shared" si="39"/>
        <v>-2.9615004935835687E-3</v>
      </c>
      <c r="G2511" s="8">
        <f t="shared" si="39"/>
        <v>8.8370904710699527E-4</v>
      </c>
      <c r="O2511" s="1">
        <v>38546</v>
      </c>
      <c r="P2511" s="3">
        <v>1223.290039</v>
      </c>
    </row>
    <row r="2512" spans="1:16" x14ac:dyDescent="0.35">
      <c r="A2512" s="1">
        <v>38545</v>
      </c>
      <c r="B2512" s="3">
        <v>40.520000000000003</v>
      </c>
      <c r="C2512" s="3">
        <v>1222.209961</v>
      </c>
      <c r="E2512" s="2">
        <v>38545</v>
      </c>
      <c r="F2512" s="8">
        <f t="shared" si="39"/>
        <v>-1.1466211271041638E-2</v>
      </c>
      <c r="G2512" s="8">
        <f t="shared" si="39"/>
        <v>2.2715509857158533E-3</v>
      </c>
      <c r="O2512" s="1">
        <v>38545</v>
      </c>
      <c r="P2512" s="3">
        <v>1222.209961</v>
      </c>
    </row>
    <row r="2513" spans="1:16" x14ac:dyDescent="0.35">
      <c r="A2513" s="1">
        <v>38544</v>
      </c>
      <c r="B2513" s="3">
        <v>40.99</v>
      </c>
      <c r="C2513" s="3">
        <v>1219.4399410000001</v>
      </c>
      <c r="E2513" s="2">
        <v>38544</v>
      </c>
      <c r="F2513" s="8">
        <f t="shared" si="39"/>
        <v>-9.7489641725567733E-4</v>
      </c>
      <c r="G2513" s="8">
        <f t="shared" si="39"/>
        <v>6.2548116893224037E-3</v>
      </c>
      <c r="O2513" s="1">
        <v>38544</v>
      </c>
      <c r="P2513" s="3">
        <v>1219.4399410000001</v>
      </c>
    </row>
    <row r="2514" spans="1:16" x14ac:dyDescent="0.35">
      <c r="A2514" s="1">
        <v>38541</v>
      </c>
      <c r="B2514" s="3">
        <v>41.03</v>
      </c>
      <c r="C2514" s="3">
        <v>1211.8599850000001</v>
      </c>
      <c r="E2514" s="2">
        <v>38541</v>
      </c>
      <c r="F2514" s="8">
        <f t="shared" si="39"/>
        <v>3.9523688877628693E-2</v>
      </c>
      <c r="G2514" s="8">
        <f t="shared" si="39"/>
        <v>1.1679055371947911E-2</v>
      </c>
      <c r="O2514" s="1">
        <v>38541</v>
      </c>
      <c r="P2514" s="3">
        <v>1211.8599850000001</v>
      </c>
    </row>
    <row r="2515" spans="1:16" x14ac:dyDescent="0.35">
      <c r="A2515" s="1">
        <v>38540</v>
      </c>
      <c r="B2515" s="3">
        <v>39.47</v>
      </c>
      <c r="C2515" s="3">
        <v>1197.869995</v>
      </c>
      <c r="E2515" s="2">
        <v>38540</v>
      </c>
      <c r="F2515" s="8">
        <f t="shared" si="39"/>
        <v>-5.0415931434334427E-3</v>
      </c>
      <c r="G2515" s="8">
        <f t="shared" si="39"/>
        <v>2.4520512700814123E-3</v>
      </c>
      <c r="O2515" s="1">
        <v>38540</v>
      </c>
      <c r="P2515" s="3">
        <v>1197.869995</v>
      </c>
    </row>
    <row r="2516" spans="1:16" x14ac:dyDescent="0.35">
      <c r="A2516" s="1">
        <v>38539</v>
      </c>
      <c r="B2516" s="3">
        <v>39.67</v>
      </c>
      <c r="C2516" s="3">
        <v>1194.9399410000001</v>
      </c>
      <c r="E2516" s="2">
        <v>38539</v>
      </c>
      <c r="F2516" s="8">
        <f t="shared" si="39"/>
        <v>-1.4165009940357853E-2</v>
      </c>
      <c r="G2516" s="8">
        <f t="shared" si="39"/>
        <v>-8.3403589103673292E-3</v>
      </c>
      <c r="O2516" s="1">
        <v>38539</v>
      </c>
      <c r="P2516" s="3">
        <v>1194.9399410000001</v>
      </c>
    </row>
    <row r="2517" spans="1:16" x14ac:dyDescent="0.35">
      <c r="A2517" s="1">
        <v>38538</v>
      </c>
      <c r="B2517" s="3">
        <v>40.24</v>
      </c>
      <c r="C2517" s="3">
        <v>1204.98999</v>
      </c>
      <c r="E2517" s="2">
        <v>38538</v>
      </c>
      <c r="F2517" s="8">
        <f t="shared" si="39"/>
        <v>4.5194805194805232E-2</v>
      </c>
      <c r="G2517" s="8">
        <f t="shared" si="39"/>
        <v>8.8326324646907928E-3</v>
      </c>
      <c r="O2517" s="1">
        <v>38538</v>
      </c>
      <c r="P2517" s="3">
        <v>1204.98999</v>
      </c>
    </row>
    <row r="2518" spans="1:16" x14ac:dyDescent="0.35">
      <c r="A2518" s="1">
        <v>38534</v>
      </c>
      <c r="B2518" s="3">
        <v>38.5</v>
      </c>
      <c r="C2518" s="3">
        <v>1194.4399410000001</v>
      </c>
      <c r="E2518" s="2">
        <v>38534</v>
      </c>
      <c r="F2518" s="8">
        <f t="shared" si="39"/>
        <v>-1.1553273427471145E-2</v>
      </c>
      <c r="G2518" s="8">
        <f t="shared" si="39"/>
        <v>2.610515234958255E-3</v>
      </c>
      <c r="O2518" s="1">
        <v>38534</v>
      </c>
      <c r="P2518" s="3">
        <v>1194.4399410000001</v>
      </c>
    </row>
    <row r="2519" spans="1:16" x14ac:dyDescent="0.35">
      <c r="A2519" s="1">
        <v>38533</v>
      </c>
      <c r="B2519" s="3">
        <v>38.950000000000003</v>
      </c>
      <c r="C2519" s="3">
        <v>1191.329956</v>
      </c>
      <c r="E2519" s="2">
        <v>38533</v>
      </c>
      <c r="F2519" s="8">
        <f t="shared" si="39"/>
        <v>-1.5170670037926492E-2</v>
      </c>
      <c r="G2519" s="8">
        <f t="shared" si="39"/>
        <v>-7.1009044217373862E-3</v>
      </c>
      <c r="O2519" s="1">
        <v>38533</v>
      </c>
      <c r="P2519" s="3">
        <v>1191.329956</v>
      </c>
    </row>
    <row r="2520" spans="1:16" x14ac:dyDescent="0.35">
      <c r="A2520" s="1">
        <v>38532</v>
      </c>
      <c r="B2520" s="3">
        <v>39.549999999999997</v>
      </c>
      <c r="C2520" s="3">
        <v>1199.849976</v>
      </c>
      <c r="E2520" s="2">
        <v>38532</v>
      </c>
      <c r="F2520" s="8">
        <f t="shared" si="39"/>
        <v>0</v>
      </c>
      <c r="G2520" s="8">
        <f t="shared" si="39"/>
        <v>-1.4314356028343189E-3</v>
      </c>
      <c r="O2520" s="1">
        <v>38532</v>
      </c>
      <c r="P2520" s="3">
        <v>1199.849976</v>
      </c>
    </row>
    <row r="2521" spans="1:16" x14ac:dyDescent="0.35">
      <c r="A2521" s="1">
        <v>38531</v>
      </c>
      <c r="B2521" s="3">
        <v>39.549999999999997</v>
      </c>
      <c r="C2521" s="3">
        <v>1201.5699460000001</v>
      </c>
      <c r="E2521" s="2">
        <v>38531</v>
      </c>
      <c r="F2521" s="8">
        <f t="shared" si="39"/>
        <v>2.6472878276667444E-2</v>
      </c>
      <c r="G2521" s="8">
        <f t="shared" si="39"/>
        <v>9.1375635464447935E-3</v>
      </c>
      <c r="O2521" s="1">
        <v>38531</v>
      </c>
      <c r="P2521" s="3">
        <v>1201.5699460000001</v>
      </c>
    </row>
    <row r="2522" spans="1:16" x14ac:dyDescent="0.35">
      <c r="A2522" s="1">
        <v>38530</v>
      </c>
      <c r="B2522" s="3">
        <v>38.53</v>
      </c>
      <c r="C2522" s="3">
        <v>1190.6899410000001</v>
      </c>
      <c r="E2522" s="2">
        <v>38530</v>
      </c>
      <c r="F2522" s="8" t="e">
        <f>B2522/#REF!-1</f>
        <v>#REF!</v>
      </c>
      <c r="G2522" s="8" t="e">
        <f>C2522/#REF!-1</f>
        <v>#REF!</v>
      </c>
      <c r="O2522" s="1">
        <v>38530</v>
      </c>
      <c r="P2522" s="3">
        <v>1190.6899410000001</v>
      </c>
    </row>
    <row r="2523" spans="1:16" x14ac:dyDescent="0.35">
      <c r="O2523" s="1">
        <v>38527</v>
      </c>
      <c r="P2523" s="3">
        <v>1191.5699460000001</v>
      </c>
    </row>
    <row r="2524" spans="1:16" x14ac:dyDescent="0.35">
      <c r="O2524" s="1">
        <v>38526</v>
      </c>
      <c r="P2524" s="3">
        <v>1200.7299800000001</v>
      </c>
    </row>
    <row r="2525" spans="1:16" x14ac:dyDescent="0.35">
      <c r="O2525" s="1">
        <v>38525</v>
      </c>
      <c r="P2525" s="3">
        <v>1213.880005</v>
      </c>
    </row>
    <row r="2526" spans="1:16" x14ac:dyDescent="0.35">
      <c r="O2526" s="1">
        <v>38524</v>
      </c>
      <c r="P2526" s="3">
        <v>1213.6099850000001</v>
      </c>
    </row>
    <row r="2527" spans="1:16" x14ac:dyDescent="0.35">
      <c r="O2527" s="1">
        <v>38523</v>
      </c>
      <c r="P2527" s="3">
        <v>1216.099976</v>
      </c>
    </row>
    <row r="2528" spans="1:16" x14ac:dyDescent="0.35">
      <c r="O2528" s="1">
        <v>38520</v>
      </c>
      <c r="P2528" s="3">
        <v>1216.959961</v>
      </c>
    </row>
    <row r="2529" spans="15:16" x14ac:dyDescent="0.35">
      <c r="O2529" s="1">
        <v>38519</v>
      </c>
      <c r="P2529" s="3">
        <v>1210.959961</v>
      </c>
    </row>
    <row r="2530" spans="15:16" x14ac:dyDescent="0.35">
      <c r="O2530" s="1">
        <v>38518</v>
      </c>
      <c r="P2530" s="3">
        <v>1206.579956</v>
      </c>
    </row>
    <row r="2531" spans="15:16" x14ac:dyDescent="0.35">
      <c r="O2531" s="1">
        <v>38517</v>
      </c>
      <c r="P2531" s="3">
        <v>1203.910034</v>
      </c>
    </row>
    <row r="2532" spans="15:16" x14ac:dyDescent="0.35">
      <c r="O2532" s="1">
        <v>38516</v>
      </c>
      <c r="P2532" s="3">
        <v>1200.8199460000001</v>
      </c>
    </row>
    <row r="2533" spans="15:16" x14ac:dyDescent="0.35">
      <c r="O2533" s="1">
        <v>38513</v>
      </c>
      <c r="P2533" s="3">
        <v>1198.1099850000001</v>
      </c>
    </row>
    <row r="2534" spans="15:16" x14ac:dyDescent="0.35">
      <c r="O2534" s="1">
        <v>38512</v>
      </c>
      <c r="P2534" s="3">
        <v>1200.9300539999999</v>
      </c>
    </row>
    <row r="2535" spans="15:16" x14ac:dyDescent="0.35">
      <c r="O2535" s="1">
        <v>38511</v>
      </c>
      <c r="P2535" s="3">
        <v>1194.670044</v>
      </c>
    </row>
    <row r="2536" spans="15:16" x14ac:dyDescent="0.35">
      <c r="O2536" s="1">
        <v>38510</v>
      </c>
      <c r="P2536" s="3">
        <v>1197.26001</v>
      </c>
    </row>
    <row r="2537" spans="15:16" x14ac:dyDescent="0.35">
      <c r="O2537" s="1">
        <v>38509</v>
      </c>
      <c r="P2537" s="3">
        <v>1197.51001</v>
      </c>
    </row>
    <row r="2538" spans="15:16" x14ac:dyDescent="0.35">
      <c r="O2538" s="1">
        <v>38506</v>
      </c>
      <c r="P2538" s="3">
        <v>1196.0200199999999</v>
      </c>
    </row>
    <row r="2539" spans="15:16" x14ac:dyDescent="0.35">
      <c r="O2539" s="1">
        <v>38505</v>
      </c>
      <c r="P2539" s="3">
        <v>1204.290039</v>
      </c>
    </row>
    <row r="2540" spans="15:16" x14ac:dyDescent="0.35">
      <c r="O2540" s="1">
        <v>38504</v>
      </c>
      <c r="P2540" s="3">
        <v>1202.219971</v>
      </c>
    </row>
    <row r="2541" spans="15:16" x14ac:dyDescent="0.35">
      <c r="O2541" s="1">
        <v>38503</v>
      </c>
      <c r="P2541" s="3">
        <v>1191.5</v>
      </c>
    </row>
    <row r="2542" spans="15:16" x14ac:dyDescent="0.35">
      <c r="O2542" s="1">
        <v>38499</v>
      </c>
      <c r="P2542" s="3">
        <v>1198.780029</v>
      </c>
    </row>
    <row r="2543" spans="15:16" x14ac:dyDescent="0.35">
      <c r="O2543" s="1">
        <v>38498</v>
      </c>
      <c r="P2543" s="3">
        <v>1197.619995</v>
      </c>
    </row>
    <row r="2544" spans="15:16" x14ac:dyDescent="0.35">
      <c r="O2544" s="1">
        <v>38497</v>
      </c>
      <c r="P2544" s="3">
        <v>1190.01001</v>
      </c>
    </row>
    <row r="2545" spans="15:16" x14ac:dyDescent="0.35">
      <c r="O2545" s="1">
        <v>38496</v>
      </c>
      <c r="P2545" s="3">
        <v>1194.0699460000001</v>
      </c>
    </row>
    <row r="2546" spans="15:16" x14ac:dyDescent="0.35">
      <c r="O2546" s="1">
        <v>38495</v>
      </c>
      <c r="P2546" s="3">
        <v>1193.8599850000001</v>
      </c>
    </row>
    <row r="2547" spans="15:16" x14ac:dyDescent="0.35">
      <c r="O2547" s="1">
        <v>38492</v>
      </c>
      <c r="P2547" s="3">
        <v>1189.280029</v>
      </c>
    </row>
    <row r="2548" spans="15:16" x14ac:dyDescent="0.35">
      <c r="O2548" s="1">
        <v>38491</v>
      </c>
      <c r="P2548" s="3">
        <v>1191.079956</v>
      </c>
    </row>
    <row r="2549" spans="15:16" x14ac:dyDescent="0.35">
      <c r="O2549" s="1">
        <v>38490</v>
      </c>
      <c r="P2549" s="3">
        <v>1185.5600589999999</v>
      </c>
    </row>
    <row r="2550" spans="15:16" x14ac:dyDescent="0.35">
      <c r="O2550" s="1">
        <v>38489</v>
      </c>
      <c r="P2550" s="3">
        <v>1173.8000489999999</v>
      </c>
    </row>
    <row r="2551" spans="15:16" x14ac:dyDescent="0.35">
      <c r="O2551" s="1">
        <v>38488</v>
      </c>
      <c r="P2551" s="3">
        <v>1165.6899410000001</v>
      </c>
    </row>
    <row r="2552" spans="15:16" x14ac:dyDescent="0.35">
      <c r="O2552" s="1">
        <v>38485</v>
      </c>
      <c r="P2552" s="3">
        <v>1154.0500489999999</v>
      </c>
    </row>
    <row r="2553" spans="15:16" x14ac:dyDescent="0.35">
      <c r="O2553" s="1">
        <v>38484</v>
      </c>
      <c r="P2553" s="3">
        <v>1159.3599850000001</v>
      </c>
    </row>
    <row r="2554" spans="15:16" x14ac:dyDescent="0.35">
      <c r="O2554" s="1">
        <v>38483</v>
      </c>
      <c r="P2554" s="3">
        <v>1171.1099850000001</v>
      </c>
    </row>
    <row r="2555" spans="15:16" x14ac:dyDescent="0.35">
      <c r="O2555" s="1">
        <v>38482</v>
      </c>
      <c r="P2555" s="3">
        <v>1166.219971</v>
      </c>
    </row>
    <row r="2556" spans="15:16" x14ac:dyDescent="0.35">
      <c r="O2556" s="1">
        <v>38481</v>
      </c>
      <c r="P2556" s="3">
        <v>1178.839966</v>
      </c>
    </row>
    <row r="2557" spans="15:16" x14ac:dyDescent="0.35">
      <c r="O2557" s="1">
        <v>38478</v>
      </c>
      <c r="P2557" s="3">
        <v>1171.349976</v>
      </c>
    </row>
    <row r="2558" spans="15:16" x14ac:dyDescent="0.35">
      <c r="O2558" s="1">
        <v>38477</v>
      </c>
      <c r="P2558" s="3">
        <v>1172.630005</v>
      </c>
    </row>
    <row r="2559" spans="15:16" x14ac:dyDescent="0.35">
      <c r="O2559" s="1">
        <v>38476</v>
      </c>
      <c r="P2559" s="3">
        <v>1175.650024</v>
      </c>
    </row>
    <row r="2560" spans="15:16" x14ac:dyDescent="0.35">
      <c r="O2560" s="1">
        <v>38475</v>
      </c>
      <c r="P2560" s="3">
        <v>1161.170044</v>
      </c>
    </row>
    <row r="2561" spans="15:16" x14ac:dyDescent="0.35">
      <c r="O2561" s="1">
        <v>38474</v>
      </c>
      <c r="P2561" s="3">
        <v>1162.160034</v>
      </c>
    </row>
    <row r="2562" spans="15:16" x14ac:dyDescent="0.35">
      <c r="O2562" s="1">
        <v>38471</v>
      </c>
      <c r="P2562" s="3">
        <v>1156.849976</v>
      </c>
    </row>
    <row r="2563" spans="15:16" x14ac:dyDescent="0.35">
      <c r="O2563" s="1">
        <v>38470</v>
      </c>
      <c r="P2563" s="3">
        <v>1143.219971</v>
      </c>
    </row>
    <row r="2564" spans="15:16" x14ac:dyDescent="0.35">
      <c r="O2564" s="1">
        <v>38469</v>
      </c>
      <c r="P2564" s="3">
        <v>1156.380005</v>
      </c>
    </row>
    <row r="2565" spans="15:16" x14ac:dyDescent="0.35">
      <c r="O2565" s="1">
        <v>38468</v>
      </c>
      <c r="P2565" s="3">
        <v>1151.829956</v>
      </c>
    </row>
    <row r="2566" spans="15:16" x14ac:dyDescent="0.35">
      <c r="O2566" s="1">
        <v>38467</v>
      </c>
      <c r="P2566" s="3">
        <v>1162.099976</v>
      </c>
    </row>
    <row r="2567" spans="15:16" x14ac:dyDescent="0.35">
      <c r="O2567" s="1">
        <v>38464</v>
      </c>
      <c r="P2567" s="3">
        <v>1152.119995</v>
      </c>
    </row>
    <row r="2568" spans="15:16" x14ac:dyDescent="0.35">
      <c r="O2568" s="1">
        <v>38463</v>
      </c>
      <c r="P2568" s="3">
        <v>1159.9499510000001</v>
      </c>
    </row>
    <row r="2569" spans="15:16" x14ac:dyDescent="0.35">
      <c r="O2569" s="1">
        <v>38462</v>
      </c>
      <c r="P2569" s="3">
        <v>1137.5</v>
      </c>
    </row>
    <row r="2570" spans="15:16" x14ac:dyDescent="0.35">
      <c r="O2570" s="1">
        <v>38461</v>
      </c>
      <c r="P2570" s="3">
        <v>1152.780029</v>
      </c>
    </row>
    <row r="2571" spans="15:16" x14ac:dyDescent="0.35">
      <c r="O2571" s="1">
        <v>38460</v>
      </c>
      <c r="P2571" s="3">
        <v>1145.9799800000001</v>
      </c>
    </row>
    <row r="2572" spans="15:16" x14ac:dyDescent="0.35">
      <c r="O2572" s="1">
        <v>38457</v>
      </c>
      <c r="P2572" s="3">
        <v>1142.619995</v>
      </c>
    </row>
    <row r="2573" spans="15:16" x14ac:dyDescent="0.35">
      <c r="O2573" s="1">
        <v>38456</v>
      </c>
      <c r="P2573" s="3">
        <v>1162.0500489999999</v>
      </c>
    </row>
    <row r="2574" spans="15:16" x14ac:dyDescent="0.35">
      <c r="O2574" s="1">
        <v>38455</v>
      </c>
      <c r="P2574" s="3">
        <v>1173.790039</v>
      </c>
    </row>
    <row r="2575" spans="15:16" x14ac:dyDescent="0.35">
      <c r="O2575" s="1">
        <v>38454</v>
      </c>
      <c r="P2575" s="3">
        <v>1187.76001</v>
      </c>
    </row>
    <row r="2576" spans="15:16" x14ac:dyDescent="0.35">
      <c r="O2576" s="1">
        <v>38453</v>
      </c>
      <c r="P2576" s="3">
        <v>1181.209961</v>
      </c>
    </row>
    <row r="2577" spans="15:16" x14ac:dyDescent="0.35">
      <c r="O2577" s="1">
        <v>38450</v>
      </c>
      <c r="P2577" s="3">
        <v>1181.1999510000001</v>
      </c>
    </row>
    <row r="2578" spans="15:16" x14ac:dyDescent="0.35">
      <c r="O2578" s="1">
        <v>38449</v>
      </c>
      <c r="P2578" s="3">
        <v>1191.1400149999999</v>
      </c>
    </row>
    <row r="2579" spans="15:16" x14ac:dyDescent="0.35">
      <c r="O2579" s="1">
        <v>38448</v>
      </c>
      <c r="P2579" s="3">
        <v>1184.0699460000001</v>
      </c>
    </row>
    <row r="2580" spans="15:16" x14ac:dyDescent="0.35">
      <c r="O2580" s="1">
        <v>38447</v>
      </c>
      <c r="P2580" s="3">
        <v>1181.3900149999999</v>
      </c>
    </row>
    <row r="2581" spans="15:16" x14ac:dyDescent="0.35">
      <c r="O2581" s="1">
        <v>38446</v>
      </c>
      <c r="P2581" s="3">
        <v>1176.119995</v>
      </c>
    </row>
    <row r="2582" spans="15:16" x14ac:dyDescent="0.35">
      <c r="O2582" s="1">
        <v>38443</v>
      </c>
      <c r="P2582" s="3">
        <v>1172.920044</v>
      </c>
    </row>
    <row r="2583" spans="15:16" x14ac:dyDescent="0.35">
      <c r="O2583" s="1">
        <v>38442</v>
      </c>
      <c r="P2583" s="3">
        <v>1180.589966</v>
      </c>
    </row>
    <row r="2584" spans="15:16" x14ac:dyDescent="0.35">
      <c r="O2584" s="1">
        <v>38441</v>
      </c>
      <c r="P2584" s="3">
        <v>1181.410034</v>
      </c>
    </row>
    <row r="2585" spans="15:16" x14ac:dyDescent="0.35">
      <c r="O2585" s="1">
        <v>38440</v>
      </c>
      <c r="P2585" s="3">
        <v>1165.3599850000001</v>
      </c>
    </row>
    <row r="2586" spans="15:16" x14ac:dyDescent="0.35">
      <c r="O2586" s="1">
        <v>38439</v>
      </c>
      <c r="P2586" s="3">
        <v>1174.280029</v>
      </c>
    </row>
    <row r="2587" spans="15:16" x14ac:dyDescent="0.35">
      <c r="O2587" s="1">
        <v>38435</v>
      </c>
      <c r="P2587" s="3">
        <v>1171.420044</v>
      </c>
    </row>
    <row r="2588" spans="15:16" x14ac:dyDescent="0.35">
      <c r="O2588" s="1">
        <v>38434</v>
      </c>
      <c r="P2588" s="3">
        <v>1172.530029</v>
      </c>
    </row>
    <row r="2589" spans="15:16" x14ac:dyDescent="0.35">
      <c r="O2589" s="1">
        <v>38433</v>
      </c>
      <c r="P2589" s="3">
        <v>1171.709961</v>
      </c>
    </row>
    <row r="2590" spans="15:16" x14ac:dyDescent="0.35">
      <c r="O2590" s="1">
        <v>38432</v>
      </c>
      <c r="P2590" s="3">
        <v>1183.780029</v>
      </c>
    </row>
    <row r="2591" spans="15:16" x14ac:dyDescent="0.35">
      <c r="O2591" s="1">
        <v>38429</v>
      </c>
      <c r="P2591" s="3">
        <v>1189.650024</v>
      </c>
    </row>
    <row r="2592" spans="15:16" x14ac:dyDescent="0.35">
      <c r="O2592" s="1">
        <v>38428</v>
      </c>
      <c r="P2592" s="3">
        <v>1190.209961</v>
      </c>
    </row>
    <row r="2593" spans="15:16" x14ac:dyDescent="0.35">
      <c r="O2593" s="1">
        <v>38427</v>
      </c>
      <c r="P2593" s="3">
        <v>1188.0699460000001</v>
      </c>
    </row>
    <row r="2594" spans="15:16" x14ac:dyDescent="0.35">
      <c r="O2594" s="1">
        <v>38426</v>
      </c>
      <c r="P2594" s="3">
        <v>1197.75</v>
      </c>
    </row>
    <row r="2595" spans="15:16" x14ac:dyDescent="0.35">
      <c r="O2595" s="1">
        <v>38425</v>
      </c>
      <c r="P2595" s="3">
        <v>1206.829956</v>
      </c>
    </row>
    <row r="2596" spans="15:16" x14ac:dyDescent="0.35">
      <c r="O2596" s="1">
        <v>38422</v>
      </c>
      <c r="P2596" s="3">
        <v>1200.079956</v>
      </c>
    </row>
    <row r="2597" spans="15:16" x14ac:dyDescent="0.35">
      <c r="O2597" s="1">
        <v>38421</v>
      </c>
      <c r="P2597" s="3">
        <v>1209.25</v>
      </c>
    </row>
    <row r="2598" spans="15:16" x14ac:dyDescent="0.35">
      <c r="O2598" s="1">
        <v>38420</v>
      </c>
      <c r="P2598" s="3">
        <v>1207.01001</v>
      </c>
    </row>
    <row r="2599" spans="15:16" x14ac:dyDescent="0.35">
      <c r="O2599" s="1">
        <v>38419</v>
      </c>
      <c r="P2599" s="3">
        <v>1219.4300539999999</v>
      </c>
    </row>
    <row r="2600" spans="15:16" x14ac:dyDescent="0.35">
      <c r="O2600" s="1">
        <v>38418</v>
      </c>
      <c r="P2600" s="3">
        <v>1225.3100589999999</v>
      </c>
    </row>
    <row r="2601" spans="15:16" x14ac:dyDescent="0.35">
      <c r="O2601" s="1">
        <v>38415</v>
      </c>
      <c r="P2601" s="3">
        <v>1222.119995</v>
      </c>
    </row>
    <row r="2602" spans="15:16" x14ac:dyDescent="0.35">
      <c r="O2602" s="1">
        <v>38414</v>
      </c>
      <c r="P2602" s="3">
        <v>1210.469971</v>
      </c>
    </row>
    <row r="2603" spans="15:16" x14ac:dyDescent="0.35">
      <c r="O2603" s="1">
        <v>38413</v>
      </c>
      <c r="P2603" s="3">
        <v>1210.079956</v>
      </c>
    </row>
    <row r="2604" spans="15:16" x14ac:dyDescent="0.35">
      <c r="O2604" s="1">
        <v>38412</v>
      </c>
      <c r="P2604" s="3">
        <v>1210.410034</v>
      </c>
    </row>
    <row r="2605" spans="15:16" x14ac:dyDescent="0.35">
      <c r="O2605" s="1">
        <v>38411</v>
      </c>
      <c r="P2605" s="3">
        <v>1203.599976</v>
      </c>
    </row>
    <row r="2606" spans="15:16" x14ac:dyDescent="0.35">
      <c r="O2606" s="1">
        <v>38408</v>
      </c>
      <c r="P2606" s="3">
        <v>1211.369995</v>
      </c>
    </row>
    <row r="2607" spans="15:16" x14ac:dyDescent="0.35">
      <c r="O2607" s="1">
        <v>38407</v>
      </c>
      <c r="P2607" s="3">
        <v>1200.1999510000001</v>
      </c>
    </row>
    <row r="2608" spans="15:16" x14ac:dyDescent="0.35">
      <c r="O2608" s="1">
        <v>38406</v>
      </c>
      <c r="P2608" s="3">
        <v>1190.8000489999999</v>
      </c>
    </row>
    <row r="2609" spans="15:16" x14ac:dyDescent="0.35">
      <c r="O2609" s="1">
        <v>38405</v>
      </c>
      <c r="P2609" s="3">
        <v>1184.160034</v>
      </c>
    </row>
    <row r="2610" spans="15:16" x14ac:dyDescent="0.35">
      <c r="O2610" s="1">
        <v>38401</v>
      </c>
      <c r="P2610" s="3">
        <v>1201.589966</v>
      </c>
    </row>
    <row r="2611" spans="15:16" x14ac:dyDescent="0.35">
      <c r="O2611" s="1">
        <v>38400</v>
      </c>
      <c r="P2611" s="3">
        <v>1200.75</v>
      </c>
    </row>
    <row r="2612" spans="15:16" x14ac:dyDescent="0.35">
      <c r="O2612" s="1">
        <v>38399</v>
      </c>
      <c r="P2612" s="3">
        <v>1210.339966</v>
      </c>
    </row>
    <row r="2613" spans="15:16" x14ac:dyDescent="0.35">
      <c r="O2613" s="1">
        <v>38398</v>
      </c>
      <c r="P2613" s="3">
        <v>1210.119995</v>
      </c>
    </row>
    <row r="2614" spans="15:16" x14ac:dyDescent="0.35">
      <c r="O2614" s="1">
        <v>38397</v>
      </c>
      <c r="P2614" s="3">
        <v>1206.1400149999999</v>
      </c>
    </row>
    <row r="2615" spans="15:16" x14ac:dyDescent="0.35">
      <c r="O2615" s="1">
        <v>38394</v>
      </c>
      <c r="P2615" s="3">
        <v>1205.3000489999999</v>
      </c>
    </row>
    <row r="2616" spans="15:16" x14ac:dyDescent="0.35">
      <c r="O2616" s="1">
        <v>38393</v>
      </c>
      <c r="P2616" s="3">
        <v>1197.01001</v>
      </c>
    </row>
    <row r="2617" spans="15:16" x14ac:dyDescent="0.35">
      <c r="O2617" s="1">
        <v>38392</v>
      </c>
      <c r="P2617" s="3">
        <v>1191.98999</v>
      </c>
    </row>
    <row r="2618" spans="15:16" x14ac:dyDescent="0.35">
      <c r="O2618" s="1">
        <v>38391</v>
      </c>
      <c r="P2618" s="3">
        <v>1202.3000489999999</v>
      </c>
    </row>
    <row r="2619" spans="15:16" x14ac:dyDescent="0.35">
      <c r="O2619" s="1">
        <v>38390</v>
      </c>
      <c r="P2619" s="3">
        <v>1201.719971</v>
      </c>
    </row>
    <row r="2620" spans="15:16" x14ac:dyDescent="0.35">
      <c r="O2620" s="1">
        <v>38387</v>
      </c>
      <c r="P2620" s="3">
        <v>1203.030029</v>
      </c>
    </row>
    <row r="2621" spans="15:16" x14ac:dyDescent="0.35">
      <c r="O2621" s="1">
        <v>38386</v>
      </c>
      <c r="P2621" s="3">
        <v>1189.8900149999999</v>
      </c>
    </row>
    <row r="2622" spans="15:16" x14ac:dyDescent="0.35">
      <c r="O2622" s="1">
        <v>38385</v>
      </c>
      <c r="P2622" s="3">
        <v>1193.1899410000001</v>
      </c>
    </row>
    <row r="2623" spans="15:16" x14ac:dyDescent="0.35">
      <c r="O2623" s="1">
        <v>38384</v>
      </c>
      <c r="P2623" s="3">
        <v>1189.410034</v>
      </c>
    </row>
    <row r="2624" spans="15:16" x14ac:dyDescent="0.35">
      <c r="O2624" s="1">
        <v>38383</v>
      </c>
      <c r="P2624" s="3">
        <v>1181.2700199999999</v>
      </c>
    </row>
    <row r="2625" spans="15:16" x14ac:dyDescent="0.35">
      <c r="O2625" s="1">
        <v>38380</v>
      </c>
      <c r="P2625" s="3">
        <v>1171.3599850000001</v>
      </c>
    </row>
    <row r="2626" spans="15:16" x14ac:dyDescent="0.35">
      <c r="O2626" s="1">
        <v>38379</v>
      </c>
      <c r="P2626" s="3">
        <v>1174.5500489999999</v>
      </c>
    </row>
    <row r="2627" spans="15:16" x14ac:dyDescent="0.35">
      <c r="O2627" s="1">
        <v>38378</v>
      </c>
      <c r="P2627" s="3">
        <v>1174.0699460000001</v>
      </c>
    </row>
    <row r="2628" spans="15:16" x14ac:dyDescent="0.35">
      <c r="O2628" s="1">
        <v>38377</v>
      </c>
      <c r="P2628" s="3">
        <v>1168.410034</v>
      </c>
    </row>
    <row r="2629" spans="15:16" x14ac:dyDescent="0.35">
      <c r="O2629" s="1">
        <v>38376</v>
      </c>
      <c r="P2629" s="3">
        <v>1163.75</v>
      </c>
    </row>
    <row r="2630" spans="15:16" x14ac:dyDescent="0.35">
      <c r="O2630" s="1">
        <v>38373</v>
      </c>
      <c r="P2630" s="3">
        <v>1167.869995</v>
      </c>
    </row>
    <row r="2631" spans="15:16" x14ac:dyDescent="0.35">
      <c r="O2631" s="1">
        <v>38372</v>
      </c>
      <c r="P2631" s="3">
        <v>1175.410034</v>
      </c>
    </row>
    <row r="2632" spans="15:16" x14ac:dyDescent="0.35">
      <c r="O2632" s="1">
        <v>38371</v>
      </c>
      <c r="P2632" s="3">
        <v>1184.630005</v>
      </c>
    </row>
    <row r="2633" spans="15:16" x14ac:dyDescent="0.35">
      <c r="O2633" s="1">
        <v>38370</v>
      </c>
      <c r="P2633" s="3">
        <v>1195.9799800000001</v>
      </c>
    </row>
    <row r="2634" spans="15:16" x14ac:dyDescent="0.35">
      <c r="O2634" s="1">
        <v>38366</v>
      </c>
      <c r="P2634" s="3">
        <v>1184.5200199999999</v>
      </c>
    </row>
    <row r="2635" spans="15:16" x14ac:dyDescent="0.35">
      <c r="O2635" s="1">
        <v>38365</v>
      </c>
      <c r="P2635" s="3">
        <v>1177.4499510000001</v>
      </c>
    </row>
    <row r="2636" spans="15:16" x14ac:dyDescent="0.35">
      <c r="O2636" s="1">
        <v>38364</v>
      </c>
      <c r="P2636" s="3">
        <v>1187.6999510000001</v>
      </c>
    </row>
    <row r="2637" spans="15:16" x14ac:dyDescent="0.35">
      <c r="O2637" s="1">
        <v>38363</v>
      </c>
      <c r="P2637" s="3">
        <v>1182.98999</v>
      </c>
    </row>
    <row r="2638" spans="15:16" x14ac:dyDescent="0.35">
      <c r="O2638" s="1">
        <v>38362</v>
      </c>
      <c r="P2638" s="3">
        <v>1190.25</v>
      </c>
    </row>
    <row r="2639" spans="15:16" x14ac:dyDescent="0.35">
      <c r="O2639" s="1">
        <v>38359</v>
      </c>
      <c r="P2639" s="3">
        <v>1186.1899410000001</v>
      </c>
    </row>
    <row r="2640" spans="15:16" x14ac:dyDescent="0.35">
      <c r="O2640" s="1">
        <v>38358</v>
      </c>
      <c r="P2640" s="3">
        <v>1187.8900149999999</v>
      </c>
    </row>
    <row r="2641" spans="15:16" x14ac:dyDescent="0.35">
      <c r="O2641" s="1">
        <v>38357</v>
      </c>
      <c r="P2641" s="3">
        <v>1183.73999</v>
      </c>
    </row>
    <row r="2642" spans="15:16" x14ac:dyDescent="0.35">
      <c r="O2642" s="1">
        <v>38356</v>
      </c>
      <c r="P2642" s="3">
        <v>1188.0500489999999</v>
      </c>
    </row>
    <row r="2643" spans="15:16" x14ac:dyDescent="0.35">
      <c r="O2643" s="1">
        <v>38355</v>
      </c>
      <c r="P2643" s="3">
        <v>1202.079956</v>
      </c>
    </row>
    <row r="2644" spans="15:16" x14ac:dyDescent="0.35">
      <c r="O2644" s="1">
        <v>38352</v>
      </c>
      <c r="P2644" s="3">
        <v>1211.920044</v>
      </c>
    </row>
    <row r="2645" spans="15:16" x14ac:dyDescent="0.35">
      <c r="O2645" s="1">
        <v>38351</v>
      </c>
      <c r="P2645" s="3">
        <v>1213.5500489999999</v>
      </c>
    </row>
    <row r="2646" spans="15:16" x14ac:dyDescent="0.35">
      <c r="O2646" s="1">
        <v>38350</v>
      </c>
      <c r="P2646" s="3">
        <v>1213.4499510000001</v>
      </c>
    </row>
    <row r="2647" spans="15:16" x14ac:dyDescent="0.35">
      <c r="O2647" s="1">
        <v>38349</v>
      </c>
      <c r="P2647" s="3">
        <v>1213.540039</v>
      </c>
    </row>
    <row r="2648" spans="15:16" x14ac:dyDescent="0.35">
      <c r="O2648" s="1">
        <v>38348</v>
      </c>
      <c r="P2648" s="3">
        <v>1204.920044</v>
      </c>
    </row>
    <row r="2649" spans="15:16" x14ac:dyDescent="0.35">
      <c r="O2649" s="1">
        <v>38344</v>
      </c>
      <c r="P2649" s="3">
        <v>1210.130005</v>
      </c>
    </row>
    <row r="2650" spans="15:16" x14ac:dyDescent="0.35">
      <c r="O2650" s="1">
        <v>38343</v>
      </c>
      <c r="P2650" s="3">
        <v>1209.5699460000001</v>
      </c>
    </row>
    <row r="2651" spans="15:16" x14ac:dyDescent="0.35">
      <c r="O2651" s="1">
        <v>38342</v>
      </c>
      <c r="P2651" s="3">
        <v>1205.4499510000001</v>
      </c>
    </row>
    <row r="2652" spans="15:16" x14ac:dyDescent="0.35">
      <c r="O2652" s="1">
        <v>38341</v>
      </c>
      <c r="P2652" s="3">
        <v>1194.650024</v>
      </c>
    </row>
    <row r="2653" spans="15:16" x14ac:dyDescent="0.35">
      <c r="O2653" s="1">
        <v>38338</v>
      </c>
      <c r="P2653" s="3">
        <v>1194.1999510000001</v>
      </c>
    </row>
    <row r="2654" spans="15:16" x14ac:dyDescent="0.35">
      <c r="O2654" s="1">
        <v>38337</v>
      </c>
      <c r="P2654" s="3">
        <v>1203.209961</v>
      </c>
    </row>
    <row r="2655" spans="15:16" x14ac:dyDescent="0.35">
      <c r="O2655" s="1">
        <v>38336</v>
      </c>
      <c r="P2655" s="3">
        <v>1205.719971</v>
      </c>
    </row>
    <row r="2656" spans="15:16" x14ac:dyDescent="0.35">
      <c r="O2656" s="1">
        <v>38335</v>
      </c>
      <c r="P2656" s="3">
        <v>1203.380005</v>
      </c>
    </row>
    <row r="2657" spans="15:16" x14ac:dyDescent="0.35">
      <c r="O2657" s="1">
        <v>38334</v>
      </c>
      <c r="P2657" s="3">
        <v>1198.6800539999999</v>
      </c>
    </row>
    <row r="2658" spans="15:16" x14ac:dyDescent="0.35">
      <c r="O2658" s="1">
        <v>38331</v>
      </c>
      <c r="P2658" s="3">
        <v>1188</v>
      </c>
    </row>
    <row r="2659" spans="15:16" x14ac:dyDescent="0.35">
      <c r="O2659" s="1">
        <v>38330</v>
      </c>
      <c r="P2659" s="3">
        <v>1189.23999</v>
      </c>
    </row>
    <row r="2660" spans="15:16" x14ac:dyDescent="0.35">
      <c r="O2660" s="1">
        <v>38329</v>
      </c>
      <c r="P2660" s="3">
        <v>1182.8100589999999</v>
      </c>
    </row>
    <row r="2661" spans="15:16" x14ac:dyDescent="0.35">
      <c r="O2661" s="1">
        <v>38328</v>
      </c>
      <c r="P2661" s="3">
        <v>1177.0699460000001</v>
      </c>
    </row>
    <row r="2662" spans="15:16" x14ac:dyDescent="0.35">
      <c r="O2662" s="1">
        <v>38327</v>
      </c>
      <c r="P2662" s="3">
        <v>1190.25</v>
      </c>
    </row>
    <row r="2663" spans="15:16" x14ac:dyDescent="0.35">
      <c r="O2663" s="1">
        <v>38324</v>
      </c>
      <c r="P2663" s="3">
        <v>1191.170044</v>
      </c>
    </row>
    <row r="2664" spans="15:16" x14ac:dyDescent="0.35">
      <c r="O2664" s="1">
        <v>38323</v>
      </c>
      <c r="P2664" s="3">
        <v>1190.329956</v>
      </c>
    </row>
    <row r="2665" spans="15:16" x14ac:dyDescent="0.35">
      <c r="O2665" s="1">
        <v>38322</v>
      </c>
      <c r="P2665" s="3">
        <v>1191.369995</v>
      </c>
    </row>
    <row r="2666" spans="15:16" x14ac:dyDescent="0.35">
      <c r="O2666" s="1">
        <v>38321</v>
      </c>
      <c r="P2666" s="3">
        <v>1173.8199460000001</v>
      </c>
    </row>
    <row r="2667" spans="15:16" x14ac:dyDescent="0.35">
      <c r="O2667" s="1">
        <v>38320</v>
      </c>
      <c r="P2667" s="3">
        <v>1178.5699460000001</v>
      </c>
    </row>
    <row r="2668" spans="15:16" x14ac:dyDescent="0.35">
      <c r="O2668" s="1">
        <v>38317</v>
      </c>
      <c r="P2668" s="3">
        <v>1182.650024</v>
      </c>
    </row>
    <row r="2669" spans="15:16" x14ac:dyDescent="0.35">
      <c r="O2669" s="1">
        <v>38315</v>
      </c>
      <c r="P2669" s="3">
        <v>1181.76001</v>
      </c>
    </row>
    <row r="2670" spans="15:16" x14ac:dyDescent="0.35">
      <c r="O2670" s="1">
        <v>38314</v>
      </c>
      <c r="P2670" s="3">
        <v>1176.9399410000001</v>
      </c>
    </row>
    <row r="2671" spans="15:16" x14ac:dyDescent="0.35">
      <c r="O2671" s="1">
        <v>38313</v>
      </c>
      <c r="P2671" s="3">
        <v>1177.23999</v>
      </c>
    </row>
    <row r="2672" spans="15:16" x14ac:dyDescent="0.35">
      <c r="O2672" s="1">
        <v>38310</v>
      </c>
      <c r="P2672" s="3">
        <v>1170.339966</v>
      </c>
    </row>
    <row r="2673" spans="15:16" x14ac:dyDescent="0.35">
      <c r="O2673" s="1">
        <v>38309</v>
      </c>
      <c r="P2673" s="3">
        <v>1183.5500489999999</v>
      </c>
    </row>
    <row r="2674" spans="15:16" x14ac:dyDescent="0.35">
      <c r="O2674" s="1">
        <v>38308</v>
      </c>
      <c r="P2674" s="3">
        <v>1181.9399410000001</v>
      </c>
    </row>
    <row r="2675" spans="15:16" x14ac:dyDescent="0.35">
      <c r="O2675" s="1">
        <v>38307</v>
      </c>
      <c r="P2675" s="3">
        <v>1175.4300539999999</v>
      </c>
    </row>
    <row r="2676" spans="15:16" x14ac:dyDescent="0.35">
      <c r="O2676" s="1">
        <v>38306</v>
      </c>
      <c r="P2676" s="3">
        <v>1183.8100589999999</v>
      </c>
    </row>
    <row r="2677" spans="15:16" x14ac:dyDescent="0.35">
      <c r="O2677" s="1">
        <v>38303</v>
      </c>
      <c r="P2677" s="3">
        <v>1184.170044</v>
      </c>
    </row>
    <row r="2678" spans="15:16" x14ac:dyDescent="0.35">
      <c r="O2678" s="1">
        <v>38302</v>
      </c>
      <c r="P2678" s="3">
        <v>1173.4799800000001</v>
      </c>
    </row>
    <row r="2679" spans="15:16" x14ac:dyDescent="0.35">
      <c r="O2679" s="1">
        <v>38301</v>
      </c>
      <c r="P2679" s="3">
        <v>1162.910034</v>
      </c>
    </row>
    <row r="2680" spans="15:16" x14ac:dyDescent="0.35">
      <c r="O2680" s="1">
        <v>38300</v>
      </c>
      <c r="P2680" s="3">
        <v>1164.079956</v>
      </c>
    </row>
    <row r="2681" spans="15:16" x14ac:dyDescent="0.35">
      <c r="O2681" s="1">
        <v>38299</v>
      </c>
      <c r="P2681" s="3">
        <v>1164.8900149999999</v>
      </c>
    </row>
    <row r="2682" spans="15:16" x14ac:dyDescent="0.35">
      <c r="O2682" s="1">
        <v>38296</v>
      </c>
      <c r="P2682" s="3">
        <v>1166.170044</v>
      </c>
    </row>
    <row r="2683" spans="15:16" x14ac:dyDescent="0.35">
      <c r="O2683" s="1">
        <v>38295</v>
      </c>
      <c r="P2683" s="3">
        <v>1161.670044</v>
      </c>
    </row>
    <row r="2684" spans="15:16" x14ac:dyDescent="0.35">
      <c r="O2684" s="1">
        <v>38294</v>
      </c>
      <c r="P2684" s="3">
        <v>1143.1999510000001</v>
      </c>
    </row>
    <row r="2685" spans="15:16" x14ac:dyDescent="0.35">
      <c r="O2685" s="1">
        <v>38293</v>
      </c>
      <c r="P2685" s="3">
        <v>1130.5600589999999</v>
      </c>
    </row>
    <row r="2686" spans="15:16" x14ac:dyDescent="0.35">
      <c r="O2686" s="1">
        <v>38292</v>
      </c>
      <c r="P2686" s="3">
        <v>1130.51001</v>
      </c>
    </row>
    <row r="2687" spans="15:16" x14ac:dyDescent="0.35">
      <c r="O2687" s="1">
        <v>38289</v>
      </c>
      <c r="P2687" s="3">
        <v>1130.1999510000001</v>
      </c>
    </row>
    <row r="2688" spans="15:16" x14ac:dyDescent="0.35">
      <c r="O2688" s="1">
        <v>38288</v>
      </c>
      <c r="P2688" s="3">
        <v>1127.4399410000001</v>
      </c>
    </row>
    <row r="2689" spans="15:16" x14ac:dyDescent="0.35">
      <c r="O2689" s="1">
        <v>38287</v>
      </c>
      <c r="P2689" s="3">
        <v>1125.400024</v>
      </c>
    </row>
    <row r="2690" spans="15:16" x14ac:dyDescent="0.35">
      <c r="O2690" s="1">
        <v>38286</v>
      </c>
      <c r="P2690" s="3">
        <v>1111.089966</v>
      </c>
    </row>
    <row r="2691" spans="15:16" x14ac:dyDescent="0.35">
      <c r="O2691" s="1">
        <v>38285</v>
      </c>
      <c r="P2691" s="3">
        <v>1094.8000489999999</v>
      </c>
    </row>
    <row r="2692" spans="15:16" x14ac:dyDescent="0.35">
      <c r="O2692" s="1">
        <v>38282</v>
      </c>
      <c r="P2692" s="3">
        <v>1095.73999</v>
      </c>
    </row>
    <row r="2693" spans="15:16" x14ac:dyDescent="0.35">
      <c r="O2693" s="1">
        <v>38281</v>
      </c>
      <c r="P2693" s="3">
        <v>1106.48999</v>
      </c>
    </row>
    <row r="2694" spans="15:16" x14ac:dyDescent="0.35">
      <c r="O2694" s="1">
        <v>38280</v>
      </c>
      <c r="P2694" s="3">
        <v>1103.660034</v>
      </c>
    </row>
    <row r="2695" spans="15:16" x14ac:dyDescent="0.35">
      <c r="O2695" s="1">
        <v>38279</v>
      </c>
      <c r="P2695" s="3">
        <v>1103.2299800000001</v>
      </c>
    </row>
    <row r="2696" spans="15:16" x14ac:dyDescent="0.35">
      <c r="O2696" s="1">
        <v>38278</v>
      </c>
      <c r="P2696" s="3">
        <v>1114.0200199999999</v>
      </c>
    </row>
    <row r="2697" spans="15:16" x14ac:dyDescent="0.35">
      <c r="O2697" s="1">
        <v>38275</v>
      </c>
      <c r="P2697" s="3">
        <v>1108.1999510000001</v>
      </c>
    </row>
    <row r="2698" spans="15:16" x14ac:dyDescent="0.35">
      <c r="O2698" s="1">
        <v>38274</v>
      </c>
      <c r="P2698" s="3">
        <v>1103.290039</v>
      </c>
    </row>
    <row r="2699" spans="15:16" x14ac:dyDescent="0.35">
      <c r="O2699" s="1">
        <v>38273</v>
      </c>
      <c r="P2699" s="3">
        <v>1113.650024</v>
      </c>
    </row>
    <row r="2700" spans="15:16" x14ac:dyDescent="0.35">
      <c r="O2700" s="1">
        <v>38272</v>
      </c>
      <c r="P2700" s="3">
        <v>1121.839966</v>
      </c>
    </row>
    <row r="2701" spans="15:16" x14ac:dyDescent="0.35">
      <c r="O2701" s="1">
        <v>38271</v>
      </c>
      <c r="P2701" s="3">
        <v>1124.3900149999999</v>
      </c>
    </row>
    <row r="2702" spans="15:16" x14ac:dyDescent="0.35">
      <c r="O2702" s="1">
        <v>38268</v>
      </c>
      <c r="P2702" s="3">
        <v>1122.1400149999999</v>
      </c>
    </row>
    <row r="2703" spans="15:16" x14ac:dyDescent="0.35">
      <c r="O2703" s="1">
        <v>38267</v>
      </c>
      <c r="P2703" s="3">
        <v>1130.650024</v>
      </c>
    </row>
    <row r="2704" spans="15:16" x14ac:dyDescent="0.35">
      <c r="O2704" s="1">
        <v>38266</v>
      </c>
      <c r="P2704" s="3">
        <v>1142.0500489999999</v>
      </c>
    </row>
    <row r="2705" spans="15:16" x14ac:dyDescent="0.35">
      <c r="O2705" s="1">
        <v>38265</v>
      </c>
      <c r="P2705" s="3">
        <v>1134.4799800000001</v>
      </c>
    </row>
    <row r="2706" spans="15:16" x14ac:dyDescent="0.35">
      <c r="O2706" s="1">
        <v>38264</v>
      </c>
      <c r="P2706" s="3">
        <v>1135.170044</v>
      </c>
    </row>
    <row r="2707" spans="15:16" x14ac:dyDescent="0.35">
      <c r="O2707" s="1">
        <v>38261</v>
      </c>
      <c r="P2707" s="3">
        <v>1131.5</v>
      </c>
    </row>
    <row r="2708" spans="15:16" x14ac:dyDescent="0.35">
      <c r="O2708" s="1">
        <v>38260</v>
      </c>
      <c r="P2708" s="3">
        <v>1114.579956</v>
      </c>
    </row>
    <row r="2709" spans="15:16" x14ac:dyDescent="0.35">
      <c r="O2709" s="1">
        <v>38259</v>
      </c>
      <c r="P2709" s="3">
        <v>1114.8000489999999</v>
      </c>
    </row>
    <row r="2710" spans="15:16" x14ac:dyDescent="0.35">
      <c r="O2710" s="1">
        <v>38258</v>
      </c>
      <c r="P2710" s="3">
        <v>1110.0600589999999</v>
      </c>
    </row>
    <row r="2711" spans="15:16" x14ac:dyDescent="0.35">
      <c r="O2711" s="1">
        <v>38257</v>
      </c>
      <c r="P2711" s="3">
        <v>1103.5200199999999</v>
      </c>
    </row>
    <row r="2712" spans="15:16" x14ac:dyDescent="0.35">
      <c r="O2712" s="1">
        <v>38254</v>
      </c>
      <c r="P2712" s="3">
        <v>1110.1099850000001</v>
      </c>
    </row>
    <row r="2713" spans="15:16" x14ac:dyDescent="0.35">
      <c r="O2713" s="1">
        <v>38253</v>
      </c>
      <c r="P2713" s="3">
        <v>1108.3599850000001</v>
      </c>
    </row>
    <row r="2714" spans="15:16" x14ac:dyDescent="0.35">
      <c r="O2714" s="1">
        <v>38252</v>
      </c>
      <c r="P2714" s="3">
        <v>1113.5600589999999</v>
      </c>
    </row>
    <row r="2715" spans="15:16" x14ac:dyDescent="0.35">
      <c r="O2715" s="1">
        <v>38251</v>
      </c>
      <c r="P2715" s="3">
        <v>1129.3000489999999</v>
      </c>
    </row>
    <row r="2716" spans="15:16" x14ac:dyDescent="0.35">
      <c r="O2716" s="1">
        <v>38250</v>
      </c>
      <c r="P2716" s="3">
        <v>1122.1999510000001</v>
      </c>
    </row>
    <row r="2717" spans="15:16" x14ac:dyDescent="0.35">
      <c r="O2717" s="1">
        <v>38247</v>
      </c>
      <c r="P2717" s="3">
        <v>1128.5500489999999</v>
      </c>
    </row>
    <row r="2718" spans="15:16" x14ac:dyDescent="0.35">
      <c r="O2718" s="1">
        <v>38246</v>
      </c>
      <c r="P2718" s="3">
        <v>1123.5</v>
      </c>
    </row>
    <row r="2719" spans="15:16" x14ac:dyDescent="0.35">
      <c r="O2719" s="1">
        <v>38245</v>
      </c>
      <c r="P2719" s="3">
        <v>1120.369995</v>
      </c>
    </row>
    <row r="2720" spans="15:16" x14ac:dyDescent="0.35">
      <c r="O2720" s="1">
        <v>38244</v>
      </c>
      <c r="P2720" s="3">
        <v>1128.329956</v>
      </c>
    </row>
    <row r="2721" spans="15:16" x14ac:dyDescent="0.35">
      <c r="O2721" s="1">
        <v>38243</v>
      </c>
      <c r="P2721" s="3">
        <v>1125.8199460000001</v>
      </c>
    </row>
    <row r="2722" spans="15:16" x14ac:dyDescent="0.35">
      <c r="O2722" s="1">
        <v>38240</v>
      </c>
      <c r="P2722" s="3">
        <v>1123.920044</v>
      </c>
    </row>
    <row r="2723" spans="15:16" x14ac:dyDescent="0.35">
      <c r="O2723" s="1">
        <v>38239</v>
      </c>
      <c r="P2723" s="3">
        <v>1118.380005</v>
      </c>
    </row>
    <row r="2724" spans="15:16" x14ac:dyDescent="0.35">
      <c r="O2724" s="1">
        <v>38238</v>
      </c>
      <c r="P2724" s="3">
        <v>1116.2700199999999</v>
      </c>
    </row>
    <row r="2725" spans="15:16" x14ac:dyDescent="0.35">
      <c r="O2725" s="1">
        <v>38237</v>
      </c>
      <c r="P2725" s="3">
        <v>1121.3000489999999</v>
      </c>
    </row>
    <row r="2726" spans="15:16" x14ac:dyDescent="0.35">
      <c r="O2726" s="1">
        <v>38233</v>
      </c>
      <c r="P2726" s="3">
        <v>1113.630005</v>
      </c>
    </row>
    <row r="2727" spans="15:16" x14ac:dyDescent="0.35">
      <c r="O2727" s="1">
        <v>38232</v>
      </c>
      <c r="P2727" s="3">
        <v>1118.3100589999999</v>
      </c>
    </row>
    <row r="2728" spans="15:16" x14ac:dyDescent="0.35">
      <c r="O2728" s="1">
        <v>38231</v>
      </c>
      <c r="P2728" s="3">
        <v>1105.910034</v>
      </c>
    </row>
    <row r="2729" spans="15:16" x14ac:dyDescent="0.35">
      <c r="O2729" s="1">
        <v>38230</v>
      </c>
      <c r="P2729" s="3">
        <v>1104.23999</v>
      </c>
    </row>
    <row r="2730" spans="15:16" x14ac:dyDescent="0.35">
      <c r="O2730" s="1">
        <v>38229</v>
      </c>
      <c r="P2730" s="3">
        <v>1099.150024</v>
      </c>
    </row>
    <row r="2731" spans="15:16" x14ac:dyDescent="0.35">
      <c r="O2731" s="1">
        <v>38226</v>
      </c>
      <c r="P2731" s="3">
        <v>1107.7700199999999</v>
      </c>
    </row>
    <row r="2732" spans="15:16" x14ac:dyDescent="0.35">
      <c r="O2732" s="1">
        <v>38225</v>
      </c>
      <c r="P2732" s="3">
        <v>1105.089966</v>
      </c>
    </row>
    <row r="2733" spans="15:16" x14ac:dyDescent="0.35">
      <c r="O2733" s="1">
        <v>38224</v>
      </c>
      <c r="P2733" s="3">
        <v>1104.959961</v>
      </c>
    </row>
    <row r="2734" spans="15:16" x14ac:dyDescent="0.35">
      <c r="O2734" s="1">
        <v>38223</v>
      </c>
      <c r="P2734" s="3">
        <v>1096.1899410000001</v>
      </c>
    </row>
    <row r="2735" spans="15:16" x14ac:dyDescent="0.35">
      <c r="O2735" s="1">
        <v>38222</v>
      </c>
      <c r="P2735" s="3">
        <v>1095.6800539999999</v>
      </c>
    </row>
    <row r="2736" spans="15:16" x14ac:dyDescent="0.35">
      <c r="O2736" s="1">
        <v>38219</v>
      </c>
      <c r="P2736" s="3">
        <v>1098.349976</v>
      </c>
    </row>
    <row r="2737" spans="15:16" x14ac:dyDescent="0.35">
      <c r="O2737" s="1">
        <v>38218</v>
      </c>
      <c r="P2737" s="3">
        <v>1091.2299800000001</v>
      </c>
    </row>
    <row r="2738" spans="15:16" x14ac:dyDescent="0.35">
      <c r="O2738" s="1">
        <v>38217</v>
      </c>
      <c r="P2738" s="3">
        <v>1095.170044</v>
      </c>
    </row>
    <row r="2739" spans="15:16" x14ac:dyDescent="0.35">
      <c r="O2739" s="1">
        <v>38216</v>
      </c>
      <c r="P2739" s="3">
        <v>1081.709961</v>
      </c>
    </row>
    <row r="2740" spans="15:16" x14ac:dyDescent="0.35">
      <c r="O2740" s="1">
        <v>38215</v>
      </c>
      <c r="P2740" s="3">
        <v>1079.339966</v>
      </c>
    </row>
    <row r="2741" spans="15:16" x14ac:dyDescent="0.35">
      <c r="O2741" s="1">
        <v>38212</v>
      </c>
      <c r="P2741" s="3">
        <v>1064.8000489999999</v>
      </c>
    </row>
    <row r="2742" spans="15:16" x14ac:dyDescent="0.35">
      <c r="O2742" s="1">
        <v>38211</v>
      </c>
      <c r="P2742" s="3">
        <v>1063.2299800000001</v>
      </c>
    </row>
    <row r="2743" spans="15:16" x14ac:dyDescent="0.35">
      <c r="O2743" s="1">
        <v>38210</v>
      </c>
      <c r="P2743" s="3">
        <v>1075.790039</v>
      </c>
    </row>
    <row r="2744" spans="15:16" x14ac:dyDescent="0.35">
      <c r="O2744" s="1">
        <v>38209</v>
      </c>
      <c r="P2744" s="3">
        <v>1079.040039</v>
      </c>
    </row>
    <row r="2745" spans="15:16" x14ac:dyDescent="0.35">
      <c r="O2745" s="1">
        <v>38208</v>
      </c>
      <c r="P2745" s="3">
        <v>1065.219971</v>
      </c>
    </row>
    <row r="2746" spans="15:16" x14ac:dyDescent="0.35">
      <c r="O2746" s="1">
        <v>38205</v>
      </c>
      <c r="P2746" s="3">
        <v>1063.969971</v>
      </c>
    </row>
    <row r="2747" spans="15:16" x14ac:dyDescent="0.35">
      <c r="O2747" s="1">
        <v>38204</v>
      </c>
      <c r="P2747" s="3">
        <v>1080.6999510000001</v>
      </c>
    </row>
    <row r="2748" spans="15:16" x14ac:dyDescent="0.35">
      <c r="O2748" s="1">
        <v>38203</v>
      </c>
      <c r="P2748" s="3">
        <v>1098.630005</v>
      </c>
    </row>
    <row r="2749" spans="15:16" x14ac:dyDescent="0.35">
      <c r="O2749" s="1">
        <v>38202</v>
      </c>
      <c r="P2749" s="3">
        <v>1099.6899410000001</v>
      </c>
    </row>
    <row r="2750" spans="15:16" x14ac:dyDescent="0.35">
      <c r="O2750" s="1">
        <v>38201</v>
      </c>
      <c r="P2750" s="3">
        <v>1106.619995</v>
      </c>
    </row>
    <row r="2751" spans="15:16" x14ac:dyDescent="0.35">
      <c r="O2751" s="1">
        <v>38198</v>
      </c>
      <c r="P2751" s="3">
        <v>1101.719971</v>
      </c>
    </row>
    <row r="2752" spans="15:16" x14ac:dyDescent="0.35">
      <c r="O2752" s="1">
        <v>38197</v>
      </c>
      <c r="P2752" s="3">
        <v>1100.4300539999999</v>
      </c>
    </row>
    <row r="2753" spans="15:16" x14ac:dyDescent="0.35">
      <c r="O2753" s="1">
        <v>38196</v>
      </c>
      <c r="P2753" s="3">
        <v>1095.420044</v>
      </c>
    </row>
    <row r="2754" spans="15:16" x14ac:dyDescent="0.35">
      <c r="O2754" s="1">
        <v>38195</v>
      </c>
      <c r="P2754" s="3">
        <v>1094.829956</v>
      </c>
    </row>
    <row r="2755" spans="15:16" x14ac:dyDescent="0.35">
      <c r="O2755" s="1">
        <v>38194</v>
      </c>
      <c r="P2755" s="3">
        <v>1084.0699460000001</v>
      </c>
    </row>
    <row r="2756" spans="15:16" x14ac:dyDescent="0.35">
      <c r="O2756" s="1">
        <v>38191</v>
      </c>
      <c r="P2756" s="3">
        <v>1086.1999510000001</v>
      </c>
    </row>
    <row r="2757" spans="15:16" x14ac:dyDescent="0.35">
      <c r="O2757" s="1">
        <v>38190</v>
      </c>
      <c r="P2757" s="3">
        <v>1096.839966</v>
      </c>
    </row>
    <row r="2758" spans="15:16" x14ac:dyDescent="0.35">
      <c r="O2758" s="1">
        <v>38189</v>
      </c>
      <c r="P2758" s="3">
        <v>1093.880005</v>
      </c>
    </row>
    <row r="2759" spans="15:16" x14ac:dyDescent="0.35">
      <c r="O2759" s="1">
        <v>38188</v>
      </c>
      <c r="P2759" s="3">
        <v>1108.670044</v>
      </c>
    </row>
    <row r="2760" spans="15:16" x14ac:dyDescent="0.35">
      <c r="O2760" s="1">
        <v>38187</v>
      </c>
      <c r="P2760" s="3">
        <v>1100.900024</v>
      </c>
    </row>
    <row r="2761" spans="15:16" x14ac:dyDescent="0.35">
      <c r="O2761" s="1">
        <v>38184</v>
      </c>
      <c r="P2761" s="3">
        <v>1101.3900149999999</v>
      </c>
    </row>
    <row r="2762" spans="15:16" x14ac:dyDescent="0.35">
      <c r="O2762" s="1">
        <v>38183</v>
      </c>
      <c r="P2762" s="3">
        <v>1106.6899410000001</v>
      </c>
    </row>
    <row r="2763" spans="15:16" x14ac:dyDescent="0.35">
      <c r="O2763" s="1">
        <v>38182</v>
      </c>
      <c r="P2763" s="3">
        <v>1111.469971</v>
      </c>
    </row>
    <row r="2764" spans="15:16" x14ac:dyDescent="0.35">
      <c r="O2764" s="1">
        <v>38181</v>
      </c>
      <c r="P2764" s="3">
        <v>1115.1400149999999</v>
      </c>
    </row>
    <row r="2765" spans="15:16" x14ac:dyDescent="0.35">
      <c r="O2765" s="1">
        <v>38180</v>
      </c>
      <c r="P2765" s="3">
        <v>1114.349976</v>
      </c>
    </row>
    <row r="2766" spans="15:16" x14ac:dyDescent="0.35">
      <c r="O2766" s="1">
        <v>38177</v>
      </c>
      <c r="P2766" s="3">
        <v>1112.8100589999999</v>
      </c>
    </row>
    <row r="2767" spans="15:16" x14ac:dyDescent="0.35">
      <c r="O2767" s="1">
        <v>38176</v>
      </c>
      <c r="P2767" s="3">
        <v>1109.1099850000001</v>
      </c>
    </row>
    <row r="2768" spans="15:16" x14ac:dyDescent="0.35">
      <c r="O2768" s="1">
        <v>38175</v>
      </c>
      <c r="P2768" s="3">
        <v>1118.329956</v>
      </c>
    </row>
    <row r="2769" spans="15:16" x14ac:dyDescent="0.35">
      <c r="O2769" s="1">
        <v>38174</v>
      </c>
      <c r="P2769" s="3">
        <v>1116.209961</v>
      </c>
    </row>
    <row r="2770" spans="15:16" x14ac:dyDescent="0.35">
      <c r="O2770" s="1">
        <v>38170</v>
      </c>
      <c r="P2770" s="3">
        <v>1125.380005</v>
      </c>
    </row>
    <row r="2771" spans="15:16" x14ac:dyDescent="0.35">
      <c r="O2771" s="1">
        <v>38169</v>
      </c>
      <c r="P2771" s="3">
        <v>1128.9399410000001</v>
      </c>
    </row>
    <row r="2772" spans="15:16" x14ac:dyDescent="0.35">
      <c r="O2772" s="1">
        <v>38168</v>
      </c>
      <c r="P2772" s="3">
        <v>1140.839966</v>
      </c>
    </row>
    <row r="2773" spans="15:16" x14ac:dyDescent="0.35">
      <c r="O2773" s="1">
        <v>38167</v>
      </c>
      <c r="P2773" s="3">
        <v>1136.1999510000001</v>
      </c>
    </row>
    <row r="2774" spans="15:16" x14ac:dyDescent="0.35">
      <c r="O2774" s="1">
        <v>38166</v>
      </c>
      <c r="P2774" s="3">
        <v>1133.349976</v>
      </c>
    </row>
    <row r="2775" spans="15:16" x14ac:dyDescent="0.35">
      <c r="O2775" s="1">
        <v>38163</v>
      </c>
      <c r="P2775" s="3">
        <v>1134.4300539999999</v>
      </c>
    </row>
    <row r="2776" spans="15:16" x14ac:dyDescent="0.35">
      <c r="O2776" s="1">
        <v>38162</v>
      </c>
      <c r="P2776" s="3">
        <v>1140.650024</v>
      </c>
    </row>
    <row r="2777" spans="15:16" x14ac:dyDescent="0.35">
      <c r="O2777" s="1">
        <v>38161</v>
      </c>
      <c r="P2777" s="3">
        <v>1144.0600589999999</v>
      </c>
    </row>
    <row r="2778" spans="15:16" x14ac:dyDescent="0.35">
      <c r="O2778" s="1">
        <v>38160</v>
      </c>
      <c r="P2778" s="3">
        <v>1134.410034</v>
      </c>
    </row>
    <row r="2779" spans="15:16" x14ac:dyDescent="0.35">
      <c r="O2779" s="1">
        <v>38159</v>
      </c>
      <c r="P2779" s="3">
        <v>1130.3000489999999</v>
      </c>
    </row>
    <row r="2780" spans="15:16" x14ac:dyDescent="0.35">
      <c r="O2780" s="1">
        <v>38156</v>
      </c>
      <c r="P2780" s="3">
        <v>1135.0200199999999</v>
      </c>
    </row>
    <row r="2781" spans="15:16" x14ac:dyDescent="0.35">
      <c r="O2781" s="1">
        <v>38155</v>
      </c>
      <c r="P2781" s="3">
        <v>1132.0500489999999</v>
      </c>
    </row>
    <row r="2782" spans="15:16" x14ac:dyDescent="0.35">
      <c r="O2782" s="1">
        <v>38154</v>
      </c>
      <c r="P2782" s="3">
        <v>1133.5600589999999</v>
      </c>
    </row>
    <row r="2783" spans="15:16" x14ac:dyDescent="0.35">
      <c r="O2783" s="1">
        <v>38153</v>
      </c>
      <c r="P2783" s="3">
        <v>1132.01001</v>
      </c>
    </row>
    <row r="2784" spans="15:16" x14ac:dyDescent="0.35">
      <c r="O2784" s="1">
        <v>38152</v>
      </c>
      <c r="P2784" s="3">
        <v>1125.290039</v>
      </c>
    </row>
    <row r="2785" spans="15:16" x14ac:dyDescent="0.35">
      <c r="O2785" s="1">
        <v>38148</v>
      </c>
      <c r="P2785" s="3">
        <v>1136.469971</v>
      </c>
    </row>
    <row r="2786" spans="15:16" x14ac:dyDescent="0.35">
      <c r="O2786" s="1">
        <v>38147</v>
      </c>
      <c r="P2786" s="3">
        <v>1131.329956</v>
      </c>
    </row>
    <row r="2787" spans="15:16" x14ac:dyDescent="0.35">
      <c r="O2787" s="1">
        <v>38146</v>
      </c>
      <c r="P2787" s="3">
        <v>1142.1800539999999</v>
      </c>
    </row>
    <row r="2788" spans="15:16" x14ac:dyDescent="0.35">
      <c r="O2788" s="1">
        <v>38145</v>
      </c>
      <c r="P2788" s="3">
        <v>1140.420044</v>
      </c>
    </row>
    <row r="2789" spans="15:16" x14ac:dyDescent="0.35">
      <c r="O2789" s="1">
        <v>38142</v>
      </c>
      <c r="P2789" s="3">
        <v>1122.5</v>
      </c>
    </row>
    <row r="2790" spans="15:16" x14ac:dyDescent="0.35">
      <c r="O2790" s="1">
        <v>38141</v>
      </c>
      <c r="P2790" s="3">
        <v>1116.6400149999999</v>
      </c>
    </row>
    <row r="2791" spans="15:16" x14ac:dyDescent="0.35">
      <c r="O2791" s="1">
        <v>38140</v>
      </c>
      <c r="P2791" s="3">
        <v>1124.98999</v>
      </c>
    </row>
    <row r="2792" spans="15:16" x14ac:dyDescent="0.35">
      <c r="O2792" s="1">
        <v>38139</v>
      </c>
      <c r="P2792" s="3">
        <v>1121.1999510000001</v>
      </c>
    </row>
    <row r="2793" spans="15:16" x14ac:dyDescent="0.35">
      <c r="O2793" s="1">
        <v>38135</v>
      </c>
      <c r="P2793" s="3">
        <v>1120.6800539999999</v>
      </c>
    </row>
    <row r="2794" spans="15:16" x14ac:dyDescent="0.35">
      <c r="O2794" s="1">
        <v>38134</v>
      </c>
      <c r="P2794" s="3">
        <v>1121.280029</v>
      </c>
    </row>
    <row r="2795" spans="15:16" x14ac:dyDescent="0.35">
      <c r="O2795" s="1">
        <v>38133</v>
      </c>
      <c r="P2795" s="3">
        <v>1114.9399410000001</v>
      </c>
    </row>
    <row r="2796" spans="15:16" x14ac:dyDescent="0.35">
      <c r="O2796" s="1">
        <v>38132</v>
      </c>
      <c r="P2796" s="3">
        <v>1113.0500489999999</v>
      </c>
    </row>
    <row r="2797" spans="15:16" x14ac:dyDescent="0.35">
      <c r="O2797" s="1">
        <v>38131</v>
      </c>
      <c r="P2797" s="3">
        <v>1095.410034</v>
      </c>
    </row>
    <row r="2798" spans="15:16" x14ac:dyDescent="0.35">
      <c r="O2798" s="1">
        <v>38128</v>
      </c>
      <c r="P2798" s="3">
        <v>1093.5600589999999</v>
      </c>
    </row>
    <row r="2799" spans="15:16" x14ac:dyDescent="0.35">
      <c r="O2799" s="1">
        <v>38127</v>
      </c>
      <c r="P2799" s="3">
        <v>1089.1899410000001</v>
      </c>
    </row>
    <row r="2800" spans="15:16" x14ac:dyDescent="0.35">
      <c r="O2800" s="1">
        <v>38126</v>
      </c>
      <c r="P2800" s="3">
        <v>1088.6800539999999</v>
      </c>
    </row>
    <row r="2801" spans="15:16" x14ac:dyDescent="0.35">
      <c r="O2801" s="1">
        <v>38125</v>
      </c>
      <c r="P2801" s="3">
        <v>1091.48999</v>
      </c>
    </row>
    <row r="2802" spans="15:16" x14ac:dyDescent="0.35">
      <c r="O2802" s="1">
        <v>38124</v>
      </c>
      <c r="P2802" s="3">
        <v>1084.099976</v>
      </c>
    </row>
    <row r="2803" spans="15:16" x14ac:dyDescent="0.35">
      <c r="O2803" s="1">
        <v>38121</v>
      </c>
      <c r="P2803" s="3">
        <v>1095.6999510000001</v>
      </c>
    </row>
    <row r="2804" spans="15:16" x14ac:dyDescent="0.35">
      <c r="O2804" s="1">
        <v>38120</v>
      </c>
      <c r="P2804" s="3">
        <v>1096.4399410000001</v>
      </c>
    </row>
    <row r="2805" spans="15:16" x14ac:dyDescent="0.35">
      <c r="O2805" s="1">
        <v>38119</v>
      </c>
      <c r="P2805" s="3">
        <v>1097.280029</v>
      </c>
    </row>
    <row r="2806" spans="15:16" x14ac:dyDescent="0.35">
      <c r="O2806" s="1">
        <v>38118</v>
      </c>
      <c r="P2806" s="3">
        <v>1095.4499510000001</v>
      </c>
    </row>
    <row r="2807" spans="15:16" x14ac:dyDescent="0.35">
      <c r="O2807" s="1">
        <v>38117</v>
      </c>
      <c r="P2807" s="3">
        <v>1087.119995</v>
      </c>
    </row>
    <row r="2808" spans="15:16" x14ac:dyDescent="0.35">
      <c r="O2808" s="1">
        <v>38114</v>
      </c>
      <c r="P2808" s="3">
        <v>1098.6999510000001</v>
      </c>
    </row>
    <row r="2809" spans="15:16" x14ac:dyDescent="0.35">
      <c r="O2809" s="1">
        <v>38113</v>
      </c>
      <c r="P2809" s="3">
        <v>1113.98999</v>
      </c>
    </row>
    <row r="2810" spans="15:16" x14ac:dyDescent="0.35">
      <c r="O2810" s="1">
        <v>38112</v>
      </c>
      <c r="P2810" s="3">
        <v>1121.530029</v>
      </c>
    </row>
    <row r="2811" spans="15:16" x14ac:dyDescent="0.35">
      <c r="O2811" s="1">
        <v>38111</v>
      </c>
      <c r="P2811" s="3">
        <v>1119.5500489999999</v>
      </c>
    </row>
    <row r="2812" spans="15:16" x14ac:dyDescent="0.35">
      <c r="O2812" s="1">
        <v>38110</v>
      </c>
      <c r="P2812" s="3">
        <v>1117.48999</v>
      </c>
    </row>
    <row r="2813" spans="15:16" x14ac:dyDescent="0.35">
      <c r="O2813" s="1">
        <v>38107</v>
      </c>
      <c r="P2813" s="3">
        <v>1107.3000489999999</v>
      </c>
    </row>
    <row r="2814" spans="15:16" x14ac:dyDescent="0.35">
      <c r="O2814" s="1">
        <v>38106</v>
      </c>
      <c r="P2814" s="3">
        <v>1113.8900149999999</v>
      </c>
    </row>
    <row r="2815" spans="15:16" x14ac:dyDescent="0.35">
      <c r="O2815" s="1">
        <v>38105</v>
      </c>
      <c r="P2815" s="3">
        <v>1122.410034</v>
      </c>
    </row>
    <row r="2816" spans="15:16" x14ac:dyDescent="0.35">
      <c r="O2816" s="1">
        <v>38104</v>
      </c>
      <c r="P2816" s="3">
        <v>1138.1099850000001</v>
      </c>
    </row>
    <row r="2817" spans="15:16" x14ac:dyDescent="0.35">
      <c r="O2817" s="1">
        <v>38103</v>
      </c>
      <c r="P2817" s="3">
        <v>1135.530029</v>
      </c>
    </row>
    <row r="2818" spans="15:16" x14ac:dyDescent="0.35">
      <c r="O2818" s="1">
        <v>38100</v>
      </c>
      <c r="P2818" s="3">
        <v>1140.599976</v>
      </c>
    </row>
    <row r="2819" spans="15:16" x14ac:dyDescent="0.35">
      <c r="O2819" s="1">
        <v>38099</v>
      </c>
      <c r="P2819" s="3">
        <v>1139.9300539999999</v>
      </c>
    </row>
    <row r="2820" spans="15:16" x14ac:dyDescent="0.35">
      <c r="O2820" s="1">
        <v>38098</v>
      </c>
      <c r="P2820" s="3">
        <v>1124.089966</v>
      </c>
    </row>
    <row r="2821" spans="15:16" x14ac:dyDescent="0.35">
      <c r="O2821" s="1">
        <v>38097</v>
      </c>
      <c r="P2821" s="3">
        <v>1118.150024</v>
      </c>
    </row>
    <row r="2822" spans="15:16" x14ac:dyDescent="0.35">
      <c r="O2822" s="1">
        <v>38096</v>
      </c>
      <c r="P2822" s="3">
        <v>1135.8199460000001</v>
      </c>
    </row>
    <row r="2823" spans="15:16" x14ac:dyDescent="0.35">
      <c r="O2823" s="1">
        <v>38093</v>
      </c>
      <c r="P2823" s="3">
        <v>1134.6099850000001</v>
      </c>
    </row>
    <row r="2824" spans="15:16" x14ac:dyDescent="0.35">
      <c r="O2824" s="1">
        <v>38092</v>
      </c>
      <c r="P2824" s="3">
        <v>1128.839966</v>
      </c>
    </row>
    <row r="2825" spans="15:16" x14ac:dyDescent="0.35">
      <c r="O2825" s="1">
        <v>38091</v>
      </c>
      <c r="P2825" s="3">
        <v>1128.170044</v>
      </c>
    </row>
    <row r="2826" spans="15:16" x14ac:dyDescent="0.35">
      <c r="O2826" s="1">
        <v>38090</v>
      </c>
      <c r="P2826" s="3">
        <v>1129.4399410000001</v>
      </c>
    </row>
    <row r="2827" spans="15:16" x14ac:dyDescent="0.35">
      <c r="O2827" s="1">
        <v>38089</v>
      </c>
      <c r="P2827" s="3">
        <v>1145.1999510000001</v>
      </c>
    </row>
    <row r="2828" spans="15:16" x14ac:dyDescent="0.35">
      <c r="O2828" s="1">
        <v>38085</v>
      </c>
      <c r="P2828" s="3">
        <v>1139.3199460000001</v>
      </c>
    </row>
    <row r="2829" spans="15:16" x14ac:dyDescent="0.35">
      <c r="O2829" s="1">
        <v>38084</v>
      </c>
      <c r="P2829" s="3">
        <v>1140.530029</v>
      </c>
    </row>
    <row r="2830" spans="15:16" x14ac:dyDescent="0.35">
      <c r="O2830" s="1">
        <v>38083</v>
      </c>
      <c r="P2830" s="3">
        <v>1148.160034</v>
      </c>
    </row>
    <row r="2831" spans="15:16" x14ac:dyDescent="0.35">
      <c r="O2831" s="1">
        <v>38082</v>
      </c>
      <c r="P2831" s="3">
        <v>1150.5699460000001</v>
      </c>
    </row>
    <row r="2832" spans="15:16" x14ac:dyDescent="0.35">
      <c r="O2832" s="1">
        <v>38079</v>
      </c>
      <c r="P2832" s="3">
        <v>1141.8100589999999</v>
      </c>
    </row>
    <row r="2833" spans="15:16" x14ac:dyDescent="0.35">
      <c r="O2833" s="1">
        <v>38078</v>
      </c>
      <c r="P2833" s="3">
        <v>1132.170044</v>
      </c>
    </row>
    <row r="2834" spans="15:16" x14ac:dyDescent="0.35">
      <c r="O2834" s="1">
        <v>38077</v>
      </c>
      <c r="P2834" s="3">
        <v>1126.209961</v>
      </c>
    </row>
    <row r="2835" spans="15:16" x14ac:dyDescent="0.35">
      <c r="O2835" s="1">
        <v>38076</v>
      </c>
      <c r="P2835" s="3">
        <v>1127</v>
      </c>
    </row>
    <row r="2836" spans="15:16" x14ac:dyDescent="0.35">
      <c r="O2836" s="1">
        <v>38075</v>
      </c>
      <c r="P2836" s="3">
        <v>1122.469971</v>
      </c>
    </row>
    <row r="2837" spans="15:16" x14ac:dyDescent="0.35">
      <c r="O2837" s="1">
        <v>38072</v>
      </c>
      <c r="P2837" s="3">
        <v>1108.0600589999999</v>
      </c>
    </row>
    <row r="2838" spans="15:16" x14ac:dyDescent="0.35">
      <c r="O2838" s="1">
        <v>38071</v>
      </c>
      <c r="P2838" s="3">
        <v>1109.1899410000001</v>
      </c>
    </row>
    <row r="2839" spans="15:16" x14ac:dyDescent="0.35">
      <c r="O2839" s="1">
        <v>38070</v>
      </c>
      <c r="P2839" s="3">
        <v>1091.329956</v>
      </c>
    </row>
    <row r="2840" spans="15:16" x14ac:dyDescent="0.35">
      <c r="O2840" s="1">
        <v>38069</v>
      </c>
      <c r="P2840" s="3">
        <v>1093.9499510000001</v>
      </c>
    </row>
    <row r="2841" spans="15:16" x14ac:dyDescent="0.35">
      <c r="O2841" s="1">
        <v>38068</v>
      </c>
      <c r="P2841" s="3">
        <v>1095.400024</v>
      </c>
    </row>
    <row r="2842" spans="15:16" x14ac:dyDescent="0.35">
      <c r="O2842" s="1">
        <v>38065</v>
      </c>
      <c r="P2842" s="3">
        <v>1109.780029</v>
      </c>
    </row>
    <row r="2843" spans="15:16" x14ac:dyDescent="0.35">
      <c r="O2843" s="1">
        <v>38064</v>
      </c>
      <c r="P2843" s="3">
        <v>1122.3199460000001</v>
      </c>
    </row>
    <row r="2844" spans="15:16" x14ac:dyDescent="0.35">
      <c r="O2844" s="1">
        <v>38063</v>
      </c>
      <c r="P2844" s="3">
        <v>1123.75</v>
      </c>
    </row>
    <row r="2845" spans="15:16" x14ac:dyDescent="0.35">
      <c r="O2845" s="1">
        <v>38062</v>
      </c>
      <c r="P2845" s="3">
        <v>1110.6999510000001</v>
      </c>
    </row>
    <row r="2846" spans="15:16" x14ac:dyDescent="0.35">
      <c r="O2846" s="1">
        <v>38061</v>
      </c>
      <c r="P2846" s="3">
        <v>1104.48999</v>
      </c>
    </row>
    <row r="2847" spans="15:16" x14ac:dyDescent="0.35">
      <c r="O2847" s="1">
        <v>38058</v>
      </c>
      <c r="P2847" s="3">
        <v>1120.5699460000001</v>
      </c>
    </row>
    <row r="2848" spans="15:16" x14ac:dyDescent="0.35">
      <c r="O2848" s="1">
        <v>38057</v>
      </c>
      <c r="P2848" s="3">
        <v>1106.780029</v>
      </c>
    </row>
    <row r="2849" spans="15:16" x14ac:dyDescent="0.35">
      <c r="O2849" s="1">
        <v>38056</v>
      </c>
      <c r="P2849" s="3">
        <v>1123.8900149999999</v>
      </c>
    </row>
    <row r="2850" spans="15:16" x14ac:dyDescent="0.35">
      <c r="O2850" s="1">
        <v>38055</v>
      </c>
      <c r="P2850" s="3">
        <v>1140.579956</v>
      </c>
    </row>
    <row r="2851" spans="15:16" x14ac:dyDescent="0.35">
      <c r="O2851" s="1">
        <v>38054</v>
      </c>
      <c r="P2851" s="3">
        <v>1147.1999510000001</v>
      </c>
    </row>
    <row r="2852" spans="15:16" x14ac:dyDescent="0.35">
      <c r="O2852" s="1">
        <v>38051</v>
      </c>
      <c r="P2852" s="3">
        <v>1156.8599850000001</v>
      </c>
    </row>
    <row r="2853" spans="15:16" x14ac:dyDescent="0.35">
      <c r="O2853" s="1">
        <v>38050</v>
      </c>
      <c r="P2853" s="3">
        <v>1154.869995</v>
      </c>
    </row>
    <row r="2854" spans="15:16" x14ac:dyDescent="0.35">
      <c r="O2854" s="1">
        <v>38049</v>
      </c>
      <c r="P2854" s="3">
        <v>1151.030029</v>
      </c>
    </row>
    <row r="2855" spans="15:16" x14ac:dyDescent="0.35">
      <c r="O2855" s="1">
        <v>38048</v>
      </c>
      <c r="P2855" s="3">
        <v>1149.099976</v>
      </c>
    </row>
    <row r="2856" spans="15:16" x14ac:dyDescent="0.35">
      <c r="O2856" s="1">
        <v>38047</v>
      </c>
      <c r="P2856" s="3">
        <v>1155.969971</v>
      </c>
    </row>
    <row r="2857" spans="15:16" x14ac:dyDescent="0.35">
      <c r="O2857" s="1">
        <v>38044</v>
      </c>
      <c r="P2857" s="3">
        <v>1144.9399410000001</v>
      </c>
    </row>
    <row r="2858" spans="15:16" x14ac:dyDescent="0.35">
      <c r="O2858" s="1">
        <v>38043</v>
      </c>
      <c r="P2858" s="3">
        <v>1144.910034</v>
      </c>
    </row>
    <row r="2859" spans="15:16" x14ac:dyDescent="0.35">
      <c r="O2859" s="1">
        <v>38042</v>
      </c>
      <c r="P2859" s="3">
        <v>1143.670044</v>
      </c>
    </row>
    <row r="2860" spans="15:16" x14ac:dyDescent="0.35">
      <c r="O2860" s="1">
        <v>38041</v>
      </c>
      <c r="P2860" s="3">
        <v>1139.089966</v>
      </c>
    </row>
    <row r="2861" spans="15:16" x14ac:dyDescent="0.35">
      <c r="O2861" s="1">
        <v>38040</v>
      </c>
      <c r="P2861" s="3">
        <v>1140.98999</v>
      </c>
    </row>
    <row r="2862" spans="15:16" x14ac:dyDescent="0.35">
      <c r="O2862" s="1">
        <v>38037</v>
      </c>
      <c r="P2862" s="3">
        <v>1144.1099850000001</v>
      </c>
    </row>
    <row r="2863" spans="15:16" x14ac:dyDescent="0.35">
      <c r="O2863" s="1">
        <v>38036</v>
      </c>
      <c r="P2863" s="3">
        <v>1147.0600589999999</v>
      </c>
    </row>
    <row r="2864" spans="15:16" x14ac:dyDescent="0.35">
      <c r="O2864" s="1">
        <v>38035</v>
      </c>
      <c r="P2864" s="3">
        <v>1151.8199460000001</v>
      </c>
    </row>
    <row r="2865" spans="15:16" x14ac:dyDescent="0.35">
      <c r="O2865" s="1">
        <v>38034</v>
      </c>
      <c r="P2865" s="3">
        <v>1156.98999</v>
      </c>
    </row>
    <row r="2866" spans="15:16" x14ac:dyDescent="0.35">
      <c r="O2866" s="1">
        <v>38030</v>
      </c>
      <c r="P2866" s="3">
        <v>1145.8100589999999</v>
      </c>
    </row>
    <row r="2867" spans="15:16" x14ac:dyDescent="0.35">
      <c r="O2867" s="1">
        <v>38029</v>
      </c>
      <c r="P2867" s="3">
        <v>1152.1099850000001</v>
      </c>
    </row>
    <row r="2868" spans="15:16" x14ac:dyDescent="0.35">
      <c r="O2868" s="1">
        <v>38028</v>
      </c>
      <c r="P2868" s="3">
        <v>1157.76001</v>
      </c>
    </row>
    <row r="2869" spans="15:16" x14ac:dyDescent="0.35">
      <c r="O2869" s="1">
        <v>38027</v>
      </c>
      <c r="P2869" s="3">
        <v>1145.540039</v>
      </c>
    </row>
    <row r="2870" spans="15:16" x14ac:dyDescent="0.35">
      <c r="O2870" s="1">
        <v>38026</v>
      </c>
      <c r="P2870" s="3">
        <v>1139.8100589999999</v>
      </c>
    </row>
    <row r="2871" spans="15:16" x14ac:dyDescent="0.35">
      <c r="O2871" s="1">
        <v>38023</v>
      </c>
      <c r="P2871" s="3">
        <v>1142.76001</v>
      </c>
    </row>
    <row r="2872" spans="15:16" x14ac:dyDescent="0.35">
      <c r="O2872" s="1">
        <v>38022</v>
      </c>
      <c r="P2872" s="3">
        <v>1128.589966</v>
      </c>
    </row>
    <row r="2873" spans="15:16" x14ac:dyDescent="0.35">
      <c r="O2873" s="1">
        <v>38021</v>
      </c>
      <c r="P2873" s="3">
        <v>1126.5200199999999</v>
      </c>
    </row>
    <row r="2874" spans="15:16" x14ac:dyDescent="0.35">
      <c r="O2874" s="1">
        <v>38020</v>
      </c>
      <c r="P2874" s="3">
        <v>1136.030029</v>
      </c>
    </row>
    <row r="2875" spans="15:16" x14ac:dyDescent="0.35">
      <c r="O2875" s="1">
        <v>38019</v>
      </c>
      <c r="P2875" s="3">
        <v>1135.26001</v>
      </c>
    </row>
    <row r="2876" spans="15:16" x14ac:dyDescent="0.35">
      <c r="O2876" s="1">
        <v>38016</v>
      </c>
      <c r="P2876" s="3">
        <v>1131.130005</v>
      </c>
    </row>
    <row r="2877" spans="15:16" x14ac:dyDescent="0.35">
      <c r="O2877" s="1">
        <v>38015</v>
      </c>
      <c r="P2877" s="3">
        <v>1134.1099850000001</v>
      </c>
    </row>
    <row r="2878" spans="15:16" x14ac:dyDescent="0.35">
      <c r="O2878" s="1">
        <v>38014</v>
      </c>
      <c r="P2878" s="3">
        <v>1128.4799800000001</v>
      </c>
    </row>
    <row r="2879" spans="15:16" x14ac:dyDescent="0.35">
      <c r="O2879" s="1">
        <v>38013</v>
      </c>
      <c r="P2879" s="3">
        <v>1144.0500489999999</v>
      </c>
    </row>
    <row r="2880" spans="15:16" x14ac:dyDescent="0.35">
      <c r="O2880" s="1">
        <v>38012</v>
      </c>
      <c r="P2880" s="3">
        <v>1155.369995</v>
      </c>
    </row>
    <row r="2881" spans="15:16" x14ac:dyDescent="0.35">
      <c r="O2881" s="1">
        <v>38009</v>
      </c>
      <c r="P2881" s="3">
        <v>1141.5500489999999</v>
      </c>
    </row>
    <row r="2882" spans="15:16" x14ac:dyDescent="0.35">
      <c r="O2882" s="1">
        <v>38008</v>
      </c>
      <c r="P2882" s="3">
        <v>1143.9399410000001</v>
      </c>
    </row>
    <row r="2883" spans="15:16" x14ac:dyDescent="0.35">
      <c r="O2883" s="1">
        <v>38007</v>
      </c>
      <c r="P2883" s="3">
        <v>1147.619995</v>
      </c>
    </row>
    <row r="2884" spans="15:16" x14ac:dyDescent="0.35">
      <c r="O2884" s="1">
        <v>38006</v>
      </c>
      <c r="P2884" s="3">
        <v>1138.7700199999999</v>
      </c>
    </row>
    <row r="2885" spans="15:16" x14ac:dyDescent="0.35">
      <c r="O2885" s="1">
        <v>38002</v>
      </c>
      <c r="P2885" s="3">
        <v>1139.829956</v>
      </c>
    </row>
    <row r="2886" spans="15:16" x14ac:dyDescent="0.35">
      <c r="O2886" s="1">
        <v>38001</v>
      </c>
      <c r="P2886" s="3">
        <v>1132.0500489999999</v>
      </c>
    </row>
    <row r="2887" spans="15:16" x14ac:dyDescent="0.35">
      <c r="O2887" s="1">
        <v>38000</v>
      </c>
      <c r="P2887" s="3">
        <v>1130.5200199999999</v>
      </c>
    </row>
    <row r="2888" spans="15:16" x14ac:dyDescent="0.35">
      <c r="O2888" s="1">
        <v>37999</v>
      </c>
      <c r="P2888" s="3">
        <v>1121.219971</v>
      </c>
    </row>
    <row r="2889" spans="15:16" x14ac:dyDescent="0.35">
      <c r="O2889" s="1">
        <v>37998</v>
      </c>
      <c r="P2889" s="3">
        <v>1127.2299800000001</v>
      </c>
    </row>
    <row r="2890" spans="15:16" x14ac:dyDescent="0.35">
      <c r="O2890" s="1">
        <v>37995</v>
      </c>
      <c r="P2890" s="3">
        <v>1121.8599850000001</v>
      </c>
    </row>
    <row r="2891" spans="15:16" x14ac:dyDescent="0.35">
      <c r="O2891" s="1">
        <v>37994</v>
      </c>
      <c r="P2891" s="3">
        <v>1131.920044</v>
      </c>
    </row>
    <row r="2892" spans="15:16" x14ac:dyDescent="0.35">
      <c r="O2892" s="1">
        <v>37993</v>
      </c>
      <c r="P2892" s="3">
        <v>1126.329956</v>
      </c>
    </row>
    <row r="2893" spans="15:16" x14ac:dyDescent="0.35">
      <c r="O2893" s="1">
        <v>37992</v>
      </c>
      <c r="P2893" s="3">
        <v>1123.670044</v>
      </c>
    </row>
    <row r="2894" spans="15:16" x14ac:dyDescent="0.35">
      <c r="O2894" s="1">
        <v>37991</v>
      </c>
      <c r="P2894" s="3">
        <v>1122.219971</v>
      </c>
    </row>
    <row r="2895" spans="15:16" x14ac:dyDescent="0.35">
      <c r="O2895" s="1">
        <v>37988</v>
      </c>
      <c r="P2895" s="3">
        <v>1108.4799800000001</v>
      </c>
    </row>
    <row r="2896" spans="15:16" x14ac:dyDescent="0.35">
      <c r="O2896" s="1">
        <v>37986</v>
      </c>
      <c r="P2896" s="3">
        <v>1111.920044</v>
      </c>
    </row>
    <row r="2897" spans="15:16" x14ac:dyDescent="0.35">
      <c r="O2897" s="1">
        <v>37985</v>
      </c>
      <c r="P2897" s="3">
        <v>1109.6400149999999</v>
      </c>
    </row>
    <row r="2898" spans="15:16" x14ac:dyDescent="0.35">
      <c r="O2898" s="1">
        <v>37984</v>
      </c>
      <c r="P2898" s="3">
        <v>1109.4799800000001</v>
      </c>
    </row>
    <row r="2899" spans="15:16" x14ac:dyDescent="0.35">
      <c r="O2899" s="1">
        <v>37981</v>
      </c>
      <c r="P2899" s="3">
        <v>1095.8900149999999</v>
      </c>
    </row>
    <row r="2900" spans="15:16" x14ac:dyDescent="0.35">
      <c r="O2900" s="1">
        <v>37979</v>
      </c>
      <c r="P2900" s="3">
        <v>1094.040039</v>
      </c>
    </row>
    <row r="2901" spans="15:16" x14ac:dyDescent="0.35">
      <c r="O2901" s="1">
        <v>37978</v>
      </c>
      <c r="P2901" s="3">
        <v>1096.0200199999999</v>
      </c>
    </row>
    <row r="2902" spans="15:16" x14ac:dyDescent="0.35">
      <c r="O2902" s="1">
        <v>37977</v>
      </c>
      <c r="P2902" s="3">
        <v>1092.9399410000001</v>
      </c>
    </row>
    <row r="2903" spans="15:16" x14ac:dyDescent="0.35">
      <c r="O2903" s="1">
        <v>37974</v>
      </c>
      <c r="P2903" s="3">
        <v>1088.660034</v>
      </c>
    </row>
    <row r="2904" spans="15:16" x14ac:dyDescent="0.35">
      <c r="O2904" s="1">
        <v>37973</v>
      </c>
      <c r="P2904" s="3">
        <v>1089.1800539999999</v>
      </c>
    </row>
    <row r="2905" spans="15:16" x14ac:dyDescent="0.35">
      <c r="O2905" s="1">
        <v>37972</v>
      </c>
      <c r="P2905" s="3">
        <v>1076.4799800000001</v>
      </c>
    </row>
    <row r="2906" spans="15:16" x14ac:dyDescent="0.35">
      <c r="O2906" s="1">
        <v>37971</v>
      </c>
      <c r="P2906" s="3">
        <v>1075.130005</v>
      </c>
    </row>
    <row r="2907" spans="15:16" x14ac:dyDescent="0.35">
      <c r="O2907" s="1">
        <v>37970</v>
      </c>
      <c r="P2907" s="3">
        <v>1068.040039</v>
      </c>
    </row>
    <row r="2908" spans="15:16" x14ac:dyDescent="0.35">
      <c r="O2908" s="1">
        <v>37967</v>
      </c>
      <c r="P2908" s="3">
        <v>1074.1400149999999</v>
      </c>
    </row>
    <row r="2909" spans="15:16" x14ac:dyDescent="0.35">
      <c r="O2909" s="1">
        <v>37966</v>
      </c>
      <c r="P2909" s="3">
        <v>1071.209961</v>
      </c>
    </row>
    <row r="2910" spans="15:16" x14ac:dyDescent="0.35">
      <c r="O2910" s="1">
        <v>37965</v>
      </c>
      <c r="P2910" s="3">
        <v>1059.0500489999999</v>
      </c>
    </row>
    <row r="2911" spans="15:16" x14ac:dyDescent="0.35">
      <c r="O2911" s="1">
        <v>37964</v>
      </c>
      <c r="P2911" s="3">
        <v>1060.1800539999999</v>
      </c>
    </row>
    <row r="2912" spans="15:16" x14ac:dyDescent="0.35">
      <c r="O2912" s="1">
        <v>37963</v>
      </c>
      <c r="P2912" s="3">
        <v>1069.3000489999999</v>
      </c>
    </row>
    <row r="2913" spans="15:16" x14ac:dyDescent="0.35">
      <c r="O2913" s="1">
        <v>37960</v>
      </c>
      <c r="P2913" s="3">
        <v>1061.5</v>
      </c>
    </row>
    <row r="2914" spans="15:16" x14ac:dyDescent="0.35">
      <c r="O2914" s="1">
        <v>37959</v>
      </c>
      <c r="P2914" s="3">
        <v>1069.719971</v>
      </c>
    </row>
    <row r="2915" spans="15:16" x14ac:dyDescent="0.35">
      <c r="O2915" s="1">
        <v>37958</v>
      </c>
      <c r="P2915" s="3">
        <v>1064.7299800000001</v>
      </c>
    </row>
    <row r="2916" spans="15:16" x14ac:dyDescent="0.35">
      <c r="O2916" s="1">
        <v>37957</v>
      </c>
      <c r="P2916" s="3">
        <v>1066.619995</v>
      </c>
    </row>
    <row r="2917" spans="15:16" x14ac:dyDescent="0.35">
      <c r="O2917" s="1">
        <v>37956</v>
      </c>
      <c r="P2917" s="3">
        <v>1070.119995</v>
      </c>
    </row>
    <row r="2918" spans="15:16" x14ac:dyDescent="0.35">
      <c r="O2918" s="1">
        <v>37953</v>
      </c>
      <c r="P2918" s="3">
        <v>1058.1999510000001</v>
      </c>
    </row>
    <row r="2919" spans="15:16" x14ac:dyDescent="0.35">
      <c r="O2919" s="1">
        <v>37951</v>
      </c>
      <c r="P2919" s="3">
        <v>1058.4499510000001</v>
      </c>
    </row>
    <row r="2920" spans="15:16" x14ac:dyDescent="0.35">
      <c r="O2920" s="1">
        <v>37950</v>
      </c>
      <c r="P2920" s="3">
        <v>1053.8900149999999</v>
      </c>
    </row>
    <row r="2921" spans="15:16" x14ac:dyDescent="0.35">
      <c r="O2921" s="1">
        <v>37949</v>
      </c>
      <c r="P2921" s="3">
        <v>1052.079956</v>
      </c>
    </row>
    <row r="2922" spans="15:16" x14ac:dyDescent="0.35">
      <c r="O2922" s="1">
        <v>37946</v>
      </c>
      <c r="P2922" s="3">
        <v>1035.280029</v>
      </c>
    </row>
    <row r="2923" spans="15:16" x14ac:dyDescent="0.35">
      <c r="O2923" s="1">
        <v>37945</v>
      </c>
      <c r="P2923" s="3">
        <v>1033.650024</v>
      </c>
    </row>
    <row r="2924" spans="15:16" x14ac:dyDescent="0.35">
      <c r="O2924" s="1">
        <v>37944</v>
      </c>
      <c r="P2924" s="3">
        <v>1042.4399410000001</v>
      </c>
    </row>
    <row r="2925" spans="15:16" x14ac:dyDescent="0.35">
      <c r="O2925" s="1">
        <v>37943</v>
      </c>
      <c r="P2925" s="3">
        <v>1034.150024</v>
      </c>
    </row>
    <row r="2926" spans="15:16" x14ac:dyDescent="0.35">
      <c r="O2926" s="1">
        <v>37942</v>
      </c>
      <c r="P2926" s="3">
        <v>1043.630005</v>
      </c>
    </row>
    <row r="2927" spans="15:16" x14ac:dyDescent="0.35">
      <c r="O2927" s="1">
        <v>37939</v>
      </c>
      <c r="P2927" s="3">
        <v>1050.349976</v>
      </c>
    </row>
    <row r="2928" spans="15:16" x14ac:dyDescent="0.35">
      <c r="O2928" s="1">
        <v>37938</v>
      </c>
      <c r="P2928" s="3">
        <v>1058.410034</v>
      </c>
    </row>
    <row r="2929" spans="15:16" x14ac:dyDescent="0.35">
      <c r="O2929" s="1">
        <v>37937</v>
      </c>
      <c r="P2929" s="3">
        <v>1058.530029</v>
      </c>
    </row>
    <row r="2930" spans="15:16" x14ac:dyDescent="0.35">
      <c r="O2930" s="1">
        <v>37936</v>
      </c>
      <c r="P2930" s="3">
        <v>1046.5699460000001</v>
      </c>
    </row>
    <row r="2931" spans="15:16" x14ac:dyDescent="0.35">
      <c r="O2931" s="1">
        <v>37935</v>
      </c>
      <c r="P2931" s="3">
        <v>1047.1099850000001</v>
      </c>
    </row>
    <row r="2932" spans="15:16" x14ac:dyDescent="0.35">
      <c r="O2932" s="1">
        <v>37932</v>
      </c>
      <c r="P2932" s="3">
        <v>1053.209961</v>
      </c>
    </row>
    <row r="2933" spans="15:16" x14ac:dyDescent="0.35">
      <c r="O2933" s="1">
        <v>37931</v>
      </c>
      <c r="P2933" s="3">
        <v>1058.0500489999999</v>
      </c>
    </row>
    <row r="2934" spans="15:16" x14ac:dyDescent="0.35">
      <c r="O2934" s="1">
        <v>37930</v>
      </c>
      <c r="P2934" s="3">
        <v>1051.8100589999999</v>
      </c>
    </row>
    <row r="2935" spans="15:16" x14ac:dyDescent="0.35">
      <c r="O2935" s="1">
        <v>37929</v>
      </c>
      <c r="P2935" s="3">
        <v>1053.25</v>
      </c>
    </row>
    <row r="2936" spans="15:16" x14ac:dyDescent="0.35">
      <c r="O2936" s="1">
        <v>37928</v>
      </c>
      <c r="P2936" s="3">
        <v>1059.0200199999999</v>
      </c>
    </row>
    <row r="2937" spans="15:16" x14ac:dyDescent="0.35">
      <c r="O2937" s="1">
        <v>37925</v>
      </c>
      <c r="P2937" s="3">
        <v>1050.709961</v>
      </c>
    </row>
    <row r="2938" spans="15:16" x14ac:dyDescent="0.35">
      <c r="O2938" s="1">
        <v>37924</v>
      </c>
      <c r="P2938" s="3">
        <v>1046.9399410000001</v>
      </c>
    </row>
    <row r="2939" spans="15:16" x14ac:dyDescent="0.35">
      <c r="O2939" s="1">
        <v>37923</v>
      </c>
      <c r="P2939" s="3">
        <v>1048.1099850000001</v>
      </c>
    </row>
    <row r="2940" spans="15:16" x14ac:dyDescent="0.35">
      <c r="O2940" s="1">
        <v>37922</v>
      </c>
      <c r="P2940" s="3">
        <v>1046.790039</v>
      </c>
    </row>
    <row r="2941" spans="15:16" x14ac:dyDescent="0.35">
      <c r="O2941" s="1">
        <v>37921</v>
      </c>
      <c r="P2941" s="3">
        <v>1031.130005</v>
      </c>
    </row>
    <row r="2942" spans="15:16" x14ac:dyDescent="0.35">
      <c r="O2942" s="1">
        <v>37918</v>
      </c>
      <c r="P2942" s="3">
        <v>1028.910034</v>
      </c>
    </row>
    <row r="2943" spans="15:16" x14ac:dyDescent="0.35">
      <c r="O2943" s="1">
        <v>37917</v>
      </c>
      <c r="P2943" s="3">
        <v>1033.7700199999999</v>
      </c>
    </row>
    <row r="2944" spans="15:16" x14ac:dyDescent="0.35">
      <c r="O2944" s="1">
        <v>37916</v>
      </c>
      <c r="P2944" s="3">
        <v>1030.3599850000001</v>
      </c>
    </row>
    <row r="2945" spans="15:16" x14ac:dyDescent="0.35">
      <c r="O2945" s="1">
        <v>37915</v>
      </c>
      <c r="P2945" s="3">
        <v>1046.030029</v>
      </c>
    </row>
    <row r="2946" spans="15:16" x14ac:dyDescent="0.35">
      <c r="O2946" s="1">
        <v>37914</v>
      </c>
      <c r="P2946" s="3">
        <v>1044.6800539999999</v>
      </c>
    </row>
    <row r="2947" spans="15:16" x14ac:dyDescent="0.35">
      <c r="O2947" s="1">
        <v>37911</v>
      </c>
      <c r="P2947" s="3">
        <v>1039.3199460000001</v>
      </c>
    </row>
    <row r="2948" spans="15:16" x14ac:dyDescent="0.35">
      <c r="O2948" s="1">
        <v>37910</v>
      </c>
      <c r="P2948" s="3">
        <v>1050.0699460000001</v>
      </c>
    </row>
    <row r="2949" spans="15:16" x14ac:dyDescent="0.35">
      <c r="O2949" s="1">
        <v>37909</v>
      </c>
      <c r="P2949" s="3">
        <v>1046.76001</v>
      </c>
    </row>
    <row r="2950" spans="15:16" x14ac:dyDescent="0.35">
      <c r="O2950" s="1">
        <v>37908</v>
      </c>
      <c r="P2950" s="3">
        <v>1049.4799800000001</v>
      </c>
    </row>
    <row r="2951" spans="15:16" x14ac:dyDescent="0.35">
      <c r="O2951" s="1">
        <v>37907</v>
      </c>
      <c r="P2951" s="3">
        <v>1045.349976</v>
      </c>
    </row>
    <row r="2952" spans="15:16" x14ac:dyDescent="0.35">
      <c r="O2952" s="1">
        <v>37904</v>
      </c>
      <c r="P2952" s="3">
        <v>1038.0600589999999</v>
      </c>
    </row>
    <row r="2953" spans="15:16" x14ac:dyDescent="0.35">
      <c r="O2953" s="1">
        <v>37903</v>
      </c>
      <c r="P2953" s="3">
        <v>1038.7299800000001</v>
      </c>
    </row>
    <row r="2954" spans="15:16" x14ac:dyDescent="0.35">
      <c r="O2954" s="1">
        <v>37902</v>
      </c>
      <c r="P2954" s="3">
        <v>1033.780029</v>
      </c>
    </row>
    <row r="2955" spans="15:16" x14ac:dyDescent="0.35">
      <c r="O2955" s="1">
        <v>37901</v>
      </c>
      <c r="P2955" s="3">
        <v>1039.25</v>
      </c>
    </row>
    <row r="2956" spans="15:16" x14ac:dyDescent="0.35">
      <c r="O2956" s="1">
        <v>37900</v>
      </c>
      <c r="P2956" s="3">
        <v>1034.349976</v>
      </c>
    </row>
    <row r="2957" spans="15:16" x14ac:dyDescent="0.35">
      <c r="O2957" s="1">
        <v>37897</v>
      </c>
      <c r="P2957" s="3">
        <v>1029.849976</v>
      </c>
    </row>
    <row r="2958" spans="15:16" x14ac:dyDescent="0.35">
      <c r="O2958" s="1">
        <v>37896</v>
      </c>
      <c r="P2958" s="3">
        <v>1020.23999</v>
      </c>
    </row>
    <row r="2959" spans="15:16" x14ac:dyDescent="0.35">
      <c r="O2959" s="1">
        <v>37895</v>
      </c>
      <c r="P2959" s="3">
        <v>1018.219971</v>
      </c>
    </row>
    <row r="2960" spans="15:16" x14ac:dyDescent="0.35">
      <c r="O2960" s="1">
        <v>37894</v>
      </c>
      <c r="P2960" s="3">
        <v>995.96997099999999</v>
      </c>
    </row>
    <row r="2961" spans="15:16" x14ac:dyDescent="0.35">
      <c r="O2961" s="1">
        <v>37893</v>
      </c>
      <c r="P2961" s="3">
        <v>1006.580017</v>
      </c>
    </row>
    <row r="2962" spans="15:16" x14ac:dyDescent="0.35">
      <c r="O2962" s="1">
        <v>37890</v>
      </c>
      <c r="P2962" s="3">
        <v>996.84997599999997</v>
      </c>
    </row>
    <row r="2963" spans="15:16" x14ac:dyDescent="0.35">
      <c r="O2963" s="1">
        <v>37889</v>
      </c>
      <c r="P2963" s="3">
        <v>1003.27002</v>
      </c>
    </row>
    <row r="2964" spans="15:16" x14ac:dyDescent="0.35">
      <c r="O2964" s="1">
        <v>37888</v>
      </c>
      <c r="P2964" s="3">
        <v>1009.380005</v>
      </c>
    </row>
    <row r="2965" spans="15:16" x14ac:dyDescent="0.35">
      <c r="O2965" s="1">
        <v>37887</v>
      </c>
      <c r="P2965" s="3">
        <v>1029.030029</v>
      </c>
    </row>
    <row r="2966" spans="15:16" x14ac:dyDescent="0.35">
      <c r="O2966" s="1">
        <v>37886</v>
      </c>
      <c r="P2966" s="3">
        <v>1022.820007</v>
      </c>
    </row>
    <row r="2967" spans="15:16" x14ac:dyDescent="0.35">
      <c r="O2967" s="1">
        <v>37883</v>
      </c>
      <c r="P2967" s="3">
        <v>1036.3000489999999</v>
      </c>
    </row>
    <row r="2968" spans="15:16" x14ac:dyDescent="0.35">
      <c r="O2968" s="1">
        <v>37882</v>
      </c>
      <c r="P2968" s="3">
        <v>1039.579956</v>
      </c>
    </row>
    <row r="2969" spans="15:16" x14ac:dyDescent="0.35">
      <c r="O2969" s="1">
        <v>37881</v>
      </c>
      <c r="P2969" s="3">
        <v>1025.969971</v>
      </c>
    </row>
    <row r="2970" spans="15:16" x14ac:dyDescent="0.35">
      <c r="O2970" s="1">
        <v>37880</v>
      </c>
      <c r="P2970" s="3">
        <v>1029.3199460000001</v>
      </c>
    </row>
    <row r="2971" spans="15:16" x14ac:dyDescent="0.35">
      <c r="O2971" s="1">
        <v>37879</v>
      </c>
      <c r="P2971" s="3">
        <v>1014.809998</v>
      </c>
    </row>
    <row r="2972" spans="15:16" x14ac:dyDescent="0.35">
      <c r="O2972" s="1">
        <v>37876</v>
      </c>
      <c r="P2972" s="3">
        <v>1018.630005</v>
      </c>
    </row>
    <row r="2973" spans="15:16" x14ac:dyDescent="0.35">
      <c r="O2973" s="1">
        <v>37875</v>
      </c>
      <c r="P2973" s="3">
        <v>1016.419983</v>
      </c>
    </row>
    <row r="2974" spans="15:16" x14ac:dyDescent="0.35">
      <c r="O2974" s="1">
        <v>37874</v>
      </c>
      <c r="P2974" s="3">
        <v>1010.919983</v>
      </c>
    </row>
    <row r="2975" spans="15:16" x14ac:dyDescent="0.35">
      <c r="O2975" s="1">
        <v>37873</v>
      </c>
      <c r="P2975" s="3">
        <v>1023.169983</v>
      </c>
    </row>
    <row r="2976" spans="15:16" x14ac:dyDescent="0.35">
      <c r="O2976" s="1">
        <v>37872</v>
      </c>
      <c r="P2976" s="3">
        <v>1031.6400149999999</v>
      </c>
    </row>
    <row r="2977" spans="15:16" x14ac:dyDescent="0.35">
      <c r="O2977" s="1">
        <v>37869</v>
      </c>
      <c r="P2977" s="3">
        <v>1021.3900149999999</v>
      </c>
    </row>
    <row r="2978" spans="15:16" x14ac:dyDescent="0.35">
      <c r="O2978" s="1">
        <v>37868</v>
      </c>
      <c r="P2978" s="3">
        <v>1027.969971</v>
      </c>
    </row>
    <row r="2979" spans="15:16" x14ac:dyDescent="0.35">
      <c r="O2979" s="1">
        <v>37867</v>
      </c>
      <c r="P2979" s="3">
        <v>1026.2700199999999</v>
      </c>
    </row>
    <row r="2980" spans="15:16" x14ac:dyDescent="0.35">
      <c r="O2980" s="1">
        <v>37866</v>
      </c>
      <c r="P2980" s="3">
        <v>1021.98999</v>
      </c>
    </row>
    <row r="2981" spans="15:16" x14ac:dyDescent="0.35">
      <c r="O2981" s="1">
        <v>37862</v>
      </c>
      <c r="P2981" s="3">
        <v>1008.01001</v>
      </c>
    </row>
    <row r="2982" spans="15:16" x14ac:dyDescent="0.35">
      <c r="O2982" s="1">
        <v>37861</v>
      </c>
      <c r="P2982" s="3">
        <v>1002.840027</v>
      </c>
    </row>
    <row r="2983" spans="15:16" x14ac:dyDescent="0.35">
      <c r="O2983" s="1">
        <v>37860</v>
      </c>
      <c r="P2983" s="3">
        <v>996.78997800000002</v>
      </c>
    </row>
    <row r="2984" spans="15:16" x14ac:dyDescent="0.35">
      <c r="O2984" s="1">
        <v>37859</v>
      </c>
      <c r="P2984" s="3">
        <v>996.72997999999995</v>
      </c>
    </row>
    <row r="2985" spans="15:16" x14ac:dyDescent="0.35">
      <c r="O2985" s="1">
        <v>37858</v>
      </c>
      <c r="P2985" s="3">
        <v>993.71002199999998</v>
      </c>
    </row>
    <row r="2986" spans="15:16" x14ac:dyDescent="0.35">
      <c r="O2986" s="1">
        <v>37855</v>
      </c>
      <c r="P2986" s="3">
        <v>993.05999799999995</v>
      </c>
    </row>
    <row r="2987" spans="15:16" x14ac:dyDescent="0.35">
      <c r="O2987" s="1">
        <v>37854</v>
      </c>
      <c r="P2987" s="3">
        <v>1003.27002</v>
      </c>
    </row>
    <row r="2988" spans="15:16" x14ac:dyDescent="0.35">
      <c r="O2988" s="1">
        <v>37853</v>
      </c>
      <c r="P2988" s="3">
        <v>1000.299988</v>
      </c>
    </row>
    <row r="2989" spans="15:16" x14ac:dyDescent="0.35">
      <c r="O2989" s="1">
        <v>37852</v>
      </c>
      <c r="P2989" s="3">
        <v>1002.349976</v>
      </c>
    </row>
    <row r="2990" spans="15:16" x14ac:dyDescent="0.35">
      <c r="O2990" s="1">
        <v>37851</v>
      </c>
      <c r="P2990" s="3">
        <v>999.73999000000003</v>
      </c>
    </row>
    <row r="2991" spans="15:16" x14ac:dyDescent="0.35">
      <c r="O2991" s="1">
        <v>37848</v>
      </c>
      <c r="P2991" s="3">
        <v>990.669983</v>
      </c>
    </row>
    <row r="2992" spans="15:16" x14ac:dyDescent="0.35">
      <c r="O2992" s="1">
        <v>37847</v>
      </c>
      <c r="P2992" s="3">
        <v>990.51000999999997</v>
      </c>
    </row>
    <row r="2993" spans="15:16" x14ac:dyDescent="0.35">
      <c r="O2993" s="1">
        <v>37846</v>
      </c>
      <c r="P2993" s="3">
        <v>984.03002900000001</v>
      </c>
    </row>
    <row r="2994" spans="15:16" x14ac:dyDescent="0.35">
      <c r="O2994" s="1">
        <v>37845</v>
      </c>
      <c r="P2994" s="3">
        <v>990.34997599999997</v>
      </c>
    </row>
    <row r="2995" spans="15:16" x14ac:dyDescent="0.35">
      <c r="O2995" s="1">
        <v>37844</v>
      </c>
      <c r="P2995" s="3">
        <v>980.59002699999996</v>
      </c>
    </row>
    <row r="2996" spans="15:16" x14ac:dyDescent="0.35">
      <c r="O2996" s="1">
        <v>37841</v>
      </c>
      <c r="P2996" s="3">
        <v>977.59002699999996</v>
      </c>
    </row>
    <row r="2997" spans="15:16" x14ac:dyDescent="0.35">
      <c r="O2997" s="1">
        <v>37840</v>
      </c>
      <c r="P2997" s="3">
        <v>974.11999500000002</v>
      </c>
    </row>
    <row r="2998" spans="15:16" x14ac:dyDescent="0.35">
      <c r="O2998" s="1">
        <v>37839</v>
      </c>
      <c r="P2998" s="3">
        <v>967.080017</v>
      </c>
    </row>
    <row r="2999" spans="15:16" x14ac:dyDescent="0.35">
      <c r="O2999" s="1">
        <v>37838</v>
      </c>
      <c r="P2999" s="3">
        <v>965.46002199999998</v>
      </c>
    </row>
    <row r="3000" spans="15:16" x14ac:dyDescent="0.35">
      <c r="O3000" s="1">
        <v>37837</v>
      </c>
      <c r="P3000" s="3">
        <v>982.82000700000003</v>
      </c>
    </row>
    <row r="3001" spans="15:16" x14ac:dyDescent="0.35">
      <c r="O3001" s="1">
        <v>37834</v>
      </c>
      <c r="P3001" s="3">
        <v>980.15002400000003</v>
      </c>
    </row>
    <row r="3002" spans="15:16" x14ac:dyDescent="0.35">
      <c r="O3002" s="1">
        <v>37833</v>
      </c>
      <c r="P3002" s="3">
        <v>990.30999799999995</v>
      </c>
    </row>
    <row r="3003" spans="15:16" x14ac:dyDescent="0.35">
      <c r="O3003" s="1">
        <v>37832</v>
      </c>
      <c r="P3003" s="3">
        <v>987.48999000000003</v>
      </c>
    </row>
    <row r="3004" spans="15:16" x14ac:dyDescent="0.35">
      <c r="O3004" s="1">
        <v>37831</v>
      </c>
      <c r="P3004" s="3">
        <v>989.28002900000001</v>
      </c>
    </row>
    <row r="3005" spans="15:16" x14ac:dyDescent="0.35">
      <c r="O3005" s="1">
        <v>37830</v>
      </c>
      <c r="P3005" s="3">
        <v>996.52002000000005</v>
      </c>
    </row>
    <row r="3006" spans="15:16" x14ac:dyDescent="0.35">
      <c r="O3006" s="1">
        <v>37827</v>
      </c>
      <c r="P3006" s="3">
        <v>998.67999299999997</v>
      </c>
    </row>
    <row r="3007" spans="15:16" x14ac:dyDescent="0.35">
      <c r="O3007" s="1">
        <v>37826</v>
      </c>
      <c r="P3007" s="3">
        <v>981.59997599999997</v>
      </c>
    </row>
    <row r="3008" spans="15:16" x14ac:dyDescent="0.35">
      <c r="O3008" s="1">
        <v>37825</v>
      </c>
      <c r="P3008" s="3">
        <v>988.60998500000005</v>
      </c>
    </row>
    <row r="3009" spans="15:16" x14ac:dyDescent="0.35">
      <c r="O3009" s="1">
        <v>37824</v>
      </c>
      <c r="P3009" s="3">
        <v>988.10998500000005</v>
      </c>
    </row>
    <row r="3010" spans="15:16" x14ac:dyDescent="0.35">
      <c r="O3010" s="1">
        <v>37823</v>
      </c>
      <c r="P3010" s="3">
        <v>978.79998799999998</v>
      </c>
    </row>
    <row r="3011" spans="15:16" x14ac:dyDescent="0.35">
      <c r="O3011" s="1">
        <v>37820</v>
      </c>
      <c r="P3011" s="3">
        <v>993.32000700000003</v>
      </c>
    </row>
    <row r="3012" spans="15:16" x14ac:dyDescent="0.35">
      <c r="O3012" s="1">
        <v>37819</v>
      </c>
      <c r="P3012" s="3">
        <v>981.72997999999995</v>
      </c>
    </row>
    <row r="3013" spans="15:16" x14ac:dyDescent="0.35">
      <c r="O3013" s="1">
        <v>37818</v>
      </c>
      <c r="P3013" s="3">
        <v>994.09002699999996</v>
      </c>
    </row>
    <row r="3014" spans="15:16" x14ac:dyDescent="0.35">
      <c r="O3014" s="1">
        <v>37817</v>
      </c>
      <c r="P3014" s="3">
        <v>1000.419983</v>
      </c>
    </row>
    <row r="3015" spans="15:16" x14ac:dyDescent="0.35">
      <c r="O3015" s="1">
        <v>37816</v>
      </c>
      <c r="P3015" s="3">
        <v>1003.8599850000001</v>
      </c>
    </row>
    <row r="3016" spans="15:16" x14ac:dyDescent="0.35">
      <c r="O3016" s="1">
        <v>37813</v>
      </c>
      <c r="P3016" s="3">
        <v>998.14001499999995</v>
      </c>
    </row>
    <row r="3017" spans="15:16" x14ac:dyDescent="0.35">
      <c r="O3017" s="1">
        <v>37812</v>
      </c>
      <c r="P3017" s="3">
        <v>988.70001200000002</v>
      </c>
    </row>
    <row r="3018" spans="15:16" x14ac:dyDescent="0.35">
      <c r="O3018" s="1">
        <v>37811</v>
      </c>
      <c r="P3018" s="3">
        <v>1002.210022</v>
      </c>
    </row>
    <row r="3019" spans="15:16" x14ac:dyDescent="0.35">
      <c r="O3019" s="1">
        <v>37810</v>
      </c>
      <c r="P3019" s="3">
        <v>1007.840027</v>
      </c>
    </row>
    <row r="3020" spans="15:16" x14ac:dyDescent="0.35">
      <c r="O3020" s="1">
        <v>37809</v>
      </c>
      <c r="P3020" s="3">
        <v>1004.419983</v>
      </c>
    </row>
    <row r="3021" spans="15:16" x14ac:dyDescent="0.35">
      <c r="O3021" s="1">
        <v>37805</v>
      </c>
      <c r="P3021" s="3">
        <v>985.70001200000002</v>
      </c>
    </row>
    <row r="3022" spans="15:16" x14ac:dyDescent="0.35">
      <c r="O3022" s="1">
        <v>37804</v>
      </c>
      <c r="P3022" s="3">
        <v>993.75</v>
      </c>
    </row>
    <row r="3023" spans="15:16" x14ac:dyDescent="0.35">
      <c r="O3023" s="1">
        <v>37803</v>
      </c>
      <c r="P3023" s="3">
        <v>982.32000700000003</v>
      </c>
    </row>
    <row r="3024" spans="15:16" x14ac:dyDescent="0.35">
      <c r="O3024" s="1">
        <v>37802</v>
      </c>
      <c r="P3024" s="3">
        <v>974.5</v>
      </c>
    </row>
    <row r="3025" spans="15:16" x14ac:dyDescent="0.35">
      <c r="O3025" s="1">
        <v>37799</v>
      </c>
      <c r="P3025" s="3">
        <v>976.21997099999999</v>
      </c>
    </row>
    <row r="3026" spans="15:16" x14ac:dyDescent="0.35">
      <c r="O3026" s="1">
        <v>37798</v>
      </c>
      <c r="P3026" s="3">
        <v>985.82000700000003</v>
      </c>
    </row>
    <row r="3027" spans="15:16" x14ac:dyDescent="0.35">
      <c r="O3027" s="1">
        <v>37797</v>
      </c>
      <c r="P3027" s="3">
        <v>975.32000700000003</v>
      </c>
    </row>
    <row r="3028" spans="15:16" x14ac:dyDescent="0.35">
      <c r="O3028" s="1">
        <v>37796</v>
      </c>
      <c r="P3028" s="3">
        <v>983.45001200000002</v>
      </c>
    </row>
    <row r="3029" spans="15:16" x14ac:dyDescent="0.35">
      <c r="O3029" s="1">
        <v>37795</v>
      </c>
      <c r="P3029" s="3">
        <v>981.64001499999995</v>
      </c>
    </row>
    <row r="3030" spans="15:16" x14ac:dyDescent="0.35">
      <c r="O3030" s="1">
        <v>37792</v>
      </c>
      <c r="P3030" s="3">
        <v>995.69000200000005</v>
      </c>
    </row>
    <row r="3031" spans="15:16" x14ac:dyDescent="0.35">
      <c r="O3031" s="1">
        <v>37791</v>
      </c>
      <c r="P3031" s="3">
        <v>994.70001200000002</v>
      </c>
    </row>
    <row r="3032" spans="15:16" x14ac:dyDescent="0.35">
      <c r="O3032" s="1">
        <v>37790</v>
      </c>
      <c r="P3032" s="3">
        <v>1010.090027</v>
      </c>
    </row>
    <row r="3033" spans="15:16" x14ac:dyDescent="0.35">
      <c r="O3033" s="1">
        <v>37789</v>
      </c>
      <c r="P3033" s="3">
        <v>1011.659973</v>
      </c>
    </row>
    <row r="3034" spans="15:16" x14ac:dyDescent="0.35">
      <c r="O3034" s="1">
        <v>37788</v>
      </c>
      <c r="P3034" s="3">
        <v>1010.73999</v>
      </c>
    </row>
    <row r="3035" spans="15:16" x14ac:dyDescent="0.35">
      <c r="O3035" s="1">
        <v>37785</v>
      </c>
      <c r="P3035" s="3">
        <v>988.60998500000005</v>
      </c>
    </row>
    <row r="3036" spans="15:16" x14ac:dyDescent="0.35">
      <c r="O3036" s="1">
        <v>37784</v>
      </c>
      <c r="P3036" s="3">
        <v>998.51000999999997</v>
      </c>
    </row>
    <row r="3037" spans="15:16" x14ac:dyDescent="0.35">
      <c r="O3037" s="1">
        <v>37783</v>
      </c>
      <c r="P3037" s="3">
        <v>997.47997999999995</v>
      </c>
    </row>
    <row r="3038" spans="15:16" x14ac:dyDescent="0.35">
      <c r="O3038" s="1">
        <v>37782</v>
      </c>
      <c r="P3038" s="3">
        <v>984.84002699999996</v>
      </c>
    </row>
    <row r="3039" spans="15:16" x14ac:dyDescent="0.35">
      <c r="O3039" s="1">
        <v>37781</v>
      </c>
      <c r="P3039" s="3">
        <v>975.92999299999997</v>
      </c>
    </row>
    <row r="3040" spans="15:16" x14ac:dyDescent="0.35">
      <c r="O3040" s="1">
        <v>37778</v>
      </c>
      <c r="P3040" s="3">
        <v>987.76000999999997</v>
      </c>
    </row>
    <row r="3041" spans="15:16" x14ac:dyDescent="0.35">
      <c r="O3041" s="1">
        <v>37777</v>
      </c>
      <c r="P3041" s="3">
        <v>990.14001499999995</v>
      </c>
    </row>
    <row r="3042" spans="15:16" x14ac:dyDescent="0.35">
      <c r="O3042" s="1">
        <v>37776</v>
      </c>
      <c r="P3042" s="3">
        <v>986.23999000000003</v>
      </c>
    </row>
    <row r="3043" spans="15:16" x14ac:dyDescent="0.35">
      <c r="O3043" s="1">
        <v>37775</v>
      </c>
      <c r="P3043" s="3">
        <v>971.55999799999995</v>
      </c>
    </row>
    <row r="3044" spans="15:16" x14ac:dyDescent="0.35">
      <c r="O3044" s="1">
        <v>37774</v>
      </c>
      <c r="P3044" s="3">
        <v>967</v>
      </c>
    </row>
    <row r="3045" spans="15:16" x14ac:dyDescent="0.35">
      <c r="O3045" s="1">
        <v>37771</v>
      </c>
      <c r="P3045" s="3">
        <v>963.59002699999996</v>
      </c>
    </row>
    <row r="3046" spans="15:16" x14ac:dyDescent="0.35">
      <c r="O3046" s="1">
        <v>37770</v>
      </c>
      <c r="P3046" s="3">
        <v>949.64001499999995</v>
      </c>
    </row>
    <row r="3047" spans="15:16" x14ac:dyDescent="0.35">
      <c r="O3047" s="1">
        <v>37769</v>
      </c>
      <c r="P3047" s="3">
        <v>953.21997099999999</v>
      </c>
    </row>
    <row r="3048" spans="15:16" x14ac:dyDescent="0.35">
      <c r="O3048" s="1">
        <v>37768</v>
      </c>
      <c r="P3048" s="3">
        <v>951.47997999999995</v>
      </c>
    </row>
    <row r="3049" spans="15:16" x14ac:dyDescent="0.35">
      <c r="O3049" s="1">
        <v>37764</v>
      </c>
      <c r="P3049" s="3">
        <v>933.21997099999999</v>
      </c>
    </row>
    <row r="3050" spans="15:16" x14ac:dyDescent="0.35">
      <c r="O3050" s="1">
        <v>37763</v>
      </c>
      <c r="P3050" s="3">
        <v>931.86999500000002</v>
      </c>
    </row>
    <row r="3051" spans="15:16" x14ac:dyDescent="0.35">
      <c r="O3051" s="1">
        <v>37762</v>
      </c>
      <c r="P3051" s="3">
        <v>923.419983</v>
      </c>
    </row>
    <row r="3052" spans="15:16" x14ac:dyDescent="0.35">
      <c r="O3052" s="1">
        <v>37761</v>
      </c>
      <c r="P3052" s="3">
        <v>919.72997999999995</v>
      </c>
    </row>
    <row r="3053" spans="15:16" x14ac:dyDescent="0.35">
      <c r="O3053" s="1">
        <v>37760</v>
      </c>
      <c r="P3053" s="3">
        <v>920.77002000000005</v>
      </c>
    </row>
    <row r="3054" spans="15:16" x14ac:dyDescent="0.35">
      <c r="O3054" s="1">
        <v>37757</v>
      </c>
      <c r="P3054" s="3">
        <v>944.29998799999998</v>
      </c>
    </row>
    <row r="3055" spans="15:16" x14ac:dyDescent="0.35">
      <c r="O3055" s="1">
        <v>37756</v>
      </c>
      <c r="P3055" s="3">
        <v>946.669983</v>
      </c>
    </row>
    <row r="3056" spans="15:16" x14ac:dyDescent="0.35">
      <c r="O3056" s="1">
        <v>37755</v>
      </c>
      <c r="P3056" s="3">
        <v>939.28002900000001</v>
      </c>
    </row>
    <row r="3057" spans="15:16" x14ac:dyDescent="0.35">
      <c r="O3057" s="1">
        <v>37754</v>
      </c>
      <c r="P3057" s="3">
        <v>942.29998799999998</v>
      </c>
    </row>
    <row r="3058" spans="15:16" x14ac:dyDescent="0.35">
      <c r="O3058" s="1">
        <v>37753</v>
      </c>
      <c r="P3058" s="3">
        <v>945.10998500000005</v>
      </c>
    </row>
    <row r="3059" spans="15:16" x14ac:dyDescent="0.35">
      <c r="O3059" s="1">
        <v>37750</v>
      </c>
      <c r="P3059" s="3">
        <v>933.40997300000004</v>
      </c>
    </row>
    <row r="3060" spans="15:16" x14ac:dyDescent="0.35">
      <c r="O3060" s="1">
        <v>37749</v>
      </c>
      <c r="P3060" s="3">
        <v>920.27002000000005</v>
      </c>
    </row>
    <row r="3061" spans="15:16" x14ac:dyDescent="0.35">
      <c r="O3061" s="1">
        <v>37748</v>
      </c>
      <c r="P3061" s="3">
        <v>929.61999500000002</v>
      </c>
    </row>
    <row r="3062" spans="15:16" x14ac:dyDescent="0.35">
      <c r="O3062" s="1">
        <v>37747</v>
      </c>
      <c r="P3062" s="3">
        <v>934.39001499999995</v>
      </c>
    </row>
    <row r="3063" spans="15:16" x14ac:dyDescent="0.35">
      <c r="O3063" s="1">
        <v>37746</v>
      </c>
      <c r="P3063" s="3">
        <v>926.54998799999998</v>
      </c>
    </row>
    <row r="3064" spans="15:16" x14ac:dyDescent="0.35">
      <c r="O3064" s="1">
        <v>37743</v>
      </c>
      <c r="P3064" s="3">
        <v>930.080017</v>
      </c>
    </row>
    <row r="3065" spans="15:16" x14ac:dyDescent="0.35">
      <c r="O3065" s="1">
        <v>37742</v>
      </c>
      <c r="P3065" s="3">
        <v>916.29998799999998</v>
      </c>
    </row>
    <row r="3066" spans="15:16" x14ac:dyDescent="0.35">
      <c r="O3066" s="1">
        <v>37741</v>
      </c>
      <c r="P3066" s="3">
        <v>916.919983</v>
      </c>
    </row>
    <row r="3067" spans="15:16" x14ac:dyDescent="0.35">
      <c r="O3067" s="1">
        <v>37740</v>
      </c>
      <c r="P3067" s="3">
        <v>917.84002699999996</v>
      </c>
    </row>
    <row r="3068" spans="15:16" x14ac:dyDescent="0.35">
      <c r="O3068" s="1">
        <v>37739</v>
      </c>
      <c r="P3068" s="3">
        <v>914.84002699999996</v>
      </c>
    </row>
    <row r="3069" spans="15:16" x14ac:dyDescent="0.35">
      <c r="O3069" s="1">
        <v>37736</v>
      </c>
      <c r="P3069" s="3">
        <v>898.80999799999995</v>
      </c>
    </row>
    <row r="3070" spans="15:16" x14ac:dyDescent="0.35">
      <c r="O3070" s="1">
        <v>37735</v>
      </c>
      <c r="P3070" s="3">
        <v>911.42999299999997</v>
      </c>
    </row>
    <row r="3071" spans="15:16" x14ac:dyDescent="0.35">
      <c r="O3071" s="1">
        <v>37734</v>
      </c>
      <c r="P3071" s="3">
        <v>919.02002000000005</v>
      </c>
    </row>
    <row r="3072" spans="15:16" x14ac:dyDescent="0.35">
      <c r="O3072" s="1">
        <v>37733</v>
      </c>
      <c r="P3072" s="3">
        <v>911.36999500000002</v>
      </c>
    </row>
    <row r="3073" spans="15:16" x14ac:dyDescent="0.35">
      <c r="O3073" s="1">
        <v>37732</v>
      </c>
      <c r="P3073" s="3">
        <v>892.01000999999997</v>
      </c>
    </row>
    <row r="3074" spans="15:16" x14ac:dyDescent="0.35">
      <c r="O3074" s="1">
        <v>37728</v>
      </c>
      <c r="P3074" s="3">
        <v>893.580017</v>
      </c>
    </row>
    <row r="3075" spans="15:16" x14ac:dyDescent="0.35">
      <c r="O3075" s="1">
        <v>37727</v>
      </c>
      <c r="P3075" s="3">
        <v>879.90997300000004</v>
      </c>
    </row>
    <row r="3076" spans="15:16" x14ac:dyDescent="0.35">
      <c r="O3076" s="1">
        <v>37726</v>
      </c>
      <c r="P3076" s="3">
        <v>890.80999799999995</v>
      </c>
    </row>
    <row r="3077" spans="15:16" x14ac:dyDescent="0.35">
      <c r="O3077" s="1">
        <v>37725</v>
      </c>
      <c r="P3077" s="3">
        <v>885.22997999999995</v>
      </c>
    </row>
    <row r="3078" spans="15:16" x14ac:dyDescent="0.35">
      <c r="O3078" s="1">
        <v>37722</v>
      </c>
      <c r="P3078" s="3">
        <v>868.29998799999998</v>
      </c>
    </row>
    <row r="3079" spans="15:16" x14ac:dyDescent="0.35">
      <c r="O3079" s="1">
        <v>37721</v>
      </c>
      <c r="P3079" s="3">
        <v>871.580017</v>
      </c>
    </row>
    <row r="3080" spans="15:16" x14ac:dyDescent="0.35">
      <c r="O3080" s="1">
        <v>37720</v>
      </c>
      <c r="P3080" s="3">
        <v>865.98999000000003</v>
      </c>
    </row>
    <row r="3081" spans="15:16" x14ac:dyDescent="0.35">
      <c r="O3081" s="1">
        <v>37719</v>
      </c>
      <c r="P3081" s="3">
        <v>878.28997800000002</v>
      </c>
    </row>
    <row r="3082" spans="15:16" x14ac:dyDescent="0.35">
      <c r="O3082" s="1">
        <v>37718</v>
      </c>
      <c r="P3082" s="3">
        <v>879.92999299999997</v>
      </c>
    </row>
    <row r="3083" spans="15:16" x14ac:dyDescent="0.35">
      <c r="O3083" s="1">
        <v>37715</v>
      </c>
      <c r="P3083" s="3">
        <v>878.84997599999997</v>
      </c>
    </row>
    <row r="3084" spans="15:16" x14ac:dyDescent="0.35">
      <c r="O3084" s="1">
        <v>37714</v>
      </c>
      <c r="P3084" s="3">
        <v>876.45001200000002</v>
      </c>
    </row>
    <row r="3085" spans="15:16" x14ac:dyDescent="0.35">
      <c r="O3085" s="1">
        <v>37713</v>
      </c>
      <c r="P3085" s="3">
        <v>880.90002400000003</v>
      </c>
    </row>
    <row r="3086" spans="15:16" x14ac:dyDescent="0.35">
      <c r="O3086" s="1">
        <v>37712</v>
      </c>
      <c r="P3086" s="3">
        <v>858.47997999999995</v>
      </c>
    </row>
    <row r="3087" spans="15:16" x14ac:dyDescent="0.35">
      <c r="O3087" s="1">
        <v>37711</v>
      </c>
      <c r="P3087" s="3">
        <v>848.17999299999997</v>
      </c>
    </row>
    <row r="3088" spans="15:16" x14ac:dyDescent="0.35">
      <c r="O3088" s="1">
        <v>37708</v>
      </c>
      <c r="P3088" s="3">
        <v>863.5</v>
      </c>
    </row>
    <row r="3089" spans="15:16" x14ac:dyDescent="0.35">
      <c r="O3089" s="1">
        <v>37707</v>
      </c>
      <c r="P3089" s="3">
        <v>868.52002000000005</v>
      </c>
    </row>
    <row r="3090" spans="15:16" x14ac:dyDescent="0.35">
      <c r="O3090" s="1">
        <v>37706</v>
      </c>
      <c r="P3090" s="3">
        <v>869.95001200000002</v>
      </c>
    </row>
    <row r="3091" spans="15:16" x14ac:dyDescent="0.35">
      <c r="O3091" s="1">
        <v>37705</v>
      </c>
      <c r="P3091" s="3">
        <v>874.73999000000003</v>
      </c>
    </row>
    <row r="3092" spans="15:16" x14ac:dyDescent="0.35">
      <c r="O3092" s="1">
        <v>37704</v>
      </c>
      <c r="P3092" s="3">
        <v>864.22997999999995</v>
      </c>
    </row>
    <row r="3093" spans="15:16" x14ac:dyDescent="0.35">
      <c r="O3093" s="1">
        <v>37701</v>
      </c>
      <c r="P3093" s="3">
        <v>895.78997800000002</v>
      </c>
    </row>
    <row r="3094" spans="15:16" x14ac:dyDescent="0.35">
      <c r="O3094" s="1">
        <v>37700</v>
      </c>
      <c r="P3094" s="3">
        <v>875.669983</v>
      </c>
    </row>
    <row r="3095" spans="15:16" x14ac:dyDescent="0.35">
      <c r="O3095" s="1">
        <v>37699</v>
      </c>
      <c r="P3095" s="3">
        <v>874.02002000000005</v>
      </c>
    </row>
    <row r="3096" spans="15:16" x14ac:dyDescent="0.35">
      <c r="O3096" s="1">
        <v>37698</v>
      </c>
      <c r="P3096" s="3">
        <v>866.45001200000002</v>
      </c>
    </row>
    <row r="3097" spans="15:16" x14ac:dyDescent="0.35">
      <c r="O3097" s="1">
        <v>37697</v>
      </c>
      <c r="P3097" s="3">
        <v>862.78997800000002</v>
      </c>
    </row>
    <row r="3098" spans="15:16" x14ac:dyDescent="0.35">
      <c r="O3098" s="1">
        <v>37694</v>
      </c>
      <c r="P3098" s="3">
        <v>833.27002000000005</v>
      </c>
    </row>
    <row r="3099" spans="15:16" x14ac:dyDescent="0.35">
      <c r="O3099" s="1">
        <v>37693</v>
      </c>
      <c r="P3099" s="3">
        <v>831.90002400000003</v>
      </c>
    </row>
    <row r="3100" spans="15:16" x14ac:dyDescent="0.35">
      <c r="O3100" s="1">
        <v>37692</v>
      </c>
      <c r="P3100" s="3">
        <v>804.19000200000005</v>
      </c>
    </row>
    <row r="3101" spans="15:16" x14ac:dyDescent="0.35">
      <c r="O3101" s="1">
        <v>37691</v>
      </c>
      <c r="P3101" s="3">
        <v>800.72997999999995</v>
      </c>
    </row>
    <row r="3102" spans="15:16" x14ac:dyDescent="0.35">
      <c r="O3102" s="1">
        <v>37690</v>
      </c>
      <c r="P3102" s="3">
        <v>807.47997999999995</v>
      </c>
    </row>
    <row r="3103" spans="15:16" x14ac:dyDescent="0.35">
      <c r="O3103" s="1">
        <v>37687</v>
      </c>
      <c r="P3103" s="3">
        <v>828.89001499999995</v>
      </c>
    </row>
    <row r="3104" spans="15:16" x14ac:dyDescent="0.35">
      <c r="O3104" s="1">
        <v>37686</v>
      </c>
      <c r="P3104" s="3">
        <v>822.09997599999997</v>
      </c>
    </row>
    <row r="3105" spans="15:16" x14ac:dyDescent="0.35">
      <c r="O3105" s="1">
        <v>37685</v>
      </c>
      <c r="P3105" s="3">
        <v>829.84997599999997</v>
      </c>
    </row>
    <row r="3106" spans="15:16" x14ac:dyDescent="0.35">
      <c r="O3106" s="1">
        <v>37684</v>
      </c>
      <c r="P3106" s="3">
        <v>821.98999000000003</v>
      </c>
    </row>
    <row r="3107" spans="15:16" x14ac:dyDescent="0.35">
      <c r="O3107" s="1">
        <v>37683</v>
      </c>
      <c r="P3107" s="3">
        <v>834.80999799999995</v>
      </c>
    </row>
    <row r="3108" spans="15:16" x14ac:dyDescent="0.35">
      <c r="O3108" s="1">
        <v>37680</v>
      </c>
      <c r="P3108" s="3">
        <v>841.15002400000003</v>
      </c>
    </row>
    <row r="3109" spans="15:16" x14ac:dyDescent="0.35">
      <c r="O3109" s="1">
        <v>37679</v>
      </c>
      <c r="P3109" s="3">
        <v>837.28002900000001</v>
      </c>
    </row>
    <row r="3110" spans="15:16" x14ac:dyDescent="0.35">
      <c r="O3110" s="1">
        <v>37678</v>
      </c>
      <c r="P3110" s="3">
        <v>827.54998799999998</v>
      </c>
    </row>
    <row r="3111" spans="15:16" x14ac:dyDescent="0.35">
      <c r="O3111" s="1">
        <v>37677</v>
      </c>
      <c r="P3111" s="3">
        <v>838.57000700000003</v>
      </c>
    </row>
    <row r="3112" spans="15:16" x14ac:dyDescent="0.35">
      <c r="O3112" s="1">
        <v>37676</v>
      </c>
      <c r="P3112" s="3">
        <v>832.580017</v>
      </c>
    </row>
    <row r="3113" spans="15:16" x14ac:dyDescent="0.35">
      <c r="O3113" s="1">
        <v>37673</v>
      </c>
      <c r="P3113" s="3">
        <v>848.169983</v>
      </c>
    </row>
    <row r="3114" spans="15:16" x14ac:dyDescent="0.35">
      <c r="O3114" s="1">
        <v>37672</v>
      </c>
      <c r="P3114" s="3">
        <v>837.09997599999997</v>
      </c>
    </row>
    <row r="3115" spans="15:16" x14ac:dyDescent="0.35">
      <c r="O3115" s="1">
        <v>37671</v>
      </c>
      <c r="P3115" s="3">
        <v>845.13000499999998</v>
      </c>
    </row>
    <row r="3116" spans="15:16" x14ac:dyDescent="0.35">
      <c r="O3116" s="1">
        <v>37670</v>
      </c>
      <c r="P3116" s="3">
        <v>851.169983</v>
      </c>
    </row>
    <row r="3117" spans="15:16" x14ac:dyDescent="0.35">
      <c r="O3117" s="1">
        <v>37666</v>
      </c>
      <c r="P3117" s="3">
        <v>834.89001499999995</v>
      </c>
    </row>
    <row r="3118" spans="15:16" x14ac:dyDescent="0.35">
      <c r="O3118" s="1">
        <v>37665</v>
      </c>
      <c r="P3118" s="3">
        <v>817.36999500000002</v>
      </c>
    </row>
    <row r="3119" spans="15:16" x14ac:dyDescent="0.35">
      <c r="O3119" s="1">
        <v>37664</v>
      </c>
      <c r="P3119" s="3">
        <v>818.67999299999997</v>
      </c>
    </row>
    <row r="3120" spans="15:16" x14ac:dyDescent="0.35">
      <c r="O3120" s="1">
        <v>37663</v>
      </c>
      <c r="P3120" s="3">
        <v>829.20001200000002</v>
      </c>
    </row>
    <row r="3121" spans="15:16" x14ac:dyDescent="0.35">
      <c r="O3121" s="1">
        <v>37662</v>
      </c>
      <c r="P3121" s="3">
        <v>835.96997099999999</v>
      </c>
    </row>
    <row r="3122" spans="15:16" x14ac:dyDescent="0.35">
      <c r="O3122" s="1">
        <v>37659</v>
      </c>
      <c r="P3122" s="3">
        <v>829.69000200000005</v>
      </c>
    </row>
    <row r="3123" spans="15:16" x14ac:dyDescent="0.35">
      <c r="O3123" s="1">
        <v>37658</v>
      </c>
      <c r="P3123" s="3">
        <v>838.15002400000003</v>
      </c>
    </row>
    <row r="3124" spans="15:16" x14ac:dyDescent="0.35">
      <c r="O3124" s="1">
        <v>37657</v>
      </c>
      <c r="P3124" s="3">
        <v>843.59002699999996</v>
      </c>
    </row>
    <row r="3125" spans="15:16" x14ac:dyDescent="0.35">
      <c r="O3125" s="1">
        <v>37656</v>
      </c>
      <c r="P3125" s="3">
        <v>848.20001200000002</v>
      </c>
    </row>
    <row r="3126" spans="15:16" x14ac:dyDescent="0.35">
      <c r="O3126" s="1">
        <v>37655</v>
      </c>
      <c r="P3126" s="3">
        <v>860.32000700000003</v>
      </c>
    </row>
    <row r="3127" spans="15:16" x14ac:dyDescent="0.35">
      <c r="O3127" s="1">
        <v>37652</v>
      </c>
      <c r="P3127" s="3">
        <v>855.70001200000002</v>
      </c>
    </row>
    <row r="3128" spans="15:16" x14ac:dyDescent="0.35">
      <c r="O3128" s="1">
        <v>37651</v>
      </c>
      <c r="P3128" s="3">
        <v>844.60998500000005</v>
      </c>
    </row>
    <row r="3129" spans="15:16" x14ac:dyDescent="0.35">
      <c r="O3129" s="1">
        <v>37650</v>
      </c>
      <c r="P3129" s="3">
        <v>864.35998500000005</v>
      </c>
    </row>
    <row r="3130" spans="15:16" x14ac:dyDescent="0.35">
      <c r="O3130" s="1">
        <v>37649</v>
      </c>
      <c r="P3130" s="3">
        <v>858.53997800000002</v>
      </c>
    </row>
    <row r="3131" spans="15:16" x14ac:dyDescent="0.35">
      <c r="O3131" s="1">
        <v>37648</v>
      </c>
      <c r="P3131" s="3">
        <v>847.47997999999995</v>
      </c>
    </row>
    <row r="3132" spans="15:16" x14ac:dyDescent="0.35">
      <c r="O3132" s="1">
        <v>37645</v>
      </c>
      <c r="P3132" s="3">
        <v>861.40002400000003</v>
      </c>
    </row>
    <row r="3133" spans="15:16" x14ac:dyDescent="0.35">
      <c r="O3133" s="1">
        <v>37644</v>
      </c>
      <c r="P3133" s="3">
        <v>887.34002699999996</v>
      </c>
    </row>
    <row r="3134" spans="15:16" x14ac:dyDescent="0.35">
      <c r="O3134" s="1">
        <v>37643</v>
      </c>
      <c r="P3134" s="3">
        <v>878.35998500000005</v>
      </c>
    </row>
    <row r="3135" spans="15:16" x14ac:dyDescent="0.35">
      <c r="O3135" s="1">
        <v>37642</v>
      </c>
      <c r="P3135" s="3">
        <v>887.61999500000002</v>
      </c>
    </row>
    <row r="3136" spans="15:16" x14ac:dyDescent="0.35">
      <c r="O3136" s="1">
        <v>37638</v>
      </c>
      <c r="P3136" s="3">
        <v>901.78002900000001</v>
      </c>
    </row>
    <row r="3137" spans="15:16" x14ac:dyDescent="0.35">
      <c r="O3137" s="1">
        <v>37637</v>
      </c>
      <c r="P3137" s="3">
        <v>914.59997599999997</v>
      </c>
    </row>
    <row r="3138" spans="15:16" x14ac:dyDescent="0.35">
      <c r="O3138" s="1">
        <v>37636</v>
      </c>
      <c r="P3138" s="3">
        <v>918.21997099999999</v>
      </c>
    </row>
    <row r="3139" spans="15:16" x14ac:dyDescent="0.35">
      <c r="O3139" s="1">
        <v>37635</v>
      </c>
      <c r="P3139" s="3">
        <v>931.65997300000004</v>
      </c>
    </row>
    <row r="3140" spans="15:16" x14ac:dyDescent="0.35">
      <c r="O3140" s="1">
        <v>37634</v>
      </c>
      <c r="P3140" s="3">
        <v>926.26000999999997</v>
      </c>
    </row>
    <row r="3141" spans="15:16" x14ac:dyDescent="0.35">
      <c r="O3141" s="1">
        <v>37631</v>
      </c>
      <c r="P3141" s="3">
        <v>927.57000700000003</v>
      </c>
    </row>
    <row r="3142" spans="15:16" x14ac:dyDescent="0.35">
      <c r="O3142" s="1">
        <v>37630</v>
      </c>
      <c r="P3142" s="3">
        <v>927.57000700000003</v>
      </c>
    </row>
    <row r="3143" spans="15:16" x14ac:dyDescent="0.35">
      <c r="O3143" s="1">
        <v>37629</v>
      </c>
      <c r="P3143" s="3">
        <v>909.92999299999997</v>
      </c>
    </row>
    <row r="3144" spans="15:16" x14ac:dyDescent="0.35">
      <c r="O3144" s="1">
        <v>37628</v>
      </c>
      <c r="P3144" s="3">
        <v>922.92999299999997</v>
      </c>
    </row>
    <row r="3145" spans="15:16" x14ac:dyDescent="0.35">
      <c r="O3145" s="1">
        <v>37627</v>
      </c>
      <c r="P3145" s="3">
        <v>929.01000999999997</v>
      </c>
    </row>
    <row r="3146" spans="15:16" x14ac:dyDescent="0.35">
      <c r="O3146" s="1">
        <v>37624</v>
      </c>
      <c r="P3146" s="3">
        <v>908.59002699999996</v>
      </c>
    </row>
    <row r="3147" spans="15:16" x14ac:dyDescent="0.35">
      <c r="O3147" s="1">
        <v>37623</v>
      </c>
      <c r="P3147" s="3">
        <v>909.03002900000001</v>
      </c>
    </row>
    <row r="3148" spans="15:16" x14ac:dyDescent="0.35">
      <c r="O3148" s="1">
        <v>37621</v>
      </c>
      <c r="P3148" s="3">
        <v>879.82000700000003</v>
      </c>
    </row>
    <row r="3149" spans="15:16" x14ac:dyDescent="0.35">
      <c r="O3149" s="1">
        <v>37620</v>
      </c>
      <c r="P3149" s="3">
        <v>879.39001499999995</v>
      </c>
    </row>
    <row r="3150" spans="15:16" x14ac:dyDescent="0.35">
      <c r="O3150" s="1">
        <v>37617</v>
      </c>
      <c r="P3150" s="3">
        <v>875.40002400000003</v>
      </c>
    </row>
    <row r="3151" spans="15:16" x14ac:dyDescent="0.35">
      <c r="O3151" s="1">
        <v>37616</v>
      </c>
      <c r="P3151" s="3">
        <v>889.65997300000004</v>
      </c>
    </row>
    <row r="3152" spans="15:16" x14ac:dyDescent="0.35">
      <c r="O3152" s="1">
        <v>37614</v>
      </c>
      <c r="P3152" s="3">
        <v>892.46997099999999</v>
      </c>
    </row>
    <row r="3153" spans="15:16" x14ac:dyDescent="0.35">
      <c r="O3153" s="1">
        <v>37613</v>
      </c>
      <c r="P3153" s="3">
        <v>897.38000499999998</v>
      </c>
    </row>
    <row r="3154" spans="15:16" x14ac:dyDescent="0.35">
      <c r="O3154" s="1">
        <v>37610</v>
      </c>
      <c r="P3154" s="3">
        <v>895.76000999999997</v>
      </c>
    </row>
    <row r="3155" spans="15:16" x14ac:dyDescent="0.35">
      <c r="O3155" s="1">
        <v>37609</v>
      </c>
      <c r="P3155" s="3">
        <v>884.25</v>
      </c>
    </row>
    <row r="3156" spans="15:16" x14ac:dyDescent="0.35">
      <c r="O3156" s="1">
        <v>37608</v>
      </c>
      <c r="P3156" s="3">
        <v>891.11999500000002</v>
      </c>
    </row>
    <row r="3157" spans="15:16" x14ac:dyDescent="0.35">
      <c r="O3157" s="1">
        <v>37607</v>
      </c>
      <c r="P3157" s="3">
        <v>902.98999000000003</v>
      </c>
    </row>
    <row r="3158" spans="15:16" x14ac:dyDescent="0.35">
      <c r="O3158" s="1">
        <v>37606</v>
      </c>
      <c r="P3158" s="3">
        <v>910.40002400000003</v>
      </c>
    </row>
    <row r="3159" spans="15:16" x14ac:dyDescent="0.35">
      <c r="O3159" s="1">
        <v>37603</v>
      </c>
      <c r="P3159" s="3">
        <v>889.47997999999995</v>
      </c>
    </row>
    <row r="3160" spans="15:16" x14ac:dyDescent="0.35">
      <c r="O3160" s="1">
        <v>37602</v>
      </c>
      <c r="P3160" s="3">
        <v>901.580017</v>
      </c>
    </row>
    <row r="3161" spans="15:16" x14ac:dyDescent="0.35">
      <c r="O3161" s="1">
        <v>37601</v>
      </c>
      <c r="P3161" s="3">
        <v>904.96002199999998</v>
      </c>
    </row>
    <row r="3162" spans="15:16" x14ac:dyDescent="0.35">
      <c r="O3162" s="1">
        <v>37600</v>
      </c>
      <c r="P3162" s="3">
        <v>904.45001200000002</v>
      </c>
    </row>
    <row r="3163" spans="15:16" x14ac:dyDescent="0.35">
      <c r="O3163" s="1">
        <v>37599</v>
      </c>
      <c r="P3163" s="3">
        <v>892</v>
      </c>
    </row>
    <row r="3164" spans="15:16" x14ac:dyDescent="0.35">
      <c r="O3164" s="1">
        <v>37596</v>
      </c>
      <c r="P3164" s="3">
        <v>912.22997999999995</v>
      </c>
    </row>
    <row r="3165" spans="15:16" x14ac:dyDescent="0.35">
      <c r="O3165" s="1">
        <v>37595</v>
      </c>
      <c r="P3165" s="3">
        <v>906.54998799999998</v>
      </c>
    </row>
    <row r="3166" spans="15:16" x14ac:dyDescent="0.35">
      <c r="O3166" s="1">
        <v>37594</v>
      </c>
      <c r="P3166" s="3">
        <v>917.580017</v>
      </c>
    </row>
    <row r="3167" spans="15:16" x14ac:dyDescent="0.35">
      <c r="O3167" s="1">
        <v>37593</v>
      </c>
      <c r="P3167" s="3">
        <v>920.75</v>
      </c>
    </row>
    <row r="3168" spans="15:16" x14ac:dyDescent="0.35">
      <c r="O3168" s="1">
        <v>37592</v>
      </c>
      <c r="P3168" s="3">
        <v>934.53002900000001</v>
      </c>
    </row>
    <row r="3169" spans="15:16" x14ac:dyDescent="0.35">
      <c r="O3169" s="1">
        <v>37589</v>
      </c>
      <c r="P3169" s="3">
        <v>936.30999799999995</v>
      </c>
    </row>
    <row r="3170" spans="15:16" x14ac:dyDescent="0.35">
      <c r="O3170" s="1">
        <v>37587</v>
      </c>
      <c r="P3170" s="3">
        <v>938.86999500000002</v>
      </c>
    </row>
    <row r="3171" spans="15:16" x14ac:dyDescent="0.35">
      <c r="O3171" s="1">
        <v>37586</v>
      </c>
      <c r="P3171" s="3">
        <v>913.30999799999995</v>
      </c>
    </row>
    <row r="3172" spans="15:16" x14ac:dyDescent="0.35">
      <c r="O3172" s="1">
        <v>37585</v>
      </c>
      <c r="P3172" s="3">
        <v>932.86999500000002</v>
      </c>
    </row>
    <row r="3173" spans="15:16" x14ac:dyDescent="0.35">
      <c r="O3173" s="1">
        <v>37582</v>
      </c>
      <c r="P3173" s="3">
        <v>930.54998799999998</v>
      </c>
    </row>
    <row r="3174" spans="15:16" x14ac:dyDescent="0.35">
      <c r="O3174" s="1">
        <v>37581</v>
      </c>
      <c r="P3174" s="3">
        <v>933.76000999999997</v>
      </c>
    </row>
    <row r="3175" spans="15:16" x14ac:dyDescent="0.35">
      <c r="O3175" s="1">
        <v>37580</v>
      </c>
      <c r="P3175" s="3">
        <v>914.15002400000003</v>
      </c>
    </row>
    <row r="3176" spans="15:16" x14ac:dyDescent="0.35">
      <c r="O3176" s="1">
        <v>37579</v>
      </c>
      <c r="P3176" s="3">
        <v>896.73999000000003</v>
      </c>
    </row>
    <row r="3177" spans="15:16" x14ac:dyDescent="0.35">
      <c r="O3177" s="1">
        <v>37578</v>
      </c>
      <c r="P3177" s="3">
        <v>900.35998500000005</v>
      </c>
    </row>
    <row r="3178" spans="15:16" x14ac:dyDescent="0.35">
      <c r="O3178" s="1">
        <v>37575</v>
      </c>
      <c r="P3178" s="3">
        <v>909.830017</v>
      </c>
    </row>
    <row r="3179" spans="15:16" x14ac:dyDescent="0.35">
      <c r="O3179" s="1">
        <v>37574</v>
      </c>
      <c r="P3179" s="3">
        <v>904.27002000000005</v>
      </c>
    </row>
    <row r="3180" spans="15:16" x14ac:dyDescent="0.35">
      <c r="O3180" s="1">
        <v>37573</v>
      </c>
      <c r="P3180" s="3">
        <v>882.53002900000001</v>
      </c>
    </row>
    <row r="3181" spans="15:16" x14ac:dyDescent="0.35">
      <c r="O3181" s="1">
        <v>37572</v>
      </c>
      <c r="P3181" s="3">
        <v>882.95001200000002</v>
      </c>
    </row>
    <row r="3182" spans="15:16" x14ac:dyDescent="0.35">
      <c r="O3182" s="1">
        <v>37571</v>
      </c>
      <c r="P3182" s="3">
        <v>876.19000200000005</v>
      </c>
    </row>
    <row r="3183" spans="15:16" x14ac:dyDescent="0.35">
      <c r="O3183" s="1">
        <v>37568</v>
      </c>
      <c r="P3183" s="3">
        <v>894.73999000000003</v>
      </c>
    </row>
    <row r="3184" spans="15:16" x14ac:dyDescent="0.35">
      <c r="O3184" s="1">
        <v>37567</v>
      </c>
      <c r="P3184" s="3">
        <v>902.65002400000003</v>
      </c>
    </row>
    <row r="3185" spans="15:16" x14ac:dyDescent="0.35">
      <c r="O3185" s="1">
        <v>37566</v>
      </c>
      <c r="P3185" s="3">
        <v>923.76000999999997</v>
      </c>
    </row>
    <row r="3186" spans="15:16" x14ac:dyDescent="0.35">
      <c r="O3186" s="1">
        <v>37565</v>
      </c>
      <c r="P3186" s="3">
        <v>915.39001499999995</v>
      </c>
    </row>
    <row r="3187" spans="15:16" x14ac:dyDescent="0.35">
      <c r="O3187" s="1">
        <v>37564</v>
      </c>
      <c r="P3187" s="3">
        <v>908.34997599999997</v>
      </c>
    </row>
    <row r="3188" spans="15:16" x14ac:dyDescent="0.35">
      <c r="O3188" s="1">
        <v>37561</v>
      </c>
      <c r="P3188" s="3">
        <v>900.96002199999998</v>
      </c>
    </row>
    <row r="3189" spans="15:16" x14ac:dyDescent="0.35">
      <c r="O3189" s="1">
        <v>37560</v>
      </c>
      <c r="P3189" s="3">
        <v>885.76000999999997</v>
      </c>
    </row>
    <row r="3190" spans="15:16" x14ac:dyDescent="0.35">
      <c r="O3190" s="1">
        <v>37559</v>
      </c>
      <c r="P3190" s="3">
        <v>890.71002199999998</v>
      </c>
    </row>
    <row r="3191" spans="15:16" x14ac:dyDescent="0.35">
      <c r="O3191" s="1">
        <v>37558</v>
      </c>
      <c r="P3191" s="3">
        <v>882.15002400000003</v>
      </c>
    </row>
    <row r="3192" spans="15:16" x14ac:dyDescent="0.35">
      <c r="O3192" s="1">
        <v>37557</v>
      </c>
      <c r="P3192" s="3">
        <v>890.22997999999995</v>
      </c>
    </row>
    <row r="3193" spans="15:16" x14ac:dyDescent="0.35">
      <c r="O3193" s="1">
        <v>37554</v>
      </c>
      <c r="P3193" s="3">
        <v>897.65002400000003</v>
      </c>
    </row>
    <row r="3194" spans="15:16" x14ac:dyDescent="0.35">
      <c r="O3194" s="1">
        <v>37553</v>
      </c>
      <c r="P3194" s="3">
        <v>882.5</v>
      </c>
    </row>
    <row r="3195" spans="15:16" x14ac:dyDescent="0.35">
      <c r="O3195" s="1">
        <v>37552</v>
      </c>
      <c r="P3195" s="3">
        <v>896.14001499999995</v>
      </c>
    </row>
    <row r="3196" spans="15:16" x14ac:dyDescent="0.35">
      <c r="O3196" s="1">
        <v>37551</v>
      </c>
      <c r="P3196" s="3">
        <v>890.15997300000004</v>
      </c>
    </row>
    <row r="3197" spans="15:16" x14ac:dyDescent="0.35">
      <c r="O3197" s="1">
        <v>37550</v>
      </c>
      <c r="P3197" s="3">
        <v>899.71997099999999</v>
      </c>
    </row>
    <row r="3198" spans="15:16" x14ac:dyDescent="0.35">
      <c r="O3198" s="1">
        <v>37547</v>
      </c>
      <c r="P3198" s="3">
        <v>884.39001499999995</v>
      </c>
    </row>
    <row r="3199" spans="15:16" x14ac:dyDescent="0.35">
      <c r="O3199" s="1">
        <v>37546</v>
      </c>
      <c r="P3199" s="3">
        <v>879.20001200000002</v>
      </c>
    </row>
    <row r="3200" spans="15:16" x14ac:dyDescent="0.35">
      <c r="O3200" s="1">
        <v>37545</v>
      </c>
      <c r="P3200" s="3">
        <v>860.02002000000005</v>
      </c>
    </row>
    <row r="3201" spans="15:16" x14ac:dyDescent="0.35">
      <c r="O3201" s="1">
        <v>37544</v>
      </c>
      <c r="P3201" s="3">
        <v>881.27002000000005</v>
      </c>
    </row>
    <row r="3202" spans="15:16" x14ac:dyDescent="0.35">
      <c r="O3202" s="1">
        <v>37543</v>
      </c>
      <c r="P3202" s="3">
        <v>841.44000200000005</v>
      </c>
    </row>
    <row r="3203" spans="15:16" x14ac:dyDescent="0.35">
      <c r="O3203" s="1">
        <v>37540</v>
      </c>
      <c r="P3203" s="3">
        <v>835.32000700000003</v>
      </c>
    </row>
    <row r="3204" spans="15:16" x14ac:dyDescent="0.35">
      <c r="O3204" s="1">
        <v>37539</v>
      </c>
      <c r="P3204" s="3">
        <v>803.919983</v>
      </c>
    </row>
    <row r="3205" spans="15:16" x14ac:dyDescent="0.35">
      <c r="O3205" s="1">
        <v>37538</v>
      </c>
      <c r="P3205" s="3">
        <v>776.76000999999997</v>
      </c>
    </row>
    <row r="3206" spans="15:16" x14ac:dyDescent="0.35">
      <c r="O3206" s="1">
        <v>37537</v>
      </c>
      <c r="P3206" s="3">
        <v>798.54998799999998</v>
      </c>
    </row>
    <row r="3207" spans="15:16" x14ac:dyDescent="0.35">
      <c r="O3207" s="1">
        <v>37536</v>
      </c>
      <c r="P3207" s="3">
        <v>785.28002900000001</v>
      </c>
    </row>
    <row r="3208" spans="15:16" x14ac:dyDescent="0.35">
      <c r="O3208" s="1">
        <v>37533</v>
      </c>
      <c r="P3208" s="3">
        <v>800.580017</v>
      </c>
    </row>
    <row r="3209" spans="15:16" x14ac:dyDescent="0.35">
      <c r="O3209" s="1">
        <v>37532</v>
      </c>
      <c r="P3209" s="3">
        <v>818.95001200000002</v>
      </c>
    </row>
    <row r="3210" spans="15:16" x14ac:dyDescent="0.35">
      <c r="O3210" s="1">
        <v>37531</v>
      </c>
      <c r="P3210" s="3">
        <v>827.90997300000004</v>
      </c>
    </row>
    <row r="3211" spans="15:16" x14ac:dyDescent="0.35">
      <c r="O3211" s="1">
        <v>37530</v>
      </c>
      <c r="P3211" s="3">
        <v>847.90997300000004</v>
      </c>
    </row>
    <row r="3212" spans="15:16" x14ac:dyDescent="0.35">
      <c r="O3212" s="1">
        <v>37529</v>
      </c>
      <c r="P3212" s="3">
        <v>815.28002900000001</v>
      </c>
    </row>
    <row r="3213" spans="15:16" x14ac:dyDescent="0.35">
      <c r="O3213" s="1">
        <v>37526</v>
      </c>
      <c r="P3213" s="3">
        <v>827.36999500000002</v>
      </c>
    </row>
    <row r="3214" spans="15:16" x14ac:dyDescent="0.35">
      <c r="O3214" s="1">
        <v>37525</v>
      </c>
      <c r="P3214" s="3">
        <v>854.95001200000002</v>
      </c>
    </row>
    <row r="3215" spans="15:16" x14ac:dyDescent="0.35">
      <c r="O3215" s="1">
        <v>37524</v>
      </c>
      <c r="P3215" s="3">
        <v>839.65997300000004</v>
      </c>
    </row>
    <row r="3216" spans="15:16" x14ac:dyDescent="0.35">
      <c r="O3216" s="1">
        <v>37523</v>
      </c>
      <c r="P3216" s="3">
        <v>819.28997800000002</v>
      </c>
    </row>
    <row r="3217" spans="15:16" x14ac:dyDescent="0.35">
      <c r="O3217" s="1">
        <v>37522</v>
      </c>
      <c r="P3217" s="3">
        <v>833.70001200000002</v>
      </c>
    </row>
    <row r="3218" spans="15:16" x14ac:dyDescent="0.35">
      <c r="O3218" s="1">
        <v>37519</v>
      </c>
      <c r="P3218" s="3">
        <v>845.39001499999995</v>
      </c>
    </row>
    <row r="3219" spans="15:16" x14ac:dyDescent="0.35">
      <c r="O3219" s="1">
        <v>37518</v>
      </c>
      <c r="P3219" s="3">
        <v>843.32000700000003</v>
      </c>
    </row>
    <row r="3220" spans="15:16" x14ac:dyDescent="0.35">
      <c r="O3220" s="1">
        <v>37517</v>
      </c>
      <c r="P3220" s="3">
        <v>869.46002199999998</v>
      </c>
    </row>
    <row r="3221" spans="15:16" x14ac:dyDescent="0.35">
      <c r="O3221" s="1">
        <v>37516</v>
      </c>
      <c r="P3221" s="3">
        <v>873.52002000000005</v>
      </c>
    </row>
    <row r="3222" spans="15:16" x14ac:dyDescent="0.35">
      <c r="O3222" s="1">
        <v>37515</v>
      </c>
      <c r="P3222" s="3">
        <v>891.09997599999997</v>
      </c>
    </row>
    <row r="3223" spans="15:16" x14ac:dyDescent="0.35">
      <c r="O3223" s="1">
        <v>37512</v>
      </c>
      <c r="P3223" s="3">
        <v>889.80999799999995</v>
      </c>
    </row>
    <row r="3224" spans="15:16" x14ac:dyDescent="0.35">
      <c r="O3224" s="1">
        <v>37511</v>
      </c>
      <c r="P3224" s="3">
        <v>886.90997300000004</v>
      </c>
    </row>
    <row r="3225" spans="15:16" x14ac:dyDescent="0.35">
      <c r="O3225" s="1">
        <v>37510</v>
      </c>
      <c r="P3225" s="3">
        <v>909.45001200000002</v>
      </c>
    </row>
    <row r="3226" spans="15:16" x14ac:dyDescent="0.35">
      <c r="O3226" s="1">
        <v>37509</v>
      </c>
      <c r="P3226" s="3">
        <v>909.580017</v>
      </c>
    </row>
    <row r="3227" spans="15:16" x14ac:dyDescent="0.35">
      <c r="O3227" s="1">
        <v>37508</v>
      </c>
      <c r="P3227" s="3">
        <v>902.96002199999998</v>
      </c>
    </row>
    <row r="3228" spans="15:16" x14ac:dyDescent="0.35">
      <c r="O3228" s="1">
        <v>37505</v>
      </c>
      <c r="P3228" s="3">
        <v>893.919983</v>
      </c>
    </row>
    <row r="3229" spans="15:16" x14ac:dyDescent="0.35">
      <c r="O3229" s="1">
        <v>37504</v>
      </c>
      <c r="P3229" s="3">
        <v>879.15002400000003</v>
      </c>
    </row>
    <row r="3230" spans="15:16" x14ac:dyDescent="0.35">
      <c r="O3230" s="1">
        <v>37503</v>
      </c>
      <c r="P3230" s="3">
        <v>893.40002400000003</v>
      </c>
    </row>
    <row r="3231" spans="15:16" x14ac:dyDescent="0.35">
      <c r="O3231" s="1">
        <v>37502</v>
      </c>
      <c r="P3231" s="3">
        <v>878.02002000000005</v>
      </c>
    </row>
    <row r="3232" spans="15:16" x14ac:dyDescent="0.35">
      <c r="O3232" s="1">
        <v>37498</v>
      </c>
      <c r="P3232" s="3">
        <v>916.07000700000003</v>
      </c>
    </row>
    <row r="3233" spans="15:16" x14ac:dyDescent="0.35">
      <c r="O3233" s="1">
        <v>37497</v>
      </c>
      <c r="P3233" s="3">
        <v>917.79998799999998</v>
      </c>
    </row>
    <row r="3234" spans="15:16" x14ac:dyDescent="0.35">
      <c r="O3234" s="1">
        <v>37496</v>
      </c>
      <c r="P3234" s="3">
        <v>917.86999500000002</v>
      </c>
    </row>
    <row r="3235" spans="15:16" x14ac:dyDescent="0.35">
      <c r="O3235" s="1">
        <v>37495</v>
      </c>
      <c r="P3235" s="3">
        <v>934.82000700000003</v>
      </c>
    </row>
    <row r="3236" spans="15:16" x14ac:dyDescent="0.35">
      <c r="O3236" s="1">
        <v>37494</v>
      </c>
      <c r="P3236" s="3">
        <v>947.95001200000002</v>
      </c>
    </row>
    <row r="3237" spans="15:16" x14ac:dyDescent="0.35">
      <c r="O3237" s="1">
        <v>37491</v>
      </c>
      <c r="P3237" s="3">
        <v>940.85998500000005</v>
      </c>
    </row>
    <row r="3238" spans="15:16" x14ac:dyDescent="0.35">
      <c r="O3238" s="1">
        <v>37490</v>
      </c>
      <c r="P3238" s="3">
        <v>962.70001200000002</v>
      </c>
    </row>
    <row r="3239" spans="15:16" x14ac:dyDescent="0.35">
      <c r="O3239" s="1">
        <v>37489</v>
      </c>
      <c r="P3239" s="3">
        <v>949.35998500000005</v>
      </c>
    </row>
    <row r="3240" spans="15:16" x14ac:dyDescent="0.35">
      <c r="O3240" s="1">
        <v>37488</v>
      </c>
      <c r="P3240" s="3">
        <v>937.42999299999997</v>
      </c>
    </row>
    <row r="3241" spans="15:16" x14ac:dyDescent="0.35">
      <c r="O3241" s="1">
        <v>37487</v>
      </c>
      <c r="P3241" s="3">
        <v>950.70001200000002</v>
      </c>
    </row>
    <row r="3242" spans="15:16" x14ac:dyDescent="0.35">
      <c r="O3242" s="1">
        <v>37484</v>
      </c>
      <c r="P3242" s="3">
        <v>928.77002000000005</v>
      </c>
    </row>
    <row r="3243" spans="15:16" x14ac:dyDescent="0.35">
      <c r="O3243" s="1">
        <v>37483</v>
      </c>
      <c r="P3243" s="3">
        <v>930.25</v>
      </c>
    </row>
    <row r="3244" spans="15:16" x14ac:dyDescent="0.35">
      <c r="O3244" s="1">
        <v>37482</v>
      </c>
      <c r="P3244" s="3">
        <v>919.61999500000002</v>
      </c>
    </row>
    <row r="3245" spans="15:16" x14ac:dyDescent="0.35">
      <c r="O3245" s="1">
        <v>37481</v>
      </c>
      <c r="P3245" s="3">
        <v>884.21002199999998</v>
      </c>
    </row>
    <row r="3246" spans="15:16" x14ac:dyDescent="0.35">
      <c r="O3246" s="1">
        <v>37480</v>
      </c>
      <c r="P3246" s="3">
        <v>903.79998799999998</v>
      </c>
    </row>
    <row r="3247" spans="15:16" x14ac:dyDescent="0.35">
      <c r="O3247" s="1">
        <v>37477</v>
      </c>
      <c r="P3247" s="3">
        <v>908.64001499999995</v>
      </c>
    </row>
    <row r="3248" spans="15:16" x14ac:dyDescent="0.35">
      <c r="O3248" s="1">
        <v>37476</v>
      </c>
      <c r="P3248" s="3">
        <v>905.46002199999998</v>
      </c>
    </row>
    <row r="3249" spans="15:16" x14ac:dyDescent="0.35">
      <c r="O3249" s="1">
        <v>37475</v>
      </c>
      <c r="P3249" s="3">
        <v>876.77002000000005</v>
      </c>
    </row>
    <row r="3250" spans="15:16" x14ac:dyDescent="0.35">
      <c r="O3250" s="1">
        <v>37474</v>
      </c>
      <c r="P3250" s="3">
        <v>859.57000700000003</v>
      </c>
    </row>
    <row r="3251" spans="15:16" x14ac:dyDescent="0.35">
      <c r="O3251" s="1">
        <v>37473</v>
      </c>
      <c r="P3251" s="3">
        <v>834.59997599999997</v>
      </c>
    </row>
    <row r="3252" spans="15:16" x14ac:dyDescent="0.35">
      <c r="O3252" s="1">
        <v>37470</v>
      </c>
      <c r="P3252" s="3">
        <v>864.23999000000003</v>
      </c>
    </row>
    <row r="3253" spans="15:16" x14ac:dyDescent="0.35">
      <c r="O3253" s="1">
        <v>37469</v>
      </c>
      <c r="P3253" s="3">
        <v>884.65997300000004</v>
      </c>
    </row>
    <row r="3254" spans="15:16" x14ac:dyDescent="0.35">
      <c r="O3254" s="1">
        <v>37468</v>
      </c>
      <c r="P3254" s="3">
        <v>911.61999500000002</v>
      </c>
    </row>
    <row r="3255" spans="15:16" x14ac:dyDescent="0.35">
      <c r="O3255" s="1">
        <v>37467</v>
      </c>
      <c r="P3255" s="3">
        <v>902.78002900000001</v>
      </c>
    </row>
    <row r="3256" spans="15:16" x14ac:dyDescent="0.35">
      <c r="O3256" s="1">
        <v>37466</v>
      </c>
      <c r="P3256" s="3">
        <v>898.96002199999998</v>
      </c>
    </row>
    <row r="3257" spans="15:16" x14ac:dyDescent="0.35">
      <c r="O3257" s="1">
        <v>37463</v>
      </c>
      <c r="P3257" s="3">
        <v>852.84002699999996</v>
      </c>
    </row>
    <row r="3258" spans="15:16" x14ac:dyDescent="0.35">
      <c r="O3258" s="1">
        <v>37462</v>
      </c>
      <c r="P3258" s="3">
        <v>838.67999299999997</v>
      </c>
    </row>
    <row r="3259" spans="15:16" x14ac:dyDescent="0.35">
      <c r="O3259" s="1">
        <v>37461</v>
      </c>
      <c r="P3259" s="3">
        <v>843.42999299999997</v>
      </c>
    </row>
    <row r="3260" spans="15:16" x14ac:dyDescent="0.35">
      <c r="O3260" s="1">
        <v>37460</v>
      </c>
      <c r="P3260" s="3">
        <v>797.70001200000002</v>
      </c>
    </row>
    <row r="3261" spans="15:16" x14ac:dyDescent="0.35">
      <c r="O3261" s="1">
        <v>37459</v>
      </c>
      <c r="P3261" s="3">
        <v>819.84997599999997</v>
      </c>
    </row>
    <row r="3262" spans="15:16" x14ac:dyDescent="0.35">
      <c r="O3262" s="1">
        <v>37456</v>
      </c>
      <c r="P3262" s="3">
        <v>847.75</v>
      </c>
    </row>
    <row r="3263" spans="15:16" x14ac:dyDescent="0.35">
      <c r="O3263" s="1">
        <v>37455</v>
      </c>
      <c r="P3263" s="3">
        <v>881.55999799999995</v>
      </c>
    </row>
    <row r="3264" spans="15:16" x14ac:dyDescent="0.35">
      <c r="O3264" s="1">
        <v>37454</v>
      </c>
      <c r="P3264" s="3">
        <v>906.03997800000002</v>
      </c>
    </row>
    <row r="3265" spans="15:16" x14ac:dyDescent="0.35">
      <c r="O3265" s="1">
        <v>37453</v>
      </c>
      <c r="P3265" s="3">
        <v>900.94000200000005</v>
      </c>
    </row>
    <row r="3266" spans="15:16" x14ac:dyDescent="0.35">
      <c r="O3266" s="1">
        <v>37452</v>
      </c>
      <c r="P3266" s="3">
        <v>917.92999299999997</v>
      </c>
    </row>
    <row r="3267" spans="15:16" x14ac:dyDescent="0.35">
      <c r="O3267" s="1">
        <v>37449</v>
      </c>
      <c r="P3267" s="3">
        <v>921.39001499999995</v>
      </c>
    </row>
    <row r="3268" spans="15:16" x14ac:dyDescent="0.35">
      <c r="O3268" s="1">
        <v>37448</v>
      </c>
      <c r="P3268" s="3">
        <v>927.36999500000002</v>
      </c>
    </row>
    <row r="3269" spans="15:16" x14ac:dyDescent="0.35">
      <c r="O3269" s="1">
        <v>37447</v>
      </c>
      <c r="P3269" s="3">
        <v>920.46997099999999</v>
      </c>
    </row>
    <row r="3270" spans="15:16" x14ac:dyDescent="0.35">
      <c r="O3270" s="1">
        <v>37446</v>
      </c>
      <c r="P3270" s="3">
        <v>952.830017</v>
      </c>
    </row>
    <row r="3271" spans="15:16" x14ac:dyDescent="0.35">
      <c r="O3271" s="1">
        <v>37445</v>
      </c>
      <c r="P3271" s="3">
        <v>976.97997999999995</v>
      </c>
    </row>
    <row r="3272" spans="15:16" x14ac:dyDescent="0.35">
      <c r="O3272" s="1">
        <v>37442</v>
      </c>
      <c r="P3272" s="3">
        <v>989.03002900000001</v>
      </c>
    </row>
    <row r="3273" spans="15:16" x14ac:dyDescent="0.35">
      <c r="O3273" s="1">
        <v>37440</v>
      </c>
      <c r="P3273" s="3">
        <v>953.98999000000003</v>
      </c>
    </row>
    <row r="3274" spans="15:16" x14ac:dyDescent="0.35">
      <c r="O3274" s="1">
        <v>37439</v>
      </c>
      <c r="P3274" s="3">
        <v>948.09002699999996</v>
      </c>
    </row>
    <row r="3275" spans="15:16" x14ac:dyDescent="0.35">
      <c r="O3275" s="1">
        <v>37438</v>
      </c>
      <c r="P3275" s="3">
        <v>968.65002400000003</v>
      </c>
    </row>
    <row r="3276" spans="15:16" x14ac:dyDescent="0.35">
      <c r="O3276" s="1">
        <v>37435</v>
      </c>
      <c r="P3276" s="3">
        <v>989.82000700000003</v>
      </c>
    </row>
    <row r="3277" spans="15:16" x14ac:dyDescent="0.35">
      <c r="O3277" s="1">
        <v>37434</v>
      </c>
      <c r="P3277" s="3">
        <v>990.64001499999995</v>
      </c>
    </row>
    <row r="3278" spans="15:16" x14ac:dyDescent="0.35">
      <c r="O3278" s="1">
        <v>37433</v>
      </c>
      <c r="P3278" s="3">
        <v>973.53002900000001</v>
      </c>
    </row>
    <row r="3279" spans="15:16" x14ac:dyDescent="0.35">
      <c r="O3279" s="1">
        <v>37432</v>
      </c>
      <c r="P3279" s="3">
        <v>976.14001499999995</v>
      </c>
    </row>
    <row r="3280" spans="15:16" x14ac:dyDescent="0.35">
      <c r="O3280" s="1">
        <v>37431</v>
      </c>
      <c r="P3280" s="3">
        <v>992.71997099999999</v>
      </c>
    </row>
    <row r="3281" spans="15:16" x14ac:dyDescent="0.35">
      <c r="O3281" s="1">
        <v>37428</v>
      </c>
      <c r="P3281" s="3">
        <v>989.14001499999995</v>
      </c>
    </row>
    <row r="3282" spans="15:16" x14ac:dyDescent="0.35">
      <c r="O3282" s="1">
        <v>37427</v>
      </c>
      <c r="P3282" s="3">
        <v>1006.289978</v>
      </c>
    </row>
    <row r="3283" spans="15:16" x14ac:dyDescent="0.35">
      <c r="O3283" s="1">
        <v>37426</v>
      </c>
      <c r="P3283" s="3">
        <v>1019.98999</v>
      </c>
    </row>
    <row r="3284" spans="15:16" x14ac:dyDescent="0.35">
      <c r="O3284" s="1">
        <v>37425</v>
      </c>
      <c r="P3284" s="3">
        <v>1037.1400149999999</v>
      </c>
    </row>
    <row r="3285" spans="15:16" x14ac:dyDescent="0.35">
      <c r="O3285" s="1">
        <v>37424</v>
      </c>
      <c r="P3285" s="3">
        <v>1036.170044</v>
      </c>
    </row>
    <row r="3286" spans="15:16" x14ac:dyDescent="0.35">
      <c r="O3286" s="1">
        <v>37421</v>
      </c>
      <c r="P3286" s="3">
        <v>1007.27002</v>
      </c>
    </row>
    <row r="3287" spans="15:16" x14ac:dyDescent="0.35">
      <c r="O3287" s="1">
        <v>37420</v>
      </c>
      <c r="P3287" s="3">
        <v>1009.559998</v>
      </c>
    </row>
    <row r="3288" spans="15:16" x14ac:dyDescent="0.35">
      <c r="O3288" s="1">
        <v>37419</v>
      </c>
      <c r="P3288" s="3">
        <v>1020.26001</v>
      </c>
    </row>
    <row r="3289" spans="15:16" x14ac:dyDescent="0.35">
      <c r="O3289" s="1">
        <v>37418</v>
      </c>
      <c r="P3289" s="3">
        <v>1013.599976</v>
      </c>
    </row>
    <row r="3290" spans="15:16" x14ac:dyDescent="0.35">
      <c r="O3290" s="1">
        <v>37417</v>
      </c>
      <c r="P3290" s="3">
        <v>1030.73999</v>
      </c>
    </row>
    <row r="3291" spans="15:16" x14ac:dyDescent="0.35">
      <c r="O3291" s="1">
        <v>37414</v>
      </c>
      <c r="P3291" s="3">
        <v>1027.530029</v>
      </c>
    </row>
    <row r="3292" spans="15:16" x14ac:dyDescent="0.35">
      <c r="O3292" s="1">
        <v>37413</v>
      </c>
      <c r="P3292" s="3">
        <v>1029.150024</v>
      </c>
    </row>
    <row r="3293" spans="15:16" x14ac:dyDescent="0.35">
      <c r="O3293" s="1">
        <v>37412</v>
      </c>
      <c r="P3293" s="3">
        <v>1049.900024</v>
      </c>
    </row>
    <row r="3294" spans="15:16" x14ac:dyDescent="0.35">
      <c r="O3294" s="1">
        <v>37411</v>
      </c>
      <c r="P3294" s="3">
        <v>1040.6899410000001</v>
      </c>
    </row>
    <row r="3295" spans="15:16" x14ac:dyDescent="0.35">
      <c r="O3295" s="1">
        <v>37410</v>
      </c>
      <c r="P3295" s="3">
        <v>1040.6800539999999</v>
      </c>
    </row>
    <row r="3296" spans="15:16" x14ac:dyDescent="0.35">
      <c r="O3296" s="1">
        <v>37407</v>
      </c>
      <c r="P3296" s="3">
        <v>1067.1400149999999</v>
      </c>
    </row>
    <row r="3297" spans="15:16" x14ac:dyDescent="0.35">
      <c r="O3297" s="1">
        <v>37406</v>
      </c>
      <c r="P3297" s="3">
        <v>1064.660034</v>
      </c>
    </row>
    <row r="3298" spans="15:16" x14ac:dyDescent="0.35">
      <c r="O3298" s="1">
        <v>37405</v>
      </c>
      <c r="P3298" s="3">
        <v>1067.660034</v>
      </c>
    </row>
    <row r="3299" spans="15:16" x14ac:dyDescent="0.35">
      <c r="O3299" s="1">
        <v>37404</v>
      </c>
      <c r="P3299" s="3">
        <v>1074.5500489999999</v>
      </c>
    </row>
    <row r="3300" spans="15:16" x14ac:dyDescent="0.35">
      <c r="O3300" s="1">
        <v>37400</v>
      </c>
      <c r="P3300" s="3">
        <v>1083.8199460000001</v>
      </c>
    </row>
    <row r="3301" spans="15:16" x14ac:dyDescent="0.35">
      <c r="O3301" s="1">
        <v>37399</v>
      </c>
      <c r="P3301" s="3">
        <v>1097.079956</v>
      </c>
    </row>
    <row r="3302" spans="15:16" x14ac:dyDescent="0.35">
      <c r="O3302" s="1">
        <v>37398</v>
      </c>
      <c r="P3302" s="3">
        <v>1086.0200199999999</v>
      </c>
    </row>
    <row r="3303" spans="15:16" x14ac:dyDescent="0.35">
      <c r="O3303" s="1">
        <v>37397</v>
      </c>
      <c r="P3303" s="3">
        <v>1079.880005</v>
      </c>
    </row>
    <row r="3304" spans="15:16" x14ac:dyDescent="0.35">
      <c r="O3304" s="1">
        <v>37396</v>
      </c>
      <c r="P3304" s="3">
        <v>1091.880005</v>
      </c>
    </row>
    <row r="3305" spans="15:16" x14ac:dyDescent="0.35">
      <c r="O3305" s="1">
        <v>37393</v>
      </c>
      <c r="P3305" s="3">
        <v>1106.589966</v>
      </c>
    </row>
    <row r="3306" spans="15:16" x14ac:dyDescent="0.35">
      <c r="O3306" s="1">
        <v>37392</v>
      </c>
      <c r="P3306" s="3">
        <v>1098.2299800000001</v>
      </c>
    </row>
    <row r="3307" spans="15:16" x14ac:dyDescent="0.35">
      <c r="O3307" s="1">
        <v>37391</v>
      </c>
      <c r="P3307" s="3">
        <v>1091.0699460000001</v>
      </c>
    </row>
    <row r="3308" spans="15:16" x14ac:dyDescent="0.35">
      <c r="O3308" s="1">
        <v>37390</v>
      </c>
      <c r="P3308" s="3">
        <v>1097.280029</v>
      </c>
    </row>
    <row r="3309" spans="15:16" x14ac:dyDescent="0.35">
      <c r="O3309" s="1">
        <v>37389</v>
      </c>
      <c r="P3309" s="3">
        <v>1074.5600589999999</v>
      </c>
    </row>
    <row r="3310" spans="15:16" x14ac:dyDescent="0.35">
      <c r="O3310" s="1">
        <v>37386</v>
      </c>
      <c r="P3310" s="3">
        <v>1054.98999</v>
      </c>
    </row>
    <row r="3311" spans="15:16" x14ac:dyDescent="0.35">
      <c r="O3311" s="1">
        <v>37385</v>
      </c>
      <c r="P3311" s="3">
        <v>1073.01001</v>
      </c>
    </row>
    <row r="3312" spans="15:16" x14ac:dyDescent="0.35">
      <c r="O3312" s="1">
        <v>37384</v>
      </c>
      <c r="P3312" s="3">
        <v>1088.849976</v>
      </c>
    </row>
    <row r="3313" spans="15:16" x14ac:dyDescent="0.35">
      <c r="O3313" s="1">
        <v>37383</v>
      </c>
      <c r="P3313" s="3">
        <v>1049.48999</v>
      </c>
    </row>
    <row r="3314" spans="15:16" x14ac:dyDescent="0.35">
      <c r="O3314" s="1">
        <v>37382</v>
      </c>
      <c r="P3314" s="3">
        <v>1052.670044</v>
      </c>
    </row>
    <row r="3315" spans="15:16" x14ac:dyDescent="0.35">
      <c r="O3315" s="1">
        <v>37379</v>
      </c>
      <c r="P3315" s="3">
        <v>1073.4300539999999</v>
      </c>
    </row>
    <row r="3316" spans="15:16" x14ac:dyDescent="0.35">
      <c r="O3316" s="1">
        <v>37378</v>
      </c>
      <c r="P3316" s="3">
        <v>1084.5600589999999</v>
      </c>
    </row>
    <row r="3317" spans="15:16" x14ac:dyDescent="0.35">
      <c r="O3317" s="1">
        <v>37377</v>
      </c>
      <c r="P3317" s="3">
        <v>1086.459961</v>
      </c>
    </row>
    <row r="3318" spans="15:16" x14ac:dyDescent="0.35">
      <c r="O3318" s="1">
        <v>37376</v>
      </c>
      <c r="P3318" s="3">
        <v>1076.920044</v>
      </c>
    </row>
    <row r="3319" spans="15:16" x14ac:dyDescent="0.35">
      <c r="O3319" s="1">
        <v>37375</v>
      </c>
      <c r="P3319" s="3">
        <v>1065.4499510000001</v>
      </c>
    </row>
    <row r="3320" spans="15:16" x14ac:dyDescent="0.35">
      <c r="O3320" s="1">
        <v>37372</v>
      </c>
      <c r="P3320" s="3">
        <v>1076.3199460000001</v>
      </c>
    </row>
    <row r="3321" spans="15:16" x14ac:dyDescent="0.35">
      <c r="O3321" s="1">
        <v>37371</v>
      </c>
      <c r="P3321" s="3">
        <v>1091.4799800000001</v>
      </c>
    </row>
    <row r="3322" spans="15:16" x14ac:dyDescent="0.35">
      <c r="O3322" s="1">
        <v>37370</v>
      </c>
      <c r="P3322" s="3">
        <v>1093.1400149999999</v>
      </c>
    </row>
    <row r="3323" spans="15:16" x14ac:dyDescent="0.35">
      <c r="O3323" s="1">
        <v>37369</v>
      </c>
      <c r="P3323" s="3">
        <v>1100.959961</v>
      </c>
    </row>
    <row r="3324" spans="15:16" x14ac:dyDescent="0.35">
      <c r="O3324" s="1">
        <v>37368</v>
      </c>
      <c r="P3324" s="3">
        <v>1107.829956</v>
      </c>
    </row>
    <row r="3325" spans="15:16" x14ac:dyDescent="0.35">
      <c r="O3325" s="1">
        <v>37365</v>
      </c>
      <c r="P3325" s="3">
        <v>1125.170044</v>
      </c>
    </row>
    <row r="3326" spans="15:16" x14ac:dyDescent="0.35">
      <c r="O3326" s="1">
        <v>37364</v>
      </c>
      <c r="P3326" s="3">
        <v>1124.469971</v>
      </c>
    </row>
    <row r="3327" spans="15:16" x14ac:dyDescent="0.35">
      <c r="O3327" s="1">
        <v>37363</v>
      </c>
      <c r="P3327" s="3">
        <v>1126.0699460000001</v>
      </c>
    </row>
    <row r="3328" spans="15:16" x14ac:dyDescent="0.35">
      <c r="O3328" s="1">
        <v>37362</v>
      </c>
      <c r="P3328" s="3">
        <v>1128.369995</v>
      </c>
    </row>
    <row r="3329" spans="15:16" x14ac:dyDescent="0.35">
      <c r="O3329" s="1">
        <v>37361</v>
      </c>
      <c r="P3329" s="3">
        <v>1102.5500489999999</v>
      </c>
    </row>
    <row r="3330" spans="15:16" x14ac:dyDescent="0.35">
      <c r="O3330" s="1">
        <v>37358</v>
      </c>
      <c r="P3330" s="3">
        <v>1111.01001</v>
      </c>
    </row>
    <row r="3331" spans="15:16" x14ac:dyDescent="0.35">
      <c r="O3331" s="1">
        <v>37357</v>
      </c>
      <c r="P3331" s="3">
        <v>1103.6899410000001</v>
      </c>
    </row>
    <row r="3332" spans="15:16" x14ac:dyDescent="0.35">
      <c r="O3332" s="1">
        <v>37356</v>
      </c>
      <c r="P3332" s="3">
        <v>1130.469971</v>
      </c>
    </row>
    <row r="3333" spans="15:16" x14ac:dyDescent="0.35">
      <c r="O3333" s="1">
        <v>37355</v>
      </c>
      <c r="P3333" s="3">
        <v>1117.8000489999999</v>
      </c>
    </row>
    <row r="3334" spans="15:16" x14ac:dyDescent="0.35">
      <c r="O3334" s="1">
        <v>37354</v>
      </c>
      <c r="P3334" s="3">
        <v>1125.290039</v>
      </c>
    </row>
    <row r="3335" spans="15:16" x14ac:dyDescent="0.35">
      <c r="O3335" s="1">
        <v>37351</v>
      </c>
      <c r="P3335" s="3">
        <v>1122.7299800000001</v>
      </c>
    </row>
    <row r="3336" spans="15:16" x14ac:dyDescent="0.35">
      <c r="O3336" s="1">
        <v>37350</v>
      </c>
      <c r="P3336" s="3">
        <v>1126.339966</v>
      </c>
    </row>
    <row r="3337" spans="15:16" x14ac:dyDescent="0.35">
      <c r="O3337" s="1">
        <v>37349</v>
      </c>
      <c r="P3337" s="3">
        <v>1125.400024</v>
      </c>
    </row>
    <row r="3338" spans="15:16" x14ac:dyDescent="0.35">
      <c r="O3338" s="1">
        <v>37348</v>
      </c>
      <c r="P3338" s="3">
        <v>1136.76001</v>
      </c>
    </row>
    <row r="3339" spans="15:16" x14ac:dyDescent="0.35">
      <c r="O3339" s="1">
        <v>37347</v>
      </c>
      <c r="P3339" s="3">
        <v>1146.540039</v>
      </c>
    </row>
    <row r="3340" spans="15:16" x14ac:dyDescent="0.35">
      <c r="O3340" s="1">
        <v>37343</v>
      </c>
      <c r="P3340" s="3">
        <v>1147.3900149999999</v>
      </c>
    </row>
    <row r="3341" spans="15:16" x14ac:dyDescent="0.35">
      <c r="O3341" s="1">
        <v>37342</v>
      </c>
      <c r="P3341" s="3">
        <v>1144.579956</v>
      </c>
    </row>
    <row r="3342" spans="15:16" x14ac:dyDescent="0.35">
      <c r="O3342" s="1">
        <v>37341</v>
      </c>
      <c r="P3342" s="3">
        <v>1138.48999</v>
      </c>
    </row>
    <row r="3343" spans="15:16" x14ac:dyDescent="0.35">
      <c r="O3343" s="1">
        <v>37340</v>
      </c>
      <c r="P3343" s="3">
        <v>1131.869995</v>
      </c>
    </row>
    <row r="3344" spans="15:16" x14ac:dyDescent="0.35">
      <c r="O3344" s="1">
        <v>37337</v>
      </c>
      <c r="P3344" s="3">
        <v>1148.6999510000001</v>
      </c>
    </row>
    <row r="3345" spans="15:16" x14ac:dyDescent="0.35">
      <c r="O3345" s="1">
        <v>37336</v>
      </c>
      <c r="P3345" s="3">
        <v>1153.589966</v>
      </c>
    </row>
    <row r="3346" spans="15:16" x14ac:dyDescent="0.35">
      <c r="O3346" s="1">
        <v>37335</v>
      </c>
      <c r="P3346" s="3">
        <v>1151.849976</v>
      </c>
    </row>
    <row r="3347" spans="15:16" x14ac:dyDescent="0.35">
      <c r="O3347" s="1">
        <v>37334</v>
      </c>
      <c r="P3347" s="3">
        <v>1170.290039</v>
      </c>
    </row>
    <row r="3348" spans="15:16" x14ac:dyDescent="0.35">
      <c r="O3348" s="1">
        <v>37333</v>
      </c>
      <c r="P3348" s="3">
        <v>1165.5500489999999</v>
      </c>
    </row>
    <row r="3349" spans="15:16" x14ac:dyDescent="0.35">
      <c r="O3349" s="1">
        <v>37330</v>
      </c>
      <c r="P3349" s="3">
        <v>1166.160034</v>
      </c>
    </row>
    <row r="3350" spans="15:16" x14ac:dyDescent="0.35">
      <c r="O3350" s="1">
        <v>37329</v>
      </c>
      <c r="P3350" s="3">
        <v>1153.040039</v>
      </c>
    </row>
    <row r="3351" spans="15:16" x14ac:dyDescent="0.35">
      <c r="O3351" s="1">
        <v>37328</v>
      </c>
      <c r="P3351" s="3">
        <v>1154.089966</v>
      </c>
    </row>
    <row r="3352" spans="15:16" x14ac:dyDescent="0.35">
      <c r="O3352" s="1">
        <v>37327</v>
      </c>
      <c r="P3352" s="3">
        <v>1165.579956</v>
      </c>
    </row>
    <row r="3353" spans="15:16" x14ac:dyDescent="0.35">
      <c r="O3353" s="1">
        <v>37326</v>
      </c>
      <c r="P3353" s="3">
        <v>1168.26001</v>
      </c>
    </row>
    <row r="3354" spans="15:16" x14ac:dyDescent="0.35">
      <c r="O3354" s="1">
        <v>37323</v>
      </c>
      <c r="P3354" s="3">
        <v>1164.3100589999999</v>
      </c>
    </row>
    <row r="3355" spans="15:16" x14ac:dyDescent="0.35">
      <c r="O3355" s="1">
        <v>37322</v>
      </c>
      <c r="P3355" s="3">
        <v>1157.540039</v>
      </c>
    </row>
    <row r="3356" spans="15:16" x14ac:dyDescent="0.35">
      <c r="O3356" s="1">
        <v>37321</v>
      </c>
      <c r="P3356" s="3">
        <v>1162.7700199999999</v>
      </c>
    </row>
    <row r="3357" spans="15:16" x14ac:dyDescent="0.35">
      <c r="O3357" s="1">
        <v>37320</v>
      </c>
      <c r="P3357" s="3">
        <v>1146.1400149999999</v>
      </c>
    </row>
    <row r="3358" spans="15:16" x14ac:dyDescent="0.35">
      <c r="O3358" s="1">
        <v>37319</v>
      </c>
      <c r="P3358" s="3">
        <v>1153.839966</v>
      </c>
    </row>
    <row r="3359" spans="15:16" x14ac:dyDescent="0.35">
      <c r="O3359" s="1">
        <v>37316</v>
      </c>
      <c r="P3359" s="3">
        <v>1131.780029</v>
      </c>
    </row>
    <row r="3360" spans="15:16" x14ac:dyDescent="0.35">
      <c r="O3360" s="1">
        <v>37315</v>
      </c>
      <c r="P3360" s="3">
        <v>1106.7299800000001</v>
      </c>
    </row>
    <row r="3361" spans="15:16" x14ac:dyDescent="0.35">
      <c r="O3361" s="1">
        <v>37314</v>
      </c>
      <c r="P3361" s="3">
        <v>1109.8900149999999</v>
      </c>
    </row>
    <row r="3362" spans="15:16" x14ac:dyDescent="0.35">
      <c r="O3362" s="1">
        <v>37313</v>
      </c>
      <c r="P3362" s="3">
        <v>1109.380005</v>
      </c>
    </row>
    <row r="3363" spans="15:16" x14ac:dyDescent="0.35">
      <c r="O3363" s="1">
        <v>37312</v>
      </c>
      <c r="P3363" s="3">
        <v>1109.4300539999999</v>
      </c>
    </row>
    <row r="3364" spans="15:16" x14ac:dyDescent="0.35">
      <c r="O3364" s="1">
        <v>37309</v>
      </c>
      <c r="P3364" s="3">
        <v>1089.839966</v>
      </c>
    </row>
    <row r="3365" spans="15:16" x14ac:dyDescent="0.35">
      <c r="O3365" s="1">
        <v>37308</v>
      </c>
      <c r="P3365" s="3">
        <v>1080.9499510000001</v>
      </c>
    </row>
    <row r="3366" spans="15:16" x14ac:dyDescent="0.35">
      <c r="O3366" s="1">
        <v>37307</v>
      </c>
      <c r="P3366" s="3">
        <v>1097.9799800000001</v>
      </c>
    </row>
    <row r="3367" spans="15:16" x14ac:dyDescent="0.35">
      <c r="O3367" s="1">
        <v>37306</v>
      </c>
      <c r="P3367" s="3">
        <v>1083.339966</v>
      </c>
    </row>
    <row r="3368" spans="15:16" x14ac:dyDescent="0.35">
      <c r="O3368" s="1">
        <v>37302</v>
      </c>
      <c r="P3368" s="3">
        <v>1104.1800539999999</v>
      </c>
    </row>
    <row r="3369" spans="15:16" x14ac:dyDescent="0.35">
      <c r="O3369" s="1">
        <v>37301</v>
      </c>
      <c r="P3369" s="3">
        <v>1116.4799800000001</v>
      </c>
    </row>
    <row r="3370" spans="15:16" x14ac:dyDescent="0.35">
      <c r="O3370" s="1">
        <v>37300</v>
      </c>
      <c r="P3370" s="3">
        <v>1118.51001</v>
      </c>
    </row>
    <row r="3371" spans="15:16" x14ac:dyDescent="0.35">
      <c r="O3371" s="1">
        <v>37299</v>
      </c>
      <c r="P3371" s="3">
        <v>1107.5</v>
      </c>
    </row>
    <row r="3372" spans="15:16" x14ac:dyDescent="0.35">
      <c r="O3372" s="1">
        <v>37298</v>
      </c>
      <c r="P3372" s="3">
        <v>1111.9399410000001</v>
      </c>
    </row>
    <row r="3373" spans="15:16" x14ac:dyDescent="0.35">
      <c r="O3373" s="1">
        <v>37295</v>
      </c>
      <c r="P3373" s="3">
        <v>1096.219971</v>
      </c>
    </row>
    <row r="3374" spans="15:16" x14ac:dyDescent="0.35">
      <c r="O3374" s="1">
        <v>37294</v>
      </c>
      <c r="P3374" s="3">
        <v>1080.170044</v>
      </c>
    </row>
    <row r="3375" spans="15:16" x14ac:dyDescent="0.35">
      <c r="O3375" s="1">
        <v>37293</v>
      </c>
      <c r="P3375" s="3">
        <v>1083.51001</v>
      </c>
    </row>
    <row r="3376" spans="15:16" x14ac:dyDescent="0.35">
      <c r="O3376" s="1">
        <v>37292</v>
      </c>
      <c r="P3376" s="3">
        <v>1090.0200199999999</v>
      </c>
    </row>
    <row r="3377" spans="15:16" x14ac:dyDescent="0.35">
      <c r="O3377" s="1">
        <v>37291</v>
      </c>
      <c r="P3377" s="3">
        <v>1094.4399410000001</v>
      </c>
    </row>
    <row r="3378" spans="15:16" x14ac:dyDescent="0.35">
      <c r="O3378" s="1">
        <v>37288</v>
      </c>
      <c r="P3378" s="3">
        <v>1122.1999510000001</v>
      </c>
    </row>
    <row r="3379" spans="15:16" x14ac:dyDescent="0.35">
      <c r="O3379" s="1">
        <v>37287</v>
      </c>
      <c r="P3379" s="3">
        <v>1130.1999510000001</v>
      </c>
    </row>
    <row r="3380" spans="15:16" x14ac:dyDescent="0.35">
      <c r="O3380" s="1">
        <v>37286</v>
      </c>
      <c r="P3380" s="3">
        <v>1113.5699460000001</v>
      </c>
    </row>
    <row r="3381" spans="15:16" x14ac:dyDescent="0.35">
      <c r="O3381" s="1">
        <v>37285</v>
      </c>
      <c r="P3381" s="3">
        <v>1100.6400149999999</v>
      </c>
    </row>
    <row r="3382" spans="15:16" x14ac:dyDescent="0.35">
      <c r="O3382" s="1">
        <v>37284</v>
      </c>
      <c r="P3382" s="3">
        <v>1133.0600589999999</v>
      </c>
    </row>
    <row r="3383" spans="15:16" x14ac:dyDescent="0.35">
      <c r="O3383" s="1">
        <v>37281</v>
      </c>
      <c r="P3383" s="3">
        <v>1133.280029</v>
      </c>
    </row>
    <row r="3384" spans="15:16" x14ac:dyDescent="0.35">
      <c r="O3384" s="1">
        <v>37280</v>
      </c>
      <c r="P3384" s="3">
        <v>1132.150024</v>
      </c>
    </row>
    <row r="3385" spans="15:16" x14ac:dyDescent="0.35">
      <c r="O3385" s="1">
        <v>37279</v>
      </c>
      <c r="P3385" s="3">
        <v>1128.1800539999999</v>
      </c>
    </row>
    <row r="3386" spans="15:16" x14ac:dyDescent="0.35">
      <c r="O3386" s="1">
        <v>37278</v>
      </c>
      <c r="P3386" s="3">
        <v>1119.3100589999999</v>
      </c>
    </row>
    <row r="3387" spans="15:16" x14ac:dyDescent="0.35">
      <c r="O3387" s="1">
        <v>37274</v>
      </c>
      <c r="P3387" s="3">
        <v>1127.579956</v>
      </c>
    </row>
    <row r="3388" spans="15:16" x14ac:dyDescent="0.35">
      <c r="O3388" s="1">
        <v>37273</v>
      </c>
      <c r="P3388" s="3">
        <v>1138.880005</v>
      </c>
    </row>
    <row r="3389" spans="15:16" x14ac:dyDescent="0.35">
      <c r="O3389" s="1">
        <v>37272</v>
      </c>
      <c r="P3389" s="3">
        <v>1127.5699460000001</v>
      </c>
    </row>
    <row r="3390" spans="15:16" x14ac:dyDescent="0.35">
      <c r="O3390" s="1">
        <v>37271</v>
      </c>
      <c r="P3390" s="3">
        <v>1146.1899410000001</v>
      </c>
    </row>
    <row r="3391" spans="15:16" x14ac:dyDescent="0.35">
      <c r="O3391" s="1">
        <v>37270</v>
      </c>
      <c r="P3391" s="3">
        <v>1138.410034</v>
      </c>
    </row>
    <row r="3392" spans="15:16" x14ac:dyDescent="0.35">
      <c r="O3392" s="1">
        <v>37267</v>
      </c>
      <c r="P3392" s="3">
        <v>1145.599976</v>
      </c>
    </row>
    <row r="3393" spans="15:16" x14ac:dyDescent="0.35">
      <c r="O3393" s="1">
        <v>37266</v>
      </c>
      <c r="P3393" s="3">
        <v>1156.5500489999999</v>
      </c>
    </row>
    <row r="3394" spans="15:16" x14ac:dyDescent="0.35">
      <c r="O3394" s="1">
        <v>37265</v>
      </c>
      <c r="P3394" s="3">
        <v>1155.1400149999999</v>
      </c>
    </row>
    <row r="3395" spans="15:16" x14ac:dyDescent="0.35">
      <c r="O3395" s="1">
        <v>37264</v>
      </c>
      <c r="P3395" s="3">
        <v>1160.709961</v>
      </c>
    </row>
    <row r="3396" spans="15:16" x14ac:dyDescent="0.35">
      <c r="O3396" s="1">
        <v>37263</v>
      </c>
      <c r="P3396" s="3">
        <v>1164.8900149999999</v>
      </c>
    </row>
    <row r="3397" spans="15:16" x14ac:dyDescent="0.35">
      <c r="O3397" s="1">
        <v>37260</v>
      </c>
      <c r="P3397" s="3">
        <v>1172.51001</v>
      </c>
    </row>
    <row r="3398" spans="15:16" x14ac:dyDescent="0.35">
      <c r="O3398" s="1">
        <v>37259</v>
      </c>
      <c r="P3398" s="3">
        <v>1165.2700199999999</v>
      </c>
    </row>
    <row r="3399" spans="15:16" x14ac:dyDescent="0.35">
      <c r="O3399" s="1">
        <v>37258</v>
      </c>
      <c r="P3399" s="3">
        <v>1154.670044</v>
      </c>
    </row>
    <row r="3400" spans="15:16" x14ac:dyDescent="0.35">
      <c r="O3400" s="1">
        <v>37256</v>
      </c>
      <c r="P3400" s="3">
        <v>1148.079956</v>
      </c>
    </row>
    <row r="3401" spans="15:16" x14ac:dyDescent="0.35">
      <c r="O3401" s="1">
        <v>37253</v>
      </c>
      <c r="P3401" s="3">
        <v>1161.0200199999999</v>
      </c>
    </row>
    <row r="3402" spans="15:16" x14ac:dyDescent="0.35">
      <c r="O3402" s="1">
        <v>37252</v>
      </c>
      <c r="P3402" s="3">
        <v>1157.130005</v>
      </c>
    </row>
    <row r="3403" spans="15:16" x14ac:dyDescent="0.35">
      <c r="O3403" s="1">
        <v>37251</v>
      </c>
      <c r="P3403" s="3">
        <v>1149.369995</v>
      </c>
    </row>
    <row r="3404" spans="15:16" x14ac:dyDescent="0.35">
      <c r="O3404" s="1">
        <v>37249</v>
      </c>
      <c r="P3404" s="3">
        <v>1144.650024</v>
      </c>
    </row>
    <row r="3405" spans="15:16" x14ac:dyDescent="0.35">
      <c r="O3405" s="1">
        <v>37246</v>
      </c>
      <c r="P3405" s="3">
        <v>1144.8900149999999</v>
      </c>
    </row>
    <row r="3406" spans="15:16" x14ac:dyDescent="0.35">
      <c r="O3406" s="1">
        <v>37245</v>
      </c>
      <c r="P3406" s="3">
        <v>1139.9300539999999</v>
      </c>
    </row>
    <row r="3407" spans="15:16" x14ac:dyDescent="0.35">
      <c r="O3407" s="1">
        <v>37244</v>
      </c>
      <c r="P3407" s="3">
        <v>1149.5600589999999</v>
      </c>
    </row>
    <row r="3408" spans="15:16" x14ac:dyDescent="0.35">
      <c r="O3408" s="1">
        <v>37243</v>
      </c>
      <c r="P3408" s="3">
        <v>1142.920044</v>
      </c>
    </row>
    <row r="3409" spans="15:16" x14ac:dyDescent="0.35">
      <c r="O3409" s="1">
        <v>37242</v>
      </c>
      <c r="P3409" s="3">
        <v>1134.3599850000001</v>
      </c>
    </row>
    <row r="3410" spans="15:16" x14ac:dyDescent="0.35">
      <c r="O3410" s="1">
        <v>37239</v>
      </c>
      <c r="P3410" s="3">
        <v>1123.089966</v>
      </c>
    </row>
    <row r="3411" spans="15:16" x14ac:dyDescent="0.35">
      <c r="O3411" s="1">
        <v>37238</v>
      </c>
      <c r="P3411" s="3">
        <v>1119.380005</v>
      </c>
    </row>
    <row r="3412" spans="15:16" x14ac:dyDescent="0.35">
      <c r="O3412" s="1">
        <v>37237</v>
      </c>
      <c r="P3412" s="3">
        <v>1137.0699460000001</v>
      </c>
    </row>
    <row r="3413" spans="15:16" x14ac:dyDescent="0.35">
      <c r="O3413" s="1">
        <v>37236</v>
      </c>
      <c r="P3413" s="3">
        <v>1136.76001</v>
      </c>
    </row>
    <row r="3414" spans="15:16" x14ac:dyDescent="0.35">
      <c r="O3414" s="1">
        <v>37235</v>
      </c>
      <c r="P3414" s="3">
        <v>1139.9300539999999</v>
      </c>
    </row>
    <row r="3415" spans="15:16" x14ac:dyDescent="0.35">
      <c r="O3415" s="1">
        <v>37232</v>
      </c>
      <c r="P3415" s="3">
        <v>1158.3100589999999</v>
      </c>
    </row>
    <row r="3416" spans="15:16" x14ac:dyDescent="0.35">
      <c r="O3416" s="1">
        <v>37231</v>
      </c>
      <c r="P3416" s="3">
        <v>1167.099976</v>
      </c>
    </row>
    <row r="3417" spans="15:16" x14ac:dyDescent="0.35">
      <c r="O3417" s="1">
        <v>37230</v>
      </c>
      <c r="P3417" s="3">
        <v>1170.349976</v>
      </c>
    </row>
    <row r="3418" spans="15:16" x14ac:dyDescent="0.35">
      <c r="O3418" s="1">
        <v>37229</v>
      </c>
      <c r="P3418" s="3">
        <v>1144.8000489999999</v>
      </c>
    </row>
    <row r="3419" spans="15:16" x14ac:dyDescent="0.35">
      <c r="O3419" s="1">
        <v>37228</v>
      </c>
      <c r="P3419" s="3">
        <v>1129.900024</v>
      </c>
    </row>
    <row r="3420" spans="15:16" x14ac:dyDescent="0.35">
      <c r="O3420" s="1">
        <v>37225</v>
      </c>
      <c r="P3420" s="3">
        <v>1139.4499510000001</v>
      </c>
    </row>
    <row r="3421" spans="15:16" x14ac:dyDescent="0.35">
      <c r="O3421" s="1">
        <v>37224</v>
      </c>
      <c r="P3421" s="3">
        <v>1140.1999510000001</v>
      </c>
    </row>
    <row r="3422" spans="15:16" x14ac:dyDescent="0.35">
      <c r="O3422" s="1">
        <v>37223</v>
      </c>
      <c r="P3422" s="3">
        <v>1128.5200199999999</v>
      </c>
    </row>
    <row r="3423" spans="15:16" x14ac:dyDescent="0.35">
      <c r="O3423" s="1">
        <v>37222</v>
      </c>
      <c r="P3423" s="3">
        <v>1149.5</v>
      </c>
    </row>
    <row r="3424" spans="15:16" x14ac:dyDescent="0.35">
      <c r="O3424" s="1">
        <v>37221</v>
      </c>
      <c r="P3424" s="3">
        <v>1157.420044</v>
      </c>
    </row>
    <row r="3425" spans="15:16" x14ac:dyDescent="0.35">
      <c r="O3425" s="1">
        <v>37218</v>
      </c>
      <c r="P3425" s="3">
        <v>1150.339966</v>
      </c>
    </row>
    <row r="3426" spans="15:16" x14ac:dyDescent="0.35">
      <c r="O3426" s="1">
        <v>37216</v>
      </c>
      <c r="P3426" s="3">
        <v>1137.030029</v>
      </c>
    </row>
    <row r="3427" spans="15:16" x14ac:dyDescent="0.35">
      <c r="O3427" s="1">
        <v>37215</v>
      </c>
      <c r="P3427" s="3">
        <v>1142.660034</v>
      </c>
    </row>
    <row r="3428" spans="15:16" x14ac:dyDescent="0.35">
      <c r="O3428" s="1">
        <v>37214</v>
      </c>
      <c r="P3428" s="3">
        <v>1151.0600589999999</v>
      </c>
    </row>
    <row r="3429" spans="15:16" x14ac:dyDescent="0.35">
      <c r="O3429" s="1">
        <v>37211</v>
      </c>
      <c r="P3429" s="3">
        <v>1138.650024</v>
      </c>
    </row>
    <row r="3430" spans="15:16" x14ac:dyDescent="0.35">
      <c r="O3430" s="1">
        <v>37210</v>
      </c>
      <c r="P3430" s="3">
        <v>1142.23999</v>
      </c>
    </row>
    <row r="3431" spans="15:16" x14ac:dyDescent="0.35">
      <c r="O3431" s="1">
        <v>37209</v>
      </c>
      <c r="P3431" s="3">
        <v>1141.209961</v>
      </c>
    </row>
    <row r="3432" spans="15:16" x14ac:dyDescent="0.35">
      <c r="O3432" s="1">
        <v>37208</v>
      </c>
      <c r="P3432" s="3">
        <v>1139.089966</v>
      </c>
    </row>
    <row r="3433" spans="15:16" x14ac:dyDescent="0.35">
      <c r="O3433" s="1">
        <v>37207</v>
      </c>
      <c r="P3433" s="3">
        <v>1118.329956</v>
      </c>
    </row>
    <row r="3434" spans="15:16" x14ac:dyDescent="0.35">
      <c r="O3434" s="1">
        <v>37204</v>
      </c>
      <c r="P3434" s="3">
        <v>1120.3100589999999</v>
      </c>
    </row>
    <row r="3435" spans="15:16" x14ac:dyDescent="0.35">
      <c r="O3435" s="1">
        <v>37203</v>
      </c>
      <c r="P3435" s="3">
        <v>1118.540039</v>
      </c>
    </row>
    <row r="3436" spans="15:16" x14ac:dyDescent="0.35">
      <c r="O3436" s="1">
        <v>37202</v>
      </c>
      <c r="P3436" s="3">
        <v>1115.8000489999999</v>
      </c>
    </row>
    <row r="3437" spans="15:16" x14ac:dyDescent="0.35">
      <c r="O3437" s="1">
        <v>37201</v>
      </c>
      <c r="P3437" s="3">
        <v>1118.8599850000001</v>
      </c>
    </row>
    <row r="3438" spans="15:16" x14ac:dyDescent="0.35">
      <c r="O3438" s="1">
        <v>37200</v>
      </c>
      <c r="P3438" s="3">
        <v>1102.839966</v>
      </c>
    </row>
    <row r="3439" spans="15:16" x14ac:dyDescent="0.35">
      <c r="O3439" s="1">
        <v>37197</v>
      </c>
      <c r="P3439" s="3">
        <v>1087.1999510000001</v>
      </c>
    </row>
    <row r="3440" spans="15:16" x14ac:dyDescent="0.35">
      <c r="O3440" s="1">
        <v>37196</v>
      </c>
      <c r="P3440" s="3">
        <v>1084.099976</v>
      </c>
    </row>
    <row r="3441" spans="15:16" x14ac:dyDescent="0.35">
      <c r="O3441" s="1">
        <v>37195</v>
      </c>
      <c r="P3441" s="3">
        <v>1059.780029</v>
      </c>
    </row>
    <row r="3442" spans="15:16" x14ac:dyDescent="0.35">
      <c r="O3442" s="1">
        <v>37194</v>
      </c>
      <c r="P3442" s="3">
        <v>1059.790039</v>
      </c>
    </row>
    <row r="3443" spans="15:16" x14ac:dyDescent="0.35">
      <c r="O3443" s="1">
        <v>37193</v>
      </c>
      <c r="P3443" s="3">
        <v>1078.3000489999999</v>
      </c>
    </row>
    <row r="3444" spans="15:16" x14ac:dyDescent="0.35">
      <c r="O3444" s="1">
        <v>37190</v>
      </c>
      <c r="P3444" s="3">
        <v>1104.6099850000001</v>
      </c>
    </row>
    <row r="3445" spans="15:16" x14ac:dyDescent="0.35">
      <c r="O3445" s="1">
        <v>37189</v>
      </c>
      <c r="P3445" s="3">
        <v>1100.089966</v>
      </c>
    </row>
    <row r="3446" spans="15:16" x14ac:dyDescent="0.35">
      <c r="O3446" s="1">
        <v>37188</v>
      </c>
      <c r="P3446" s="3">
        <v>1085.1999510000001</v>
      </c>
    </row>
    <row r="3447" spans="15:16" x14ac:dyDescent="0.35">
      <c r="O3447" s="1">
        <v>37187</v>
      </c>
      <c r="P3447" s="3">
        <v>1084.780029</v>
      </c>
    </row>
    <row r="3448" spans="15:16" x14ac:dyDescent="0.35">
      <c r="O3448" s="1">
        <v>37186</v>
      </c>
      <c r="P3448" s="3">
        <v>1089.900024</v>
      </c>
    </row>
    <row r="3449" spans="15:16" x14ac:dyDescent="0.35">
      <c r="O3449" s="1">
        <v>37183</v>
      </c>
      <c r="P3449" s="3">
        <v>1073.4799800000001</v>
      </c>
    </row>
    <row r="3450" spans="15:16" x14ac:dyDescent="0.35">
      <c r="O3450" s="1">
        <v>37182</v>
      </c>
      <c r="P3450" s="3">
        <v>1068.6099850000001</v>
      </c>
    </row>
    <row r="3451" spans="15:16" x14ac:dyDescent="0.35">
      <c r="O3451" s="1">
        <v>37181</v>
      </c>
      <c r="P3451" s="3">
        <v>1077.089966</v>
      </c>
    </row>
    <row r="3452" spans="15:16" x14ac:dyDescent="0.35">
      <c r="O3452" s="1">
        <v>37180</v>
      </c>
      <c r="P3452" s="3">
        <v>1097.540039</v>
      </c>
    </row>
    <row r="3453" spans="15:16" x14ac:dyDescent="0.35">
      <c r="O3453" s="1">
        <v>37179</v>
      </c>
      <c r="P3453" s="3">
        <v>1089.9799800000001</v>
      </c>
    </row>
    <row r="3454" spans="15:16" x14ac:dyDescent="0.35">
      <c r="O3454" s="1">
        <v>37176</v>
      </c>
      <c r="P3454" s="3">
        <v>1091.650024</v>
      </c>
    </row>
    <row r="3455" spans="15:16" x14ac:dyDescent="0.35">
      <c r="O3455" s="1">
        <v>37175</v>
      </c>
      <c r="P3455" s="3">
        <v>1097.4300539999999</v>
      </c>
    </row>
    <row r="3456" spans="15:16" x14ac:dyDescent="0.35">
      <c r="O3456" s="1">
        <v>37174</v>
      </c>
      <c r="P3456" s="3">
        <v>1080.98999</v>
      </c>
    </row>
    <row r="3457" spans="15:16" x14ac:dyDescent="0.35">
      <c r="O3457" s="1">
        <v>37173</v>
      </c>
      <c r="P3457" s="3">
        <v>1056.75</v>
      </c>
    </row>
    <row r="3458" spans="15:16" x14ac:dyDescent="0.35">
      <c r="O3458" s="1">
        <v>37172</v>
      </c>
      <c r="P3458" s="3">
        <v>1062.4399410000001</v>
      </c>
    </row>
    <row r="3459" spans="15:16" x14ac:dyDescent="0.35">
      <c r="O3459" s="1">
        <v>37169</v>
      </c>
      <c r="P3459" s="3">
        <v>1071.380005</v>
      </c>
    </row>
    <row r="3460" spans="15:16" x14ac:dyDescent="0.35">
      <c r="O3460" s="1">
        <v>37168</v>
      </c>
      <c r="P3460" s="3">
        <v>1069.630005</v>
      </c>
    </row>
    <row r="3461" spans="15:16" x14ac:dyDescent="0.35">
      <c r="O3461" s="1">
        <v>37167</v>
      </c>
      <c r="P3461" s="3">
        <v>1072.280029</v>
      </c>
    </row>
    <row r="3462" spans="15:16" x14ac:dyDescent="0.35">
      <c r="O3462" s="1">
        <v>37166</v>
      </c>
      <c r="P3462" s="3">
        <v>1051.329956</v>
      </c>
    </row>
    <row r="3463" spans="15:16" x14ac:dyDescent="0.35">
      <c r="O3463" s="1">
        <v>37165</v>
      </c>
      <c r="P3463" s="3">
        <v>1038.5500489999999</v>
      </c>
    </row>
    <row r="3464" spans="15:16" x14ac:dyDescent="0.35">
      <c r="O3464" s="1">
        <v>37162</v>
      </c>
      <c r="P3464" s="3">
        <v>1040.9399410000001</v>
      </c>
    </row>
    <row r="3465" spans="15:16" x14ac:dyDescent="0.35">
      <c r="O3465" s="1">
        <v>37161</v>
      </c>
      <c r="P3465" s="3">
        <v>1018.6099850000001</v>
      </c>
    </row>
    <row r="3466" spans="15:16" x14ac:dyDescent="0.35">
      <c r="O3466" s="1">
        <v>37160</v>
      </c>
      <c r="P3466" s="3">
        <v>1007.039978</v>
      </c>
    </row>
    <row r="3467" spans="15:16" x14ac:dyDescent="0.35">
      <c r="O3467" s="1">
        <v>37159</v>
      </c>
      <c r="P3467" s="3">
        <v>1012.27002</v>
      </c>
    </row>
    <row r="3468" spans="15:16" x14ac:dyDescent="0.35">
      <c r="O3468" s="1">
        <v>37158</v>
      </c>
      <c r="P3468" s="3">
        <v>1003.450012</v>
      </c>
    </row>
    <row r="3469" spans="15:16" x14ac:dyDescent="0.35">
      <c r="O3469" s="1">
        <v>37155</v>
      </c>
      <c r="P3469" s="3">
        <v>965.79998799999998</v>
      </c>
    </row>
    <row r="3470" spans="15:16" x14ac:dyDescent="0.35">
      <c r="O3470" s="1">
        <v>37154</v>
      </c>
      <c r="P3470" s="3">
        <v>984.53997800000002</v>
      </c>
    </row>
    <row r="3471" spans="15:16" x14ac:dyDescent="0.35">
      <c r="O3471" s="1">
        <v>37153</v>
      </c>
      <c r="P3471" s="3">
        <v>1016.099976</v>
      </c>
    </row>
    <row r="3472" spans="15:16" x14ac:dyDescent="0.35">
      <c r="O3472" s="1">
        <v>37152</v>
      </c>
      <c r="P3472" s="3">
        <v>1032.73999</v>
      </c>
    </row>
    <row r="3473" spans="15:16" x14ac:dyDescent="0.35">
      <c r="O3473" s="1">
        <v>37151</v>
      </c>
      <c r="P3473" s="3">
        <v>1038.7700199999999</v>
      </c>
    </row>
    <row r="3474" spans="15:16" x14ac:dyDescent="0.35">
      <c r="O3474" s="1">
        <v>37144</v>
      </c>
      <c r="P3474" s="3">
        <v>1092.540039</v>
      </c>
    </row>
    <row r="3475" spans="15:16" x14ac:dyDescent="0.35">
      <c r="O3475" s="1">
        <v>37141</v>
      </c>
      <c r="P3475" s="3">
        <v>1085.780029</v>
      </c>
    </row>
    <row r="3476" spans="15:16" x14ac:dyDescent="0.35">
      <c r="O3476" s="1">
        <v>37140</v>
      </c>
      <c r="P3476" s="3">
        <v>1106.400024</v>
      </c>
    </row>
    <row r="3477" spans="15:16" x14ac:dyDescent="0.35">
      <c r="O3477" s="1">
        <v>37139</v>
      </c>
      <c r="P3477" s="3">
        <v>1131.73999</v>
      </c>
    </row>
    <row r="3478" spans="15:16" x14ac:dyDescent="0.35">
      <c r="O3478" s="1">
        <v>37138</v>
      </c>
      <c r="P3478" s="3">
        <v>1132.9399410000001</v>
      </c>
    </row>
    <row r="3479" spans="15:16" x14ac:dyDescent="0.35">
      <c r="O3479" s="1">
        <v>37134</v>
      </c>
      <c r="P3479" s="3">
        <v>1133.579956</v>
      </c>
    </row>
    <row r="3480" spans="15:16" x14ac:dyDescent="0.35">
      <c r="O3480" s="1">
        <v>37133</v>
      </c>
      <c r="P3480" s="3">
        <v>1129.030029</v>
      </c>
    </row>
    <row r="3481" spans="15:16" x14ac:dyDescent="0.35">
      <c r="O3481" s="1">
        <v>37132</v>
      </c>
      <c r="P3481" s="3">
        <v>1148.5600589999999</v>
      </c>
    </row>
    <row r="3482" spans="15:16" x14ac:dyDescent="0.35">
      <c r="O3482" s="1">
        <v>37131</v>
      </c>
      <c r="P3482" s="3">
        <v>1161.51001</v>
      </c>
    </row>
    <row r="3483" spans="15:16" x14ac:dyDescent="0.35">
      <c r="O3483" s="1">
        <v>37130</v>
      </c>
      <c r="P3483" s="3">
        <v>1179.209961</v>
      </c>
    </row>
    <row r="3484" spans="15:16" x14ac:dyDescent="0.35">
      <c r="O3484" s="1">
        <v>37127</v>
      </c>
      <c r="P3484" s="3">
        <v>1184.9300539999999</v>
      </c>
    </row>
    <row r="3485" spans="15:16" x14ac:dyDescent="0.35">
      <c r="O3485" s="1">
        <v>37126</v>
      </c>
      <c r="P3485" s="3">
        <v>1162.089966</v>
      </c>
    </row>
    <row r="3486" spans="15:16" x14ac:dyDescent="0.35">
      <c r="O3486" s="1">
        <v>37125</v>
      </c>
      <c r="P3486" s="3">
        <v>1165.3100589999999</v>
      </c>
    </row>
    <row r="3487" spans="15:16" x14ac:dyDescent="0.35">
      <c r="O3487" s="1">
        <v>37124</v>
      </c>
      <c r="P3487" s="3">
        <v>1157.26001</v>
      </c>
    </row>
    <row r="3488" spans="15:16" x14ac:dyDescent="0.35">
      <c r="O3488" s="1">
        <v>37123</v>
      </c>
      <c r="P3488" s="3">
        <v>1171.410034</v>
      </c>
    </row>
    <row r="3489" spans="15:16" x14ac:dyDescent="0.35">
      <c r="O3489" s="1">
        <v>37120</v>
      </c>
      <c r="P3489" s="3">
        <v>1161.969971</v>
      </c>
    </row>
    <row r="3490" spans="15:16" x14ac:dyDescent="0.35">
      <c r="O3490" s="1">
        <v>37119</v>
      </c>
      <c r="P3490" s="3">
        <v>1181.660034</v>
      </c>
    </row>
    <row r="3491" spans="15:16" x14ac:dyDescent="0.35">
      <c r="O3491" s="1">
        <v>37118</v>
      </c>
      <c r="P3491" s="3">
        <v>1178.0200199999999</v>
      </c>
    </row>
    <row r="3492" spans="15:16" x14ac:dyDescent="0.35">
      <c r="O3492" s="1">
        <v>37117</v>
      </c>
      <c r="P3492" s="3">
        <v>1186.7299800000001</v>
      </c>
    </row>
    <row r="3493" spans="15:16" x14ac:dyDescent="0.35">
      <c r="O3493" s="1">
        <v>37116</v>
      </c>
      <c r="P3493" s="3">
        <v>1191.290039</v>
      </c>
    </row>
    <row r="3494" spans="15:16" x14ac:dyDescent="0.35">
      <c r="O3494" s="1">
        <v>37113</v>
      </c>
      <c r="P3494" s="3">
        <v>1190.160034</v>
      </c>
    </row>
    <row r="3495" spans="15:16" x14ac:dyDescent="0.35">
      <c r="O3495" s="1">
        <v>37112</v>
      </c>
      <c r="P3495" s="3">
        <v>1183.4300539999999</v>
      </c>
    </row>
    <row r="3496" spans="15:16" x14ac:dyDescent="0.35">
      <c r="O3496" s="1">
        <v>37111</v>
      </c>
      <c r="P3496" s="3">
        <v>1183.530029</v>
      </c>
    </row>
    <row r="3497" spans="15:16" x14ac:dyDescent="0.35">
      <c r="O3497" s="1">
        <v>37110</v>
      </c>
      <c r="P3497" s="3">
        <v>1204.400024</v>
      </c>
    </row>
    <row r="3498" spans="15:16" x14ac:dyDescent="0.35">
      <c r="O3498" s="1">
        <v>37109</v>
      </c>
      <c r="P3498" s="3">
        <v>1200.4799800000001</v>
      </c>
    </row>
    <row r="3499" spans="15:16" x14ac:dyDescent="0.35">
      <c r="O3499" s="1">
        <v>37106</v>
      </c>
      <c r="P3499" s="3">
        <v>1214.349976</v>
      </c>
    </row>
    <row r="3500" spans="15:16" x14ac:dyDescent="0.35">
      <c r="O3500" s="1">
        <v>37105</v>
      </c>
      <c r="P3500" s="3">
        <v>1220.75</v>
      </c>
    </row>
    <row r="3501" spans="15:16" x14ac:dyDescent="0.35">
      <c r="O3501" s="1">
        <v>37104</v>
      </c>
      <c r="P3501" s="3">
        <v>1215.9300539999999</v>
      </c>
    </row>
    <row r="3502" spans="15:16" x14ac:dyDescent="0.35">
      <c r="O3502" s="1">
        <v>37103</v>
      </c>
      <c r="P3502" s="3">
        <v>1211.2299800000001</v>
      </c>
    </row>
    <row r="3503" spans="15:16" x14ac:dyDescent="0.35">
      <c r="O3503" s="1">
        <v>37102</v>
      </c>
      <c r="P3503" s="3">
        <v>1204.5200199999999</v>
      </c>
    </row>
    <row r="3504" spans="15:16" x14ac:dyDescent="0.35">
      <c r="O3504" s="1">
        <v>37099</v>
      </c>
      <c r="P3504" s="3">
        <v>1205.8199460000001</v>
      </c>
    </row>
    <row r="3505" spans="15:16" x14ac:dyDescent="0.35">
      <c r="O3505" s="1">
        <v>37098</v>
      </c>
      <c r="P3505" s="3">
        <v>1202.9300539999999</v>
      </c>
    </row>
    <row r="3506" spans="15:16" x14ac:dyDescent="0.35">
      <c r="O3506" s="1">
        <v>37097</v>
      </c>
      <c r="P3506" s="3">
        <v>1190.48999</v>
      </c>
    </row>
    <row r="3507" spans="15:16" x14ac:dyDescent="0.35">
      <c r="O3507" s="1">
        <v>37096</v>
      </c>
      <c r="P3507" s="3">
        <v>1171.650024</v>
      </c>
    </row>
    <row r="3508" spans="15:16" x14ac:dyDescent="0.35">
      <c r="O3508" s="1">
        <v>37095</v>
      </c>
      <c r="P3508" s="3">
        <v>1191.030029</v>
      </c>
    </row>
    <row r="3509" spans="15:16" x14ac:dyDescent="0.35">
      <c r="O3509" s="1">
        <v>37092</v>
      </c>
      <c r="P3509" s="3">
        <v>1210.849976</v>
      </c>
    </row>
    <row r="3510" spans="15:16" x14ac:dyDescent="0.35">
      <c r="O3510" s="1">
        <v>37091</v>
      </c>
      <c r="P3510" s="3">
        <v>1215.0200199999999</v>
      </c>
    </row>
    <row r="3511" spans="15:16" x14ac:dyDescent="0.35">
      <c r="O3511" s="1">
        <v>37090</v>
      </c>
      <c r="P3511" s="3">
        <v>1207.709961</v>
      </c>
    </row>
    <row r="3512" spans="15:16" x14ac:dyDescent="0.35">
      <c r="O3512" s="1">
        <v>37089</v>
      </c>
      <c r="P3512" s="3">
        <v>1214.4399410000001</v>
      </c>
    </row>
    <row r="3513" spans="15:16" x14ac:dyDescent="0.35">
      <c r="O3513" s="1">
        <v>37088</v>
      </c>
      <c r="P3513" s="3">
        <v>1202.4499510000001</v>
      </c>
    </row>
    <row r="3514" spans="15:16" x14ac:dyDescent="0.35">
      <c r="O3514" s="1">
        <v>37085</v>
      </c>
      <c r="P3514" s="3">
        <v>1215.6800539999999</v>
      </c>
    </row>
    <row r="3515" spans="15:16" x14ac:dyDescent="0.35">
      <c r="O3515" s="1">
        <v>37084</v>
      </c>
      <c r="P3515" s="3">
        <v>1208.1400149999999</v>
      </c>
    </row>
    <row r="3516" spans="15:16" x14ac:dyDescent="0.35">
      <c r="O3516" s="1">
        <v>37083</v>
      </c>
      <c r="P3516" s="3">
        <v>1180.1800539999999</v>
      </c>
    </row>
    <row r="3517" spans="15:16" x14ac:dyDescent="0.35">
      <c r="O3517" s="1">
        <v>37082</v>
      </c>
      <c r="P3517" s="3">
        <v>1181.5200199999999</v>
      </c>
    </row>
    <row r="3518" spans="15:16" x14ac:dyDescent="0.35">
      <c r="O3518" s="1">
        <v>37081</v>
      </c>
      <c r="P3518" s="3">
        <v>1198.780029</v>
      </c>
    </row>
    <row r="3519" spans="15:16" x14ac:dyDescent="0.35">
      <c r="O3519" s="1">
        <v>37078</v>
      </c>
      <c r="P3519" s="3">
        <v>1190.589966</v>
      </c>
    </row>
    <row r="3520" spans="15:16" x14ac:dyDescent="0.35">
      <c r="O3520" s="1">
        <v>37077</v>
      </c>
      <c r="P3520" s="3">
        <v>1219.23999</v>
      </c>
    </row>
    <row r="3521" spans="15:16" x14ac:dyDescent="0.35">
      <c r="O3521" s="1">
        <v>37075</v>
      </c>
      <c r="P3521" s="3">
        <v>1234.4499510000001</v>
      </c>
    </row>
    <row r="3522" spans="15:16" x14ac:dyDescent="0.35">
      <c r="O3522" s="1">
        <v>37074</v>
      </c>
      <c r="P3522" s="3">
        <v>1236.719971</v>
      </c>
    </row>
    <row r="3523" spans="15:16" x14ac:dyDescent="0.35">
      <c r="O3523" s="1">
        <v>37071</v>
      </c>
      <c r="P3523" s="3">
        <v>1224.380005</v>
      </c>
    </row>
    <row r="3524" spans="15:16" x14ac:dyDescent="0.35">
      <c r="O3524" s="1">
        <v>37070</v>
      </c>
      <c r="P3524" s="3">
        <v>1226.1999510000001</v>
      </c>
    </row>
    <row r="3525" spans="15:16" x14ac:dyDescent="0.35">
      <c r="O3525" s="1">
        <v>37069</v>
      </c>
      <c r="P3525" s="3">
        <v>1211.0699460000001</v>
      </c>
    </row>
    <row r="3526" spans="15:16" x14ac:dyDescent="0.35">
      <c r="O3526" s="1">
        <v>37068</v>
      </c>
      <c r="P3526" s="3">
        <v>1216.76001</v>
      </c>
    </row>
    <row r="3527" spans="15:16" x14ac:dyDescent="0.35">
      <c r="O3527" s="1">
        <v>37067</v>
      </c>
      <c r="P3527" s="3">
        <v>1218.599976</v>
      </c>
    </row>
    <row r="3528" spans="15:16" x14ac:dyDescent="0.35">
      <c r="O3528" s="1">
        <v>37064</v>
      </c>
      <c r="P3528" s="3">
        <v>1225.349976</v>
      </c>
    </row>
    <row r="3529" spans="15:16" x14ac:dyDescent="0.35">
      <c r="O3529" s="1">
        <v>37063</v>
      </c>
      <c r="P3529" s="3">
        <v>1237.040039</v>
      </c>
    </row>
    <row r="3530" spans="15:16" x14ac:dyDescent="0.35">
      <c r="O3530" s="1">
        <v>37062</v>
      </c>
      <c r="P3530" s="3">
        <v>1223.1400149999999</v>
      </c>
    </row>
    <row r="3531" spans="15:16" x14ac:dyDescent="0.35">
      <c r="O3531" s="1">
        <v>37061</v>
      </c>
      <c r="P3531" s="3">
        <v>1212.579956</v>
      </c>
    </row>
    <row r="3532" spans="15:16" x14ac:dyDescent="0.35">
      <c r="O3532" s="1">
        <v>37060</v>
      </c>
      <c r="P3532" s="3">
        <v>1208.4300539999999</v>
      </c>
    </row>
    <row r="3533" spans="15:16" x14ac:dyDescent="0.35">
      <c r="O3533" s="1">
        <v>37057</v>
      </c>
      <c r="P3533" s="3">
        <v>1214.3599850000001</v>
      </c>
    </row>
    <row r="3534" spans="15:16" x14ac:dyDescent="0.35">
      <c r="O3534" s="1">
        <v>37056</v>
      </c>
      <c r="P3534" s="3">
        <v>1219.869995</v>
      </c>
    </row>
    <row r="3535" spans="15:16" x14ac:dyDescent="0.35">
      <c r="O3535" s="1">
        <v>37055</v>
      </c>
      <c r="P3535" s="3">
        <v>1241.599976</v>
      </c>
    </row>
    <row r="3536" spans="15:16" x14ac:dyDescent="0.35">
      <c r="O3536" s="1">
        <v>37054</v>
      </c>
      <c r="P3536" s="3">
        <v>1255.849976</v>
      </c>
    </row>
    <row r="3537" spans="15:16" x14ac:dyDescent="0.35">
      <c r="O3537" s="1">
        <v>37053</v>
      </c>
      <c r="P3537" s="3">
        <v>1254.3900149999999</v>
      </c>
    </row>
    <row r="3538" spans="15:16" x14ac:dyDescent="0.35">
      <c r="O3538" s="1">
        <v>37050</v>
      </c>
      <c r="P3538" s="3">
        <v>1264.959961</v>
      </c>
    </row>
    <row r="3539" spans="15:16" x14ac:dyDescent="0.35">
      <c r="O3539" s="1">
        <v>37049</v>
      </c>
      <c r="P3539" s="3">
        <v>1276.959961</v>
      </c>
    </row>
    <row r="3540" spans="15:16" x14ac:dyDescent="0.35">
      <c r="O3540" s="1">
        <v>37048</v>
      </c>
      <c r="P3540" s="3">
        <v>1270.030029</v>
      </c>
    </row>
    <row r="3541" spans="15:16" x14ac:dyDescent="0.35">
      <c r="O3541" s="1">
        <v>37047</v>
      </c>
      <c r="P3541" s="3">
        <v>1283.5699460000001</v>
      </c>
    </row>
    <row r="3542" spans="15:16" x14ac:dyDescent="0.35">
      <c r="O3542" s="1">
        <v>37046</v>
      </c>
      <c r="P3542" s="3">
        <v>1267.1099850000001</v>
      </c>
    </row>
    <row r="3543" spans="15:16" x14ac:dyDescent="0.35">
      <c r="O3543" s="1">
        <v>37043</v>
      </c>
      <c r="P3543" s="3">
        <v>1260.670044</v>
      </c>
    </row>
    <row r="3544" spans="15:16" x14ac:dyDescent="0.35">
      <c r="O3544" s="1">
        <v>37042</v>
      </c>
      <c r="P3544" s="3">
        <v>1255.8199460000001</v>
      </c>
    </row>
    <row r="3545" spans="15:16" x14ac:dyDescent="0.35">
      <c r="O3545" s="1">
        <v>37041</v>
      </c>
      <c r="P3545" s="3">
        <v>1248.079956</v>
      </c>
    </row>
    <row r="3546" spans="15:16" x14ac:dyDescent="0.35">
      <c r="O3546" s="1">
        <v>37040</v>
      </c>
      <c r="P3546" s="3">
        <v>1267.9300539999999</v>
      </c>
    </row>
    <row r="3547" spans="15:16" x14ac:dyDescent="0.35">
      <c r="O3547" s="1">
        <v>37036</v>
      </c>
      <c r="P3547" s="3">
        <v>1277.8900149999999</v>
      </c>
    </row>
    <row r="3548" spans="15:16" x14ac:dyDescent="0.35">
      <c r="O3548" s="1">
        <v>37035</v>
      </c>
      <c r="P3548" s="3">
        <v>1293.170044</v>
      </c>
    </row>
    <row r="3549" spans="15:16" x14ac:dyDescent="0.35">
      <c r="O3549" s="1">
        <v>37034</v>
      </c>
      <c r="P3549" s="3">
        <v>1289.0500489999999</v>
      </c>
    </row>
    <row r="3550" spans="15:16" x14ac:dyDescent="0.35">
      <c r="O3550" s="1">
        <v>37033</v>
      </c>
      <c r="P3550" s="3">
        <v>1309.380005</v>
      </c>
    </row>
    <row r="3551" spans="15:16" x14ac:dyDescent="0.35">
      <c r="O3551" s="1">
        <v>37032</v>
      </c>
      <c r="P3551" s="3">
        <v>1312.829956</v>
      </c>
    </row>
    <row r="3552" spans="15:16" x14ac:dyDescent="0.35">
      <c r="O3552" s="1">
        <v>37029</v>
      </c>
      <c r="P3552" s="3">
        <v>1291.959961</v>
      </c>
    </row>
    <row r="3553" spans="15:16" x14ac:dyDescent="0.35">
      <c r="O3553" s="1">
        <v>37028</v>
      </c>
      <c r="P3553" s="3">
        <v>1288.48999</v>
      </c>
    </row>
    <row r="3554" spans="15:16" x14ac:dyDescent="0.35">
      <c r="O3554" s="1">
        <v>37027</v>
      </c>
      <c r="P3554" s="3">
        <v>1284.98999</v>
      </c>
    </row>
    <row r="3555" spans="15:16" x14ac:dyDescent="0.35">
      <c r="O3555" s="1">
        <v>37026</v>
      </c>
      <c r="P3555" s="3">
        <v>1249.4399410000001</v>
      </c>
    </row>
    <row r="3556" spans="15:16" x14ac:dyDescent="0.35">
      <c r="O3556" s="1">
        <v>37025</v>
      </c>
      <c r="P3556" s="3">
        <v>1248.920044</v>
      </c>
    </row>
    <row r="3557" spans="15:16" x14ac:dyDescent="0.35">
      <c r="O3557" s="1">
        <v>37022</v>
      </c>
      <c r="P3557" s="3">
        <v>1245.670044</v>
      </c>
    </row>
    <row r="3558" spans="15:16" x14ac:dyDescent="0.35">
      <c r="O3558" s="1">
        <v>37021</v>
      </c>
      <c r="P3558" s="3">
        <v>1255.1800539999999</v>
      </c>
    </row>
    <row r="3559" spans="15:16" x14ac:dyDescent="0.35">
      <c r="O3559" s="1">
        <v>37020</v>
      </c>
      <c r="P3559" s="3">
        <v>1255.540039</v>
      </c>
    </row>
    <row r="3560" spans="15:16" x14ac:dyDescent="0.35">
      <c r="O3560" s="1">
        <v>37019</v>
      </c>
      <c r="P3560" s="3">
        <v>1261.1999510000001</v>
      </c>
    </row>
    <row r="3561" spans="15:16" x14ac:dyDescent="0.35">
      <c r="O3561" s="1">
        <v>37018</v>
      </c>
      <c r="P3561" s="3">
        <v>1263.51001</v>
      </c>
    </row>
    <row r="3562" spans="15:16" x14ac:dyDescent="0.35">
      <c r="O3562" s="1">
        <v>37015</v>
      </c>
      <c r="P3562" s="3">
        <v>1266.6099850000001</v>
      </c>
    </row>
    <row r="3563" spans="15:16" x14ac:dyDescent="0.35">
      <c r="O3563" s="1">
        <v>37014</v>
      </c>
      <c r="P3563" s="3">
        <v>1248.579956</v>
      </c>
    </row>
    <row r="3564" spans="15:16" x14ac:dyDescent="0.35">
      <c r="O3564" s="1">
        <v>37013</v>
      </c>
      <c r="P3564" s="3">
        <v>1267.4300539999999</v>
      </c>
    </row>
    <row r="3565" spans="15:16" x14ac:dyDescent="0.35">
      <c r="O3565" s="1">
        <v>37012</v>
      </c>
      <c r="P3565" s="3">
        <v>1266.4399410000001</v>
      </c>
    </row>
    <row r="3566" spans="15:16" x14ac:dyDescent="0.35">
      <c r="O3566" s="1">
        <v>37011</v>
      </c>
      <c r="P3566" s="3">
        <v>1249.459961</v>
      </c>
    </row>
    <row r="3567" spans="15:16" x14ac:dyDescent="0.35">
      <c r="O3567" s="1">
        <v>37008</v>
      </c>
      <c r="P3567" s="3">
        <v>1253.0500489999999</v>
      </c>
    </row>
    <row r="3568" spans="15:16" x14ac:dyDescent="0.35">
      <c r="O3568" s="1">
        <v>37007</v>
      </c>
      <c r="P3568" s="3">
        <v>1234.5200199999999</v>
      </c>
    </row>
    <row r="3569" spans="15:16" x14ac:dyDescent="0.35">
      <c r="O3569" s="1">
        <v>37006</v>
      </c>
      <c r="P3569" s="3">
        <v>1228.75</v>
      </c>
    </row>
    <row r="3570" spans="15:16" x14ac:dyDescent="0.35">
      <c r="O3570" s="1">
        <v>37005</v>
      </c>
      <c r="P3570" s="3">
        <v>1209.469971</v>
      </c>
    </row>
    <row r="3571" spans="15:16" x14ac:dyDescent="0.35">
      <c r="O3571" s="1">
        <v>37004</v>
      </c>
      <c r="P3571" s="3">
        <v>1224.3599850000001</v>
      </c>
    </row>
    <row r="3572" spans="15:16" x14ac:dyDescent="0.35">
      <c r="O3572" s="1">
        <v>37001</v>
      </c>
      <c r="P3572" s="3">
        <v>1242.9799800000001</v>
      </c>
    </row>
    <row r="3573" spans="15:16" x14ac:dyDescent="0.35">
      <c r="O3573" s="1">
        <v>37000</v>
      </c>
      <c r="P3573" s="3">
        <v>1253.6899410000001</v>
      </c>
    </row>
    <row r="3574" spans="15:16" x14ac:dyDescent="0.35">
      <c r="O3574" s="1">
        <v>36999</v>
      </c>
      <c r="P3574" s="3">
        <v>1238.160034</v>
      </c>
    </row>
    <row r="3575" spans="15:16" x14ac:dyDescent="0.35">
      <c r="O3575" s="1">
        <v>36998</v>
      </c>
      <c r="P3575" s="3">
        <v>1191.8100589999999</v>
      </c>
    </row>
    <row r="3576" spans="15:16" x14ac:dyDescent="0.35">
      <c r="O3576" s="1">
        <v>36997</v>
      </c>
      <c r="P3576" s="3">
        <v>1179.6800539999999</v>
      </c>
    </row>
    <row r="3577" spans="15:16" x14ac:dyDescent="0.35">
      <c r="O3577" s="1">
        <v>36993</v>
      </c>
      <c r="P3577" s="3">
        <v>1183.5</v>
      </c>
    </row>
    <row r="3578" spans="15:16" x14ac:dyDescent="0.35">
      <c r="O3578" s="1">
        <v>36992</v>
      </c>
      <c r="P3578" s="3">
        <v>1165.8900149999999</v>
      </c>
    </row>
    <row r="3579" spans="15:16" x14ac:dyDescent="0.35">
      <c r="O3579" s="1">
        <v>36991</v>
      </c>
      <c r="P3579" s="3">
        <v>1168.380005</v>
      </c>
    </row>
    <row r="3580" spans="15:16" x14ac:dyDescent="0.35">
      <c r="O3580" s="1">
        <v>36990</v>
      </c>
      <c r="P3580" s="3">
        <v>1137.589966</v>
      </c>
    </row>
    <row r="3581" spans="15:16" x14ac:dyDescent="0.35">
      <c r="O3581" s="1">
        <v>36987</v>
      </c>
      <c r="P3581" s="3">
        <v>1128.4300539999999</v>
      </c>
    </row>
    <row r="3582" spans="15:16" x14ac:dyDescent="0.35">
      <c r="O3582" s="1">
        <v>36986</v>
      </c>
      <c r="P3582" s="3">
        <v>1151.4399410000001</v>
      </c>
    </row>
    <row r="3583" spans="15:16" x14ac:dyDescent="0.35">
      <c r="O3583" s="1">
        <v>36985</v>
      </c>
      <c r="P3583" s="3">
        <v>1103.25</v>
      </c>
    </row>
    <row r="3584" spans="15:16" x14ac:dyDescent="0.35">
      <c r="O3584" s="1">
        <v>36984</v>
      </c>
      <c r="P3584" s="3">
        <v>1106.459961</v>
      </c>
    </row>
    <row r="3585" spans="15:16" x14ac:dyDescent="0.35">
      <c r="O3585" s="1">
        <v>36983</v>
      </c>
      <c r="P3585" s="3">
        <v>1145.869995</v>
      </c>
    </row>
    <row r="3586" spans="15:16" x14ac:dyDescent="0.35">
      <c r="O3586" s="1">
        <v>36980</v>
      </c>
      <c r="P3586" s="3">
        <v>1160.329956</v>
      </c>
    </row>
    <row r="3587" spans="15:16" x14ac:dyDescent="0.35">
      <c r="O3587" s="1">
        <v>36979</v>
      </c>
      <c r="P3587" s="3">
        <v>1147.9499510000001</v>
      </c>
    </row>
    <row r="3588" spans="15:16" x14ac:dyDescent="0.35">
      <c r="O3588" s="1">
        <v>36978</v>
      </c>
      <c r="P3588" s="3">
        <v>1153.290039</v>
      </c>
    </row>
    <row r="3589" spans="15:16" x14ac:dyDescent="0.35">
      <c r="O3589" s="1">
        <v>36977</v>
      </c>
      <c r="P3589" s="3">
        <v>1182.170044</v>
      </c>
    </row>
    <row r="3590" spans="15:16" x14ac:dyDescent="0.35">
      <c r="O3590" s="1">
        <v>36976</v>
      </c>
      <c r="P3590" s="3">
        <v>1152.6899410000001</v>
      </c>
    </row>
    <row r="3591" spans="15:16" x14ac:dyDescent="0.35">
      <c r="O3591" s="1">
        <v>36973</v>
      </c>
      <c r="P3591" s="3">
        <v>1139.829956</v>
      </c>
    </row>
    <row r="3592" spans="15:16" x14ac:dyDescent="0.35">
      <c r="O3592" s="1">
        <v>36972</v>
      </c>
      <c r="P3592" s="3">
        <v>1117.579956</v>
      </c>
    </row>
    <row r="3593" spans="15:16" x14ac:dyDescent="0.35">
      <c r="O3593" s="1">
        <v>36971</v>
      </c>
      <c r="P3593" s="3">
        <v>1122.1400149999999</v>
      </c>
    </row>
    <row r="3594" spans="15:16" x14ac:dyDescent="0.35">
      <c r="O3594" s="1">
        <v>36970</v>
      </c>
      <c r="P3594" s="3">
        <v>1142.619995</v>
      </c>
    </row>
    <row r="3595" spans="15:16" x14ac:dyDescent="0.35">
      <c r="O3595" s="1">
        <v>36969</v>
      </c>
      <c r="P3595" s="3">
        <v>1170.8100589999999</v>
      </c>
    </row>
    <row r="3596" spans="15:16" x14ac:dyDescent="0.35">
      <c r="O3596" s="1">
        <v>36966</v>
      </c>
      <c r="P3596" s="3">
        <v>1150.530029</v>
      </c>
    </row>
    <row r="3597" spans="15:16" x14ac:dyDescent="0.35">
      <c r="O3597" s="1">
        <v>36965</v>
      </c>
      <c r="P3597" s="3">
        <v>1173.5600589999999</v>
      </c>
    </row>
    <row r="3598" spans="15:16" x14ac:dyDescent="0.35">
      <c r="O3598" s="1">
        <v>36964</v>
      </c>
      <c r="P3598" s="3">
        <v>1166.709961</v>
      </c>
    </row>
    <row r="3599" spans="15:16" x14ac:dyDescent="0.35">
      <c r="O3599" s="1">
        <v>36963</v>
      </c>
      <c r="P3599" s="3">
        <v>1197.660034</v>
      </c>
    </row>
    <row r="3600" spans="15:16" x14ac:dyDescent="0.35">
      <c r="O3600" s="1">
        <v>36962</v>
      </c>
      <c r="P3600" s="3">
        <v>1180.160034</v>
      </c>
    </row>
    <row r="3601" spans="15:16" x14ac:dyDescent="0.35">
      <c r="O3601" s="1">
        <v>36959</v>
      </c>
      <c r="P3601" s="3">
        <v>1233.420044</v>
      </c>
    </row>
    <row r="3602" spans="15:16" x14ac:dyDescent="0.35">
      <c r="O3602" s="1">
        <v>36958</v>
      </c>
      <c r="P3602" s="3">
        <v>1264.73999</v>
      </c>
    </row>
    <row r="3603" spans="15:16" x14ac:dyDescent="0.35">
      <c r="O3603" s="1">
        <v>36957</v>
      </c>
      <c r="P3603" s="3">
        <v>1261.8900149999999</v>
      </c>
    </row>
    <row r="3604" spans="15:16" x14ac:dyDescent="0.35">
      <c r="O3604" s="1">
        <v>36956</v>
      </c>
      <c r="P3604" s="3">
        <v>1253.8000489999999</v>
      </c>
    </row>
    <row r="3605" spans="15:16" x14ac:dyDescent="0.35">
      <c r="O3605" s="1">
        <v>36955</v>
      </c>
      <c r="P3605" s="3">
        <v>1241.410034</v>
      </c>
    </row>
    <row r="3606" spans="15:16" x14ac:dyDescent="0.35">
      <c r="O3606" s="1">
        <v>36952</v>
      </c>
      <c r="P3606" s="3">
        <v>1234.1800539999999</v>
      </c>
    </row>
    <row r="3607" spans="15:16" x14ac:dyDescent="0.35">
      <c r="O3607" s="1">
        <v>36951</v>
      </c>
      <c r="P3607" s="3">
        <v>1241.2299800000001</v>
      </c>
    </row>
    <row r="3608" spans="15:16" x14ac:dyDescent="0.35">
      <c r="O3608" s="1">
        <v>36950</v>
      </c>
      <c r="P3608" s="3">
        <v>1239.9399410000001</v>
      </c>
    </row>
    <row r="3609" spans="15:16" x14ac:dyDescent="0.35">
      <c r="O3609" s="1">
        <v>36949</v>
      </c>
      <c r="P3609" s="3">
        <v>1257.9399410000001</v>
      </c>
    </row>
    <row r="3610" spans="15:16" x14ac:dyDescent="0.35">
      <c r="O3610" s="1">
        <v>36948</v>
      </c>
      <c r="P3610" s="3">
        <v>1267.650024</v>
      </c>
    </row>
    <row r="3611" spans="15:16" x14ac:dyDescent="0.35">
      <c r="O3611" s="1">
        <v>36945</v>
      </c>
      <c r="P3611" s="3">
        <v>1245.8599850000001</v>
      </c>
    </row>
    <row r="3612" spans="15:16" x14ac:dyDescent="0.35">
      <c r="O3612" s="1">
        <v>36944</v>
      </c>
      <c r="P3612" s="3">
        <v>1252.8199460000001</v>
      </c>
    </row>
    <row r="3613" spans="15:16" x14ac:dyDescent="0.35">
      <c r="O3613" s="1">
        <v>36943</v>
      </c>
      <c r="P3613" s="3">
        <v>1255.2700199999999</v>
      </c>
    </row>
    <row r="3614" spans="15:16" x14ac:dyDescent="0.35">
      <c r="O3614" s="1">
        <v>36942</v>
      </c>
      <c r="P3614" s="3">
        <v>1278.9399410000001</v>
      </c>
    </row>
    <row r="3615" spans="15:16" x14ac:dyDescent="0.35">
      <c r="O3615" s="1">
        <v>36938</v>
      </c>
      <c r="P3615" s="3">
        <v>1301.530029</v>
      </c>
    </row>
    <row r="3616" spans="15:16" x14ac:dyDescent="0.35">
      <c r="O3616" s="1">
        <v>36937</v>
      </c>
      <c r="P3616" s="3">
        <v>1326.6099850000001</v>
      </c>
    </row>
    <row r="3617" spans="15:16" x14ac:dyDescent="0.35">
      <c r="O3617" s="1">
        <v>36936</v>
      </c>
      <c r="P3617" s="3">
        <v>1315.920044</v>
      </c>
    </row>
    <row r="3618" spans="15:16" x14ac:dyDescent="0.35">
      <c r="O3618" s="1">
        <v>36935</v>
      </c>
      <c r="P3618" s="3">
        <v>1318.8000489999999</v>
      </c>
    </row>
    <row r="3619" spans="15:16" x14ac:dyDescent="0.35">
      <c r="O3619" s="1">
        <v>36934</v>
      </c>
      <c r="P3619" s="3">
        <v>1330.3100589999999</v>
      </c>
    </row>
    <row r="3620" spans="15:16" x14ac:dyDescent="0.35">
      <c r="O3620" s="1">
        <v>36931</v>
      </c>
      <c r="P3620" s="3">
        <v>1314.76001</v>
      </c>
    </row>
    <row r="3621" spans="15:16" x14ac:dyDescent="0.35">
      <c r="O3621" s="1">
        <v>36930</v>
      </c>
      <c r="P3621" s="3">
        <v>1332.530029</v>
      </c>
    </row>
    <row r="3622" spans="15:16" x14ac:dyDescent="0.35">
      <c r="O3622" s="1">
        <v>36929</v>
      </c>
      <c r="P3622" s="3">
        <v>1340.8900149999999</v>
      </c>
    </row>
    <row r="3623" spans="15:16" x14ac:dyDescent="0.35">
      <c r="O3623" s="1">
        <v>36928</v>
      </c>
      <c r="P3623" s="3">
        <v>1352.26001</v>
      </c>
    </row>
    <row r="3624" spans="15:16" x14ac:dyDescent="0.35">
      <c r="O3624" s="1">
        <v>36927</v>
      </c>
      <c r="P3624" s="3">
        <v>1354.3100589999999</v>
      </c>
    </row>
    <row r="3625" spans="15:16" x14ac:dyDescent="0.35">
      <c r="O3625" s="1">
        <v>36924</v>
      </c>
      <c r="P3625" s="3">
        <v>1349.469971</v>
      </c>
    </row>
    <row r="3626" spans="15:16" x14ac:dyDescent="0.35">
      <c r="O3626" s="1">
        <v>36923</v>
      </c>
      <c r="P3626" s="3">
        <v>1373.469971</v>
      </c>
    </row>
    <row r="3627" spans="15:16" x14ac:dyDescent="0.35">
      <c r="O3627" s="1">
        <v>36922</v>
      </c>
      <c r="P3627" s="3">
        <v>1366.01001</v>
      </c>
    </row>
    <row r="3628" spans="15:16" x14ac:dyDescent="0.35">
      <c r="O3628" s="1">
        <v>36921</v>
      </c>
      <c r="P3628" s="3">
        <v>1373.7299800000001</v>
      </c>
    </row>
    <row r="3629" spans="15:16" x14ac:dyDescent="0.35">
      <c r="O3629" s="1">
        <v>36920</v>
      </c>
      <c r="P3629" s="3">
        <v>1364.170044</v>
      </c>
    </row>
    <row r="3630" spans="15:16" x14ac:dyDescent="0.35">
      <c r="O3630" s="1">
        <v>36917</v>
      </c>
      <c r="P3630" s="3">
        <v>1354.9499510000001</v>
      </c>
    </row>
    <row r="3631" spans="15:16" x14ac:dyDescent="0.35">
      <c r="O3631" s="1">
        <v>36916</v>
      </c>
      <c r="P3631" s="3">
        <v>1357.51001</v>
      </c>
    </row>
    <row r="3632" spans="15:16" x14ac:dyDescent="0.35">
      <c r="O3632" s="1">
        <v>36915</v>
      </c>
      <c r="P3632" s="3">
        <v>1364.3000489999999</v>
      </c>
    </row>
    <row r="3633" spans="15:16" x14ac:dyDescent="0.35">
      <c r="O3633" s="1">
        <v>36914</v>
      </c>
      <c r="P3633" s="3">
        <v>1360.400024</v>
      </c>
    </row>
    <row r="3634" spans="15:16" x14ac:dyDescent="0.35">
      <c r="O3634" s="1">
        <v>36913</v>
      </c>
      <c r="P3634" s="3">
        <v>1342.900024</v>
      </c>
    </row>
    <row r="3635" spans="15:16" x14ac:dyDescent="0.35">
      <c r="O3635" s="1">
        <v>36910</v>
      </c>
      <c r="P3635" s="3">
        <v>1342.540039</v>
      </c>
    </row>
    <row r="3636" spans="15:16" x14ac:dyDescent="0.35">
      <c r="O3636" s="1">
        <v>36909</v>
      </c>
      <c r="P3636" s="3">
        <v>1347.969971</v>
      </c>
    </row>
    <row r="3637" spans="15:16" x14ac:dyDescent="0.35">
      <c r="O3637" s="1">
        <v>36908</v>
      </c>
      <c r="P3637" s="3">
        <v>1329.469971</v>
      </c>
    </row>
    <row r="3638" spans="15:16" x14ac:dyDescent="0.35">
      <c r="O3638" s="1">
        <v>36907</v>
      </c>
      <c r="P3638" s="3">
        <v>1326.650024</v>
      </c>
    </row>
    <row r="3639" spans="15:16" x14ac:dyDescent="0.35">
      <c r="O3639" s="1">
        <v>36903</v>
      </c>
      <c r="P3639" s="3">
        <v>1318.5500489999999</v>
      </c>
    </row>
    <row r="3640" spans="15:16" x14ac:dyDescent="0.35">
      <c r="O3640" s="1">
        <v>36902</v>
      </c>
      <c r="P3640" s="3">
        <v>1326.8199460000001</v>
      </c>
    </row>
    <row r="3641" spans="15:16" x14ac:dyDescent="0.35">
      <c r="O3641" s="1">
        <v>36901</v>
      </c>
      <c r="P3641" s="3">
        <v>1313.2700199999999</v>
      </c>
    </row>
    <row r="3642" spans="15:16" x14ac:dyDescent="0.35">
      <c r="O3642" s="1">
        <v>36900</v>
      </c>
      <c r="P3642" s="3">
        <v>1300.8000489999999</v>
      </c>
    </row>
    <row r="3643" spans="15:16" x14ac:dyDescent="0.35">
      <c r="O3643" s="1">
        <v>36899</v>
      </c>
      <c r="P3643" s="3">
        <v>1295.8599850000001</v>
      </c>
    </row>
    <row r="3644" spans="15:16" x14ac:dyDescent="0.35">
      <c r="O3644" s="1">
        <v>36896</v>
      </c>
      <c r="P3644" s="3">
        <v>1298.349976</v>
      </c>
    </row>
    <row r="3645" spans="15:16" x14ac:dyDescent="0.35">
      <c r="O3645" s="1">
        <v>36895</v>
      </c>
      <c r="P3645" s="3">
        <v>1333.339966</v>
      </c>
    </row>
    <row r="3646" spans="15:16" x14ac:dyDescent="0.35">
      <c r="O3646" s="1">
        <v>36894</v>
      </c>
      <c r="P3646" s="3">
        <v>1347.5600589999999</v>
      </c>
    </row>
    <row r="3647" spans="15:16" x14ac:dyDescent="0.35">
      <c r="O3647" s="1">
        <v>36893</v>
      </c>
      <c r="P3647" s="3">
        <v>1283.2700199999999</v>
      </c>
    </row>
    <row r="3648" spans="15:16" x14ac:dyDescent="0.35">
      <c r="O3648" s="1">
        <v>36889</v>
      </c>
      <c r="P3648" s="3">
        <v>1320.280029</v>
      </c>
    </row>
    <row r="3649" spans="15:16" x14ac:dyDescent="0.35">
      <c r="O3649" s="1">
        <v>36888</v>
      </c>
      <c r="P3649" s="3">
        <v>1334.219971</v>
      </c>
    </row>
    <row r="3650" spans="15:16" x14ac:dyDescent="0.35">
      <c r="O3650" s="1">
        <v>36887</v>
      </c>
      <c r="P3650" s="3">
        <v>1328.920044</v>
      </c>
    </row>
    <row r="3651" spans="15:16" x14ac:dyDescent="0.35">
      <c r="O3651" s="1">
        <v>36886</v>
      </c>
      <c r="P3651" s="3">
        <v>1315.1899410000001</v>
      </c>
    </row>
    <row r="3652" spans="15:16" x14ac:dyDescent="0.35">
      <c r="O3652" s="1">
        <v>36882</v>
      </c>
      <c r="P3652" s="3">
        <v>1305.9499510000001</v>
      </c>
    </row>
    <row r="3653" spans="15:16" x14ac:dyDescent="0.35">
      <c r="O3653" s="1">
        <v>36881</v>
      </c>
      <c r="P3653" s="3">
        <v>1274.8599850000001</v>
      </c>
    </row>
    <row r="3654" spans="15:16" x14ac:dyDescent="0.35">
      <c r="O3654" s="1">
        <v>36880</v>
      </c>
      <c r="P3654" s="3">
        <v>1264.73999</v>
      </c>
    </row>
    <row r="3655" spans="15:16" x14ac:dyDescent="0.35">
      <c r="O3655" s="1">
        <v>36879</v>
      </c>
      <c r="P3655" s="3">
        <v>1305.599976</v>
      </c>
    </row>
    <row r="3656" spans="15:16" x14ac:dyDescent="0.35">
      <c r="O3656" s="1">
        <v>36878</v>
      </c>
      <c r="P3656" s="3">
        <v>1322.73999</v>
      </c>
    </row>
    <row r="3657" spans="15:16" x14ac:dyDescent="0.35">
      <c r="O3657" s="1">
        <v>36875</v>
      </c>
      <c r="P3657" s="3">
        <v>1312.150024</v>
      </c>
    </row>
    <row r="3658" spans="15:16" x14ac:dyDescent="0.35">
      <c r="O3658" s="1">
        <v>36874</v>
      </c>
      <c r="P3658" s="3">
        <v>1340.9300539999999</v>
      </c>
    </row>
    <row r="3659" spans="15:16" x14ac:dyDescent="0.35">
      <c r="O3659" s="1">
        <v>36873</v>
      </c>
      <c r="P3659" s="3">
        <v>1359.98999</v>
      </c>
    </row>
    <row r="3660" spans="15:16" x14ac:dyDescent="0.35">
      <c r="O3660" s="1">
        <v>36872</v>
      </c>
      <c r="P3660" s="3">
        <v>1371.1800539999999</v>
      </c>
    </row>
    <row r="3661" spans="15:16" x14ac:dyDescent="0.35">
      <c r="O3661" s="1">
        <v>36871</v>
      </c>
      <c r="P3661" s="3">
        <v>1380.1999510000001</v>
      </c>
    </row>
    <row r="3662" spans="15:16" x14ac:dyDescent="0.35">
      <c r="O3662" s="1">
        <v>36868</v>
      </c>
      <c r="P3662" s="3">
        <v>1369.8900149999999</v>
      </c>
    </row>
    <row r="3663" spans="15:16" x14ac:dyDescent="0.35">
      <c r="O3663" s="1">
        <v>36867</v>
      </c>
      <c r="P3663" s="3">
        <v>1343.5500489999999</v>
      </c>
    </row>
    <row r="3664" spans="15:16" x14ac:dyDescent="0.35">
      <c r="O3664" s="1">
        <v>36866</v>
      </c>
      <c r="P3664" s="3">
        <v>1351.459961</v>
      </c>
    </row>
    <row r="3665" spans="15:16" x14ac:dyDescent="0.35">
      <c r="O3665" s="1">
        <v>36865</v>
      </c>
      <c r="P3665" s="3">
        <v>1376.540039</v>
      </c>
    </row>
    <row r="3666" spans="15:16" x14ac:dyDescent="0.35">
      <c r="O3666" s="1">
        <v>36864</v>
      </c>
      <c r="P3666" s="3">
        <v>1324.969971</v>
      </c>
    </row>
    <row r="3667" spans="15:16" x14ac:dyDescent="0.35">
      <c r="O3667" s="1">
        <v>36861</v>
      </c>
      <c r="P3667" s="3">
        <v>1315.2299800000001</v>
      </c>
    </row>
    <row r="3668" spans="15:16" x14ac:dyDescent="0.35">
      <c r="O3668" s="1">
        <v>36860</v>
      </c>
      <c r="P3668" s="3">
        <v>1314.9499510000001</v>
      </c>
    </row>
    <row r="3669" spans="15:16" x14ac:dyDescent="0.35">
      <c r="O3669" s="1">
        <v>36859</v>
      </c>
      <c r="P3669" s="3">
        <v>1341.9300539999999</v>
      </c>
    </row>
    <row r="3670" spans="15:16" x14ac:dyDescent="0.35">
      <c r="O3670" s="1">
        <v>36858</v>
      </c>
      <c r="P3670" s="3">
        <v>1336.089966</v>
      </c>
    </row>
    <row r="3671" spans="15:16" x14ac:dyDescent="0.35">
      <c r="O3671" s="1">
        <v>36857</v>
      </c>
      <c r="P3671" s="3">
        <v>1348.969971</v>
      </c>
    </row>
    <row r="3672" spans="15:16" x14ac:dyDescent="0.35">
      <c r="O3672" s="1">
        <v>36854</v>
      </c>
      <c r="P3672" s="3">
        <v>1341.7700199999999</v>
      </c>
    </row>
    <row r="3673" spans="15:16" x14ac:dyDescent="0.35">
      <c r="O3673" s="1">
        <v>36852</v>
      </c>
      <c r="P3673" s="3">
        <v>1322.3599850000001</v>
      </c>
    </row>
    <row r="3674" spans="15:16" x14ac:dyDescent="0.35">
      <c r="O3674" s="1">
        <v>36851</v>
      </c>
      <c r="P3674" s="3">
        <v>1347.349976</v>
      </c>
    </row>
    <row r="3675" spans="15:16" x14ac:dyDescent="0.35">
      <c r="O3675" s="1">
        <v>36850</v>
      </c>
      <c r="P3675" s="3">
        <v>1342.619995</v>
      </c>
    </row>
    <row r="3676" spans="15:16" x14ac:dyDescent="0.35">
      <c r="O3676" s="1">
        <v>36847</v>
      </c>
      <c r="P3676" s="3">
        <v>1367.719971</v>
      </c>
    </row>
    <row r="3677" spans="15:16" x14ac:dyDescent="0.35">
      <c r="O3677" s="1">
        <v>36846</v>
      </c>
      <c r="P3677" s="3">
        <v>1372.3199460000001</v>
      </c>
    </row>
    <row r="3678" spans="15:16" x14ac:dyDescent="0.35">
      <c r="O3678" s="1">
        <v>36845</v>
      </c>
      <c r="P3678" s="3">
        <v>1389.8100589999999</v>
      </c>
    </row>
    <row r="3679" spans="15:16" x14ac:dyDescent="0.35">
      <c r="O3679" s="1">
        <v>36844</v>
      </c>
      <c r="P3679" s="3">
        <v>1382.9499510000001</v>
      </c>
    </row>
    <row r="3680" spans="15:16" x14ac:dyDescent="0.35">
      <c r="O3680" s="1">
        <v>36843</v>
      </c>
      <c r="P3680" s="3">
        <v>1351.26001</v>
      </c>
    </row>
    <row r="3681" spans="15:16" x14ac:dyDescent="0.35">
      <c r="O3681" s="1">
        <v>36840</v>
      </c>
      <c r="P3681" s="3">
        <v>1365.9799800000001</v>
      </c>
    </row>
    <row r="3682" spans="15:16" x14ac:dyDescent="0.35">
      <c r="O3682" s="1">
        <v>36839</v>
      </c>
      <c r="P3682" s="3">
        <v>1400.1400149999999</v>
      </c>
    </row>
    <row r="3683" spans="15:16" x14ac:dyDescent="0.35">
      <c r="O3683" s="1">
        <v>36838</v>
      </c>
      <c r="P3683" s="3">
        <v>1409.280029</v>
      </c>
    </row>
    <row r="3684" spans="15:16" x14ac:dyDescent="0.35">
      <c r="O3684" s="1">
        <v>36837</v>
      </c>
      <c r="P3684" s="3">
        <v>1431.869995</v>
      </c>
    </row>
    <row r="3685" spans="15:16" x14ac:dyDescent="0.35">
      <c r="O3685" s="1">
        <v>36836</v>
      </c>
      <c r="P3685" s="3">
        <v>1432.1899410000001</v>
      </c>
    </row>
    <row r="3686" spans="15:16" x14ac:dyDescent="0.35">
      <c r="O3686" s="1">
        <v>36833</v>
      </c>
      <c r="P3686" s="3">
        <v>1426.6899410000001</v>
      </c>
    </row>
    <row r="3687" spans="15:16" x14ac:dyDescent="0.35">
      <c r="O3687" s="1">
        <v>36832</v>
      </c>
      <c r="P3687" s="3">
        <v>1428.3199460000001</v>
      </c>
    </row>
    <row r="3688" spans="15:16" x14ac:dyDescent="0.35">
      <c r="O3688" s="1">
        <v>36831</v>
      </c>
      <c r="P3688" s="3">
        <v>1421.219971</v>
      </c>
    </row>
    <row r="3689" spans="15:16" x14ac:dyDescent="0.35">
      <c r="O3689" s="1">
        <v>36830</v>
      </c>
      <c r="P3689" s="3">
        <v>1429.400024</v>
      </c>
    </row>
    <row r="3690" spans="15:16" x14ac:dyDescent="0.35">
      <c r="O3690" s="1">
        <v>36829</v>
      </c>
      <c r="P3690" s="3">
        <v>1398.660034</v>
      </c>
    </row>
    <row r="3691" spans="15:16" x14ac:dyDescent="0.35">
      <c r="O3691" s="1">
        <v>36826</v>
      </c>
      <c r="P3691" s="3">
        <v>1379.579956</v>
      </c>
    </row>
    <row r="3692" spans="15:16" x14ac:dyDescent="0.35">
      <c r="O3692" s="1">
        <v>36825</v>
      </c>
      <c r="P3692" s="3">
        <v>1364.4399410000001</v>
      </c>
    </row>
    <row r="3693" spans="15:16" x14ac:dyDescent="0.35">
      <c r="O3693" s="1">
        <v>36824</v>
      </c>
      <c r="P3693" s="3">
        <v>1364.900024</v>
      </c>
    </row>
    <row r="3694" spans="15:16" x14ac:dyDescent="0.35">
      <c r="O3694" s="1">
        <v>36823</v>
      </c>
      <c r="P3694" s="3">
        <v>1398.130005</v>
      </c>
    </row>
    <row r="3695" spans="15:16" x14ac:dyDescent="0.35">
      <c r="O3695" s="1">
        <v>36822</v>
      </c>
      <c r="P3695" s="3">
        <v>1395.780029</v>
      </c>
    </row>
    <row r="3696" spans="15:16" x14ac:dyDescent="0.35">
      <c r="O3696" s="1">
        <v>36819</v>
      </c>
      <c r="P3696" s="3">
        <v>1396.9300539999999</v>
      </c>
    </row>
    <row r="3697" spans="15:16" x14ac:dyDescent="0.35">
      <c r="O3697" s="1">
        <v>36818</v>
      </c>
      <c r="P3697" s="3">
        <v>1388.76001</v>
      </c>
    </row>
    <row r="3698" spans="15:16" x14ac:dyDescent="0.35">
      <c r="O3698" s="1">
        <v>36817</v>
      </c>
      <c r="P3698" s="3">
        <v>1342.130005</v>
      </c>
    </row>
    <row r="3699" spans="15:16" x14ac:dyDescent="0.35">
      <c r="O3699" s="1">
        <v>36816</v>
      </c>
      <c r="P3699" s="3">
        <v>1349.969971</v>
      </c>
    </row>
    <row r="3700" spans="15:16" x14ac:dyDescent="0.35">
      <c r="O3700" s="1">
        <v>36815</v>
      </c>
      <c r="P3700" s="3">
        <v>1374.619995</v>
      </c>
    </row>
    <row r="3701" spans="15:16" x14ac:dyDescent="0.35">
      <c r="O3701" s="1">
        <v>36812</v>
      </c>
      <c r="P3701" s="3">
        <v>1374.170044</v>
      </c>
    </row>
    <row r="3702" spans="15:16" x14ac:dyDescent="0.35">
      <c r="O3702" s="1">
        <v>36811</v>
      </c>
      <c r="P3702" s="3">
        <v>1329.780029</v>
      </c>
    </row>
    <row r="3703" spans="15:16" x14ac:dyDescent="0.35">
      <c r="O3703" s="1">
        <v>36810</v>
      </c>
      <c r="P3703" s="3">
        <v>1364.589966</v>
      </c>
    </row>
    <row r="3704" spans="15:16" x14ac:dyDescent="0.35">
      <c r="O3704" s="1">
        <v>36809</v>
      </c>
      <c r="P3704" s="3">
        <v>1387.0200199999999</v>
      </c>
    </row>
    <row r="3705" spans="15:16" x14ac:dyDescent="0.35">
      <c r="O3705" s="1">
        <v>36808</v>
      </c>
      <c r="P3705" s="3">
        <v>1402.030029</v>
      </c>
    </row>
    <row r="3706" spans="15:16" x14ac:dyDescent="0.35">
      <c r="O3706" s="1">
        <v>36805</v>
      </c>
      <c r="P3706" s="3">
        <v>1408.98999</v>
      </c>
    </row>
    <row r="3707" spans="15:16" x14ac:dyDescent="0.35">
      <c r="O3707" s="1">
        <v>36804</v>
      </c>
      <c r="P3707" s="3">
        <v>1436.280029</v>
      </c>
    </row>
    <row r="3708" spans="15:16" x14ac:dyDescent="0.35">
      <c r="O3708" s="1">
        <v>36803</v>
      </c>
      <c r="P3708" s="3">
        <v>1434.3199460000001</v>
      </c>
    </row>
    <row r="3709" spans="15:16" x14ac:dyDescent="0.35">
      <c r="O3709" s="1">
        <v>36802</v>
      </c>
      <c r="P3709" s="3">
        <v>1426.459961</v>
      </c>
    </row>
    <row r="3710" spans="15:16" x14ac:dyDescent="0.35">
      <c r="O3710" s="1">
        <v>36801</v>
      </c>
      <c r="P3710" s="3">
        <v>1436.2299800000001</v>
      </c>
    </row>
    <row r="3711" spans="15:16" x14ac:dyDescent="0.35">
      <c r="O3711" s="1">
        <v>36798</v>
      </c>
      <c r="P3711" s="3">
        <v>1436.51001</v>
      </c>
    </row>
    <row r="3712" spans="15:16" x14ac:dyDescent="0.35">
      <c r="O3712" s="1">
        <v>36797</v>
      </c>
      <c r="P3712" s="3">
        <v>1458.290039</v>
      </c>
    </row>
    <row r="3713" spans="15:16" x14ac:dyDescent="0.35">
      <c r="O3713" s="1">
        <v>36796</v>
      </c>
      <c r="P3713" s="3">
        <v>1426.5699460000001</v>
      </c>
    </row>
    <row r="3714" spans="15:16" x14ac:dyDescent="0.35">
      <c r="O3714" s="1">
        <v>36795</v>
      </c>
      <c r="P3714" s="3">
        <v>1427.209961</v>
      </c>
    </row>
    <row r="3715" spans="15:16" x14ac:dyDescent="0.35">
      <c r="O3715" s="1">
        <v>36794</v>
      </c>
      <c r="P3715" s="3">
        <v>1439.030029</v>
      </c>
    </row>
    <row r="3716" spans="15:16" x14ac:dyDescent="0.35">
      <c r="O3716" s="1">
        <v>36791</v>
      </c>
      <c r="P3716" s="3">
        <v>1448.719971</v>
      </c>
    </row>
    <row r="3717" spans="15:16" x14ac:dyDescent="0.35">
      <c r="O3717" s="1">
        <v>36790</v>
      </c>
      <c r="P3717" s="3">
        <v>1449.0500489999999</v>
      </c>
    </row>
    <row r="3718" spans="15:16" x14ac:dyDescent="0.35">
      <c r="O3718" s="1">
        <v>36789</v>
      </c>
      <c r="P3718" s="3">
        <v>1451.339966</v>
      </c>
    </row>
    <row r="3719" spans="15:16" x14ac:dyDescent="0.35">
      <c r="O3719" s="1">
        <v>36788</v>
      </c>
      <c r="P3719" s="3">
        <v>1459.900024</v>
      </c>
    </row>
    <row r="3720" spans="15:16" x14ac:dyDescent="0.35">
      <c r="O3720" s="1">
        <v>36787</v>
      </c>
      <c r="P3720" s="3">
        <v>1444.51001</v>
      </c>
    </row>
    <row r="3721" spans="15:16" x14ac:dyDescent="0.35">
      <c r="O3721" s="1">
        <v>36784</v>
      </c>
      <c r="P3721" s="3">
        <v>1465.8100589999999</v>
      </c>
    </row>
    <row r="3722" spans="15:16" x14ac:dyDescent="0.35">
      <c r="O3722" s="1">
        <v>36783</v>
      </c>
      <c r="P3722" s="3">
        <v>1480.869995</v>
      </c>
    </row>
    <row r="3723" spans="15:16" x14ac:dyDescent="0.35">
      <c r="O3723" s="1">
        <v>36782</v>
      </c>
      <c r="P3723" s="3">
        <v>1484.910034</v>
      </c>
    </row>
    <row r="3724" spans="15:16" x14ac:dyDescent="0.35">
      <c r="O3724" s="1">
        <v>36781</v>
      </c>
      <c r="P3724" s="3">
        <v>1481.98999</v>
      </c>
    </row>
    <row r="3725" spans="15:16" x14ac:dyDescent="0.35">
      <c r="O3725" s="1">
        <v>36780</v>
      </c>
      <c r="P3725" s="3">
        <v>1489.26001</v>
      </c>
    </row>
    <row r="3726" spans="15:16" x14ac:dyDescent="0.35">
      <c r="O3726" s="1">
        <v>36777</v>
      </c>
      <c r="P3726" s="3">
        <v>1494.5</v>
      </c>
    </row>
    <row r="3727" spans="15:16" x14ac:dyDescent="0.35">
      <c r="O3727" s="1">
        <v>36776</v>
      </c>
      <c r="P3727" s="3">
        <v>1502.51001</v>
      </c>
    </row>
    <row r="3728" spans="15:16" x14ac:dyDescent="0.35">
      <c r="O3728" s="1">
        <v>36775</v>
      </c>
      <c r="P3728" s="3">
        <v>1492.25</v>
      </c>
    </row>
    <row r="3729" spans="15:16" x14ac:dyDescent="0.35">
      <c r="O3729" s="1">
        <v>36774</v>
      </c>
      <c r="P3729" s="3">
        <v>1507.079956</v>
      </c>
    </row>
    <row r="3730" spans="15:16" x14ac:dyDescent="0.35">
      <c r="O3730" s="1">
        <v>36770</v>
      </c>
      <c r="P3730" s="3">
        <v>1520.7700199999999</v>
      </c>
    </row>
    <row r="3731" spans="15:16" x14ac:dyDescent="0.35">
      <c r="O3731" s="1">
        <v>36769</v>
      </c>
      <c r="P3731" s="3">
        <v>1517.6800539999999</v>
      </c>
    </row>
    <row r="3732" spans="15:16" x14ac:dyDescent="0.35">
      <c r="O3732" s="1">
        <v>36768</v>
      </c>
      <c r="P3732" s="3">
        <v>1502.589966</v>
      </c>
    </row>
    <row r="3733" spans="15:16" x14ac:dyDescent="0.35">
      <c r="O3733" s="1">
        <v>36767</v>
      </c>
      <c r="P3733" s="3">
        <v>1509.839966</v>
      </c>
    </row>
    <row r="3734" spans="15:16" x14ac:dyDescent="0.35">
      <c r="O3734" s="1">
        <v>36766</v>
      </c>
      <c r="P3734" s="3">
        <v>1514.089966</v>
      </c>
    </row>
    <row r="3735" spans="15:16" x14ac:dyDescent="0.35">
      <c r="O3735" s="1">
        <v>36763</v>
      </c>
      <c r="P3735" s="3">
        <v>1506.4499510000001</v>
      </c>
    </row>
    <row r="3736" spans="15:16" x14ac:dyDescent="0.35">
      <c r="O3736" s="1">
        <v>36762</v>
      </c>
      <c r="P3736" s="3">
        <v>1508.3100589999999</v>
      </c>
    </row>
    <row r="3737" spans="15:16" x14ac:dyDescent="0.35">
      <c r="O3737" s="1">
        <v>36761</v>
      </c>
      <c r="P3737" s="3">
        <v>1505.969971</v>
      </c>
    </row>
    <row r="3738" spans="15:16" x14ac:dyDescent="0.35">
      <c r="O3738" s="1">
        <v>36760</v>
      </c>
      <c r="P3738" s="3">
        <v>1498.130005</v>
      </c>
    </row>
    <row r="3739" spans="15:16" x14ac:dyDescent="0.35">
      <c r="O3739" s="1">
        <v>36759</v>
      </c>
      <c r="P3739" s="3">
        <v>1499.4799800000001</v>
      </c>
    </row>
    <row r="3740" spans="15:16" x14ac:dyDescent="0.35">
      <c r="O3740" s="1">
        <v>36756</v>
      </c>
      <c r="P3740" s="3">
        <v>1491.719971</v>
      </c>
    </row>
    <row r="3741" spans="15:16" x14ac:dyDescent="0.35">
      <c r="O3741" s="1">
        <v>36755</v>
      </c>
      <c r="P3741" s="3">
        <v>1496.0699460000001</v>
      </c>
    </row>
    <row r="3742" spans="15:16" x14ac:dyDescent="0.35">
      <c r="O3742" s="1">
        <v>36754</v>
      </c>
      <c r="P3742" s="3">
        <v>1479.849976</v>
      </c>
    </row>
    <row r="3743" spans="15:16" x14ac:dyDescent="0.35">
      <c r="O3743" s="1">
        <v>36753</v>
      </c>
      <c r="P3743" s="3">
        <v>1484.4300539999999</v>
      </c>
    </row>
    <row r="3744" spans="15:16" x14ac:dyDescent="0.35">
      <c r="O3744" s="1">
        <v>36752</v>
      </c>
      <c r="P3744" s="3">
        <v>1491.5600589999999</v>
      </c>
    </row>
    <row r="3745" spans="15:16" x14ac:dyDescent="0.35">
      <c r="O3745" s="1">
        <v>36749</v>
      </c>
      <c r="P3745" s="3">
        <v>1471.839966</v>
      </c>
    </row>
    <row r="3746" spans="15:16" x14ac:dyDescent="0.35">
      <c r="O3746" s="1">
        <v>36748</v>
      </c>
      <c r="P3746" s="3">
        <v>1460.25</v>
      </c>
    </row>
    <row r="3747" spans="15:16" x14ac:dyDescent="0.35">
      <c r="O3747" s="1">
        <v>36747</v>
      </c>
      <c r="P3747" s="3">
        <v>1472.869995</v>
      </c>
    </row>
    <row r="3748" spans="15:16" x14ac:dyDescent="0.35">
      <c r="O3748" s="1">
        <v>36746</v>
      </c>
      <c r="P3748" s="3">
        <v>1482.8000489999999</v>
      </c>
    </row>
    <row r="3749" spans="15:16" x14ac:dyDescent="0.35">
      <c r="O3749" s="1">
        <v>36745</v>
      </c>
      <c r="P3749" s="3">
        <v>1479.3199460000001</v>
      </c>
    </row>
    <row r="3750" spans="15:16" x14ac:dyDescent="0.35">
      <c r="O3750" s="1">
        <v>36742</v>
      </c>
      <c r="P3750" s="3">
        <v>1462.9300539999999</v>
      </c>
    </row>
    <row r="3751" spans="15:16" x14ac:dyDescent="0.35">
      <c r="O3751" s="1">
        <v>36741</v>
      </c>
      <c r="P3751" s="3">
        <v>1452.5600589999999</v>
      </c>
    </row>
    <row r="3752" spans="15:16" x14ac:dyDescent="0.35">
      <c r="O3752" s="1">
        <v>36740</v>
      </c>
      <c r="P3752" s="3">
        <v>1438.6999510000001</v>
      </c>
    </row>
    <row r="3753" spans="15:16" x14ac:dyDescent="0.35">
      <c r="O3753" s="1">
        <v>36739</v>
      </c>
      <c r="P3753" s="3">
        <v>1438.099976</v>
      </c>
    </row>
    <row r="3754" spans="15:16" x14ac:dyDescent="0.35">
      <c r="O3754" s="1">
        <v>36738</v>
      </c>
      <c r="P3754" s="3">
        <v>1430.829956</v>
      </c>
    </row>
    <row r="3755" spans="15:16" x14ac:dyDescent="0.35">
      <c r="O3755" s="1">
        <v>36735</v>
      </c>
      <c r="P3755" s="3">
        <v>1419.8900149999999</v>
      </c>
    </row>
    <row r="3756" spans="15:16" x14ac:dyDescent="0.35">
      <c r="O3756" s="1">
        <v>36734</v>
      </c>
      <c r="P3756" s="3">
        <v>1449.619995</v>
      </c>
    </row>
    <row r="3757" spans="15:16" x14ac:dyDescent="0.35">
      <c r="O3757" s="1">
        <v>36733</v>
      </c>
      <c r="P3757" s="3">
        <v>1452.420044</v>
      </c>
    </row>
    <row r="3758" spans="15:16" x14ac:dyDescent="0.35">
      <c r="O3758" s="1">
        <v>36732</v>
      </c>
      <c r="P3758" s="3">
        <v>1474.469971</v>
      </c>
    </row>
    <row r="3759" spans="15:16" x14ac:dyDescent="0.35">
      <c r="O3759" s="1">
        <v>36731</v>
      </c>
      <c r="P3759" s="3">
        <v>1464.290039</v>
      </c>
    </row>
    <row r="3760" spans="15:16" x14ac:dyDescent="0.35">
      <c r="O3760" s="1">
        <v>36728</v>
      </c>
      <c r="P3760" s="3">
        <v>1480.1899410000001</v>
      </c>
    </row>
    <row r="3761" spans="15:16" x14ac:dyDescent="0.35">
      <c r="O3761" s="1">
        <v>36727</v>
      </c>
      <c r="P3761" s="3">
        <v>1495.5699460000001</v>
      </c>
    </row>
    <row r="3762" spans="15:16" x14ac:dyDescent="0.35">
      <c r="O3762" s="1">
        <v>36726</v>
      </c>
      <c r="P3762" s="3">
        <v>1481.959961</v>
      </c>
    </row>
    <row r="3763" spans="15:16" x14ac:dyDescent="0.35">
      <c r="O3763" s="1">
        <v>36725</v>
      </c>
      <c r="P3763" s="3">
        <v>1493.73999</v>
      </c>
    </row>
    <row r="3764" spans="15:16" x14ac:dyDescent="0.35">
      <c r="O3764" s="1">
        <v>36724</v>
      </c>
      <c r="P3764" s="3">
        <v>1510.48999</v>
      </c>
    </row>
    <row r="3765" spans="15:16" x14ac:dyDescent="0.35">
      <c r="O3765" s="1">
        <v>36721</v>
      </c>
      <c r="P3765" s="3">
        <v>1509.9799800000001</v>
      </c>
    </row>
    <row r="3766" spans="15:16" x14ac:dyDescent="0.35">
      <c r="O3766" s="1">
        <v>36720</v>
      </c>
      <c r="P3766" s="3">
        <v>1495.839966</v>
      </c>
    </row>
    <row r="3767" spans="15:16" x14ac:dyDescent="0.35">
      <c r="O3767" s="1">
        <v>36719</v>
      </c>
      <c r="P3767" s="3">
        <v>1492.920044</v>
      </c>
    </row>
    <row r="3768" spans="15:16" x14ac:dyDescent="0.35">
      <c r="O3768" s="1">
        <v>36718</v>
      </c>
      <c r="P3768" s="3">
        <v>1480.880005</v>
      </c>
    </row>
    <row r="3769" spans="15:16" x14ac:dyDescent="0.35">
      <c r="O3769" s="1">
        <v>36717</v>
      </c>
      <c r="P3769" s="3">
        <v>1475.619995</v>
      </c>
    </row>
    <row r="3770" spans="15:16" x14ac:dyDescent="0.35">
      <c r="O3770" s="1">
        <v>36714</v>
      </c>
      <c r="P3770" s="3">
        <v>1478.900024</v>
      </c>
    </row>
    <row r="3771" spans="15:16" x14ac:dyDescent="0.35">
      <c r="O3771" s="1">
        <v>36713</v>
      </c>
      <c r="P3771" s="3">
        <v>1456.670044</v>
      </c>
    </row>
    <row r="3772" spans="15:16" x14ac:dyDescent="0.35">
      <c r="O3772" s="1">
        <v>36712</v>
      </c>
      <c r="P3772" s="3">
        <v>1446.2299800000001</v>
      </c>
    </row>
    <row r="3773" spans="15:16" x14ac:dyDescent="0.35">
      <c r="O3773" s="1">
        <v>36710</v>
      </c>
      <c r="P3773" s="3">
        <v>1469.540039</v>
      </c>
    </row>
    <row r="3774" spans="15:16" x14ac:dyDescent="0.35">
      <c r="O3774" s="1">
        <v>36707</v>
      </c>
      <c r="P3774" s="3">
        <v>1454.599976</v>
      </c>
    </row>
    <row r="3775" spans="15:16" x14ac:dyDescent="0.35">
      <c r="O3775" s="1">
        <v>36706</v>
      </c>
      <c r="P3775" s="3">
        <v>1442.3900149999999</v>
      </c>
    </row>
    <row r="3776" spans="15:16" x14ac:dyDescent="0.35">
      <c r="O3776" s="1">
        <v>36705</v>
      </c>
      <c r="P3776" s="3">
        <v>1454.8199460000001</v>
      </c>
    </row>
    <row r="3777" spans="15:16" x14ac:dyDescent="0.35">
      <c r="O3777" s="1">
        <v>36704</v>
      </c>
      <c r="P3777" s="3">
        <v>1450.5500489999999</v>
      </c>
    </row>
    <row r="3778" spans="15:16" x14ac:dyDescent="0.35">
      <c r="O3778" s="1">
        <v>36703</v>
      </c>
      <c r="P3778" s="3">
        <v>1455.3100589999999</v>
      </c>
    </row>
    <row r="3779" spans="15:16" x14ac:dyDescent="0.35">
      <c r="O3779" s="1">
        <v>36700</v>
      </c>
      <c r="P3779" s="3">
        <v>1441.4799800000001</v>
      </c>
    </row>
    <row r="3780" spans="15:16" x14ac:dyDescent="0.35">
      <c r="O3780" s="1">
        <v>36699</v>
      </c>
      <c r="P3780" s="3">
        <v>1452.1800539999999</v>
      </c>
    </row>
    <row r="3781" spans="15:16" x14ac:dyDescent="0.35">
      <c r="O3781" s="1">
        <v>36698</v>
      </c>
      <c r="P3781" s="3">
        <v>1479.130005</v>
      </c>
    </row>
    <row r="3782" spans="15:16" x14ac:dyDescent="0.35">
      <c r="O3782" s="1">
        <v>36697</v>
      </c>
      <c r="P3782" s="3">
        <v>1475.9499510000001</v>
      </c>
    </row>
    <row r="3783" spans="15:16" x14ac:dyDescent="0.35">
      <c r="O3783" s="1">
        <v>36696</v>
      </c>
      <c r="P3783" s="3">
        <v>1486</v>
      </c>
    </row>
    <row r="3784" spans="15:16" x14ac:dyDescent="0.35">
      <c r="O3784" s="1">
        <v>36693</v>
      </c>
      <c r="P3784" s="3">
        <v>1464.459961</v>
      </c>
    </row>
    <row r="3785" spans="15:16" x14ac:dyDescent="0.35">
      <c r="O3785" s="1">
        <v>36692</v>
      </c>
      <c r="P3785" s="3">
        <v>1478.7299800000001</v>
      </c>
    </row>
    <row r="3786" spans="15:16" x14ac:dyDescent="0.35">
      <c r="O3786" s="1">
        <v>36691</v>
      </c>
      <c r="P3786" s="3">
        <v>1470.540039</v>
      </c>
    </row>
    <row r="3787" spans="15:16" x14ac:dyDescent="0.35">
      <c r="O3787" s="1">
        <v>36690</v>
      </c>
      <c r="P3787" s="3">
        <v>1469.4399410000001</v>
      </c>
    </row>
    <row r="3788" spans="15:16" x14ac:dyDescent="0.35">
      <c r="O3788" s="1">
        <v>36689</v>
      </c>
      <c r="P3788" s="3">
        <v>1446</v>
      </c>
    </row>
    <row r="3789" spans="15:16" x14ac:dyDescent="0.35">
      <c r="O3789" s="1">
        <v>36686</v>
      </c>
      <c r="P3789" s="3">
        <v>1456.9499510000001</v>
      </c>
    </row>
    <row r="3790" spans="15:16" x14ac:dyDescent="0.35">
      <c r="O3790" s="1">
        <v>36685</v>
      </c>
      <c r="P3790" s="3">
        <v>1461.670044</v>
      </c>
    </row>
    <row r="3791" spans="15:16" x14ac:dyDescent="0.35">
      <c r="O3791" s="1">
        <v>36684</v>
      </c>
      <c r="P3791" s="3">
        <v>1471.3599850000001</v>
      </c>
    </row>
    <row r="3792" spans="15:16" x14ac:dyDescent="0.35">
      <c r="O3792" s="1">
        <v>36683</v>
      </c>
      <c r="P3792" s="3">
        <v>1457.839966</v>
      </c>
    </row>
    <row r="3793" spans="15:16" x14ac:dyDescent="0.35">
      <c r="O3793" s="1">
        <v>36682</v>
      </c>
      <c r="P3793" s="3">
        <v>1467.630005</v>
      </c>
    </row>
    <row r="3794" spans="15:16" x14ac:dyDescent="0.35">
      <c r="O3794" s="1">
        <v>36679</v>
      </c>
      <c r="P3794" s="3">
        <v>1477.26001</v>
      </c>
    </row>
    <row r="3795" spans="15:16" x14ac:dyDescent="0.35">
      <c r="O3795" s="1">
        <v>36678</v>
      </c>
      <c r="P3795" s="3">
        <v>1448.8100589999999</v>
      </c>
    </row>
    <row r="3796" spans="15:16" x14ac:dyDescent="0.35">
      <c r="O3796" s="1">
        <v>36677</v>
      </c>
      <c r="P3796" s="3">
        <v>1420.599976</v>
      </c>
    </row>
    <row r="3797" spans="15:16" x14ac:dyDescent="0.35">
      <c r="O3797" s="1">
        <v>36676</v>
      </c>
      <c r="P3797" s="3">
        <v>1422.4499510000001</v>
      </c>
    </row>
    <row r="3798" spans="15:16" x14ac:dyDescent="0.35">
      <c r="O3798" s="1">
        <v>36672</v>
      </c>
      <c r="P3798" s="3">
        <v>1378.0200199999999</v>
      </c>
    </row>
    <row r="3799" spans="15:16" x14ac:dyDescent="0.35">
      <c r="O3799" s="1">
        <v>36671</v>
      </c>
      <c r="P3799" s="3">
        <v>1381.5200199999999</v>
      </c>
    </row>
    <row r="3800" spans="15:16" x14ac:dyDescent="0.35">
      <c r="O3800" s="1">
        <v>36670</v>
      </c>
      <c r="P3800" s="3">
        <v>1399.0500489999999</v>
      </c>
    </row>
    <row r="3801" spans="15:16" x14ac:dyDescent="0.35">
      <c r="O3801" s="1">
        <v>36669</v>
      </c>
      <c r="P3801" s="3">
        <v>1373.8599850000001</v>
      </c>
    </row>
    <row r="3802" spans="15:16" x14ac:dyDescent="0.35">
      <c r="O3802" s="1">
        <v>36668</v>
      </c>
      <c r="P3802" s="3">
        <v>1400.719971</v>
      </c>
    </row>
    <row r="3803" spans="15:16" x14ac:dyDescent="0.35">
      <c r="O3803" s="1">
        <v>36665</v>
      </c>
      <c r="P3803" s="3">
        <v>1406.9499510000001</v>
      </c>
    </row>
    <row r="3804" spans="15:16" x14ac:dyDescent="0.35">
      <c r="O3804" s="1">
        <v>36664</v>
      </c>
      <c r="P3804" s="3">
        <v>1437.209961</v>
      </c>
    </row>
    <row r="3805" spans="15:16" x14ac:dyDescent="0.35">
      <c r="O3805" s="1">
        <v>36663</v>
      </c>
      <c r="P3805" s="3">
        <v>1447.8000489999999</v>
      </c>
    </row>
    <row r="3806" spans="15:16" x14ac:dyDescent="0.35">
      <c r="O3806" s="1">
        <v>36662</v>
      </c>
      <c r="P3806" s="3">
        <v>1466.040039</v>
      </c>
    </row>
    <row r="3807" spans="15:16" x14ac:dyDescent="0.35">
      <c r="O3807" s="1">
        <v>36661</v>
      </c>
      <c r="P3807" s="3">
        <v>1452.3599850000001</v>
      </c>
    </row>
    <row r="3808" spans="15:16" x14ac:dyDescent="0.35">
      <c r="O3808" s="1">
        <v>36658</v>
      </c>
      <c r="P3808" s="3">
        <v>1420.959961</v>
      </c>
    </row>
    <row r="3809" spans="15:16" x14ac:dyDescent="0.35">
      <c r="O3809" s="1">
        <v>36657</v>
      </c>
      <c r="P3809" s="3">
        <v>1407.8100589999999</v>
      </c>
    </row>
    <row r="3810" spans="15:16" x14ac:dyDescent="0.35">
      <c r="O3810" s="1">
        <v>36656</v>
      </c>
      <c r="P3810" s="3">
        <v>1383.0500489999999</v>
      </c>
    </row>
    <row r="3811" spans="15:16" x14ac:dyDescent="0.35">
      <c r="O3811" s="1">
        <v>36655</v>
      </c>
      <c r="P3811" s="3">
        <v>1412.1400149999999</v>
      </c>
    </row>
    <row r="3812" spans="15:16" x14ac:dyDescent="0.35">
      <c r="O3812" s="1">
        <v>36654</v>
      </c>
      <c r="P3812" s="3">
        <v>1424.170044</v>
      </c>
    </row>
    <row r="3813" spans="15:16" x14ac:dyDescent="0.35">
      <c r="O3813" s="1">
        <v>36651</v>
      </c>
      <c r="P3813" s="3">
        <v>1432.630005</v>
      </c>
    </row>
    <row r="3814" spans="15:16" x14ac:dyDescent="0.35">
      <c r="O3814" s="1">
        <v>36650</v>
      </c>
      <c r="P3814" s="3">
        <v>1409.5699460000001</v>
      </c>
    </row>
    <row r="3815" spans="15:16" x14ac:dyDescent="0.35">
      <c r="O3815" s="1">
        <v>36649</v>
      </c>
      <c r="P3815" s="3">
        <v>1415.099976</v>
      </c>
    </row>
    <row r="3816" spans="15:16" x14ac:dyDescent="0.35">
      <c r="O3816" s="1">
        <v>36648</v>
      </c>
      <c r="P3816" s="3">
        <v>1446.290039</v>
      </c>
    </row>
    <row r="3817" spans="15:16" x14ac:dyDescent="0.35">
      <c r="O3817" s="1">
        <v>36647</v>
      </c>
      <c r="P3817" s="3">
        <v>1468.25</v>
      </c>
    </row>
    <row r="3818" spans="15:16" x14ac:dyDescent="0.35">
      <c r="O3818" s="1">
        <v>36644</v>
      </c>
      <c r="P3818" s="3">
        <v>1452.4300539999999</v>
      </c>
    </row>
    <row r="3819" spans="15:16" x14ac:dyDescent="0.35">
      <c r="O3819" s="1">
        <v>36643</v>
      </c>
      <c r="P3819" s="3">
        <v>1464.920044</v>
      </c>
    </row>
    <row r="3820" spans="15:16" x14ac:dyDescent="0.35">
      <c r="O3820" s="1">
        <v>36642</v>
      </c>
      <c r="P3820" s="3">
        <v>1460.98999</v>
      </c>
    </row>
    <row r="3821" spans="15:16" x14ac:dyDescent="0.35">
      <c r="O3821" s="1">
        <v>36641</v>
      </c>
      <c r="P3821" s="3">
        <v>1477.4399410000001</v>
      </c>
    </row>
    <row r="3822" spans="15:16" x14ac:dyDescent="0.35">
      <c r="O3822" s="1">
        <v>36640</v>
      </c>
      <c r="P3822" s="3">
        <v>1429.8599850000001</v>
      </c>
    </row>
    <row r="3823" spans="15:16" x14ac:dyDescent="0.35">
      <c r="O3823" s="1">
        <v>36636</v>
      </c>
      <c r="P3823" s="3">
        <v>1434.540039</v>
      </c>
    </row>
    <row r="3824" spans="15:16" x14ac:dyDescent="0.35">
      <c r="O3824" s="1">
        <v>36635</v>
      </c>
      <c r="P3824" s="3">
        <v>1427.469971</v>
      </c>
    </row>
    <row r="3825" spans="15:16" x14ac:dyDescent="0.35">
      <c r="O3825" s="1">
        <v>36634</v>
      </c>
      <c r="P3825" s="3">
        <v>1441.6099850000001</v>
      </c>
    </row>
    <row r="3826" spans="15:16" x14ac:dyDescent="0.35">
      <c r="O3826" s="1">
        <v>36633</v>
      </c>
      <c r="P3826" s="3">
        <v>1401.4399410000001</v>
      </c>
    </row>
    <row r="3827" spans="15:16" x14ac:dyDescent="0.35">
      <c r="O3827" s="1">
        <v>36630</v>
      </c>
      <c r="P3827" s="3">
        <v>1356.5600589999999</v>
      </c>
    </row>
    <row r="3828" spans="15:16" x14ac:dyDescent="0.35">
      <c r="O3828" s="1">
        <v>36629</v>
      </c>
      <c r="P3828" s="3">
        <v>1440.51001</v>
      </c>
    </row>
    <row r="3829" spans="15:16" x14ac:dyDescent="0.35">
      <c r="O3829" s="1">
        <v>36628</v>
      </c>
      <c r="P3829" s="3">
        <v>1467.170044</v>
      </c>
    </row>
    <row r="3830" spans="15:16" x14ac:dyDescent="0.35">
      <c r="O3830" s="1">
        <v>36627</v>
      </c>
      <c r="P3830" s="3">
        <v>1500.589966</v>
      </c>
    </row>
    <row r="3831" spans="15:16" x14ac:dyDescent="0.35">
      <c r="O3831" s="1">
        <v>36626</v>
      </c>
      <c r="P3831" s="3">
        <v>1504.459961</v>
      </c>
    </row>
    <row r="3832" spans="15:16" x14ac:dyDescent="0.35">
      <c r="O3832" s="1">
        <v>36623</v>
      </c>
      <c r="P3832" s="3">
        <v>1516.349976</v>
      </c>
    </row>
    <row r="3833" spans="15:16" x14ac:dyDescent="0.35">
      <c r="O3833" s="1">
        <v>36622</v>
      </c>
      <c r="P3833" s="3">
        <v>1501.339966</v>
      </c>
    </row>
    <row r="3834" spans="15:16" x14ac:dyDescent="0.35">
      <c r="O3834" s="1">
        <v>36621</v>
      </c>
      <c r="P3834" s="3">
        <v>1487.369995</v>
      </c>
    </row>
    <row r="3835" spans="15:16" x14ac:dyDescent="0.35">
      <c r="O3835" s="1">
        <v>36620</v>
      </c>
      <c r="P3835" s="3">
        <v>1494.7299800000001</v>
      </c>
    </row>
    <row r="3836" spans="15:16" x14ac:dyDescent="0.35">
      <c r="O3836" s="1">
        <v>36619</v>
      </c>
      <c r="P3836" s="3">
        <v>1505.969971</v>
      </c>
    </row>
    <row r="3837" spans="15:16" x14ac:dyDescent="0.35">
      <c r="O3837" s="1">
        <v>36616</v>
      </c>
      <c r="P3837" s="3">
        <v>1498.579956</v>
      </c>
    </row>
    <row r="3838" spans="15:16" x14ac:dyDescent="0.35">
      <c r="O3838" s="1">
        <v>36615</v>
      </c>
      <c r="P3838" s="3">
        <v>1487.920044</v>
      </c>
    </row>
    <row r="3839" spans="15:16" x14ac:dyDescent="0.35">
      <c r="O3839" s="1">
        <v>36614</v>
      </c>
      <c r="P3839" s="3">
        <v>1508.5200199999999</v>
      </c>
    </row>
    <row r="3840" spans="15:16" x14ac:dyDescent="0.35">
      <c r="O3840" s="1">
        <v>36613</v>
      </c>
      <c r="P3840" s="3">
        <v>1507.7299800000001</v>
      </c>
    </row>
    <row r="3841" spans="15:16" x14ac:dyDescent="0.35">
      <c r="O3841" s="1">
        <v>36612</v>
      </c>
      <c r="P3841" s="3">
        <v>1523.8599850000001</v>
      </c>
    </row>
    <row r="3842" spans="15:16" x14ac:dyDescent="0.35">
      <c r="O3842" s="1">
        <v>36609</v>
      </c>
      <c r="P3842" s="3">
        <v>1527.459961</v>
      </c>
    </row>
    <row r="3843" spans="15:16" x14ac:dyDescent="0.35">
      <c r="O3843" s="1">
        <v>36608</v>
      </c>
      <c r="P3843" s="3">
        <v>1527.349976</v>
      </c>
    </row>
    <row r="3844" spans="15:16" x14ac:dyDescent="0.35">
      <c r="O3844" s="1">
        <v>36607</v>
      </c>
      <c r="P3844" s="3">
        <v>1500.6400149999999</v>
      </c>
    </row>
    <row r="3845" spans="15:16" x14ac:dyDescent="0.35">
      <c r="O3845" s="1">
        <v>36606</v>
      </c>
      <c r="P3845" s="3">
        <v>1493.869995</v>
      </c>
    </row>
    <row r="3846" spans="15:16" x14ac:dyDescent="0.35">
      <c r="O3846" s="1">
        <v>36605</v>
      </c>
      <c r="P3846" s="3">
        <v>1456.630005</v>
      </c>
    </row>
    <row r="3847" spans="15:16" x14ac:dyDescent="0.35">
      <c r="O3847" s="1">
        <v>36602</v>
      </c>
      <c r="P3847" s="3">
        <v>1464.469971</v>
      </c>
    </row>
    <row r="3848" spans="15:16" x14ac:dyDescent="0.35">
      <c r="O3848" s="1">
        <v>36601</v>
      </c>
      <c r="P3848" s="3">
        <v>1458.469971</v>
      </c>
    </row>
    <row r="3849" spans="15:16" x14ac:dyDescent="0.35">
      <c r="O3849" s="1">
        <v>36600</v>
      </c>
      <c r="P3849" s="3">
        <v>1392.1400149999999</v>
      </c>
    </row>
    <row r="3850" spans="15:16" x14ac:dyDescent="0.35">
      <c r="O3850" s="1">
        <v>36599</v>
      </c>
      <c r="P3850" s="3">
        <v>1359.150024</v>
      </c>
    </row>
    <row r="3851" spans="15:16" x14ac:dyDescent="0.35">
      <c r="O3851" s="1">
        <v>36598</v>
      </c>
      <c r="P3851" s="3">
        <v>1383.619995</v>
      </c>
    </row>
    <row r="3852" spans="15:16" x14ac:dyDescent="0.35">
      <c r="O3852" s="1">
        <v>36595</v>
      </c>
      <c r="P3852" s="3">
        <v>1395.0699460000001</v>
      </c>
    </row>
    <row r="3853" spans="15:16" x14ac:dyDescent="0.35">
      <c r="O3853" s="1">
        <v>36594</v>
      </c>
      <c r="P3853" s="3">
        <v>1401.6899410000001</v>
      </c>
    </row>
    <row r="3854" spans="15:16" x14ac:dyDescent="0.35">
      <c r="O3854" s="1">
        <v>36593</v>
      </c>
      <c r="P3854" s="3">
        <v>1366.6999510000001</v>
      </c>
    </row>
    <row r="3855" spans="15:16" x14ac:dyDescent="0.35">
      <c r="O3855" s="1">
        <v>36592</v>
      </c>
      <c r="P3855" s="3">
        <v>1355.619995</v>
      </c>
    </row>
    <row r="3856" spans="15:16" x14ac:dyDescent="0.35">
      <c r="O3856" s="1">
        <v>36591</v>
      </c>
      <c r="P3856" s="3">
        <v>1391.280029</v>
      </c>
    </row>
    <row r="3857" spans="15:16" x14ac:dyDescent="0.35">
      <c r="O3857" s="1">
        <v>36588</v>
      </c>
      <c r="P3857" s="3">
        <v>1409.170044</v>
      </c>
    </row>
    <row r="3858" spans="15:16" x14ac:dyDescent="0.35">
      <c r="O3858" s="1">
        <v>36587</v>
      </c>
      <c r="P3858" s="3">
        <v>1381.76001</v>
      </c>
    </row>
    <row r="3859" spans="15:16" x14ac:dyDescent="0.35">
      <c r="O3859" s="1">
        <v>36586</v>
      </c>
      <c r="P3859" s="3">
        <v>1379.1899410000001</v>
      </c>
    </row>
    <row r="3860" spans="15:16" x14ac:dyDescent="0.35">
      <c r="O3860" s="1">
        <v>36585</v>
      </c>
      <c r="P3860" s="3">
        <v>1366.420044</v>
      </c>
    </row>
    <row r="3861" spans="15:16" x14ac:dyDescent="0.35">
      <c r="O3861" s="1">
        <v>36584</v>
      </c>
      <c r="P3861" s="3">
        <v>1348.0500489999999</v>
      </c>
    </row>
    <row r="3862" spans="15:16" x14ac:dyDescent="0.35">
      <c r="O3862" s="1">
        <v>36581</v>
      </c>
      <c r="P3862" s="3">
        <v>1333.3599850000001</v>
      </c>
    </row>
    <row r="3863" spans="15:16" x14ac:dyDescent="0.35">
      <c r="O3863" s="1">
        <v>36580</v>
      </c>
      <c r="P3863" s="3">
        <v>1353.4300539999999</v>
      </c>
    </row>
    <row r="3864" spans="15:16" x14ac:dyDescent="0.35">
      <c r="O3864" s="1">
        <v>36579</v>
      </c>
      <c r="P3864" s="3">
        <v>1360.6899410000001</v>
      </c>
    </row>
    <row r="3865" spans="15:16" x14ac:dyDescent="0.35">
      <c r="O3865" s="1">
        <v>36578</v>
      </c>
      <c r="P3865" s="3">
        <v>1352.170044</v>
      </c>
    </row>
    <row r="3866" spans="15:16" x14ac:dyDescent="0.35">
      <c r="O3866" s="1">
        <v>36574</v>
      </c>
      <c r="P3866" s="3">
        <v>1346.089966</v>
      </c>
    </row>
    <row r="3867" spans="15:16" x14ac:dyDescent="0.35">
      <c r="O3867" s="1">
        <v>36573</v>
      </c>
      <c r="P3867" s="3">
        <v>1388.26001</v>
      </c>
    </row>
    <row r="3868" spans="15:16" x14ac:dyDescent="0.35">
      <c r="O3868" s="1">
        <v>36572</v>
      </c>
      <c r="P3868" s="3">
        <v>1387.670044</v>
      </c>
    </row>
    <row r="3869" spans="15:16" x14ac:dyDescent="0.35">
      <c r="O3869" s="1">
        <v>36571</v>
      </c>
      <c r="P3869" s="3">
        <v>1402.0500489999999</v>
      </c>
    </row>
    <row r="3870" spans="15:16" x14ac:dyDescent="0.35">
      <c r="O3870" s="1">
        <v>36570</v>
      </c>
      <c r="P3870" s="3">
        <v>1389.9399410000001</v>
      </c>
    </row>
    <row r="3871" spans="15:16" x14ac:dyDescent="0.35">
      <c r="O3871" s="1">
        <v>36567</v>
      </c>
      <c r="P3871" s="3">
        <v>1387.119995</v>
      </c>
    </row>
    <row r="3872" spans="15:16" x14ac:dyDescent="0.35">
      <c r="O3872" s="1">
        <v>36566</v>
      </c>
      <c r="P3872" s="3">
        <v>1416.829956</v>
      </c>
    </row>
    <row r="3873" spans="15:16" x14ac:dyDescent="0.35">
      <c r="O3873" s="1">
        <v>36565</v>
      </c>
      <c r="P3873" s="3">
        <v>1411.709961</v>
      </c>
    </row>
    <row r="3874" spans="15:16" x14ac:dyDescent="0.35">
      <c r="O3874" s="1">
        <v>36564</v>
      </c>
      <c r="P3874" s="3">
        <v>1441.719971</v>
      </c>
    </row>
    <row r="3875" spans="15:16" x14ac:dyDescent="0.35">
      <c r="O3875" s="1">
        <v>36563</v>
      </c>
      <c r="P3875" s="3">
        <v>1424.23999</v>
      </c>
    </row>
    <row r="3876" spans="15:16" x14ac:dyDescent="0.35">
      <c r="O3876" s="1">
        <v>36560</v>
      </c>
      <c r="P3876" s="3">
        <v>1424.369995</v>
      </c>
    </row>
    <row r="3877" spans="15:16" x14ac:dyDescent="0.35">
      <c r="O3877" s="1">
        <v>36559</v>
      </c>
      <c r="P3877" s="3">
        <v>1424.969971</v>
      </c>
    </row>
    <row r="3878" spans="15:16" x14ac:dyDescent="0.35">
      <c r="O3878" s="1">
        <v>36558</v>
      </c>
      <c r="P3878" s="3">
        <v>1409.119995</v>
      </c>
    </row>
    <row r="3879" spans="15:16" x14ac:dyDescent="0.35">
      <c r="O3879" s="1">
        <v>36557</v>
      </c>
      <c r="P3879" s="3">
        <v>1409.280029</v>
      </c>
    </row>
    <row r="3880" spans="15:16" x14ac:dyDescent="0.35">
      <c r="O3880" s="1">
        <v>36556</v>
      </c>
      <c r="P3880" s="3">
        <v>1394.459961</v>
      </c>
    </row>
    <row r="3881" spans="15:16" x14ac:dyDescent="0.35">
      <c r="O3881" s="1">
        <v>36553</v>
      </c>
      <c r="P3881" s="3">
        <v>1360.160034</v>
      </c>
    </row>
    <row r="3882" spans="15:16" x14ac:dyDescent="0.35">
      <c r="O3882" s="1">
        <v>36552</v>
      </c>
      <c r="P3882" s="3">
        <v>1398.5600589999999</v>
      </c>
    </row>
    <row r="3883" spans="15:16" x14ac:dyDescent="0.35">
      <c r="O3883" s="1">
        <v>36551</v>
      </c>
      <c r="P3883" s="3">
        <v>1404.089966</v>
      </c>
    </row>
    <row r="3884" spans="15:16" x14ac:dyDescent="0.35">
      <c r="O3884" s="1">
        <v>36550</v>
      </c>
      <c r="P3884" s="3">
        <v>1410.030029</v>
      </c>
    </row>
    <row r="3885" spans="15:16" x14ac:dyDescent="0.35">
      <c r="O3885" s="1">
        <v>36549</v>
      </c>
      <c r="P3885" s="3">
        <v>1401.530029</v>
      </c>
    </row>
    <row r="3886" spans="15:16" x14ac:dyDescent="0.35">
      <c r="O3886" s="1">
        <v>36546</v>
      </c>
      <c r="P3886" s="3">
        <v>1441.3599850000001</v>
      </c>
    </row>
    <row r="3887" spans="15:16" x14ac:dyDescent="0.35">
      <c r="O3887" s="1">
        <v>36545</v>
      </c>
      <c r="P3887" s="3">
        <v>1445.5699460000001</v>
      </c>
    </row>
    <row r="3888" spans="15:16" x14ac:dyDescent="0.35">
      <c r="O3888" s="1">
        <v>36544</v>
      </c>
      <c r="P3888" s="3">
        <v>1455.900024</v>
      </c>
    </row>
    <row r="3889" spans="15:16" x14ac:dyDescent="0.35">
      <c r="O3889" s="1">
        <v>36543</v>
      </c>
      <c r="P3889" s="3">
        <v>1455.1400149999999</v>
      </c>
    </row>
    <row r="3890" spans="15:16" x14ac:dyDescent="0.35">
      <c r="O3890" s="1">
        <v>36539</v>
      </c>
      <c r="P3890" s="3">
        <v>1465.150024</v>
      </c>
    </row>
    <row r="3891" spans="15:16" x14ac:dyDescent="0.35">
      <c r="O3891" s="1">
        <v>36538</v>
      </c>
      <c r="P3891" s="3">
        <v>1449.6800539999999</v>
      </c>
    </row>
    <row r="3892" spans="15:16" x14ac:dyDescent="0.35">
      <c r="O3892" s="1">
        <v>36537</v>
      </c>
      <c r="P3892" s="3">
        <v>1432.25</v>
      </c>
    </row>
    <row r="3893" spans="15:16" x14ac:dyDescent="0.35">
      <c r="O3893" s="1">
        <v>36536</v>
      </c>
      <c r="P3893" s="3">
        <v>1438.5600589999999</v>
      </c>
    </row>
    <row r="3894" spans="15:16" x14ac:dyDescent="0.35">
      <c r="O3894" s="1">
        <v>36535</v>
      </c>
      <c r="P3894" s="3">
        <v>1457.599976</v>
      </c>
    </row>
    <row r="3895" spans="15:16" x14ac:dyDescent="0.35">
      <c r="O3895" s="1">
        <v>36532</v>
      </c>
      <c r="P3895" s="3">
        <v>1441.469971</v>
      </c>
    </row>
    <row r="3896" spans="15:16" x14ac:dyDescent="0.35">
      <c r="O3896" s="1">
        <v>36531</v>
      </c>
      <c r="P3896" s="3">
        <v>1403.4499510000001</v>
      </c>
    </row>
    <row r="3897" spans="15:16" x14ac:dyDescent="0.35">
      <c r="O3897" s="1">
        <v>36530</v>
      </c>
      <c r="P3897" s="3">
        <v>1402.1099850000001</v>
      </c>
    </row>
    <row r="3898" spans="15:16" x14ac:dyDescent="0.35">
      <c r="O3898" s="1">
        <v>36529</v>
      </c>
      <c r="P3898" s="3">
        <v>1399.420044</v>
      </c>
    </row>
    <row r="3899" spans="15:16" x14ac:dyDescent="0.35">
      <c r="O3899" s="1">
        <v>36528</v>
      </c>
      <c r="P3899" s="3">
        <v>1455.219971</v>
      </c>
    </row>
    <row r="3900" spans="15:16" x14ac:dyDescent="0.35">
      <c r="O3900" s="1">
        <v>36525</v>
      </c>
      <c r="P3900" s="3">
        <v>1469.25</v>
      </c>
    </row>
    <row r="3901" spans="15:16" x14ac:dyDescent="0.35">
      <c r="O3901" s="1">
        <v>36524</v>
      </c>
      <c r="P3901" s="3">
        <v>1464.469971</v>
      </c>
    </row>
    <row r="3902" spans="15:16" x14ac:dyDescent="0.35">
      <c r="O3902" s="1">
        <v>36523</v>
      </c>
      <c r="P3902" s="3">
        <v>1463.459961</v>
      </c>
    </row>
    <row r="3903" spans="15:16" x14ac:dyDescent="0.35">
      <c r="O3903" s="1">
        <v>36522</v>
      </c>
      <c r="P3903" s="3">
        <v>1457.660034</v>
      </c>
    </row>
    <row r="3904" spans="15:16" x14ac:dyDescent="0.35">
      <c r="O3904" s="1">
        <v>36521</v>
      </c>
      <c r="P3904" s="3">
        <v>1457.099976</v>
      </c>
    </row>
    <row r="3905" spans="15:16" x14ac:dyDescent="0.35">
      <c r="O3905" s="1">
        <v>36517</v>
      </c>
      <c r="P3905" s="3">
        <v>1458.339966</v>
      </c>
    </row>
    <row r="3906" spans="15:16" x14ac:dyDescent="0.35">
      <c r="O3906" s="1">
        <v>36516</v>
      </c>
      <c r="P3906" s="3">
        <v>1436.130005</v>
      </c>
    </row>
    <row r="3907" spans="15:16" x14ac:dyDescent="0.35">
      <c r="O3907" s="1">
        <v>36515</v>
      </c>
      <c r="P3907" s="3">
        <v>1433.4300539999999</v>
      </c>
    </row>
    <row r="3908" spans="15:16" x14ac:dyDescent="0.35">
      <c r="O3908" s="1">
        <v>36514</v>
      </c>
      <c r="P3908" s="3">
        <v>1418.089966</v>
      </c>
    </row>
    <row r="3909" spans="15:16" x14ac:dyDescent="0.35">
      <c r="O3909" s="1">
        <v>36511</v>
      </c>
      <c r="P3909" s="3">
        <v>1421.030029</v>
      </c>
    </row>
    <row r="3910" spans="15:16" x14ac:dyDescent="0.35">
      <c r="O3910" s="1">
        <v>36510</v>
      </c>
      <c r="P3910" s="3">
        <v>1418.780029</v>
      </c>
    </row>
    <row r="3911" spans="15:16" x14ac:dyDescent="0.35">
      <c r="O3911" s="1">
        <v>36509</v>
      </c>
      <c r="P3911" s="3">
        <v>1413.329956</v>
      </c>
    </row>
    <row r="3912" spans="15:16" x14ac:dyDescent="0.35">
      <c r="O3912" s="1">
        <v>36508</v>
      </c>
      <c r="P3912" s="3">
        <v>1403.170044</v>
      </c>
    </row>
    <row r="3913" spans="15:16" x14ac:dyDescent="0.35">
      <c r="O3913" s="1">
        <v>36507</v>
      </c>
      <c r="P3913" s="3">
        <v>1415.219971</v>
      </c>
    </row>
    <row r="3914" spans="15:16" x14ac:dyDescent="0.35">
      <c r="O3914" s="1">
        <v>36504</v>
      </c>
      <c r="P3914" s="3">
        <v>1417.040039</v>
      </c>
    </row>
    <row r="3915" spans="15:16" x14ac:dyDescent="0.35">
      <c r="O3915" s="1">
        <v>36503</v>
      </c>
      <c r="P3915" s="3">
        <v>1408.1099850000001</v>
      </c>
    </row>
    <row r="3916" spans="15:16" x14ac:dyDescent="0.35">
      <c r="O3916" s="1">
        <v>36502</v>
      </c>
      <c r="P3916" s="3">
        <v>1403.880005</v>
      </c>
    </row>
    <row r="3917" spans="15:16" x14ac:dyDescent="0.35">
      <c r="O3917" s="1">
        <v>36501</v>
      </c>
      <c r="P3917" s="3">
        <v>1409.170044</v>
      </c>
    </row>
    <row r="3918" spans="15:16" x14ac:dyDescent="0.35">
      <c r="O3918" s="1">
        <v>36500</v>
      </c>
      <c r="P3918" s="3">
        <v>1423.329956</v>
      </c>
    </row>
    <row r="3919" spans="15:16" x14ac:dyDescent="0.35">
      <c r="O3919" s="1">
        <v>36497</v>
      </c>
      <c r="P3919" s="3">
        <v>1433.3000489999999</v>
      </c>
    </row>
    <row r="3920" spans="15:16" x14ac:dyDescent="0.35">
      <c r="O3920" s="1">
        <v>36496</v>
      </c>
      <c r="P3920" s="3">
        <v>1409.040039</v>
      </c>
    </row>
    <row r="3921" spans="15:16" x14ac:dyDescent="0.35">
      <c r="O3921" s="1">
        <v>36495</v>
      </c>
      <c r="P3921" s="3">
        <v>1397.719971</v>
      </c>
    </row>
    <row r="3922" spans="15:16" x14ac:dyDescent="0.35">
      <c r="O3922" s="1">
        <v>36494</v>
      </c>
      <c r="P3922" s="3">
        <v>1388.910034</v>
      </c>
    </row>
    <row r="3923" spans="15:16" x14ac:dyDescent="0.35">
      <c r="O3923" s="1">
        <v>36493</v>
      </c>
      <c r="P3923" s="3">
        <v>1407.829956</v>
      </c>
    </row>
    <row r="3924" spans="15:16" x14ac:dyDescent="0.35">
      <c r="O3924" s="1">
        <v>36490</v>
      </c>
      <c r="P3924" s="3">
        <v>1416.619995</v>
      </c>
    </row>
    <row r="3925" spans="15:16" x14ac:dyDescent="0.35">
      <c r="O3925" s="1">
        <v>36488</v>
      </c>
      <c r="P3925" s="3">
        <v>1417.079956</v>
      </c>
    </row>
    <row r="3926" spans="15:16" x14ac:dyDescent="0.35">
      <c r="O3926" s="1">
        <v>36487</v>
      </c>
      <c r="P3926" s="3">
        <v>1404.6400149999999</v>
      </c>
    </row>
    <row r="3927" spans="15:16" x14ac:dyDescent="0.35">
      <c r="O3927" s="1">
        <v>36486</v>
      </c>
      <c r="P3927" s="3">
        <v>1420.9399410000001</v>
      </c>
    </row>
    <row r="3928" spans="15:16" x14ac:dyDescent="0.35">
      <c r="O3928" s="1">
        <v>36483</v>
      </c>
      <c r="P3928" s="3">
        <v>1422</v>
      </c>
    </row>
    <row r="3929" spans="15:16" x14ac:dyDescent="0.35">
      <c r="O3929" s="1">
        <v>36482</v>
      </c>
      <c r="P3929" s="3">
        <v>1424.9399410000001</v>
      </c>
    </row>
    <row r="3930" spans="15:16" x14ac:dyDescent="0.35">
      <c r="O3930" s="1">
        <v>36481</v>
      </c>
      <c r="P3930" s="3">
        <v>1410.709961</v>
      </c>
    </row>
    <row r="3931" spans="15:16" x14ac:dyDescent="0.35">
      <c r="O3931" s="1">
        <v>36480</v>
      </c>
      <c r="P3931" s="3">
        <v>1420.0699460000001</v>
      </c>
    </row>
    <row r="3932" spans="15:16" x14ac:dyDescent="0.35">
      <c r="O3932" s="1">
        <v>36479</v>
      </c>
      <c r="P3932" s="3">
        <v>1394.3900149999999</v>
      </c>
    </row>
    <row r="3933" spans="15:16" x14ac:dyDescent="0.35">
      <c r="O3933" s="1">
        <v>36476</v>
      </c>
      <c r="P3933" s="3">
        <v>1396.0600589999999</v>
      </c>
    </row>
    <row r="3934" spans="15:16" x14ac:dyDescent="0.35">
      <c r="O3934" s="1">
        <v>36475</v>
      </c>
      <c r="P3934" s="3">
        <v>1381.459961</v>
      </c>
    </row>
    <row r="3935" spans="15:16" x14ac:dyDescent="0.35">
      <c r="O3935" s="1">
        <v>36474</v>
      </c>
      <c r="P3935" s="3">
        <v>1373.459961</v>
      </c>
    </row>
    <row r="3936" spans="15:16" x14ac:dyDescent="0.35">
      <c r="O3936" s="1">
        <v>36473</v>
      </c>
      <c r="P3936" s="3">
        <v>1365.280029</v>
      </c>
    </row>
    <row r="3937" spans="15:16" x14ac:dyDescent="0.35">
      <c r="O3937" s="1">
        <v>36472</v>
      </c>
      <c r="P3937" s="3">
        <v>1377.01001</v>
      </c>
    </row>
    <row r="3938" spans="15:16" x14ac:dyDescent="0.35">
      <c r="O3938" s="1">
        <v>36469</v>
      </c>
      <c r="P3938" s="3">
        <v>1370.2299800000001</v>
      </c>
    </row>
    <row r="3939" spans="15:16" x14ac:dyDescent="0.35">
      <c r="O3939" s="1">
        <v>36468</v>
      </c>
      <c r="P3939" s="3">
        <v>1362.6400149999999</v>
      </c>
    </row>
    <row r="3940" spans="15:16" x14ac:dyDescent="0.35">
      <c r="O3940" s="1">
        <v>36467</v>
      </c>
      <c r="P3940" s="3">
        <v>1354.9300539999999</v>
      </c>
    </row>
    <row r="3941" spans="15:16" x14ac:dyDescent="0.35">
      <c r="O3941" s="1">
        <v>36466</v>
      </c>
      <c r="P3941" s="3">
        <v>1347.73999</v>
      </c>
    </row>
    <row r="3942" spans="15:16" x14ac:dyDescent="0.35">
      <c r="O3942" s="1">
        <v>36465</v>
      </c>
      <c r="P3942" s="3">
        <v>1354.119995</v>
      </c>
    </row>
    <row r="3943" spans="15:16" x14ac:dyDescent="0.35">
      <c r="O3943" s="1">
        <v>36462</v>
      </c>
      <c r="P3943" s="3">
        <v>1362.9300539999999</v>
      </c>
    </row>
    <row r="3944" spans="15:16" x14ac:dyDescent="0.35">
      <c r="O3944" s="1">
        <v>36461</v>
      </c>
      <c r="P3944" s="3">
        <v>1342.4399410000001</v>
      </c>
    </row>
    <row r="3945" spans="15:16" x14ac:dyDescent="0.35">
      <c r="O3945" s="1">
        <v>36460</v>
      </c>
      <c r="P3945" s="3">
        <v>1296.709961</v>
      </c>
    </row>
    <row r="3946" spans="15:16" x14ac:dyDescent="0.35">
      <c r="O3946" s="1">
        <v>36459</v>
      </c>
      <c r="P3946" s="3">
        <v>1281.910034</v>
      </c>
    </row>
    <row r="3947" spans="15:16" x14ac:dyDescent="0.35">
      <c r="O3947" s="1">
        <v>36458</v>
      </c>
      <c r="P3947" s="3">
        <v>1293.630005</v>
      </c>
    </row>
    <row r="3948" spans="15:16" x14ac:dyDescent="0.35">
      <c r="O3948" s="1">
        <v>36455</v>
      </c>
      <c r="P3948" s="3">
        <v>1301.650024</v>
      </c>
    </row>
    <row r="3949" spans="15:16" x14ac:dyDescent="0.35">
      <c r="O3949" s="1">
        <v>36454</v>
      </c>
      <c r="P3949" s="3">
        <v>1283.6099850000001</v>
      </c>
    </row>
    <row r="3950" spans="15:16" x14ac:dyDescent="0.35">
      <c r="O3950" s="1">
        <v>36453</v>
      </c>
      <c r="P3950" s="3">
        <v>1289.4300539999999</v>
      </c>
    </row>
    <row r="3951" spans="15:16" x14ac:dyDescent="0.35">
      <c r="O3951" s="1">
        <v>36452</v>
      </c>
      <c r="P3951" s="3">
        <v>1261.3199460000001</v>
      </c>
    </row>
    <row r="3952" spans="15:16" x14ac:dyDescent="0.35">
      <c r="O3952" s="1">
        <v>36451</v>
      </c>
      <c r="P3952" s="3">
        <v>1254.130005</v>
      </c>
    </row>
    <row r="3953" spans="15:16" x14ac:dyDescent="0.35">
      <c r="O3953" s="1">
        <v>36448</v>
      </c>
      <c r="P3953" s="3">
        <v>1247.410034</v>
      </c>
    </row>
    <row r="3954" spans="15:16" x14ac:dyDescent="0.35">
      <c r="O3954" s="1">
        <v>36447</v>
      </c>
      <c r="P3954" s="3">
        <v>1283.420044</v>
      </c>
    </row>
    <row r="3955" spans="15:16" x14ac:dyDescent="0.35">
      <c r="O3955" s="1">
        <v>36446</v>
      </c>
      <c r="P3955" s="3">
        <v>1285.5500489999999</v>
      </c>
    </row>
    <row r="3956" spans="15:16" x14ac:dyDescent="0.35">
      <c r="O3956" s="1">
        <v>36445</v>
      </c>
      <c r="P3956" s="3">
        <v>1313.040039</v>
      </c>
    </row>
    <row r="3957" spans="15:16" x14ac:dyDescent="0.35">
      <c r="O3957" s="1">
        <v>36444</v>
      </c>
      <c r="P3957" s="3">
        <v>1335.209961</v>
      </c>
    </row>
    <row r="3958" spans="15:16" x14ac:dyDescent="0.35">
      <c r="O3958" s="1">
        <v>36441</v>
      </c>
      <c r="P3958" s="3">
        <v>1336.0200199999999</v>
      </c>
    </row>
    <row r="3959" spans="15:16" x14ac:dyDescent="0.35">
      <c r="O3959" s="1">
        <v>36440</v>
      </c>
      <c r="P3959" s="3">
        <v>1317.6400149999999</v>
      </c>
    </row>
    <row r="3960" spans="15:16" x14ac:dyDescent="0.35">
      <c r="O3960" s="1">
        <v>36439</v>
      </c>
      <c r="P3960" s="3">
        <v>1325.400024</v>
      </c>
    </row>
    <row r="3961" spans="15:16" x14ac:dyDescent="0.35">
      <c r="O3961" s="1">
        <v>36438</v>
      </c>
      <c r="P3961" s="3">
        <v>1301.349976</v>
      </c>
    </row>
    <row r="3962" spans="15:16" x14ac:dyDescent="0.35">
      <c r="O3962" s="1">
        <v>36437</v>
      </c>
      <c r="P3962" s="3">
        <v>1304.599976</v>
      </c>
    </row>
    <row r="3963" spans="15:16" x14ac:dyDescent="0.35">
      <c r="O3963" s="1">
        <v>36434</v>
      </c>
      <c r="P3963" s="3">
        <v>1282.8100589999999</v>
      </c>
    </row>
    <row r="3964" spans="15:16" x14ac:dyDescent="0.35">
      <c r="O3964" s="1">
        <v>36433</v>
      </c>
      <c r="P3964" s="3">
        <v>1282.709961</v>
      </c>
    </row>
    <row r="3965" spans="15:16" x14ac:dyDescent="0.35">
      <c r="O3965" s="1">
        <v>36432</v>
      </c>
      <c r="P3965" s="3">
        <v>1268.369995</v>
      </c>
    </row>
    <row r="3966" spans="15:16" x14ac:dyDescent="0.35">
      <c r="O3966" s="1">
        <v>36431</v>
      </c>
      <c r="P3966" s="3">
        <v>1282.1999510000001</v>
      </c>
    </row>
    <row r="3967" spans="15:16" x14ac:dyDescent="0.35">
      <c r="O3967" s="1">
        <v>36430</v>
      </c>
      <c r="P3967" s="3">
        <v>1283.3100589999999</v>
      </c>
    </row>
    <row r="3968" spans="15:16" x14ac:dyDescent="0.35">
      <c r="O3968" s="1">
        <v>36427</v>
      </c>
      <c r="P3968" s="3">
        <v>1277.3599850000001</v>
      </c>
    </row>
    <row r="3969" spans="15:16" x14ac:dyDescent="0.35">
      <c r="O3969" s="1">
        <v>36426</v>
      </c>
      <c r="P3969" s="3">
        <v>1280.410034</v>
      </c>
    </row>
    <row r="3970" spans="15:16" x14ac:dyDescent="0.35">
      <c r="O3970" s="1">
        <v>36425</v>
      </c>
      <c r="P3970" s="3">
        <v>1310.51001</v>
      </c>
    </row>
    <row r="3971" spans="15:16" x14ac:dyDescent="0.35">
      <c r="O3971" s="1">
        <v>36424</v>
      </c>
      <c r="P3971" s="3">
        <v>1307.579956</v>
      </c>
    </row>
    <row r="3972" spans="15:16" x14ac:dyDescent="0.35">
      <c r="O3972" s="1">
        <v>36423</v>
      </c>
      <c r="P3972" s="3">
        <v>1335.530029</v>
      </c>
    </row>
    <row r="3973" spans="15:16" x14ac:dyDescent="0.35">
      <c r="O3973" s="1">
        <v>36420</v>
      </c>
      <c r="P3973" s="3">
        <v>1335.420044</v>
      </c>
    </row>
    <row r="3974" spans="15:16" x14ac:dyDescent="0.35">
      <c r="O3974" s="1">
        <v>36419</v>
      </c>
      <c r="P3974" s="3">
        <v>1318.4799800000001</v>
      </c>
    </row>
    <row r="3975" spans="15:16" x14ac:dyDescent="0.35">
      <c r="O3975" s="1">
        <v>36418</v>
      </c>
      <c r="P3975" s="3">
        <v>1317.969971</v>
      </c>
    </row>
    <row r="3976" spans="15:16" x14ac:dyDescent="0.35">
      <c r="O3976" s="1">
        <v>36417</v>
      </c>
      <c r="P3976" s="3">
        <v>1336.290039</v>
      </c>
    </row>
    <row r="3977" spans="15:16" x14ac:dyDescent="0.35">
      <c r="O3977" s="1">
        <v>36416</v>
      </c>
      <c r="P3977" s="3">
        <v>1344.130005</v>
      </c>
    </row>
    <row r="3978" spans="15:16" x14ac:dyDescent="0.35">
      <c r="O3978" s="1">
        <v>36413</v>
      </c>
      <c r="P3978" s="3">
        <v>1351.660034</v>
      </c>
    </row>
    <row r="3979" spans="15:16" x14ac:dyDescent="0.35">
      <c r="O3979" s="1">
        <v>36412</v>
      </c>
      <c r="P3979" s="3">
        <v>1347.660034</v>
      </c>
    </row>
    <row r="3980" spans="15:16" x14ac:dyDescent="0.35">
      <c r="O3980" s="1">
        <v>36411</v>
      </c>
      <c r="P3980" s="3">
        <v>1344.150024</v>
      </c>
    </row>
    <row r="3981" spans="15:16" x14ac:dyDescent="0.35">
      <c r="O3981" s="1">
        <v>36410</v>
      </c>
      <c r="P3981" s="3">
        <v>1350.4499510000001</v>
      </c>
    </row>
    <row r="3982" spans="15:16" x14ac:dyDescent="0.35">
      <c r="O3982" s="1">
        <v>36406</v>
      </c>
      <c r="P3982" s="3">
        <v>1357.23999</v>
      </c>
    </row>
    <row r="3983" spans="15:16" x14ac:dyDescent="0.35">
      <c r="O3983" s="1">
        <v>36405</v>
      </c>
      <c r="P3983" s="3">
        <v>1319.1099850000001</v>
      </c>
    </row>
    <row r="3984" spans="15:16" x14ac:dyDescent="0.35">
      <c r="O3984" s="1">
        <v>36404</v>
      </c>
      <c r="P3984" s="3">
        <v>1331.0699460000001</v>
      </c>
    </row>
    <row r="3985" spans="15:16" x14ac:dyDescent="0.35">
      <c r="O3985" s="1">
        <v>36403</v>
      </c>
      <c r="P3985" s="3">
        <v>1320.410034</v>
      </c>
    </row>
    <row r="3986" spans="15:16" x14ac:dyDescent="0.35">
      <c r="O3986" s="1">
        <v>36402</v>
      </c>
      <c r="P3986" s="3">
        <v>1324.0200199999999</v>
      </c>
    </row>
    <row r="3987" spans="15:16" x14ac:dyDescent="0.35">
      <c r="O3987" s="1">
        <v>36399</v>
      </c>
      <c r="P3987" s="3">
        <v>1348.2700199999999</v>
      </c>
    </row>
    <row r="3988" spans="15:16" x14ac:dyDescent="0.35">
      <c r="O3988" s="1">
        <v>36398</v>
      </c>
      <c r="P3988" s="3">
        <v>1362.01001</v>
      </c>
    </row>
    <row r="3989" spans="15:16" x14ac:dyDescent="0.35">
      <c r="O3989" s="1">
        <v>36397</v>
      </c>
      <c r="P3989" s="3">
        <v>1381.790039</v>
      </c>
    </row>
    <row r="3990" spans="15:16" x14ac:dyDescent="0.35">
      <c r="O3990" s="1">
        <v>36396</v>
      </c>
      <c r="P3990" s="3">
        <v>1363.5</v>
      </c>
    </row>
    <row r="3991" spans="15:16" x14ac:dyDescent="0.35">
      <c r="O3991" s="1">
        <v>36395</v>
      </c>
      <c r="P3991" s="3">
        <v>1360.219971</v>
      </c>
    </row>
    <row r="3992" spans="15:16" x14ac:dyDescent="0.35">
      <c r="O3992" s="1">
        <v>36392</v>
      </c>
      <c r="P3992" s="3">
        <v>1336.6099850000001</v>
      </c>
    </row>
    <row r="3993" spans="15:16" x14ac:dyDescent="0.35">
      <c r="O3993" s="1">
        <v>36391</v>
      </c>
      <c r="P3993" s="3">
        <v>1323.589966</v>
      </c>
    </row>
    <row r="3994" spans="15:16" x14ac:dyDescent="0.35">
      <c r="O3994" s="1">
        <v>36390</v>
      </c>
      <c r="P3994" s="3">
        <v>1332.839966</v>
      </c>
    </row>
    <row r="3995" spans="15:16" x14ac:dyDescent="0.35">
      <c r="O3995" s="1">
        <v>36389</v>
      </c>
      <c r="P3995" s="3">
        <v>1344.160034</v>
      </c>
    </row>
    <row r="3996" spans="15:16" x14ac:dyDescent="0.35">
      <c r="O3996" s="1">
        <v>36388</v>
      </c>
      <c r="P3996" s="3">
        <v>1330.7700199999999</v>
      </c>
    </row>
    <row r="3997" spans="15:16" x14ac:dyDescent="0.35">
      <c r="O3997" s="1">
        <v>36385</v>
      </c>
      <c r="P3997" s="3">
        <v>1327.6800539999999</v>
      </c>
    </row>
    <row r="3998" spans="15:16" x14ac:dyDescent="0.35">
      <c r="O3998" s="1">
        <v>36384</v>
      </c>
      <c r="P3998" s="3">
        <v>1298.160034</v>
      </c>
    </row>
    <row r="3999" spans="15:16" x14ac:dyDescent="0.35">
      <c r="O3999" s="1">
        <v>36383</v>
      </c>
      <c r="P3999" s="3">
        <v>1301.9300539999999</v>
      </c>
    </row>
    <row r="4000" spans="15:16" x14ac:dyDescent="0.35">
      <c r="O4000" s="1">
        <v>36382</v>
      </c>
      <c r="P4000" s="3">
        <v>1281.4300539999999</v>
      </c>
    </row>
    <row r="4001" spans="15:16" x14ac:dyDescent="0.35">
      <c r="O4001" s="1">
        <v>36381</v>
      </c>
      <c r="P4001" s="3">
        <v>1297.8000489999999</v>
      </c>
    </row>
    <row r="4002" spans="15:16" x14ac:dyDescent="0.35">
      <c r="O4002" s="1">
        <v>36378</v>
      </c>
      <c r="P4002" s="3">
        <v>1300.290039</v>
      </c>
    </row>
    <row r="4003" spans="15:16" x14ac:dyDescent="0.35">
      <c r="O4003" s="1">
        <v>36377</v>
      </c>
      <c r="P4003" s="3">
        <v>1313.709961</v>
      </c>
    </row>
    <row r="4004" spans="15:16" x14ac:dyDescent="0.35">
      <c r="O4004" s="1">
        <v>36376</v>
      </c>
      <c r="P4004" s="3">
        <v>1305.329956</v>
      </c>
    </row>
    <row r="4005" spans="15:16" x14ac:dyDescent="0.35">
      <c r="O4005" s="1">
        <v>36375</v>
      </c>
      <c r="P4005" s="3">
        <v>1322.1800539999999</v>
      </c>
    </row>
    <row r="4006" spans="15:16" x14ac:dyDescent="0.35">
      <c r="O4006" s="1">
        <v>36374</v>
      </c>
      <c r="P4006" s="3">
        <v>1328.0500489999999</v>
      </c>
    </row>
    <row r="4007" spans="15:16" x14ac:dyDescent="0.35">
      <c r="O4007" s="1">
        <v>36371</v>
      </c>
      <c r="P4007" s="3">
        <v>1328.719971</v>
      </c>
    </row>
    <row r="4008" spans="15:16" x14ac:dyDescent="0.35">
      <c r="O4008" s="1">
        <v>36370</v>
      </c>
      <c r="P4008" s="3">
        <v>1341.030029</v>
      </c>
    </row>
    <row r="4009" spans="15:16" x14ac:dyDescent="0.35">
      <c r="O4009" s="1">
        <v>36369</v>
      </c>
      <c r="P4009" s="3">
        <v>1365.400024</v>
      </c>
    </row>
    <row r="4010" spans="15:16" x14ac:dyDescent="0.35">
      <c r="O4010" s="1">
        <v>36368</v>
      </c>
      <c r="P4010" s="3">
        <v>1362.839966</v>
      </c>
    </row>
    <row r="4011" spans="15:16" x14ac:dyDescent="0.35">
      <c r="O4011" s="1">
        <v>36367</v>
      </c>
      <c r="P4011" s="3">
        <v>1347.76001</v>
      </c>
    </row>
    <row r="4012" spans="15:16" x14ac:dyDescent="0.35">
      <c r="O4012" s="1">
        <v>36364</v>
      </c>
      <c r="P4012" s="3">
        <v>1356.9399410000001</v>
      </c>
    </row>
    <row r="4013" spans="15:16" x14ac:dyDescent="0.35">
      <c r="O4013" s="1">
        <v>36363</v>
      </c>
      <c r="P4013" s="3">
        <v>1360.969971</v>
      </c>
    </row>
    <row r="4014" spans="15:16" x14ac:dyDescent="0.35">
      <c r="O4014" s="1">
        <v>36362</v>
      </c>
      <c r="P4014" s="3">
        <v>1379.290039</v>
      </c>
    </row>
    <row r="4015" spans="15:16" x14ac:dyDescent="0.35">
      <c r="O4015" s="1">
        <v>36361</v>
      </c>
      <c r="P4015" s="3">
        <v>1377.099976</v>
      </c>
    </row>
    <row r="4016" spans="15:16" x14ac:dyDescent="0.35">
      <c r="O4016" s="1">
        <v>36360</v>
      </c>
      <c r="P4016" s="3">
        <v>1407.650024</v>
      </c>
    </row>
    <row r="4017" spans="15:16" x14ac:dyDescent="0.35">
      <c r="O4017" s="1">
        <v>36357</v>
      </c>
      <c r="P4017" s="3">
        <v>1418.780029</v>
      </c>
    </row>
    <row r="4018" spans="15:16" x14ac:dyDescent="0.35">
      <c r="O4018" s="1">
        <v>36356</v>
      </c>
      <c r="P4018" s="3">
        <v>1409.619995</v>
      </c>
    </row>
    <row r="4019" spans="15:16" x14ac:dyDescent="0.35">
      <c r="O4019" s="1">
        <v>36355</v>
      </c>
      <c r="P4019" s="3">
        <v>1398.170044</v>
      </c>
    </row>
    <row r="4020" spans="15:16" x14ac:dyDescent="0.35">
      <c r="O4020" s="1">
        <v>36354</v>
      </c>
      <c r="P4020" s="3">
        <v>1393.5600589999999</v>
      </c>
    </row>
    <row r="4021" spans="15:16" x14ac:dyDescent="0.35">
      <c r="O4021" s="1">
        <v>36353</v>
      </c>
      <c r="P4021" s="3">
        <v>1399.099976</v>
      </c>
    </row>
    <row r="4022" spans="15:16" x14ac:dyDescent="0.35">
      <c r="O4022" s="1">
        <v>36350</v>
      </c>
      <c r="P4022" s="3">
        <v>1403.280029</v>
      </c>
    </row>
    <row r="4023" spans="15:16" x14ac:dyDescent="0.35">
      <c r="O4023" s="1">
        <v>36349</v>
      </c>
      <c r="P4023" s="3">
        <v>1394.420044</v>
      </c>
    </row>
    <row r="4024" spans="15:16" x14ac:dyDescent="0.35">
      <c r="O4024" s="1">
        <v>36348</v>
      </c>
      <c r="P4024" s="3">
        <v>1395.8599850000001</v>
      </c>
    </row>
    <row r="4025" spans="15:16" x14ac:dyDescent="0.35">
      <c r="O4025" s="1">
        <v>36347</v>
      </c>
      <c r="P4025" s="3">
        <v>1388.119995</v>
      </c>
    </row>
    <row r="4026" spans="15:16" x14ac:dyDescent="0.35">
      <c r="O4026" s="1">
        <v>36343</v>
      </c>
      <c r="P4026" s="3">
        <v>1391.219971</v>
      </c>
    </row>
    <row r="4027" spans="15:16" x14ac:dyDescent="0.35">
      <c r="O4027" s="1">
        <v>36342</v>
      </c>
      <c r="P4027" s="3">
        <v>1380.959961</v>
      </c>
    </row>
    <row r="4028" spans="15:16" x14ac:dyDescent="0.35">
      <c r="O4028" s="1">
        <v>36341</v>
      </c>
      <c r="P4028" s="3">
        <v>1372.709961</v>
      </c>
    </row>
    <row r="4029" spans="15:16" x14ac:dyDescent="0.35">
      <c r="O4029" s="1">
        <v>36340</v>
      </c>
      <c r="P4029" s="3">
        <v>1351.4499510000001</v>
      </c>
    </row>
    <row r="4030" spans="15:16" x14ac:dyDescent="0.35">
      <c r="O4030" s="1">
        <v>36339</v>
      </c>
      <c r="P4030" s="3">
        <v>1331.349976</v>
      </c>
    </row>
    <row r="4031" spans="15:16" x14ac:dyDescent="0.35">
      <c r="O4031" s="1">
        <v>36336</v>
      </c>
      <c r="P4031" s="3">
        <v>1315.3100589999999</v>
      </c>
    </row>
    <row r="4032" spans="15:16" x14ac:dyDescent="0.35">
      <c r="O4032" s="1">
        <v>36335</v>
      </c>
      <c r="P4032" s="3">
        <v>1315.780029</v>
      </c>
    </row>
    <row r="4033" spans="15:16" x14ac:dyDescent="0.35">
      <c r="O4033" s="1">
        <v>36334</v>
      </c>
      <c r="P4033" s="3">
        <v>1333.0600589999999</v>
      </c>
    </row>
    <row r="4034" spans="15:16" x14ac:dyDescent="0.35">
      <c r="O4034" s="1">
        <v>36333</v>
      </c>
      <c r="P4034" s="3">
        <v>1335.880005</v>
      </c>
    </row>
    <row r="4035" spans="15:16" x14ac:dyDescent="0.35">
      <c r="O4035" s="1">
        <v>36332</v>
      </c>
      <c r="P4035" s="3">
        <v>1349</v>
      </c>
    </row>
    <row r="4036" spans="15:16" x14ac:dyDescent="0.35">
      <c r="O4036" s="1">
        <v>36329</v>
      </c>
      <c r="P4036" s="3">
        <v>1342.839966</v>
      </c>
    </row>
    <row r="4037" spans="15:16" x14ac:dyDescent="0.35">
      <c r="O4037" s="1">
        <v>36328</v>
      </c>
      <c r="P4037" s="3">
        <v>1339.900024</v>
      </c>
    </row>
    <row r="4038" spans="15:16" x14ac:dyDescent="0.35">
      <c r="O4038" s="1">
        <v>36327</v>
      </c>
      <c r="P4038" s="3">
        <v>1330.410034</v>
      </c>
    </row>
    <row r="4039" spans="15:16" x14ac:dyDescent="0.35">
      <c r="O4039" s="1">
        <v>36326</v>
      </c>
      <c r="P4039" s="3">
        <v>1301.160034</v>
      </c>
    </row>
    <row r="4040" spans="15:16" x14ac:dyDescent="0.35">
      <c r="O4040" s="1">
        <v>36325</v>
      </c>
      <c r="P4040" s="3">
        <v>1294</v>
      </c>
    </row>
    <row r="4041" spans="15:16" x14ac:dyDescent="0.35">
      <c r="O4041" s="1">
        <v>36322</v>
      </c>
      <c r="P4041" s="3">
        <v>1293.6400149999999</v>
      </c>
    </row>
    <row r="4042" spans="15:16" x14ac:dyDescent="0.35">
      <c r="O4042" s="1">
        <v>36321</v>
      </c>
      <c r="P4042" s="3">
        <v>1302.8199460000001</v>
      </c>
    </row>
    <row r="4043" spans="15:16" x14ac:dyDescent="0.35">
      <c r="O4043" s="1">
        <v>36320</v>
      </c>
      <c r="P4043" s="3">
        <v>1318.6400149999999</v>
      </c>
    </row>
    <row r="4044" spans="15:16" x14ac:dyDescent="0.35">
      <c r="O4044" s="1">
        <v>36319</v>
      </c>
      <c r="P4044" s="3">
        <v>1317.329956</v>
      </c>
    </row>
    <row r="4045" spans="15:16" x14ac:dyDescent="0.35">
      <c r="O4045" s="1">
        <v>36318</v>
      </c>
      <c r="P4045" s="3">
        <v>1334.5200199999999</v>
      </c>
    </row>
    <row r="4046" spans="15:16" x14ac:dyDescent="0.35">
      <c r="O4046" s="1">
        <v>36315</v>
      </c>
      <c r="P4046" s="3">
        <v>1327.75</v>
      </c>
    </row>
    <row r="4047" spans="15:16" x14ac:dyDescent="0.35">
      <c r="O4047" s="1">
        <v>36314</v>
      </c>
      <c r="P4047" s="3">
        <v>1299.540039</v>
      </c>
    </row>
    <row r="4048" spans="15:16" x14ac:dyDescent="0.35">
      <c r="O4048" s="1">
        <v>36313</v>
      </c>
      <c r="P4048" s="3">
        <v>1294.8100589999999</v>
      </c>
    </row>
    <row r="4049" spans="15:16" x14ac:dyDescent="0.35">
      <c r="O4049" s="1">
        <v>36312</v>
      </c>
      <c r="P4049" s="3">
        <v>1294.26001</v>
      </c>
    </row>
    <row r="4050" spans="15:16" x14ac:dyDescent="0.35">
      <c r="O4050" s="1">
        <v>36308</v>
      </c>
      <c r="P4050" s="3">
        <v>1301.839966</v>
      </c>
    </row>
    <row r="4051" spans="15:16" x14ac:dyDescent="0.35">
      <c r="O4051" s="1">
        <v>36307</v>
      </c>
      <c r="P4051" s="3">
        <v>1281.410034</v>
      </c>
    </row>
    <row r="4052" spans="15:16" x14ac:dyDescent="0.35">
      <c r="O4052" s="1">
        <v>36306</v>
      </c>
      <c r="P4052" s="3">
        <v>1304.76001</v>
      </c>
    </row>
    <row r="4053" spans="15:16" x14ac:dyDescent="0.35">
      <c r="O4053" s="1">
        <v>36305</v>
      </c>
      <c r="P4053" s="3">
        <v>1284.400024</v>
      </c>
    </row>
    <row r="4054" spans="15:16" x14ac:dyDescent="0.35">
      <c r="O4054" s="1">
        <v>36304</v>
      </c>
      <c r="P4054" s="3">
        <v>1306.650024</v>
      </c>
    </row>
    <row r="4055" spans="15:16" x14ac:dyDescent="0.35">
      <c r="O4055" s="1">
        <v>36301</v>
      </c>
      <c r="P4055" s="3">
        <v>1330.290039</v>
      </c>
    </row>
    <row r="4056" spans="15:16" x14ac:dyDescent="0.35">
      <c r="O4056" s="1">
        <v>36300</v>
      </c>
      <c r="P4056" s="3">
        <v>1338.829956</v>
      </c>
    </row>
    <row r="4057" spans="15:16" x14ac:dyDescent="0.35">
      <c r="O4057" s="1">
        <v>36299</v>
      </c>
      <c r="P4057" s="3">
        <v>1344.2299800000001</v>
      </c>
    </row>
    <row r="4058" spans="15:16" x14ac:dyDescent="0.35">
      <c r="O4058" s="1">
        <v>36298</v>
      </c>
      <c r="P4058" s="3">
        <v>1333.3199460000001</v>
      </c>
    </row>
    <row r="4059" spans="15:16" x14ac:dyDescent="0.35">
      <c r="O4059" s="1">
        <v>36297</v>
      </c>
      <c r="P4059" s="3">
        <v>1339.48999</v>
      </c>
    </row>
    <row r="4060" spans="15:16" x14ac:dyDescent="0.35">
      <c r="O4060" s="1">
        <v>36294</v>
      </c>
      <c r="P4060" s="3">
        <v>1337.8000489999999</v>
      </c>
    </row>
    <row r="4061" spans="15:16" x14ac:dyDescent="0.35">
      <c r="O4061" s="1">
        <v>36293</v>
      </c>
      <c r="P4061" s="3">
        <v>1367.5600589999999</v>
      </c>
    </row>
    <row r="4062" spans="15:16" x14ac:dyDescent="0.35">
      <c r="O4062" s="1">
        <v>36292</v>
      </c>
      <c r="P4062" s="3">
        <v>1364</v>
      </c>
    </row>
    <row r="4063" spans="15:16" x14ac:dyDescent="0.35">
      <c r="O4063" s="1">
        <v>36291</v>
      </c>
      <c r="P4063" s="3">
        <v>1355.6099850000001</v>
      </c>
    </row>
    <row r="4064" spans="15:16" x14ac:dyDescent="0.35">
      <c r="O4064" s="1">
        <v>36290</v>
      </c>
      <c r="P4064" s="3">
        <v>1340.3000489999999</v>
      </c>
    </row>
    <row r="4065" spans="15:16" x14ac:dyDescent="0.35">
      <c r="O4065" s="1">
        <v>36287</v>
      </c>
      <c r="P4065" s="3">
        <v>1345</v>
      </c>
    </row>
    <row r="4066" spans="15:16" x14ac:dyDescent="0.35">
      <c r="O4066" s="1">
        <v>36286</v>
      </c>
      <c r="P4066" s="3">
        <v>1332.0500489999999</v>
      </c>
    </row>
    <row r="4067" spans="15:16" x14ac:dyDescent="0.35">
      <c r="O4067" s="1">
        <v>36285</v>
      </c>
      <c r="P4067" s="3">
        <v>1347.3100589999999</v>
      </c>
    </row>
    <row r="4068" spans="15:16" x14ac:dyDescent="0.35">
      <c r="O4068" s="1">
        <v>36284</v>
      </c>
      <c r="P4068" s="3">
        <v>1332</v>
      </c>
    </row>
    <row r="4069" spans="15:16" x14ac:dyDescent="0.35">
      <c r="O4069" s="1">
        <v>36283</v>
      </c>
      <c r="P4069" s="3">
        <v>1354.630005</v>
      </c>
    </row>
    <row r="4070" spans="15:16" x14ac:dyDescent="0.35">
      <c r="O4070" s="1">
        <v>36280</v>
      </c>
      <c r="P4070" s="3">
        <v>1335.1800539999999</v>
      </c>
    </row>
    <row r="4071" spans="15:16" x14ac:dyDescent="0.35">
      <c r="O4071" s="1">
        <v>36279</v>
      </c>
      <c r="P4071" s="3">
        <v>1342.829956</v>
      </c>
    </row>
    <row r="4072" spans="15:16" x14ac:dyDescent="0.35">
      <c r="O4072" s="1">
        <v>36278</v>
      </c>
      <c r="P4072" s="3">
        <v>1350.910034</v>
      </c>
    </row>
    <row r="4073" spans="15:16" x14ac:dyDescent="0.35">
      <c r="O4073" s="1">
        <v>36277</v>
      </c>
      <c r="P4073" s="3">
        <v>1362.8000489999999</v>
      </c>
    </row>
    <row r="4074" spans="15:16" x14ac:dyDescent="0.35">
      <c r="O4074" s="1">
        <v>36276</v>
      </c>
      <c r="P4074" s="3">
        <v>1360.040039</v>
      </c>
    </row>
    <row r="4075" spans="15:16" x14ac:dyDescent="0.35">
      <c r="O4075" s="1">
        <v>36273</v>
      </c>
      <c r="P4075" s="3">
        <v>1356.849976</v>
      </c>
    </row>
    <row r="4076" spans="15:16" x14ac:dyDescent="0.35">
      <c r="O4076" s="1">
        <v>36272</v>
      </c>
      <c r="P4076" s="3">
        <v>1358.8199460000001</v>
      </c>
    </row>
    <row r="4077" spans="15:16" x14ac:dyDescent="0.35">
      <c r="O4077" s="1">
        <v>36271</v>
      </c>
      <c r="P4077" s="3">
        <v>1336.119995</v>
      </c>
    </row>
    <row r="4078" spans="15:16" x14ac:dyDescent="0.35">
      <c r="O4078" s="1">
        <v>36270</v>
      </c>
      <c r="P4078" s="3">
        <v>1306.170044</v>
      </c>
    </row>
    <row r="4079" spans="15:16" x14ac:dyDescent="0.35">
      <c r="O4079" s="1">
        <v>36269</v>
      </c>
      <c r="P4079" s="3">
        <v>1289.4799800000001</v>
      </c>
    </row>
    <row r="4080" spans="15:16" x14ac:dyDescent="0.35">
      <c r="O4080" s="1">
        <v>36266</v>
      </c>
      <c r="P4080" s="3">
        <v>1319</v>
      </c>
    </row>
    <row r="4081" spans="15:16" x14ac:dyDescent="0.35">
      <c r="O4081" s="1">
        <v>36265</v>
      </c>
      <c r="P4081" s="3">
        <v>1322.849976</v>
      </c>
    </row>
    <row r="4082" spans="15:16" x14ac:dyDescent="0.35">
      <c r="O4082" s="1">
        <v>36264</v>
      </c>
      <c r="P4082" s="3">
        <v>1328.4399410000001</v>
      </c>
    </row>
    <row r="4083" spans="15:16" x14ac:dyDescent="0.35">
      <c r="O4083" s="1">
        <v>36263</v>
      </c>
      <c r="P4083" s="3">
        <v>1349.8199460000001</v>
      </c>
    </row>
    <row r="4084" spans="15:16" x14ac:dyDescent="0.35">
      <c r="O4084" s="1">
        <v>36262</v>
      </c>
      <c r="P4084" s="3">
        <v>1358.630005</v>
      </c>
    </row>
    <row r="4085" spans="15:16" x14ac:dyDescent="0.35">
      <c r="O4085" s="1">
        <v>36259</v>
      </c>
      <c r="P4085" s="3">
        <v>1348.349976</v>
      </c>
    </row>
    <row r="4086" spans="15:16" x14ac:dyDescent="0.35">
      <c r="O4086" s="1">
        <v>36258</v>
      </c>
      <c r="P4086" s="3">
        <v>1343.9799800000001</v>
      </c>
    </row>
    <row r="4087" spans="15:16" x14ac:dyDescent="0.35">
      <c r="O4087" s="1">
        <v>36257</v>
      </c>
      <c r="P4087" s="3">
        <v>1326.8900149999999</v>
      </c>
    </row>
    <row r="4088" spans="15:16" x14ac:dyDescent="0.35">
      <c r="O4088" s="1">
        <v>36256</v>
      </c>
      <c r="P4088" s="3">
        <v>1317.8900149999999</v>
      </c>
    </row>
    <row r="4089" spans="15:16" x14ac:dyDescent="0.35">
      <c r="O4089" s="1">
        <v>36255</v>
      </c>
      <c r="P4089" s="3">
        <v>1321.119995</v>
      </c>
    </row>
    <row r="4090" spans="15:16" x14ac:dyDescent="0.35">
      <c r="O4090" s="1">
        <v>36251</v>
      </c>
      <c r="P4090" s="3">
        <v>1293.719971</v>
      </c>
    </row>
    <row r="4091" spans="15:16" x14ac:dyDescent="0.35">
      <c r="O4091" s="1">
        <v>36250</v>
      </c>
      <c r="P4091" s="3">
        <v>1286.369995</v>
      </c>
    </row>
    <row r="4092" spans="15:16" x14ac:dyDescent="0.35">
      <c r="O4092" s="1">
        <v>36249</v>
      </c>
      <c r="P4092" s="3">
        <v>1300.75</v>
      </c>
    </row>
    <row r="4093" spans="15:16" x14ac:dyDescent="0.35">
      <c r="O4093" s="1">
        <v>36248</v>
      </c>
      <c r="P4093" s="3">
        <v>1310.170044</v>
      </c>
    </row>
    <row r="4094" spans="15:16" x14ac:dyDescent="0.35">
      <c r="O4094" s="1">
        <v>36245</v>
      </c>
      <c r="P4094" s="3">
        <v>1282.8000489999999</v>
      </c>
    </row>
    <row r="4095" spans="15:16" x14ac:dyDescent="0.35">
      <c r="O4095" s="1">
        <v>36244</v>
      </c>
      <c r="P4095" s="3">
        <v>1289.98999</v>
      </c>
    </row>
    <row r="4096" spans="15:16" x14ac:dyDescent="0.35">
      <c r="O4096" s="1">
        <v>36243</v>
      </c>
      <c r="P4096" s="3">
        <v>1268.589966</v>
      </c>
    </row>
    <row r="4097" spans="15:16" x14ac:dyDescent="0.35">
      <c r="O4097" s="1">
        <v>36242</v>
      </c>
      <c r="P4097" s="3">
        <v>1262.1400149999999</v>
      </c>
    </row>
    <row r="4098" spans="15:16" x14ac:dyDescent="0.35">
      <c r="O4098" s="1">
        <v>36241</v>
      </c>
      <c r="P4098" s="3">
        <v>1297.01001</v>
      </c>
    </row>
    <row r="4099" spans="15:16" x14ac:dyDescent="0.35">
      <c r="O4099" s="1">
        <v>36238</v>
      </c>
      <c r="P4099" s="3">
        <v>1299.290039</v>
      </c>
    </row>
    <row r="4100" spans="15:16" x14ac:dyDescent="0.35">
      <c r="O4100" s="1">
        <v>36237</v>
      </c>
      <c r="P4100" s="3">
        <v>1316.5500489999999</v>
      </c>
    </row>
    <row r="4101" spans="15:16" x14ac:dyDescent="0.35">
      <c r="O4101" s="1">
        <v>36236</v>
      </c>
      <c r="P4101" s="3">
        <v>1297.8199460000001</v>
      </c>
    </row>
    <row r="4102" spans="15:16" x14ac:dyDescent="0.35">
      <c r="O4102" s="1">
        <v>36235</v>
      </c>
      <c r="P4102" s="3">
        <v>1306.380005</v>
      </c>
    </row>
    <row r="4103" spans="15:16" x14ac:dyDescent="0.35">
      <c r="O4103" s="1">
        <v>36234</v>
      </c>
      <c r="P4103" s="3">
        <v>1307.26001</v>
      </c>
    </row>
    <row r="4104" spans="15:16" x14ac:dyDescent="0.35">
      <c r="O4104" s="1">
        <v>36231</v>
      </c>
      <c r="P4104" s="3">
        <v>1294.589966</v>
      </c>
    </row>
    <row r="4105" spans="15:16" x14ac:dyDescent="0.35">
      <c r="O4105" s="1">
        <v>36230</v>
      </c>
      <c r="P4105" s="3">
        <v>1297.6800539999999</v>
      </c>
    </row>
    <row r="4106" spans="15:16" x14ac:dyDescent="0.35">
      <c r="O4106" s="1">
        <v>36229</v>
      </c>
      <c r="P4106" s="3">
        <v>1286.839966</v>
      </c>
    </row>
    <row r="4107" spans="15:16" x14ac:dyDescent="0.35">
      <c r="O4107" s="1">
        <v>36228</v>
      </c>
      <c r="P4107" s="3">
        <v>1279.839966</v>
      </c>
    </row>
    <row r="4108" spans="15:16" x14ac:dyDescent="0.35">
      <c r="O4108" s="1">
        <v>36227</v>
      </c>
      <c r="P4108" s="3">
        <v>1282.7299800000001</v>
      </c>
    </row>
    <row r="4109" spans="15:16" x14ac:dyDescent="0.35">
      <c r="O4109" s="1">
        <v>36224</v>
      </c>
      <c r="P4109" s="3">
        <v>1275.469971</v>
      </c>
    </row>
    <row r="4110" spans="15:16" x14ac:dyDescent="0.35">
      <c r="O4110" s="1">
        <v>36223</v>
      </c>
      <c r="P4110" s="3">
        <v>1246.6400149999999</v>
      </c>
    </row>
    <row r="4111" spans="15:16" x14ac:dyDescent="0.35">
      <c r="O4111" s="1">
        <v>36222</v>
      </c>
      <c r="P4111" s="3">
        <v>1227.6999510000001</v>
      </c>
    </row>
    <row r="4112" spans="15:16" x14ac:dyDescent="0.35">
      <c r="O4112" s="1">
        <v>36221</v>
      </c>
      <c r="P4112" s="3">
        <v>1225.5</v>
      </c>
    </row>
    <row r="4113" spans="15:16" x14ac:dyDescent="0.35">
      <c r="O4113" s="1">
        <v>36220</v>
      </c>
      <c r="P4113" s="3">
        <v>1236.160034</v>
      </c>
    </row>
    <row r="4114" spans="15:16" x14ac:dyDescent="0.35">
      <c r="O4114" s="1">
        <v>36217</v>
      </c>
      <c r="P4114" s="3">
        <v>1238.329956</v>
      </c>
    </row>
    <row r="4115" spans="15:16" x14ac:dyDescent="0.35">
      <c r="O4115" s="1">
        <v>36216</v>
      </c>
      <c r="P4115" s="3">
        <v>1245.0200199999999</v>
      </c>
    </row>
    <row r="4116" spans="15:16" x14ac:dyDescent="0.35">
      <c r="O4116" s="1">
        <v>36215</v>
      </c>
      <c r="P4116" s="3">
        <v>1253.410034</v>
      </c>
    </row>
    <row r="4117" spans="15:16" x14ac:dyDescent="0.35">
      <c r="O4117" s="1">
        <v>36214</v>
      </c>
      <c r="P4117" s="3">
        <v>1271.1800539999999</v>
      </c>
    </row>
    <row r="4118" spans="15:16" x14ac:dyDescent="0.35">
      <c r="O4118" s="1">
        <v>36213</v>
      </c>
      <c r="P4118" s="3">
        <v>1272.1400149999999</v>
      </c>
    </row>
    <row r="4119" spans="15:16" x14ac:dyDescent="0.35">
      <c r="O4119" s="1">
        <v>36210</v>
      </c>
      <c r="P4119" s="3">
        <v>1239.219971</v>
      </c>
    </row>
    <row r="4120" spans="15:16" x14ac:dyDescent="0.35">
      <c r="O4120" s="1">
        <v>36209</v>
      </c>
      <c r="P4120" s="3">
        <v>1237.280029</v>
      </c>
    </row>
    <row r="4121" spans="15:16" x14ac:dyDescent="0.35">
      <c r="O4121" s="1">
        <v>36208</v>
      </c>
      <c r="P4121" s="3">
        <v>1224.030029</v>
      </c>
    </row>
    <row r="4122" spans="15:16" x14ac:dyDescent="0.35">
      <c r="O4122" s="1">
        <v>36207</v>
      </c>
      <c r="P4122" s="3">
        <v>1241.869995</v>
      </c>
    </row>
    <row r="4123" spans="15:16" x14ac:dyDescent="0.35">
      <c r="O4123" s="1">
        <v>36203</v>
      </c>
      <c r="P4123" s="3">
        <v>1230.130005</v>
      </c>
    </row>
    <row r="4124" spans="15:16" x14ac:dyDescent="0.35">
      <c r="O4124" s="1">
        <v>36202</v>
      </c>
      <c r="P4124" s="3">
        <v>1254.040039</v>
      </c>
    </row>
    <row r="4125" spans="15:16" x14ac:dyDescent="0.35">
      <c r="O4125" s="1">
        <v>36201</v>
      </c>
      <c r="P4125" s="3">
        <v>1223.5500489999999</v>
      </c>
    </row>
    <row r="4126" spans="15:16" x14ac:dyDescent="0.35">
      <c r="O4126" s="1">
        <v>36200</v>
      </c>
      <c r="P4126" s="3">
        <v>1216.1400149999999</v>
      </c>
    </row>
    <row r="4127" spans="15:16" x14ac:dyDescent="0.35">
      <c r="O4127" s="1">
        <v>36199</v>
      </c>
      <c r="P4127" s="3">
        <v>1243.7700199999999</v>
      </c>
    </row>
    <row r="4128" spans="15:16" x14ac:dyDescent="0.35">
      <c r="O4128" s="1">
        <v>36196</v>
      </c>
      <c r="P4128" s="3">
        <v>1239.400024</v>
      </c>
    </row>
    <row r="4129" spans="15:16" x14ac:dyDescent="0.35">
      <c r="O4129" s="1">
        <v>36195</v>
      </c>
      <c r="P4129" s="3">
        <v>1248.48999</v>
      </c>
    </row>
    <row r="4130" spans="15:16" x14ac:dyDescent="0.35">
      <c r="O4130" s="1">
        <v>36194</v>
      </c>
      <c r="P4130" s="3">
        <v>1272.0699460000001</v>
      </c>
    </row>
    <row r="4131" spans="15:16" x14ac:dyDescent="0.35">
      <c r="O4131" s="1">
        <v>36193</v>
      </c>
      <c r="P4131" s="3">
        <v>1261.98999</v>
      </c>
    </row>
    <row r="4132" spans="15:16" x14ac:dyDescent="0.35">
      <c r="O4132" s="1">
        <v>36192</v>
      </c>
      <c r="P4132" s="3">
        <v>1273</v>
      </c>
    </row>
    <row r="4133" spans="15:16" x14ac:dyDescent="0.35">
      <c r="O4133" s="1">
        <v>36189</v>
      </c>
      <c r="P4133" s="3">
        <v>1279.6400149999999</v>
      </c>
    </row>
    <row r="4134" spans="15:16" x14ac:dyDescent="0.35">
      <c r="O4134" s="1">
        <v>36188</v>
      </c>
      <c r="P4134" s="3">
        <v>1265.369995</v>
      </c>
    </row>
    <row r="4135" spans="15:16" x14ac:dyDescent="0.35">
      <c r="O4135" s="1">
        <v>36187</v>
      </c>
      <c r="P4135" s="3">
        <v>1243.170044</v>
      </c>
    </row>
    <row r="4136" spans="15:16" x14ac:dyDescent="0.35">
      <c r="O4136" s="1">
        <v>36186</v>
      </c>
      <c r="P4136" s="3">
        <v>1252.3100589999999</v>
      </c>
    </row>
    <row r="4137" spans="15:16" x14ac:dyDescent="0.35">
      <c r="O4137" s="1">
        <v>36185</v>
      </c>
      <c r="P4137" s="3">
        <v>1233.9799800000001</v>
      </c>
    </row>
    <row r="4138" spans="15:16" x14ac:dyDescent="0.35">
      <c r="O4138" s="1">
        <v>36182</v>
      </c>
      <c r="P4138" s="3">
        <v>1225.1899410000001</v>
      </c>
    </row>
    <row r="4139" spans="15:16" x14ac:dyDescent="0.35">
      <c r="O4139" s="1">
        <v>36181</v>
      </c>
      <c r="P4139" s="3">
        <v>1235.160034</v>
      </c>
    </row>
    <row r="4140" spans="15:16" x14ac:dyDescent="0.35">
      <c r="O4140" s="1">
        <v>36180</v>
      </c>
      <c r="P4140" s="3">
        <v>1256.619995</v>
      </c>
    </row>
    <row r="4141" spans="15:16" x14ac:dyDescent="0.35">
      <c r="O4141" s="1">
        <v>36179</v>
      </c>
      <c r="P4141" s="3">
        <v>1252</v>
      </c>
    </row>
    <row r="4142" spans="15:16" x14ac:dyDescent="0.35">
      <c r="O4142" s="1">
        <v>36175</v>
      </c>
      <c r="P4142" s="3">
        <v>1243.26001</v>
      </c>
    </row>
    <row r="4143" spans="15:16" x14ac:dyDescent="0.35">
      <c r="O4143" s="1">
        <v>36174</v>
      </c>
      <c r="P4143" s="3">
        <v>1212.1899410000001</v>
      </c>
    </row>
    <row r="4144" spans="15:16" x14ac:dyDescent="0.35">
      <c r="O4144" s="1">
        <v>36173</v>
      </c>
      <c r="P4144" s="3">
        <v>1234.400024</v>
      </c>
    </row>
    <row r="4145" spans="15:16" x14ac:dyDescent="0.35">
      <c r="O4145" s="1">
        <v>36172</v>
      </c>
      <c r="P4145" s="3">
        <v>1239.51001</v>
      </c>
    </row>
    <row r="4146" spans="15:16" x14ac:dyDescent="0.35">
      <c r="O4146" s="1">
        <v>36171</v>
      </c>
      <c r="P4146" s="3">
        <v>1263.880005</v>
      </c>
    </row>
    <row r="4147" spans="15:16" x14ac:dyDescent="0.35">
      <c r="O4147" s="1">
        <v>36168</v>
      </c>
      <c r="P4147" s="3">
        <v>1275.089966</v>
      </c>
    </row>
    <row r="4148" spans="15:16" x14ac:dyDescent="0.35">
      <c r="O4148" s="1">
        <v>36167</v>
      </c>
      <c r="P4148" s="3">
        <v>1269.7299800000001</v>
      </c>
    </row>
    <row r="4149" spans="15:16" x14ac:dyDescent="0.35">
      <c r="O4149" s="1">
        <v>36166</v>
      </c>
      <c r="P4149" s="3">
        <v>1272.339966</v>
      </c>
    </row>
    <row r="4150" spans="15:16" x14ac:dyDescent="0.35">
      <c r="O4150" s="1">
        <v>36165</v>
      </c>
      <c r="P4150" s="3">
        <v>1244.780029</v>
      </c>
    </row>
    <row r="4151" spans="15:16" x14ac:dyDescent="0.35">
      <c r="O4151" s="1">
        <v>36164</v>
      </c>
      <c r="P4151" s="3">
        <v>1228.099976</v>
      </c>
    </row>
    <row r="4152" spans="15:16" x14ac:dyDescent="0.35">
      <c r="O4152" s="1">
        <v>36160</v>
      </c>
      <c r="P4152" s="3">
        <v>1229.2299800000001</v>
      </c>
    </row>
    <row r="4153" spans="15:16" x14ac:dyDescent="0.35">
      <c r="O4153" s="1">
        <v>36159</v>
      </c>
      <c r="P4153" s="3">
        <v>1231.9300539999999</v>
      </c>
    </row>
    <row r="4154" spans="15:16" x14ac:dyDescent="0.35">
      <c r="O4154" s="1">
        <v>36158</v>
      </c>
      <c r="P4154" s="3">
        <v>1241.8100589999999</v>
      </c>
    </row>
    <row r="4155" spans="15:16" x14ac:dyDescent="0.35">
      <c r="O4155" s="1">
        <v>36157</v>
      </c>
      <c r="P4155" s="3">
        <v>1225.48999</v>
      </c>
    </row>
    <row r="4156" spans="15:16" x14ac:dyDescent="0.35">
      <c r="O4156" s="1">
        <v>36153</v>
      </c>
      <c r="P4156" s="3">
        <v>1226.2700199999999</v>
      </c>
    </row>
    <row r="4157" spans="15:16" x14ac:dyDescent="0.35">
      <c r="O4157" s="1">
        <v>36152</v>
      </c>
      <c r="P4157" s="3">
        <v>1228.540039</v>
      </c>
    </row>
    <row r="4158" spans="15:16" x14ac:dyDescent="0.35">
      <c r="O4158" s="1">
        <v>36151</v>
      </c>
      <c r="P4158" s="3">
        <v>1203.5699460000001</v>
      </c>
    </row>
    <row r="4159" spans="15:16" x14ac:dyDescent="0.35">
      <c r="O4159" s="1">
        <v>36150</v>
      </c>
      <c r="P4159" s="3">
        <v>1202.839966</v>
      </c>
    </row>
    <row r="4160" spans="15:16" x14ac:dyDescent="0.35">
      <c r="O4160" s="1">
        <v>36147</v>
      </c>
      <c r="P4160" s="3">
        <v>1188.030029</v>
      </c>
    </row>
    <row r="4161" spans="15:16" x14ac:dyDescent="0.35">
      <c r="O4161" s="1">
        <v>36146</v>
      </c>
      <c r="P4161" s="3">
        <v>1179.9799800000001</v>
      </c>
    </row>
    <row r="4162" spans="15:16" x14ac:dyDescent="0.35">
      <c r="O4162" s="1">
        <v>36145</v>
      </c>
      <c r="P4162" s="3">
        <v>1161.9399410000001</v>
      </c>
    </row>
    <row r="4163" spans="15:16" x14ac:dyDescent="0.35">
      <c r="O4163" s="1">
        <v>36144</v>
      </c>
      <c r="P4163" s="3">
        <v>1162.829956</v>
      </c>
    </row>
    <row r="4164" spans="15:16" x14ac:dyDescent="0.35">
      <c r="O4164" s="1">
        <v>36143</v>
      </c>
      <c r="P4164" s="3">
        <v>1141.1999510000001</v>
      </c>
    </row>
    <row r="4165" spans="15:16" x14ac:dyDescent="0.35">
      <c r="O4165" s="1">
        <v>36140</v>
      </c>
      <c r="P4165" s="3">
        <v>1166.459961</v>
      </c>
    </row>
    <row r="4166" spans="15:16" x14ac:dyDescent="0.35">
      <c r="O4166" s="1">
        <v>36139</v>
      </c>
      <c r="P4166" s="3">
        <v>1165.0200199999999</v>
      </c>
    </row>
    <row r="4167" spans="15:16" x14ac:dyDescent="0.35">
      <c r="O4167" s="1">
        <v>36138</v>
      </c>
      <c r="P4167" s="3">
        <v>1183.48999</v>
      </c>
    </row>
    <row r="4168" spans="15:16" x14ac:dyDescent="0.35">
      <c r="O4168" s="1">
        <v>36137</v>
      </c>
      <c r="P4168" s="3">
        <v>1181.380005</v>
      </c>
    </row>
    <row r="4169" spans="15:16" x14ac:dyDescent="0.35">
      <c r="O4169" s="1">
        <v>36136</v>
      </c>
      <c r="P4169" s="3">
        <v>1187.6999510000001</v>
      </c>
    </row>
    <row r="4170" spans="15:16" x14ac:dyDescent="0.35">
      <c r="O4170" s="1">
        <v>36133</v>
      </c>
      <c r="P4170" s="3">
        <v>1176.73999</v>
      </c>
    </row>
    <row r="4171" spans="15:16" x14ac:dyDescent="0.35">
      <c r="O4171" s="1">
        <v>36132</v>
      </c>
      <c r="P4171" s="3">
        <v>1150.1400149999999</v>
      </c>
    </row>
    <row r="4172" spans="15:16" x14ac:dyDescent="0.35">
      <c r="O4172" s="1">
        <v>36131</v>
      </c>
      <c r="P4172" s="3">
        <v>1171.25</v>
      </c>
    </row>
    <row r="4173" spans="15:16" x14ac:dyDescent="0.35">
      <c r="O4173" s="1">
        <v>36130</v>
      </c>
      <c r="P4173" s="3">
        <v>1175.280029</v>
      </c>
    </row>
    <row r="4174" spans="15:16" x14ac:dyDescent="0.35">
      <c r="O4174" s="1">
        <v>36129</v>
      </c>
      <c r="P4174" s="3">
        <v>1163.630005</v>
      </c>
    </row>
    <row r="4175" spans="15:16" x14ac:dyDescent="0.35">
      <c r="O4175" s="1">
        <v>36126</v>
      </c>
      <c r="P4175" s="3">
        <v>1192.329956</v>
      </c>
    </row>
    <row r="4176" spans="15:16" x14ac:dyDescent="0.35">
      <c r="O4176" s="1">
        <v>36124</v>
      </c>
      <c r="P4176" s="3">
        <v>1186.869995</v>
      </c>
    </row>
    <row r="4177" spans="15:16" x14ac:dyDescent="0.35">
      <c r="O4177" s="1">
        <v>36123</v>
      </c>
      <c r="P4177" s="3">
        <v>1182.98999</v>
      </c>
    </row>
    <row r="4178" spans="15:16" x14ac:dyDescent="0.35">
      <c r="O4178" s="1">
        <v>36122</v>
      </c>
      <c r="P4178" s="3">
        <v>1188.209961</v>
      </c>
    </row>
    <row r="4179" spans="15:16" x14ac:dyDescent="0.35">
      <c r="O4179" s="1">
        <v>36119</v>
      </c>
      <c r="P4179" s="3">
        <v>1163.5500489999999</v>
      </c>
    </row>
    <row r="4180" spans="15:16" x14ac:dyDescent="0.35">
      <c r="O4180" s="1">
        <v>36118</v>
      </c>
      <c r="P4180" s="3">
        <v>1152.6099850000001</v>
      </c>
    </row>
    <row r="4181" spans="15:16" x14ac:dyDescent="0.35">
      <c r="O4181" s="1">
        <v>36117</v>
      </c>
      <c r="P4181" s="3">
        <v>1144.4799800000001</v>
      </c>
    </row>
    <row r="4182" spans="15:16" x14ac:dyDescent="0.35">
      <c r="O4182" s="1">
        <v>36116</v>
      </c>
      <c r="P4182" s="3">
        <v>1139.3199460000001</v>
      </c>
    </row>
    <row r="4183" spans="15:16" x14ac:dyDescent="0.35">
      <c r="O4183" s="1">
        <v>36115</v>
      </c>
      <c r="P4183" s="3">
        <v>1135.869995</v>
      </c>
    </row>
    <row r="4184" spans="15:16" x14ac:dyDescent="0.35">
      <c r="O4184" s="1">
        <v>36112</v>
      </c>
      <c r="P4184" s="3">
        <v>1125.719971</v>
      </c>
    </row>
    <row r="4185" spans="15:16" x14ac:dyDescent="0.35">
      <c r="O4185" s="1">
        <v>36111</v>
      </c>
      <c r="P4185" s="3">
        <v>1117.6899410000001</v>
      </c>
    </row>
    <row r="4186" spans="15:16" x14ac:dyDescent="0.35">
      <c r="O4186" s="1">
        <v>36110</v>
      </c>
      <c r="P4186" s="3">
        <v>1120.969971</v>
      </c>
    </row>
    <row r="4187" spans="15:16" x14ac:dyDescent="0.35">
      <c r="O4187" s="1">
        <v>36109</v>
      </c>
      <c r="P4187" s="3">
        <v>1128.26001</v>
      </c>
    </row>
    <row r="4188" spans="15:16" x14ac:dyDescent="0.35">
      <c r="O4188" s="1">
        <v>36108</v>
      </c>
      <c r="P4188" s="3">
        <v>1130.1999510000001</v>
      </c>
    </row>
    <row r="4189" spans="15:16" x14ac:dyDescent="0.35">
      <c r="O4189" s="1">
        <v>36105</v>
      </c>
      <c r="P4189" s="3">
        <v>1141.01001</v>
      </c>
    </row>
    <row r="4190" spans="15:16" x14ac:dyDescent="0.35">
      <c r="O4190" s="1">
        <v>36104</v>
      </c>
      <c r="P4190" s="3">
        <v>1133.849976</v>
      </c>
    </row>
    <row r="4191" spans="15:16" x14ac:dyDescent="0.35">
      <c r="O4191" s="1">
        <v>36103</v>
      </c>
      <c r="P4191" s="3">
        <v>1118.670044</v>
      </c>
    </row>
    <row r="4192" spans="15:16" x14ac:dyDescent="0.35">
      <c r="O4192" s="1">
        <v>36102</v>
      </c>
      <c r="P4192" s="3">
        <v>1110.839966</v>
      </c>
    </row>
    <row r="4193" spans="15:16" x14ac:dyDescent="0.35">
      <c r="O4193" s="1">
        <v>36101</v>
      </c>
      <c r="P4193" s="3">
        <v>1111.599976</v>
      </c>
    </row>
    <row r="4194" spans="15:16" x14ac:dyDescent="0.35">
      <c r="O4194" s="1">
        <v>36098</v>
      </c>
      <c r="P4194" s="3">
        <v>1098.670044</v>
      </c>
    </row>
    <row r="4195" spans="15:16" x14ac:dyDescent="0.35">
      <c r="O4195" s="1">
        <v>36097</v>
      </c>
      <c r="P4195" s="3">
        <v>1085.9300539999999</v>
      </c>
    </row>
    <row r="4196" spans="15:16" x14ac:dyDescent="0.35">
      <c r="O4196" s="1">
        <v>36096</v>
      </c>
      <c r="P4196" s="3">
        <v>1068.089966</v>
      </c>
    </row>
    <row r="4197" spans="15:16" x14ac:dyDescent="0.35">
      <c r="O4197" s="1">
        <v>36095</v>
      </c>
      <c r="P4197" s="3">
        <v>1065.339966</v>
      </c>
    </row>
    <row r="4198" spans="15:16" x14ac:dyDescent="0.35">
      <c r="O4198" s="1">
        <v>36094</v>
      </c>
      <c r="P4198" s="3">
        <v>1072.3199460000001</v>
      </c>
    </row>
    <row r="4199" spans="15:16" x14ac:dyDescent="0.35">
      <c r="O4199" s="1">
        <v>36091</v>
      </c>
      <c r="P4199" s="3">
        <v>1070.670044</v>
      </c>
    </row>
    <row r="4200" spans="15:16" x14ac:dyDescent="0.35">
      <c r="O4200" s="1">
        <v>36090</v>
      </c>
      <c r="P4200" s="3">
        <v>1078.4799800000001</v>
      </c>
    </row>
    <row r="4201" spans="15:16" x14ac:dyDescent="0.35">
      <c r="O4201" s="1">
        <v>36089</v>
      </c>
      <c r="P4201" s="3">
        <v>1069.920044</v>
      </c>
    </row>
    <row r="4202" spans="15:16" x14ac:dyDescent="0.35">
      <c r="O4202" s="1">
        <v>36088</v>
      </c>
      <c r="P4202" s="3">
        <v>1063.9300539999999</v>
      </c>
    </row>
    <row r="4203" spans="15:16" x14ac:dyDescent="0.35">
      <c r="O4203" s="1">
        <v>36087</v>
      </c>
      <c r="P4203" s="3">
        <v>1062.3900149999999</v>
      </c>
    </row>
    <row r="4204" spans="15:16" x14ac:dyDescent="0.35">
      <c r="O4204" s="1">
        <v>36084</v>
      </c>
      <c r="P4204" s="3">
        <v>1056.420044</v>
      </c>
    </row>
    <row r="4205" spans="15:16" x14ac:dyDescent="0.35">
      <c r="O4205" s="1">
        <v>36083</v>
      </c>
      <c r="P4205" s="3">
        <v>1047.48999</v>
      </c>
    </row>
    <row r="4206" spans="15:16" x14ac:dyDescent="0.35">
      <c r="O4206" s="1">
        <v>36082</v>
      </c>
      <c r="P4206" s="3">
        <v>1005.530029</v>
      </c>
    </row>
    <row r="4207" spans="15:16" x14ac:dyDescent="0.35">
      <c r="O4207" s="1">
        <v>36081</v>
      </c>
      <c r="P4207" s="3">
        <v>994.79998799999998</v>
      </c>
    </row>
    <row r="4208" spans="15:16" x14ac:dyDescent="0.35">
      <c r="O4208" s="1">
        <v>36080</v>
      </c>
      <c r="P4208" s="3">
        <v>997.71002199999998</v>
      </c>
    </row>
    <row r="4209" spans="15:16" x14ac:dyDescent="0.35">
      <c r="O4209" s="1">
        <v>36077</v>
      </c>
      <c r="P4209" s="3">
        <v>984.39001499999995</v>
      </c>
    </row>
    <row r="4210" spans="15:16" x14ac:dyDescent="0.35">
      <c r="O4210" s="1">
        <v>36076</v>
      </c>
      <c r="P4210" s="3">
        <v>959.44000200000005</v>
      </c>
    </row>
    <row r="4211" spans="15:16" x14ac:dyDescent="0.35">
      <c r="O4211" s="1">
        <v>36075</v>
      </c>
      <c r="P4211" s="3">
        <v>970.67999299999997</v>
      </c>
    </row>
    <row r="4212" spans="15:16" x14ac:dyDescent="0.35">
      <c r="O4212" s="1">
        <v>36074</v>
      </c>
      <c r="P4212" s="3">
        <v>984.59002699999996</v>
      </c>
    </row>
    <row r="4213" spans="15:16" x14ac:dyDescent="0.35">
      <c r="O4213" s="1">
        <v>36073</v>
      </c>
      <c r="P4213" s="3">
        <v>988.55999799999995</v>
      </c>
    </row>
    <row r="4214" spans="15:16" x14ac:dyDescent="0.35">
      <c r="O4214" s="1">
        <v>36070</v>
      </c>
      <c r="P4214" s="3">
        <v>1002.599976</v>
      </c>
    </row>
    <row r="4215" spans="15:16" x14ac:dyDescent="0.35">
      <c r="O4215" s="1">
        <v>36069</v>
      </c>
      <c r="P4215" s="3">
        <v>986.39001499999995</v>
      </c>
    </row>
    <row r="4216" spans="15:16" x14ac:dyDescent="0.35">
      <c r="O4216" s="1">
        <v>36068</v>
      </c>
      <c r="P4216" s="3">
        <v>1017.01001</v>
      </c>
    </row>
    <row r="4217" spans="15:16" x14ac:dyDescent="0.35">
      <c r="O4217" s="1">
        <v>36067</v>
      </c>
      <c r="P4217" s="3">
        <v>1049.0200199999999</v>
      </c>
    </row>
    <row r="4218" spans="15:16" x14ac:dyDescent="0.35">
      <c r="O4218" s="1">
        <v>36066</v>
      </c>
      <c r="P4218" s="3">
        <v>1048.6899410000001</v>
      </c>
    </row>
    <row r="4219" spans="15:16" x14ac:dyDescent="0.35">
      <c r="O4219" s="1">
        <v>36063</v>
      </c>
      <c r="P4219" s="3">
        <v>1044.75</v>
      </c>
    </row>
    <row r="4220" spans="15:16" x14ac:dyDescent="0.35">
      <c r="O4220" s="1">
        <v>36062</v>
      </c>
      <c r="P4220" s="3">
        <v>1042.719971</v>
      </c>
    </row>
    <row r="4221" spans="15:16" x14ac:dyDescent="0.35">
      <c r="O4221" s="1">
        <v>36061</v>
      </c>
      <c r="P4221" s="3">
        <v>1066.089966</v>
      </c>
    </row>
    <row r="4222" spans="15:16" x14ac:dyDescent="0.35">
      <c r="O4222" s="1">
        <v>36060</v>
      </c>
      <c r="P4222" s="3">
        <v>1029.630005</v>
      </c>
    </row>
    <row r="4223" spans="15:16" x14ac:dyDescent="0.35">
      <c r="O4223" s="1">
        <v>36059</v>
      </c>
      <c r="P4223" s="3">
        <v>1023.8900149999999</v>
      </c>
    </row>
    <row r="4224" spans="15:16" x14ac:dyDescent="0.35">
      <c r="O4224" s="1">
        <v>36056</v>
      </c>
      <c r="P4224" s="3">
        <v>1020.090027</v>
      </c>
    </row>
    <row r="4225" spans="15:16" x14ac:dyDescent="0.35">
      <c r="O4225" s="1">
        <v>36055</v>
      </c>
      <c r="P4225" s="3">
        <v>1018.869995</v>
      </c>
    </row>
    <row r="4226" spans="15:16" x14ac:dyDescent="0.35">
      <c r="O4226" s="1">
        <v>36054</v>
      </c>
      <c r="P4226" s="3">
        <v>1045.4799800000001</v>
      </c>
    </row>
    <row r="4227" spans="15:16" x14ac:dyDescent="0.35">
      <c r="O4227" s="1">
        <v>36053</v>
      </c>
      <c r="P4227" s="3">
        <v>1037.6800539999999</v>
      </c>
    </row>
    <row r="4228" spans="15:16" x14ac:dyDescent="0.35">
      <c r="O4228" s="1">
        <v>36052</v>
      </c>
      <c r="P4228" s="3">
        <v>1029.719971</v>
      </c>
    </row>
    <row r="4229" spans="15:16" x14ac:dyDescent="0.35">
      <c r="O4229" s="1">
        <v>36049</v>
      </c>
      <c r="P4229" s="3">
        <v>1009.059998</v>
      </c>
    </row>
    <row r="4230" spans="15:16" x14ac:dyDescent="0.35">
      <c r="O4230" s="1">
        <v>36048</v>
      </c>
      <c r="P4230" s="3">
        <v>980.19000200000005</v>
      </c>
    </row>
    <row r="4231" spans="15:16" x14ac:dyDescent="0.35">
      <c r="O4231" s="1">
        <v>36047</v>
      </c>
      <c r="P4231" s="3">
        <v>1006.200012</v>
      </c>
    </row>
    <row r="4232" spans="15:16" x14ac:dyDescent="0.35">
      <c r="O4232" s="1">
        <v>36046</v>
      </c>
      <c r="P4232" s="3">
        <v>1023.460022</v>
      </c>
    </row>
    <row r="4233" spans="15:16" x14ac:dyDescent="0.35">
      <c r="O4233" s="1">
        <v>36042</v>
      </c>
      <c r="P4233" s="3">
        <v>973.89001499999995</v>
      </c>
    </row>
    <row r="4234" spans="15:16" x14ac:dyDescent="0.35">
      <c r="O4234" s="1">
        <v>36041</v>
      </c>
      <c r="P4234" s="3">
        <v>982.26000999999997</v>
      </c>
    </row>
    <row r="4235" spans="15:16" x14ac:dyDescent="0.35">
      <c r="O4235" s="1">
        <v>36040</v>
      </c>
      <c r="P4235" s="3">
        <v>990.47997999999995</v>
      </c>
    </row>
    <row r="4236" spans="15:16" x14ac:dyDescent="0.35">
      <c r="O4236" s="1">
        <v>36039</v>
      </c>
      <c r="P4236" s="3">
        <v>994.26000999999997</v>
      </c>
    </row>
    <row r="4237" spans="15:16" x14ac:dyDescent="0.35">
      <c r="O4237" s="1">
        <v>36038</v>
      </c>
      <c r="P4237" s="3">
        <v>957.28002900000001</v>
      </c>
    </row>
    <row r="4238" spans="15:16" x14ac:dyDescent="0.35">
      <c r="O4238" s="1">
        <v>36035</v>
      </c>
      <c r="P4238" s="3">
        <v>1027.1400149999999</v>
      </c>
    </row>
    <row r="4239" spans="15:16" x14ac:dyDescent="0.35">
      <c r="O4239" s="1">
        <v>36034</v>
      </c>
      <c r="P4239" s="3">
        <v>1042.589966</v>
      </c>
    </row>
    <row r="4240" spans="15:16" x14ac:dyDescent="0.35">
      <c r="O4240" s="1">
        <v>36033</v>
      </c>
      <c r="P4240" s="3">
        <v>1084.1899410000001</v>
      </c>
    </row>
    <row r="4241" spans="15:16" x14ac:dyDescent="0.35">
      <c r="O4241" s="1">
        <v>36032</v>
      </c>
      <c r="P4241" s="3">
        <v>1092.849976</v>
      </c>
    </row>
    <row r="4242" spans="15:16" x14ac:dyDescent="0.35">
      <c r="O4242" s="1">
        <v>36031</v>
      </c>
      <c r="P4242" s="3">
        <v>1088.1400149999999</v>
      </c>
    </row>
    <row r="4243" spans="15:16" x14ac:dyDescent="0.35">
      <c r="O4243" s="1">
        <v>36028</v>
      </c>
      <c r="P4243" s="3">
        <v>1081.23999</v>
      </c>
    </row>
    <row r="4244" spans="15:16" x14ac:dyDescent="0.35">
      <c r="O4244" s="1">
        <v>36027</v>
      </c>
      <c r="P4244" s="3">
        <v>1091.599976</v>
      </c>
    </row>
    <row r="4245" spans="15:16" x14ac:dyDescent="0.35">
      <c r="O4245" s="1">
        <v>36026</v>
      </c>
      <c r="P4245" s="3">
        <v>1098.0600589999999</v>
      </c>
    </row>
    <row r="4246" spans="15:16" x14ac:dyDescent="0.35">
      <c r="O4246" s="1">
        <v>36025</v>
      </c>
      <c r="P4246" s="3">
        <v>1101.1999510000001</v>
      </c>
    </row>
    <row r="4247" spans="15:16" x14ac:dyDescent="0.35">
      <c r="O4247" s="1">
        <v>36024</v>
      </c>
      <c r="P4247" s="3">
        <v>1083.670044</v>
      </c>
    </row>
    <row r="4248" spans="15:16" x14ac:dyDescent="0.35">
      <c r="O4248" s="1">
        <v>36021</v>
      </c>
      <c r="P4248" s="3">
        <v>1062.75</v>
      </c>
    </row>
    <row r="4249" spans="15:16" x14ac:dyDescent="0.35">
      <c r="O4249" s="1">
        <v>36020</v>
      </c>
      <c r="P4249" s="3">
        <v>1074.910034</v>
      </c>
    </row>
    <row r="4250" spans="15:16" x14ac:dyDescent="0.35">
      <c r="O4250" s="1">
        <v>36019</v>
      </c>
      <c r="P4250" s="3">
        <v>1084.219971</v>
      </c>
    </row>
    <row r="4251" spans="15:16" x14ac:dyDescent="0.35">
      <c r="O4251" s="1">
        <v>36018</v>
      </c>
      <c r="P4251" s="3">
        <v>1068.9799800000001</v>
      </c>
    </row>
    <row r="4252" spans="15:16" x14ac:dyDescent="0.35">
      <c r="O4252" s="1">
        <v>36017</v>
      </c>
      <c r="P4252" s="3">
        <v>1083.1400149999999</v>
      </c>
    </row>
    <row r="4253" spans="15:16" x14ac:dyDescent="0.35">
      <c r="O4253" s="1">
        <v>36014</v>
      </c>
      <c r="P4253" s="3">
        <v>1089.4499510000001</v>
      </c>
    </row>
    <row r="4254" spans="15:16" x14ac:dyDescent="0.35">
      <c r="O4254" s="1">
        <v>36013</v>
      </c>
      <c r="P4254" s="3">
        <v>1089.630005</v>
      </c>
    </row>
    <row r="4255" spans="15:16" x14ac:dyDescent="0.35">
      <c r="O4255" s="1">
        <v>36012</v>
      </c>
      <c r="P4255" s="3">
        <v>1081.4300539999999</v>
      </c>
    </row>
    <row r="4256" spans="15:16" x14ac:dyDescent="0.35">
      <c r="O4256" s="1">
        <v>36011</v>
      </c>
      <c r="P4256" s="3">
        <v>1072.119995</v>
      </c>
    </row>
    <row r="4257" spans="15:16" x14ac:dyDescent="0.35">
      <c r="O4257" s="1">
        <v>36010</v>
      </c>
      <c r="P4257" s="3">
        <v>1112.4399410000001</v>
      </c>
    </row>
    <row r="4258" spans="15:16" x14ac:dyDescent="0.35">
      <c r="O4258" s="1">
        <v>36007</v>
      </c>
      <c r="P4258" s="3">
        <v>1120.670044</v>
      </c>
    </row>
    <row r="4259" spans="15:16" x14ac:dyDescent="0.35">
      <c r="O4259" s="1">
        <v>36006</v>
      </c>
      <c r="P4259" s="3">
        <v>1142.9499510000001</v>
      </c>
    </row>
    <row r="4260" spans="15:16" x14ac:dyDescent="0.35">
      <c r="O4260" s="1">
        <v>36005</v>
      </c>
      <c r="P4260" s="3">
        <v>1125.209961</v>
      </c>
    </row>
    <row r="4261" spans="15:16" x14ac:dyDescent="0.35">
      <c r="O4261" s="1">
        <v>36004</v>
      </c>
      <c r="P4261" s="3">
        <v>1130.23999</v>
      </c>
    </row>
    <row r="4262" spans="15:16" x14ac:dyDescent="0.35">
      <c r="O4262" s="1">
        <v>36003</v>
      </c>
      <c r="P4262" s="3">
        <v>1147.2700199999999</v>
      </c>
    </row>
    <row r="4263" spans="15:16" x14ac:dyDescent="0.35">
      <c r="O4263" s="1">
        <v>36000</v>
      </c>
      <c r="P4263" s="3">
        <v>1140.8000489999999</v>
      </c>
    </row>
    <row r="4264" spans="15:16" x14ac:dyDescent="0.35">
      <c r="O4264" s="1">
        <v>35999</v>
      </c>
      <c r="P4264" s="3">
        <v>1139.75</v>
      </c>
    </row>
    <row r="4265" spans="15:16" x14ac:dyDescent="0.35">
      <c r="O4265" s="1">
        <v>35998</v>
      </c>
      <c r="P4265" s="3">
        <v>1164.079956</v>
      </c>
    </row>
    <row r="4266" spans="15:16" x14ac:dyDescent="0.35">
      <c r="O4266" s="1">
        <v>35997</v>
      </c>
      <c r="P4266" s="3">
        <v>1165.0699460000001</v>
      </c>
    </row>
    <row r="4267" spans="15:16" x14ac:dyDescent="0.35">
      <c r="O4267" s="1">
        <v>35996</v>
      </c>
      <c r="P4267" s="3">
        <v>1184.099976</v>
      </c>
    </row>
    <row r="4268" spans="15:16" x14ac:dyDescent="0.35">
      <c r="O4268" s="1">
        <v>35993</v>
      </c>
      <c r="P4268" s="3">
        <v>1186.75</v>
      </c>
    </row>
    <row r="4269" spans="15:16" x14ac:dyDescent="0.35">
      <c r="O4269" s="1">
        <v>35992</v>
      </c>
      <c r="P4269" s="3">
        <v>1183.98999</v>
      </c>
    </row>
    <row r="4270" spans="15:16" x14ac:dyDescent="0.35">
      <c r="O4270" s="1">
        <v>35991</v>
      </c>
      <c r="P4270" s="3">
        <v>1174.8100589999999</v>
      </c>
    </row>
    <row r="4271" spans="15:16" x14ac:dyDescent="0.35">
      <c r="O4271" s="1">
        <v>35990</v>
      </c>
      <c r="P4271" s="3">
        <v>1177.579956</v>
      </c>
    </row>
    <row r="4272" spans="15:16" x14ac:dyDescent="0.35">
      <c r="O4272" s="1">
        <v>35989</v>
      </c>
      <c r="P4272" s="3">
        <v>1165.1899410000001</v>
      </c>
    </row>
    <row r="4273" spans="15:16" x14ac:dyDescent="0.35">
      <c r="O4273" s="1">
        <v>35986</v>
      </c>
      <c r="P4273" s="3">
        <v>1164.329956</v>
      </c>
    </row>
    <row r="4274" spans="15:16" x14ac:dyDescent="0.35">
      <c r="O4274" s="1">
        <v>35985</v>
      </c>
      <c r="P4274" s="3">
        <v>1158.5600589999999</v>
      </c>
    </row>
    <row r="4275" spans="15:16" x14ac:dyDescent="0.35">
      <c r="O4275" s="1">
        <v>35984</v>
      </c>
      <c r="P4275" s="3">
        <v>1166.380005</v>
      </c>
    </row>
    <row r="4276" spans="15:16" x14ac:dyDescent="0.35">
      <c r="O4276" s="1">
        <v>35983</v>
      </c>
      <c r="P4276" s="3">
        <v>1154.660034</v>
      </c>
    </row>
    <row r="4277" spans="15:16" x14ac:dyDescent="0.35">
      <c r="O4277" s="1">
        <v>35982</v>
      </c>
      <c r="P4277" s="3">
        <v>1157.329956</v>
      </c>
    </row>
    <row r="4278" spans="15:16" x14ac:dyDescent="0.35">
      <c r="O4278" s="1">
        <v>35978</v>
      </c>
      <c r="P4278" s="3">
        <v>1146.420044</v>
      </c>
    </row>
    <row r="4279" spans="15:16" x14ac:dyDescent="0.35">
      <c r="O4279" s="1">
        <v>35977</v>
      </c>
      <c r="P4279" s="3">
        <v>1148.5600589999999</v>
      </c>
    </row>
    <row r="4280" spans="15:16" x14ac:dyDescent="0.35">
      <c r="O4280" s="1">
        <v>35976</v>
      </c>
      <c r="P4280" s="3">
        <v>1133.839966</v>
      </c>
    </row>
    <row r="4281" spans="15:16" x14ac:dyDescent="0.35">
      <c r="O4281" s="1">
        <v>35975</v>
      </c>
      <c r="P4281" s="3">
        <v>1138.48999</v>
      </c>
    </row>
    <row r="4282" spans="15:16" x14ac:dyDescent="0.35">
      <c r="O4282" s="1">
        <v>35972</v>
      </c>
      <c r="P4282" s="3">
        <v>1133.1999510000001</v>
      </c>
    </row>
    <row r="4283" spans="15:16" x14ac:dyDescent="0.35">
      <c r="O4283" s="1">
        <v>35971</v>
      </c>
      <c r="P4283" s="3">
        <v>1129.280029</v>
      </c>
    </row>
    <row r="4284" spans="15:16" x14ac:dyDescent="0.35">
      <c r="O4284" s="1">
        <v>35970</v>
      </c>
      <c r="P4284" s="3">
        <v>1132.880005</v>
      </c>
    </row>
    <row r="4285" spans="15:16" x14ac:dyDescent="0.35">
      <c r="O4285" s="1">
        <v>35969</v>
      </c>
      <c r="P4285" s="3">
        <v>1119.48999</v>
      </c>
    </row>
    <row r="4286" spans="15:16" x14ac:dyDescent="0.35">
      <c r="O4286" s="1">
        <v>35968</v>
      </c>
      <c r="P4286" s="3">
        <v>1103.209961</v>
      </c>
    </row>
    <row r="4287" spans="15:16" x14ac:dyDescent="0.35">
      <c r="O4287" s="1">
        <v>35965</v>
      </c>
      <c r="P4287" s="3">
        <v>1100.650024</v>
      </c>
    </row>
    <row r="4288" spans="15:16" x14ac:dyDescent="0.35">
      <c r="O4288" s="1">
        <v>35964</v>
      </c>
      <c r="P4288" s="3">
        <v>1106.369995</v>
      </c>
    </row>
    <row r="4289" spans="15:16" x14ac:dyDescent="0.35">
      <c r="O4289" s="1">
        <v>35963</v>
      </c>
      <c r="P4289" s="3">
        <v>1107.1099850000001</v>
      </c>
    </row>
    <row r="4290" spans="15:16" x14ac:dyDescent="0.35">
      <c r="O4290" s="1">
        <v>35962</v>
      </c>
      <c r="P4290" s="3">
        <v>1087.589966</v>
      </c>
    </row>
    <row r="4291" spans="15:16" x14ac:dyDescent="0.35">
      <c r="O4291" s="1">
        <v>35961</v>
      </c>
      <c r="P4291" s="3">
        <v>1077.01001</v>
      </c>
    </row>
    <row r="4292" spans="15:16" x14ac:dyDescent="0.35">
      <c r="O4292" s="1">
        <v>35958</v>
      </c>
      <c r="P4292" s="3">
        <v>1098.839966</v>
      </c>
    </row>
    <row r="4293" spans="15:16" x14ac:dyDescent="0.35">
      <c r="O4293" s="1">
        <v>35957</v>
      </c>
      <c r="P4293" s="3">
        <v>1094.579956</v>
      </c>
    </row>
    <row r="4294" spans="15:16" x14ac:dyDescent="0.35">
      <c r="O4294" s="1">
        <v>35956</v>
      </c>
      <c r="P4294" s="3">
        <v>1112.280029</v>
      </c>
    </row>
    <row r="4295" spans="15:16" x14ac:dyDescent="0.35">
      <c r="O4295" s="1">
        <v>35955</v>
      </c>
      <c r="P4295" s="3">
        <v>1118.410034</v>
      </c>
    </row>
    <row r="4296" spans="15:16" x14ac:dyDescent="0.35">
      <c r="O4296" s="1">
        <v>35954</v>
      </c>
      <c r="P4296" s="3">
        <v>1115.719971</v>
      </c>
    </row>
    <row r="4297" spans="15:16" x14ac:dyDescent="0.35">
      <c r="O4297" s="1">
        <v>35951</v>
      </c>
      <c r="P4297" s="3">
        <v>1113.8599850000001</v>
      </c>
    </row>
    <row r="4298" spans="15:16" x14ac:dyDescent="0.35">
      <c r="O4298" s="1">
        <v>35950</v>
      </c>
      <c r="P4298" s="3">
        <v>1094.829956</v>
      </c>
    </row>
    <row r="4299" spans="15:16" x14ac:dyDescent="0.35">
      <c r="O4299" s="1">
        <v>35949</v>
      </c>
      <c r="P4299" s="3">
        <v>1082.7299800000001</v>
      </c>
    </row>
    <row r="4300" spans="15:16" x14ac:dyDescent="0.35">
      <c r="O4300" s="1">
        <v>35948</v>
      </c>
      <c r="P4300" s="3">
        <v>1093.219971</v>
      </c>
    </row>
    <row r="4301" spans="15:16" x14ac:dyDescent="0.35">
      <c r="O4301" s="1">
        <v>35947</v>
      </c>
      <c r="P4301" s="3">
        <v>1090.9799800000001</v>
      </c>
    </row>
    <row r="4302" spans="15:16" x14ac:dyDescent="0.35">
      <c r="O4302" s="1">
        <v>35944</v>
      </c>
      <c r="P4302" s="3">
        <v>1090.8199460000001</v>
      </c>
    </row>
    <row r="4303" spans="15:16" x14ac:dyDescent="0.35">
      <c r="O4303" s="1">
        <v>35943</v>
      </c>
      <c r="P4303" s="3">
        <v>1097.599976</v>
      </c>
    </row>
    <row r="4304" spans="15:16" x14ac:dyDescent="0.35">
      <c r="O4304" s="1">
        <v>35942</v>
      </c>
      <c r="P4304" s="3">
        <v>1092.2299800000001</v>
      </c>
    </row>
    <row r="4305" spans="15:16" x14ac:dyDescent="0.35">
      <c r="O4305" s="1">
        <v>35941</v>
      </c>
      <c r="P4305" s="3">
        <v>1094.0200199999999</v>
      </c>
    </row>
    <row r="4306" spans="15:16" x14ac:dyDescent="0.35">
      <c r="O4306" s="1">
        <v>35937</v>
      </c>
      <c r="P4306" s="3">
        <v>1110.469971</v>
      </c>
    </row>
    <row r="4307" spans="15:16" x14ac:dyDescent="0.35">
      <c r="O4307" s="1">
        <v>35936</v>
      </c>
      <c r="P4307" s="3">
        <v>1114.6400149999999</v>
      </c>
    </row>
    <row r="4308" spans="15:16" x14ac:dyDescent="0.35">
      <c r="O4308" s="1">
        <v>35935</v>
      </c>
      <c r="P4308" s="3">
        <v>1119.0600589999999</v>
      </c>
    </row>
    <row r="4309" spans="15:16" x14ac:dyDescent="0.35">
      <c r="O4309" s="1">
        <v>35934</v>
      </c>
      <c r="P4309" s="3">
        <v>1109.5200199999999</v>
      </c>
    </row>
    <row r="4310" spans="15:16" x14ac:dyDescent="0.35">
      <c r="O4310" s="1">
        <v>35933</v>
      </c>
      <c r="P4310" s="3">
        <v>1105.8199460000001</v>
      </c>
    </row>
    <row r="4311" spans="15:16" x14ac:dyDescent="0.35">
      <c r="O4311" s="1">
        <v>35930</v>
      </c>
      <c r="P4311" s="3">
        <v>1108.7299800000001</v>
      </c>
    </row>
    <row r="4312" spans="15:16" x14ac:dyDescent="0.35">
      <c r="O4312" s="1">
        <v>35929</v>
      </c>
      <c r="P4312" s="3">
        <v>1117.369995</v>
      </c>
    </row>
    <row r="4313" spans="15:16" x14ac:dyDescent="0.35">
      <c r="O4313" s="1">
        <v>35928</v>
      </c>
      <c r="P4313" s="3">
        <v>1118.8599850000001</v>
      </c>
    </row>
    <row r="4314" spans="15:16" x14ac:dyDescent="0.35">
      <c r="O4314" s="1">
        <v>35927</v>
      </c>
      <c r="P4314" s="3">
        <v>1115.790039</v>
      </c>
    </row>
    <row r="4315" spans="15:16" x14ac:dyDescent="0.35">
      <c r="O4315" s="1">
        <v>35926</v>
      </c>
      <c r="P4315" s="3">
        <v>1106.6400149999999</v>
      </c>
    </row>
    <row r="4316" spans="15:16" x14ac:dyDescent="0.35">
      <c r="O4316" s="1">
        <v>35923</v>
      </c>
      <c r="P4316" s="3">
        <v>1108.1400149999999</v>
      </c>
    </row>
    <row r="4317" spans="15:16" x14ac:dyDescent="0.35">
      <c r="O4317" s="1">
        <v>35922</v>
      </c>
      <c r="P4317" s="3">
        <v>1095.1400149999999</v>
      </c>
    </row>
    <row r="4318" spans="15:16" x14ac:dyDescent="0.35">
      <c r="O4318" s="1">
        <v>35921</v>
      </c>
      <c r="P4318" s="3">
        <v>1104.920044</v>
      </c>
    </row>
    <row r="4319" spans="15:16" x14ac:dyDescent="0.35">
      <c r="O4319" s="1">
        <v>35920</v>
      </c>
      <c r="P4319" s="3">
        <v>1115.5</v>
      </c>
    </row>
    <row r="4320" spans="15:16" x14ac:dyDescent="0.35">
      <c r="O4320" s="1">
        <v>35919</v>
      </c>
      <c r="P4320" s="3">
        <v>1122.0699460000001</v>
      </c>
    </row>
    <row r="4321" spans="15:16" x14ac:dyDescent="0.35">
      <c r="O4321" s="1">
        <v>35916</v>
      </c>
      <c r="P4321" s="3">
        <v>1121</v>
      </c>
    </row>
    <row r="4322" spans="15:16" x14ac:dyDescent="0.35">
      <c r="O4322" s="1">
        <v>35915</v>
      </c>
      <c r="P4322" s="3">
        <v>1111.75</v>
      </c>
    </row>
    <row r="4323" spans="15:16" x14ac:dyDescent="0.35">
      <c r="O4323" s="1">
        <v>35914</v>
      </c>
      <c r="P4323" s="3">
        <v>1094.619995</v>
      </c>
    </row>
    <row r="4324" spans="15:16" x14ac:dyDescent="0.35">
      <c r="O4324" s="1">
        <v>35913</v>
      </c>
      <c r="P4324" s="3">
        <v>1085.1099850000001</v>
      </c>
    </row>
    <row r="4325" spans="15:16" x14ac:dyDescent="0.35">
      <c r="O4325" s="1">
        <v>35912</v>
      </c>
      <c r="P4325" s="3">
        <v>1086.540039</v>
      </c>
    </row>
    <row r="4326" spans="15:16" x14ac:dyDescent="0.35">
      <c r="O4326" s="1">
        <v>35909</v>
      </c>
      <c r="P4326" s="3">
        <v>1107.900024</v>
      </c>
    </row>
    <row r="4327" spans="15:16" x14ac:dyDescent="0.35">
      <c r="O4327" s="1">
        <v>35908</v>
      </c>
      <c r="P4327" s="3">
        <v>1119.579956</v>
      </c>
    </row>
    <row r="4328" spans="15:16" x14ac:dyDescent="0.35">
      <c r="O4328" s="1">
        <v>35907</v>
      </c>
      <c r="P4328" s="3">
        <v>1130.540039</v>
      </c>
    </row>
    <row r="4329" spans="15:16" x14ac:dyDescent="0.35">
      <c r="O4329" s="1">
        <v>35906</v>
      </c>
      <c r="P4329" s="3">
        <v>1126.670044</v>
      </c>
    </row>
    <row r="4330" spans="15:16" x14ac:dyDescent="0.35">
      <c r="O4330" s="1">
        <v>35905</v>
      </c>
      <c r="P4330" s="3">
        <v>1123.650024</v>
      </c>
    </row>
    <row r="4331" spans="15:16" x14ac:dyDescent="0.35">
      <c r="O4331" s="1">
        <v>35902</v>
      </c>
      <c r="P4331" s="3">
        <v>1122.719971</v>
      </c>
    </row>
    <row r="4332" spans="15:16" x14ac:dyDescent="0.35">
      <c r="O4332" s="1">
        <v>35901</v>
      </c>
      <c r="P4332" s="3">
        <v>1108.170044</v>
      </c>
    </row>
    <row r="4333" spans="15:16" x14ac:dyDescent="0.35">
      <c r="O4333" s="1">
        <v>35900</v>
      </c>
      <c r="P4333" s="3">
        <v>1119.3199460000001</v>
      </c>
    </row>
    <row r="4334" spans="15:16" x14ac:dyDescent="0.35">
      <c r="O4334" s="1">
        <v>35899</v>
      </c>
      <c r="P4334" s="3">
        <v>1115.75</v>
      </c>
    </row>
    <row r="4335" spans="15:16" x14ac:dyDescent="0.35">
      <c r="O4335" s="1">
        <v>35898</v>
      </c>
      <c r="P4335" s="3">
        <v>1109.6899410000001</v>
      </c>
    </row>
    <row r="4336" spans="15:16" x14ac:dyDescent="0.35">
      <c r="O4336" s="1">
        <v>35894</v>
      </c>
      <c r="P4336" s="3">
        <v>1110.670044</v>
      </c>
    </row>
    <row r="4337" spans="15:16" x14ac:dyDescent="0.35">
      <c r="O4337" s="1">
        <v>35893</v>
      </c>
      <c r="P4337" s="3">
        <v>1101.650024</v>
      </c>
    </row>
    <row r="4338" spans="15:16" x14ac:dyDescent="0.35">
      <c r="O4338" s="1">
        <v>35892</v>
      </c>
      <c r="P4338" s="3">
        <v>1109.5500489999999</v>
      </c>
    </row>
    <row r="4339" spans="15:16" x14ac:dyDescent="0.35">
      <c r="O4339" s="1">
        <v>35891</v>
      </c>
      <c r="P4339" s="3">
        <v>1121.380005</v>
      </c>
    </row>
    <row r="4340" spans="15:16" x14ac:dyDescent="0.35">
      <c r="O4340" s="1">
        <v>35888</v>
      </c>
      <c r="P4340" s="3">
        <v>1122.6999510000001</v>
      </c>
    </row>
    <row r="4341" spans="15:16" x14ac:dyDescent="0.35">
      <c r="O4341" s="1">
        <v>35887</v>
      </c>
      <c r="P4341" s="3">
        <v>1120.01001</v>
      </c>
    </row>
    <row r="4342" spans="15:16" x14ac:dyDescent="0.35">
      <c r="O4342" s="1">
        <v>35886</v>
      </c>
      <c r="P4342" s="3">
        <v>1108.150024</v>
      </c>
    </row>
    <row r="4343" spans="15:16" x14ac:dyDescent="0.35">
      <c r="O4343" s="1">
        <v>35885</v>
      </c>
      <c r="P4343" s="3">
        <v>1101.75</v>
      </c>
    </row>
    <row r="4344" spans="15:16" x14ac:dyDescent="0.35">
      <c r="O4344" s="1">
        <v>35884</v>
      </c>
      <c r="P4344" s="3">
        <v>1093.599976</v>
      </c>
    </row>
    <row r="4345" spans="15:16" x14ac:dyDescent="0.35">
      <c r="O4345" s="1">
        <v>35881</v>
      </c>
      <c r="P4345" s="3">
        <v>1095.4399410000001</v>
      </c>
    </row>
    <row r="4346" spans="15:16" x14ac:dyDescent="0.35">
      <c r="O4346" s="1">
        <v>35880</v>
      </c>
      <c r="P4346" s="3">
        <v>1100.8000489999999</v>
      </c>
    </row>
    <row r="4347" spans="15:16" x14ac:dyDescent="0.35">
      <c r="O4347" s="1">
        <v>35879</v>
      </c>
      <c r="P4347" s="3">
        <v>1101.9300539999999</v>
      </c>
    </row>
    <row r="4348" spans="15:16" x14ac:dyDescent="0.35">
      <c r="O4348" s="1">
        <v>35878</v>
      </c>
      <c r="P4348" s="3">
        <v>1105.650024</v>
      </c>
    </row>
    <row r="4349" spans="15:16" x14ac:dyDescent="0.35">
      <c r="O4349" s="1">
        <v>35877</v>
      </c>
      <c r="P4349" s="3">
        <v>1095.5500489999999</v>
      </c>
    </row>
    <row r="4350" spans="15:16" x14ac:dyDescent="0.35">
      <c r="O4350" s="1">
        <v>35874</v>
      </c>
      <c r="P4350" s="3">
        <v>1099.160034</v>
      </c>
    </row>
    <row r="4351" spans="15:16" x14ac:dyDescent="0.35">
      <c r="O4351" s="1">
        <v>35873</v>
      </c>
      <c r="P4351" s="3">
        <v>1089.73999</v>
      </c>
    </row>
    <row r="4352" spans="15:16" x14ac:dyDescent="0.35">
      <c r="O4352" s="1">
        <v>35872</v>
      </c>
      <c r="P4352" s="3">
        <v>1085.5200199999999</v>
      </c>
    </row>
    <row r="4353" spans="15:16" x14ac:dyDescent="0.35">
      <c r="O4353" s="1">
        <v>35871</v>
      </c>
      <c r="P4353" s="3">
        <v>1080.4499510000001</v>
      </c>
    </row>
    <row r="4354" spans="15:16" x14ac:dyDescent="0.35">
      <c r="O4354" s="1">
        <v>35870</v>
      </c>
      <c r="P4354" s="3">
        <v>1079.2700199999999</v>
      </c>
    </row>
    <row r="4355" spans="15:16" x14ac:dyDescent="0.35">
      <c r="O4355" s="1">
        <v>35867</v>
      </c>
      <c r="P4355" s="3">
        <v>1068.6099850000001</v>
      </c>
    </row>
    <row r="4356" spans="15:16" x14ac:dyDescent="0.35">
      <c r="O4356" s="1">
        <v>35866</v>
      </c>
      <c r="P4356" s="3">
        <v>1069.920044</v>
      </c>
    </row>
    <row r="4357" spans="15:16" x14ac:dyDescent="0.35">
      <c r="O4357" s="1">
        <v>35865</v>
      </c>
      <c r="P4357" s="3">
        <v>1068.469971</v>
      </c>
    </row>
    <row r="4358" spans="15:16" x14ac:dyDescent="0.35">
      <c r="O4358" s="1">
        <v>35864</v>
      </c>
      <c r="P4358" s="3">
        <v>1064.25</v>
      </c>
    </row>
    <row r="4359" spans="15:16" x14ac:dyDescent="0.35">
      <c r="O4359" s="1">
        <v>35863</v>
      </c>
      <c r="P4359" s="3">
        <v>1052.3100589999999</v>
      </c>
    </row>
    <row r="4360" spans="15:16" x14ac:dyDescent="0.35">
      <c r="O4360" s="1">
        <v>35860</v>
      </c>
      <c r="P4360" s="3">
        <v>1055.6899410000001</v>
      </c>
    </row>
    <row r="4361" spans="15:16" x14ac:dyDescent="0.35">
      <c r="O4361" s="1">
        <v>35859</v>
      </c>
      <c r="P4361" s="3">
        <v>1035.0500489999999</v>
      </c>
    </row>
    <row r="4362" spans="15:16" x14ac:dyDescent="0.35">
      <c r="O4362" s="1">
        <v>35858</v>
      </c>
      <c r="P4362" s="3">
        <v>1047.329956</v>
      </c>
    </row>
    <row r="4363" spans="15:16" x14ac:dyDescent="0.35">
      <c r="O4363" s="1">
        <v>35857</v>
      </c>
      <c r="P4363" s="3">
        <v>1052.0200199999999</v>
      </c>
    </row>
    <row r="4364" spans="15:16" x14ac:dyDescent="0.35">
      <c r="O4364" s="1">
        <v>35856</v>
      </c>
      <c r="P4364" s="3">
        <v>1047.6999510000001</v>
      </c>
    </row>
    <row r="4365" spans="15:16" x14ac:dyDescent="0.35">
      <c r="O4365" s="1">
        <v>35853</v>
      </c>
      <c r="P4365" s="3">
        <v>1049.339966</v>
      </c>
    </row>
    <row r="4366" spans="15:16" x14ac:dyDescent="0.35">
      <c r="O4366" s="1">
        <v>35852</v>
      </c>
      <c r="P4366" s="3">
        <v>1048.670044</v>
      </c>
    </row>
    <row r="4367" spans="15:16" x14ac:dyDescent="0.35">
      <c r="O4367" s="1">
        <v>35851</v>
      </c>
      <c r="P4367" s="3">
        <v>1042.900024</v>
      </c>
    </row>
    <row r="4368" spans="15:16" x14ac:dyDescent="0.35">
      <c r="O4368" s="1">
        <v>35850</v>
      </c>
      <c r="P4368" s="3">
        <v>1030.5600589999999</v>
      </c>
    </row>
    <row r="4369" spans="15:16" x14ac:dyDescent="0.35">
      <c r="O4369" s="1">
        <v>35849</v>
      </c>
      <c r="P4369" s="3">
        <v>1038.1400149999999</v>
      </c>
    </row>
    <row r="4370" spans="15:16" x14ac:dyDescent="0.35">
      <c r="O4370" s="1">
        <v>35846</v>
      </c>
      <c r="P4370" s="3">
        <v>1034.209961</v>
      </c>
    </row>
    <row r="4371" spans="15:16" x14ac:dyDescent="0.35">
      <c r="O4371" s="1">
        <v>35845</v>
      </c>
      <c r="P4371" s="3">
        <v>1028.280029</v>
      </c>
    </row>
    <row r="4372" spans="15:16" x14ac:dyDescent="0.35">
      <c r="O4372" s="1">
        <v>35844</v>
      </c>
      <c r="P4372" s="3">
        <v>1032.079956</v>
      </c>
    </row>
    <row r="4373" spans="15:16" x14ac:dyDescent="0.35">
      <c r="O4373" s="1">
        <v>35843</v>
      </c>
      <c r="P4373" s="3">
        <v>1022.76001</v>
      </c>
    </row>
    <row r="4374" spans="15:16" x14ac:dyDescent="0.35">
      <c r="O4374" s="1">
        <v>35839</v>
      </c>
      <c r="P4374" s="3">
        <v>1020.090027</v>
      </c>
    </row>
    <row r="4375" spans="15:16" x14ac:dyDescent="0.35">
      <c r="O4375" s="1">
        <v>35838</v>
      </c>
      <c r="P4375" s="3">
        <v>1024.1400149999999</v>
      </c>
    </row>
    <row r="4376" spans="15:16" x14ac:dyDescent="0.35">
      <c r="O4376" s="1">
        <v>35837</v>
      </c>
      <c r="P4376" s="3">
        <v>1020.01001</v>
      </c>
    </row>
    <row r="4377" spans="15:16" x14ac:dyDescent="0.35">
      <c r="O4377" s="1">
        <v>35836</v>
      </c>
      <c r="P4377" s="3">
        <v>1019.01001</v>
      </c>
    </row>
    <row r="4378" spans="15:16" x14ac:dyDescent="0.35">
      <c r="O4378" s="1">
        <v>35835</v>
      </c>
      <c r="P4378" s="3">
        <v>1010.73999</v>
      </c>
    </row>
    <row r="4379" spans="15:16" x14ac:dyDescent="0.35">
      <c r="O4379" s="1">
        <v>35832</v>
      </c>
      <c r="P4379" s="3">
        <v>1012.460022</v>
      </c>
    </row>
    <row r="4380" spans="15:16" x14ac:dyDescent="0.35">
      <c r="O4380" s="1">
        <v>35831</v>
      </c>
      <c r="P4380" s="3">
        <v>1003.539978</v>
      </c>
    </row>
    <row r="4381" spans="15:16" x14ac:dyDescent="0.35">
      <c r="O4381" s="1">
        <v>35830</v>
      </c>
      <c r="P4381" s="3">
        <v>1006.900024</v>
      </c>
    </row>
    <row r="4382" spans="15:16" x14ac:dyDescent="0.35">
      <c r="O4382" s="1">
        <v>35829</v>
      </c>
      <c r="P4382" s="3">
        <v>1006</v>
      </c>
    </row>
    <row r="4383" spans="15:16" x14ac:dyDescent="0.35">
      <c r="O4383" s="1">
        <v>35828</v>
      </c>
      <c r="P4383" s="3">
        <v>1001.27002</v>
      </c>
    </row>
    <row r="4384" spans="15:16" x14ac:dyDescent="0.35">
      <c r="O4384" s="1">
        <v>35825</v>
      </c>
      <c r="P4384" s="3">
        <v>980.28002900000001</v>
      </c>
    </row>
    <row r="4385" spans="15:16" x14ac:dyDescent="0.35">
      <c r="O4385" s="1">
        <v>35824</v>
      </c>
      <c r="P4385" s="3">
        <v>985.48999000000003</v>
      </c>
    </row>
    <row r="4386" spans="15:16" x14ac:dyDescent="0.35">
      <c r="O4386" s="1">
        <v>35823</v>
      </c>
      <c r="P4386" s="3">
        <v>977.46002199999998</v>
      </c>
    </row>
    <row r="4387" spans="15:16" x14ac:dyDescent="0.35">
      <c r="O4387" s="1">
        <v>35822</v>
      </c>
      <c r="P4387" s="3">
        <v>969.02002000000005</v>
      </c>
    </row>
    <row r="4388" spans="15:16" x14ac:dyDescent="0.35">
      <c r="O4388" s="1">
        <v>35821</v>
      </c>
      <c r="P4388" s="3">
        <v>956.95001200000002</v>
      </c>
    </row>
    <row r="4389" spans="15:16" x14ac:dyDescent="0.35">
      <c r="O4389" s="1">
        <v>35818</v>
      </c>
      <c r="P4389" s="3">
        <v>957.59002699999996</v>
      </c>
    </row>
    <row r="4390" spans="15:16" x14ac:dyDescent="0.35">
      <c r="O4390" s="1">
        <v>35817</v>
      </c>
      <c r="P4390" s="3">
        <v>963.03997800000002</v>
      </c>
    </row>
    <row r="4391" spans="15:16" x14ac:dyDescent="0.35">
      <c r="O4391" s="1">
        <v>35816</v>
      </c>
      <c r="P4391" s="3">
        <v>970.80999799999995</v>
      </c>
    </row>
    <row r="4392" spans="15:16" x14ac:dyDescent="0.35">
      <c r="O4392" s="1">
        <v>35815</v>
      </c>
      <c r="P4392" s="3">
        <v>978.59997599999997</v>
      </c>
    </row>
    <row r="4393" spans="15:16" x14ac:dyDescent="0.35">
      <c r="O4393" s="1">
        <v>35811</v>
      </c>
      <c r="P4393" s="3">
        <v>961.51000999999997</v>
      </c>
    </row>
    <row r="4394" spans="15:16" x14ac:dyDescent="0.35">
      <c r="O4394" s="1">
        <v>35810</v>
      </c>
      <c r="P4394" s="3">
        <v>950.72997999999995</v>
      </c>
    </row>
    <row r="4395" spans="15:16" x14ac:dyDescent="0.35">
      <c r="O4395" s="1">
        <v>35809</v>
      </c>
      <c r="P4395" s="3">
        <v>957.94000200000005</v>
      </c>
    </row>
    <row r="4396" spans="15:16" x14ac:dyDescent="0.35">
      <c r="O4396" s="1">
        <v>35808</v>
      </c>
      <c r="P4396" s="3">
        <v>952.11999500000002</v>
      </c>
    </row>
    <row r="4397" spans="15:16" x14ac:dyDescent="0.35">
      <c r="O4397" s="1">
        <v>35807</v>
      </c>
      <c r="P4397" s="3">
        <v>939.21002199999998</v>
      </c>
    </row>
    <row r="4398" spans="15:16" x14ac:dyDescent="0.35">
      <c r="O4398" s="1">
        <v>35804</v>
      </c>
      <c r="P4398" s="3">
        <v>927.69000200000005</v>
      </c>
    </row>
    <row r="4399" spans="15:16" x14ac:dyDescent="0.35">
      <c r="O4399" s="1">
        <v>35803</v>
      </c>
      <c r="P4399" s="3">
        <v>956.04998799999998</v>
      </c>
    </row>
    <row r="4400" spans="15:16" x14ac:dyDescent="0.35">
      <c r="O4400" s="1">
        <v>35802</v>
      </c>
      <c r="P4400" s="3">
        <v>964</v>
      </c>
    </row>
    <row r="4401" spans="15:16" x14ac:dyDescent="0.35">
      <c r="O4401" s="1">
        <v>35801</v>
      </c>
      <c r="P4401" s="3">
        <v>966.580017</v>
      </c>
    </row>
    <row r="4402" spans="15:16" x14ac:dyDescent="0.35">
      <c r="O4402" s="1">
        <v>35800</v>
      </c>
      <c r="P4402" s="3">
        <v>977.07000700000003</v>
      </c>
    </row>
    <row r="4403" spans="15:16" x14ac:dyDescent="0.35">
      <c r="O4403" s="1">
        <v>35797</v>
      </c>
      <c r="P4403" s="3">
        <v>975.03997800000002</v>
      </c>
    </row>
    <row r="4404" spans="15:16" x14ac:dyDescent="0.35">
      <c r="O4404" s="1">
        <v>35795</v>
      </c>
      <c r="P4404" s="3">
        <v>970.42999299999997</v>
      </c>
    </row>
    <row r="4405" spans="15:16" x14ac:dyDescent="0.35">
      <c r="O4405" s="1">
        <v>35794</v>
      </c>
      <c r="P4405" s="3">
        <v>970.84002699999996</v>
      </c>
    </row>
    <row r="4406" spans="15:16" x14ac:dyDescent="0.35">
      <c r="O4406" s="1">
        <v>35793</v>
      </c>
      <c r="P4406" s="3">
        <v>953.34997599999997</v>
      </c>
    </row>
    <row r="4407" spans="15:16" x14ac:dyDescent="0.35">
      <c r="O4407" s="1">
        <v>35790</v>
      </c>
      <c r="P4407" s="3">
        <v>936.46002199999998</v>
      </c>
    </row>
    <row r="4408" spans="15:16" x14ac:dyDescent="0.35">
      <c r="O4408" s="1">
        <v>35788</v>
      </c>
      <c r="P4408" s="3">
        <v>932.70001200000002</v>
      </c>
    </row>
    <row r="4409" spans="15:16" x14ac:dyDescent="0.35">
      <c r="O4409" s="1">
        <v>35787</v>
      </c>
      <c r="P4409" s="3">
        <v>939.13000499999998</v>
      </c>
    </row>
    <row r="4410" spans="15:16" x14ac:dyDescent="0.35">
      <c r="O4410" s="1">
        <v>35786</v>
      </c>
      <c r="P4410" s="3">
        <v>953.70001200000002</v>
      </c>
    </row>
    <row r="4411" spans="15:16" x14ac:dyDescent="0.35">
      <c r="O4411" s="1">
        <v>35783</v>
      </c>
      <c r="P4411" s="3">
        <v>946.78002900000001</v>
      </c>
    </row>
    <row r="4412" spans="15:16" x14ac:dyDescent="0.35">
      <c r="O4412" s="1">
        <v>35782</v>
      </c>
      <c r="P4412" s="3">
        <v>955.29998799999998</v>
      </c>
    </row>
    <row r="4413" spans="15:16" x14ac:dyDescent="0.35">
      <c r="O4413" s="1">
        <v>35781</v>
      </c>
      <c r="P4413" s="3">
        <v>965.53997800000002</v>
      </c>
    </row>
    <row r="4414" spans="15:16" x14ac:dyDescent="0.35">
      <c r="O4414" s="1">
        <v>35780</v>
      </c>
      <c r="P4414" s="3">
        <v>968.03997800000002</v>
      </c>
    </row>
    <row r="4415" spans="15:16" x14ac:dyDescent="0.35">
      <c r="O4415" s="1">
        <v>35779</v>
      </c>
      <c r="P4415" s="3">
        <v>963.39001499999995</v>
      </c>
    </row>
    <row r="4416" spans="15:16" x14ac:dyDescent="0.35">
      <c r="O4416" s="1">
        <v>35776</v>
      </c>
      <c r="P4416" s="3">
        <v>953.39001499999995</v>
      </c>
    </row>
    <row r="4417" spans="15:16" x14ac:dyDescent="0.35">
      <c r="O4417" s="1">
        <v>35775</v>
      </c>
      <c r="P4417" s="3">
        <v>954.94000200000005</v>
      </c>
    </row>
    <row r="4418" spans="15:16" x14ac:dyDescent="0.35">
      <c r="O4418" s="1">
        <v>35774</v>
      </c>
      <c r="P4418" s="3">
        <v>969.78997800000002</v>
      </c>
    </row>
    <row r="4419" spans="15:16" x14ac:dyDescent="0.35">
      <c r="O4419" s="1">
        <v>35773</v>
      </c>
      <c r="P4419" s="3">
        <v>975.78002900000001</v>
      </c>
    </row>
    <row r="4420" spans="15:16" x14ac:dyDescent="0.35">
      <c r="O4420" s="1">
        <v>35772</v>
      </c>
      <c r="P4420" s="3">
        <v>982.36999500000002</v>
      </c>
    </row>
    <row r="4421" spans="15:16" x14ac:dyDescent="0.35">
      <c r="O4421" s="1">
        <v>35769</v>
      </c>
      <c r="P4421" s="3">
        <v>983.78997800000002</v>
      </c>
    </row>
    <row r="4422" spans="15:16" x14ac:dyDescent="0.35">
      <c r="O4422" s="1">
        <v>35768</v>
      </c>
      <c r="P4422" s="3">
        <v>973.09997599999997</v>
      </c>
    </row>
    <row r="4423" spans="15:16" x14ac:dyDescent="0.35">
      <c r="O4423" s="1">
        <v>35767</v>
      </c>
      <c r="P4423" s="3">
        <v>976.77002000000005</v>
      </c>
    </row>
    <row r="4424" spans="15:16" x14ac:dyDescent="0.35">
      <c r="O4424" s="1">
        <v>35766</v>
      </c>
      <c r="P4424" s="3">
        <v>971.67999299999997</v>
      </c>
    </row>
    <row r="4425" spans="15:16" x14ac:dyDescent="0.35">
      <c r="O4425" s="1">
        <v>35765</v>
      </c>
      <c r="P4425" s="3">
        <v>974.77002000000005</v>
      </c>
    </row>
    <row r="4426" spans="15:16" x14ac:dyDescent="0.35">
      <c r="O4426" s="1">
        <v>35762</v>
      </c>
      <c r="P4426" s="3">
        <v>955.40002400000003</v>
      </c>
    </row>
    <row r="4427" spans="15:16" x14ac:dyDescent="0.35">
      <c r="O4427" s="1">
        <v>35760</v>
      </c>
      <c r="P4427" s="3">
        <v>951.64001499999995</v>
      </c>
    </row>
    <row r="4428" spans="15:16" x14ac:dyDescent="0.35">
      <c r="O4428" s="1">
        <v>35759</v>
      </c>
      <c r="P4428" s="3">
        <v>950.82000700000003</v>
      </c>
    </row>
    <row r="4429" spans="15:16" x14ac:dyDescent="0.35">
      <c r="O4429" s="1">
        <v>35758</v>
      </c>
      <c r="P4429" s="3">
        <v>946.669983</v>
      </c>
    </row>
    <row r="4430" spans="15:16" x14ac:dyDescent="0.35">
      <c r="O4430" s="1">
        <v>35755</v>
      </c>
      <c r="P4430" s="3">
        <v>963.09002699999996</v>
      </c>
    </row>
    <row r="4431" spans="15:16" x14ac:dyDescent="0.35">
      <c r="O4431" s="1">
        <v>35754</v>
      </c>
      <c r="P4431" s="3">
        <v>958.97997999999995</v>
      </c>
    </row>
    <row r="4432" spans="15:16" x14ac:dyDescent="0.35">
      <c r="O4432" s="1">
        <v>35753</v>
      </c>
      <c r="P4432" s="3">
        <v>944.59002699999996</v>
      </c>
    </row>
    <row r="4433" spans="15:16" x14ac:dyDescent="0.35">
      <c r="O4433" s="1">
        <v>35752</v>
      </c>
      <c r="P4433" s="3">
        <v>938.22997999999995</v>
      </c>
    </row>
    <row r="4434" spans="15:16" x14ac:dyDescent="0.35">
      <c r="O4434" s="1">
        <v>35751</v>
      </c>
      <c r="P4434" s="3">
        <v>946.20001200000002</v>
      </c>
    </row>
    <row r="4435" spans="15:16" x14ac:dyDescent="0.35">
      <c r="O4435" s="1">
        <v>35748</v>
      </c>
      <c r="P4435" s="3">
        <v>928.34997599999997</v>
      </c>
    </row>
    <row r="4436" spans="15:16" x14ac:dyDescent="0.35">
      <c r="O4436" s="1">
        <v>35747</v>
      </c>
      <c r="P4436" s="3">
        <v>916.65997300000004</v>
      </c>
    </row>
    <row r="4437" spans="15:16" x14ac:dyDescent="0.35">
      <c r="O4437" s="1">
        <v>35746</v>
      </c>
      <c r="P4437" s="3">
        <v>905.96002199999998</v>
      </c>
    </row>
    <row r="4438" spans="15:16" x14ac:dyDescent="0.35">
      <c r="O4438" s="1">
        <v>35745</v>
      </c>
      <c r="P4438" s="3">
        <v>923.78002900000001</v>
      </c>
    </row>
    <row r="4439" spans="15:16" x14ac:dyDescent="0.35">
      <c r="O4439" s="1">
        <v>35744</v>
      </c>
      <c r="P4439" s="3">
        <v>921.13000499999998</v>
      </c>
    </row>
    <row r="4440" spans="15:16" x14ac:dyDescent="0.35">
      <c r="O4440" s="1">
        <v>35741</v>
      </c>
      <c r="P4440" s="3">
        <v>927.51000999999997</v>
      </c>
    </row>
    <row r="4441" spans="15:16" x14ac:dyDescent="0.35">
      <c r="O4441" s="1">
        <v>35740</v>
      </c>
      <c r="P4441" s="3">
        <v>938.03002900000001</v>
      </c>
    </row>
    <row r="4442" spans="15:16" x14ac:dyDescent="0.35">
      <c r="O4442" s="1">
        <v>35739</v>
      </c>
      <c r="P4442" s="3">
        <v>942.76000999999997</v>
      </c>
    </row>
    <row r="4443" spans="15:16" x14ac:dyDescent="0.35">
      <c r="O4443" s="1">
        <v>35738</v>
      </c>
      <c r="P4443" s="3">
        <v>940.76000999999997</v>
      </c>
    </row>
    <row r="4444" spans="15:16" x14ac:dyDescent="0.35">
      <c r="O4444" s="1">
        <v>35737</v>
      </c>
      <c r="P4444" s="3">
        <v>938.98999000000003</v>
      </c>
    </row>
    <row r="4445" spans="15:16" x14ac:dyDescent="0.35">
      <c r="O4445" s="1">
        <v>35734</v>
      </c>
      <c r="P4445" s="3">
        <v>914.61999500000002</v>
      </c>
    </row>
    <row r="4446" spans="15:16" x14ac:dyDescent="0.35">
      <c r="O4446" s="1">
        <v>35733</v>
      </c>
      <c r="P4446" s="3">
        <v>903.67999299999997</v>
      </c>
    </row>
    <row r="4447" spans="15:16" x14ac:dyDescent="0.35">
      <c r="O4447" s="1">
        <v>35732</v>
      </c>
      <c r="P4447" s="3">
        <v>919.15997300000004</v>
      </c>
    </row>
    <row r="4448" spans="15:16" x14ac:dyDescent="0.35">
      <c r="O4448" s="1">
        <v>35731</v>
      </c>
      <c r="P4448" s="3">
        <v>921.84997599999997</v>
      </c>
    </row>
    <row r="4449" spans="15:16" x14ac:dyDescent="0.35">
      <c r="O4449" s="1">
        <v>35730</v>
      </c>
      <c r="P4449" s="3">
        <v>876.98999000000003</v>
      </c>
    </row>
    <row r="4450" spans="15:16" x14ac:dyDescent="0.35">
      <c r="O4450" s="1">
        <v>35727</v>
      </c>
      <c r="P4450" s="3">
        <v>941.64001499999995</v>
      </c>
    </row>
    <row r="4451" spans="15:16" x14ac:dyDescent="0.35">
      <c r="O4451" s="1">
        <v>35726</v>
      </c>
      <c r="P4451" s="3">
        <v>950.69000200000005</v>
      </c>
    </row>
    <row r="4452" spans="15:16" x14ac:dyDescent="0.35">
      <c r="O4452" s="1">
        <v>35725</v>
      </c>
      <c r="P4452" s="3">
        <v>968.48999000000003</v>
      </c>
    </row>
    <row r="4453" spans="15:16" x14ac:dyDescent="0.35">
      <c r="O4453" s="1">
        <v>35724</v>
      </c>
      <c r="P4453" s="3">
        <v>972.28002900000001</v>
      </c>
    </row>
    <row r="4454" spans="15:16" x14ac:dyDescent="0.35">
      <c r="O4454" s="1">
        <v>35723</v>
      </c>
      <c r="P4454" s="3">
        <v>955.60998500000005</v>
      </c>
    </row>
    <row r="4455" spans="15:16" x14ac:dyDescent="0.35">
      <c r="O4455" s="1">
        <v>35720</v>
      </c>
      <c r="P4455" s="3">
        <v>944.15997300000004</v>
      </c>
    </row>
    <row r="4456" spans="15:16" x14ac:dyDescent="0.35">
      <c r="O4456" s="1">
        <v>35719</v>
      </c>
      <c r="P4456" s="3">
        <v>955.25</v>
      </c>
    </row>
    <row r="4457" spans="15:16" x14ac:dyDescent="0.35">
      <c r="O4457" s="1">
        <v>35718</v>
      </c>
      <c r="P4457" s="3">
        <v>965.71997099999999</v>
      </c>
    </row>
    <row r="4458" spans="15:16" x14ac:dyDescent="0.35">
      <c r="O4458" s="1">
        <v>35717</v>
      </c>
      <c r="P4458" s="3">
        <v>970.28002900000001</v>
      </c>
    </row>
    <row r="4459" spans="15:16" x14ac:dyDescent="0.35">
      <c r="O4459" s="1">
        <v>35716</v>
      </c>
      <c r="P4459" s="3">
        <v>968.09997599999997</v>
      </c>
    </row>
    <row r="4460" spans="15:16" x14ac:dyDescent="0.35">
      <c r="O4460" s="1">
        <v>35713</v>
      </c>
      <c r="P4460" s="3">
        <v>966.97997999999995</v>
      </c>
    </row>
    <row r="4461" spans="15:16" x14ac:dyDescent="0.35">
      <c r="O4461" s="1">
        <v>35712</v>
      </c>
      <c r="P4461" s="3">
        <v>970.61999500000002</v>
      </c>
    </row>
    <row r="4462" spans="15:16" x14ac:dyDescent="0.35">
      <c r="O4462" s="1">
        <v>35711</v>
      </c>
      <c r="P4462" s="3">
        <v>973.84002699999996</v>
      </c>
    </row>
    <row r="4463" spans="15:16" x14ac:dyDescent="0.35">
      <c r="O4463" s="1">
        <v>35710</v>
      </c>
      <c r="P4463" s="3">
        <v>983.11999500000002</v>
      </c>
    </row>
    <row r="4464" spans="15:16" x14ac:dyDescent="0.35">
      <c r="O4464" s="1">
        <v>35709</v>
      </c>
      <c r="P4464" s="3">
        <v>972.69000200000005</v>
      </c>
    </row>
    <row r="4465" spans="15:16" x14ac:dyDescent="0.35">
      <c r="O4465" s="1">
        <v>35706</v>
      </c>
      <c r="P4465" s="3">
        <v>965.03002900000001</v>
      </c>
    </row>
    <row r="4466" spans="15:16" x14ac:dyDescent="0.35">
      <c r="O4466" s="1">
        <v>35705</v>
      </c>
      <c r="P4466" s="3">
        <v>960.46002199999998</v>
      </c>
    </row>
    <row r="4467" spans="15:16" x14ac:dyDescent="0.35">
      <c r="O4467" s="1">
        <v>35704</v>
      </c>
      <c r="P4467" s="3">
        <v>955.40997300000004</v>
      </c>
    </row>
    <row r="4468" spans="15:16" x14ac:dyDescent="0.35">
      <c r="O4468" s="1">
        <v>35703</v>
      </c>
      <c r="P4468" s="3">
        <v>947.28002900000001</v>
      </c>
    </row>
    <row r="4469" spans="15:16" x14ac:dyDescent="0.35">
      <c r="O4469" s="1">
        <v>35702</v>
      </c>
      <c r="P4469" s="3">
        <v>953.34002699999996</v>
      </c>
    </row>
    <row r="4470" spans="15:16" x14ac:dyDescent="0.35">
      <c r="O4470" s="1">
        <v>35699</v>
      </c>
      <c r="P4470" s="3">
        <v>945.21997099999999</v>
      </c>
    </row>
    <row r="4471" spans="15:16" x14ac:dyDescent="0.35">
      <c r="O4471" s="1">
        <v>35698</v>
      </c>
      <c r="P4471" s="3">
        <v>937.90997300000004</v>
      </c>
    </row>
    <row r="4472" spans="15:16" x14ac:dyDescent="0.35">
      <c r="O4472" s="1">
        <v>35697</v>
      </c>
      <c r="P4472" s="3">
        <v>944.47997999999995</v>
      </c>
    </row>
    <row r="4473" spans="15:16" x14ac:dyDescent="0.35">
      <c r="O4473" s="1">
        <v>35696</v>
      </c>
      <c r="P4473" s="3">
        <v>951.92999299999997</v>
      </c>
    </row>
    <row r="4474" spans="15:16" x14ac:dyDescent="0.35">
      <c r="O4474" s="1">
        <v>35695</v>
      </c>
      <c r="P4474" s="3">
        <v>955.42999299999997</v>
      </c>
    </row>
    <row r="4475" spans="15:16" x14ac:dyDescent="0.35">
      <c r="O4475" s="1">
        <v>35692</v>
      </c>
      <c r="P4475" s="3">
        <v>950.51000999999997</v>
      </c>
    </row>
    <row r="4476" spans="15:16" x14ac:dyDescent="0.35">
      <c r="O4476" s="1">
        <v>35691</v>
      </c>
      <c r="P4476" s="3">
        <v>947.28997800000002</v>
      </c>
    </row>
    <row r="4477" spans="15:16" x14ac:dyDescent="0.35">
      <c r="O4477" s="1">
        <v>35690</v>
      </c>
      <c r="P4477" s="3">
        <v>943</v>
      </c>
    </row>
    <row r="4478" spans="15:16" x14ac:dyDescent="0.35">
      <c r="O4478" s="1">
        <v>35689</v>
      </c>
      <c r="P4478" s="3">
        <v>945.64001499999995</v>
      </c>
    </row>
    <row r="4479" spans="15:16" x14ac:dyDescent="0.35">
      <c r="O4479" s="1">
        <v>35688</v>
      </c>
      <c r="P4479" s="3">
        <v>919.77002000000005</v>
      </c>
    </row>
    <row r="4480" spans="15:16" x14ac:dyDescent="0.35">
      <c r="O4480" s="1">
        <v>35685</v>
      </c>
      <c r="P4480" s="3">
        <v>923.90997300000004</v>
      </c>
    </row>
    <row r="4481" spans="15:16" x14ac:dyDescent="0.35">
      <c r="O4481" s="1">
        <v>35684</v>
      </c>
      <c r="P4481" s="3">
        <v>912.59002699999996</v>
      </c>
    </row>
    <row r="4482" spans="15:16" x14ac:dyDescent="0.35">
      <c r="O4482" s="1">
        <v>35683</v>
      </c>
      <c r="P4482" s="3">
        <v>919.03002900000001</v>
      </c>
    </row>
    <row r="4483" spans="15:16" x14ac:dyDescent="0.35">
      <c r="O4483" s="1">
        <v>35682</v>
      </c>
      <c r="P4483" s="3">
        <v>933.61999500000002</v>
      </c>
    </row>
    <row r="4484" spans="15:16" x14ac:dyDescent="0.35">
      <c r="O4484" s="1">
        <v>35681</v>
      </c>
      <c r="P4484" s="3">
        <v>931.20001200000002</v>
      </c>
    </row>
    <row r="4485" spans="15:16" x14ac:dyDescent="0.35">
      <c r="O4485" s="1">
        <v>35678</v>
      </c>
      <c r="P4485" s="3">
        <v>929.04998799999998</v>
      </c>
    </row>
    <row r="4486" spans="15:16" x14ac:dyDescent="0.35">
      <c r="O4486" s="1">
        <v>35677</v>
      </c>
      <c r="P4486" s="3">
        <v>930.86999500000002</v>
      </c>
    </row>
    <row r="4487" spans="15:16" x14ac:dyDescent="0.35">
      <c r="O4487" s="1">
        <v>35676</v>
      </c>
      <c r="P4487" s="3">
        <v>927.85998500000005</v>
      </c>
    </row>
    <row r="4488" spans="15:16" x14ac:dyDescent="0.35">
      <c r="O4488" s="1">
        <v>35675</v>
      </c>
      <c r="P4488" s="3">
        <v>927.580017</v>
      </c>
    </row>
    <row r="4489" spans="15:16" x14ac:dyDescent="0.35">
      <c r="O4489" s="1">
        <v>35671</v>
      </c>
      <c r="P4489" s="3">
        <v>899.46997099999999</v>
      </c>
    </row>
    <row r="4490" spans="15:16" x14ac:dyDescent="0.35">
      <c r="O4490" s="1">
        <v>35670</v>
      </c>
      <c r="P4490" s="3">
        <v>903.669983</v>
      </c>
    </row>
    <row r="4491" spans="15:16" x14ac:dyDescent="0.35">
      <c r="O4491" s="1">
        <v>35669</v>
      </c>
      <c r="P4491" s="3">
        <v>913.70001200000002</v>
      </c>
    </row>
    <row r="4492" spans="15:16" x14ac:dyDescent="0.35">
      <c r="O4492" s="1">
        <v>35668</v>
      </c>
      <c r="P4492" s="3">
        <v>913.02002000000005</v>
      </c>
    </row>
    <row r="4493" spans="15:16" x14ac:dyDescent="0.35">
      <c r="O4493" s="1">
        <v>35667</v>
      </c>
      <c r="P4493" s="3">
        <v>920.15997300000004</v>
      </c>
    </row>
    <row r="4494" spans="15:16" x14ac:dyDescent="0.35">
      <c r="O4494" s="1">
        <v>35664</v>
      </c>
      <c r="P4494" s="3">
        <v>923.53997800000002</v>
      </c>
    </row>
    <row r="4495" spans="15:16" x14ac:dyDescent="0.35">
      <c r="O4495" s="1">
        <v>35663</v>
      </c>
      <c r="P4495" s="3">
        <v>925.04998799999998</v>
      </c>
    </row>
    <row r="4496" spans="15:16" x14ac:dyDescent="0.35">
      <c r="O4496" s="1">
        <v>35662</v>
      </c>
      <c r="P4496" s="3">
        <v>939.34997599999997</v>
      </c>
    </row>
    <row r="4497" spans="15:16" x14ac:dyDescent="0.35">
      <c r="O4497" s="1">
        <v>35661</v>
      </c>
      <c r="P4497" s="3">
        <v>926.01000999999997</v>
      </c>
    </row>
    <row r="4498" spans="15:16" x14ac:dyDescent="0.35">
      <c r="O4498" s="1">
        <v>35660</v>
      </c>
      <c r="P4498" s="3">
        <v>912.48999000000003</v>
      </c>
    </row>
    <row r="4499" spans="15:16" x14ac:dyDescent="0.35">
      <c r="O4499" s="1">
        <v>35657</v>
      </c>
      <c r="P4499" s="3">
        <v>900.80999799999995</v>
      </c>
    </row>
    <row r="4500" spans="15:16" x14ac:dyDescent="0.35">
      <c r="O4500" s="1">
        <v>35656</v>
      </c>
      <c r="P4500" s="3">
        <v>924.77002000000005</v>
      </c>
    </row>
    <row r="4501" spans="15:16" x14ac:dyDescent="0.35">
      <c r="O4501" s="1">
        <v>35655</v>
      </c>
      <c r="P4501" s="3">
        <v>922.02002000000005</v>
      </c>
    </row>
    <row r="4502" spans="15:16" x14ac:dyDescent="0.35">
      <c r="O4502" s="1">
        <v>35654</v>
      </c>
      <c r="P4502" s="3">
        <v>926.53002900000001</v>
      </c>
    </row>
    <row r="4503" spans="15:16" x14ac:dyDescent="0.35">
      <c r="O4503" s="1">
        <v>35653</v>
      </c>
      <c r="P4503" s="3">
        <v>937</v>
      </c>
    </row>
    <row r="4504" spans="15:16" x14ac:dyDescent="0.35">
      <c r="O4504" s="1">
        <v>35650</v>
      </c>
      <c r="P4504" s="3">
        <v>933.53997800000002</v>
      </c>
    </row>
    <row r="4505" spans="15:16" x14ac:dyDescent="0.35">
      <c r="O4505" s="1">
        <v>35649</v>
      </c>
      <c r="P4505" s="3">
        <v>951.19000200000005</v>
      </c>
    </row>
    <row r="4506" spans="15:16" x14ac:dyDescent="0.35">
      <c r="O4506" s="1">
        <v>35648</v>
      </c>
      <c r="P4506" s="3">
        <v>960.32000700000003</v>
      </c>
    </row>
    <row r="4507" spans="15:16" x14ac:dyDescent="0.35">
      <c r="O4507" s="1">
        <v>35647</v>
      </c>
      <c r="P4507" s="3">
        <v>952.36999500000002</v>
      </c>
    </row>
    <row r="4508" spans="15:16" x14ac:dyDescent="0.35">
      <c r="O4508" s="1">
        <v>35646</v>
      </c>
      <c r="P4508" s="3">
        <v>950.29998799999998</v>
      </c>
    </row>
    <row r="4509" spans="15:16" x14ac:dyDescent="0.35">
      <c r="O4509" s="1">
        <v>35643</v>
      </c>
      <c r="P4509" s="3">
        <v>947.14001499999995</v>
      </c>
    </row>
    <row r="4510" spans="15:16" x14ac:dyDescent="0.35">
      <c r="O4510" s="1">
        <v>35642</v>
      </c>
      <c r="P4510" s="3">
        <v>954.30999799999995</v>
      </c>
    </row>
    <row r="4511" spans="15:16" x14ac:dyDescent="0.35">
      <c r="O4511" s="1">
        <v>35641</v>
      </c>
      <c r="P4511" s="3">
        <v>952.28997800000002</v>
      </c>
    </row>
    <row r="4512" spans="15:16" x14ac:dyDescent="0.35">
      <c r="O4512" s="1">
        <v>35640</v>
      </c>
      <c r="P4512" s="3">
        <v>942.28997800000002</v>
      </c>
    </row>
    <row r="4513" spans="15:16" x14ac:dyDescent="0.35">
      <c r="O4513" s="1">
        <v>35639</v>
      </c>
      <c r="P4513" s="3">
        <v>936.45001200000002</v>
      </c>
    </row>
    <row r="4514" spans="15:16" x14ac:dyDescent="0.35">
      <c r="O4514" s="1">
        <v>35636</v>
      </c>
      <c r="P4514" s="3">
        <v>938.78997800000002</v>
      </c>
    </row>
    <row r="4515" spans="15:16" x14ac:dyDescent="0.35">
      <c r="O4515" s="1">
        <v>35635</v>
      </c>
      <c r="P4515" s="3">
        <v>940.29998799999998</v>
      </c>
    </row>
    <row r="4516" spans="15:16" x14ac:dyDescent="0.35">
      <c r="O4516" s="1">
        <v>35634</v>
      </c>
      <c r="P4516" s="3">
        <v>936.55999799999995</v>
      </c>
    </row>
    <row r="4517" spans="15:16" x14ac:dyDescent="0.35">
      <c r="O4517" s="1">
        <v>35633</v>
      </c>
      <c r="P4517" s="3">
        <v>933.97997999999995</v>
      </c>
    </row>
    <row r="4518" spans="15:16" x14ac:dyDescent="0.35">
      <c r="O4518" s="1">
        <v>35632</v>
      </c>
      <c r="P4518" s="3">
        <v>912.94000200000005</v>
      </c>
    </row>
    <row r="4519" spans="15:16" x14ac:dyDescent="0.35">
      <c r="O4519" s="1">
        <v>35629</v>
      </c>
      <c r="P4519" s="3">
        <v>915.29998799999998</v>
      </c>
    </row>
    <row r="4520" spans="15:16" x14ac:dyDescent="0.35">
      <c r="O4520" s="1">
        <v>35628</v>
      </c>
      <c r="P4520" s="3">
        <v>931.60998500000005</v>
      </c>
    </row>
    <row r="4521" spans="15:16" x14ac:dyDescent="0.35">
      <c r="O4521" s="1">
        <v>35627</v>
      </c>
      <c r="P4521" s="3">
        <v>936.59002699999996</v>
      </c>
    </row>
    <row r="4522" spans="15:16" x14ac:dyDescent="0.35">
      <c r="O4522" s="1">
        <v>35626</v>
      </c>
      <c r="P4522" s="3">
        <v>925.76000999999997</v>
      </c>
    </row>
    <row r="4523" spans="15:16" x14ac:dyDescent="0.35">
      <c r="O4523" s="1">
        <v>35625</v>
      </c>
      <c r="P4523" s="3">
        <v>918.38000499999998</v>
      </c>
    </row>
    <row r="4524" spans="15:16" x14ac:dyDescent="0.35">
      <c r="O4524" s="1">
        <v>35622</v>
      </c>
      <c r="P4524" s="3">
        <v>916.67999299999997</v>
      </c>
    </row>
    <row r="4525" spans="15:16" x14ac:dyDescent="0.35">
      <c r="O4525" s="1">
        <v>35621</v>
      </c>
      <c r="P4525" s="3">
        <v>913.78002900000001</v>
      </c>
    </row>
    <row r="4526" spans="15:16" x14ac:dyDescent="0.35">
      <c r="O4526" s="1">
        <v>35620</v>
      </c>
      <c r="P4526" s="3">
        <v>907.53997800000002</v>
      </c>
    </row>
    <row r="4527" spans="15:16" x14ac:dyDescent="0.35">
      <c r="O4527" s="1">
        <v>35619</v>
      </c>
      <c r="P4527" s="3">
        <v>918.75</v>
      </c>
    </row>
    <row r="4528" spans="15:16" x14ac:dyDescent="0.35">
      <c r="O4528" s="1">
        <v>35618</v>
      </c>
      <c r="P4528" s="3">
        <v>912.20001200000002</v>
      </c>
    </row>
    <row r="4529" spans="15:16" x14ac:dyDescent="0.35">
      <c r="O4529" s="1">
        <v>35614</v>
      </c>
      <c r="P4529" s="3">
        <v>916.919983</v>
      </c>
    </row>
    <row r="4530" spans="15:16" x14ac:dyDescent="0.35">
      <c r="O4530" s="1">
        <v>35613</v>
      </c>
      <c r="P4530" s="3">
        <v>904.03002900000001</v>
      </c>
    </row>
    <row r="4531" spans="15:16" x14ac:dyDescent="0.35">
      <c r="O4531" s="1">
        <v>35612</v>
      </c>
      <c r="P4531" s="3">
        <v>891.03002900000001</v>
      </c>
    </row>
    <row r="4532" spans="15:16" x14ac:dyDescent="0.35">
      <c r="O4532" s="1">
        <v>35611</v>
      </c>
      <c r="P4532" s="3">
        <v>885.14001499999995</v>
      </c>
    </row>
    <row r="4533" spans="15:16" x14ac:dyDescent="0.35">
      <c r="O4533" s="1">
        <v>35608</v>
      </c>
      <c r="P4533" s="3">
        <v>887.29998799999998</v>
      </c>
    </row>
    <row r="4534" spans="15:16" x14ac:dyDescent="0.35">
      <c r="O4534" s="1">
        <v>35607</v>
      </c>
      <c r="P4534" s="3">
        <v>883.67999299999997</v>
      </c>
    </row>
    <row r="4535" spans="15:16" x14ac:dyDescent="0.35">
      <c r="O4535" s="1">
        <v>35606</v>
      </c>
      <c r="P4535" s="3">
        <v>888.98999000000003</v>
      </c>
    </row>
    <row r="4536" spans="15:16" x14ac:dyDescent="0.35">
      <c r="O4536" s="1">
        <v>35605</v>
      </c>
      <c r="P4536" s="3">
        <v>896.34002699999996</v>
      </c>
    </row>
    <row r="4537" spans="15:16" x14ac:dyDescent="0.35">
      <c r="O4537" s="1">
        <v>35604</v>
      </c>
      <c r="P4537" s="3">
        <v>878.61999500000002</v>
      </c>
    </row>
    <row r="4538" spans="15:16" x14ac:dyDescent="0.35">
      <c r="O4538" s="1">
        <v>35601</v>
      </c>
      <c r="P4538" s="3">
        <v>898.70001200000002</v>
      </c>
    </row>
    <row r="4539" spans="15:16" x14ac:dyDescent="0.35">
      <c r="O4539" s="1">
        <v>35600</v>
      </c>
      <c r="P4539" s="3">
        <v>897.98999000000003</v>
      </c>
    </row>
    <row r="4540" spans="15:16" x14ac:dyDescent="0.35">
      <c r="O4540" s="1">
        <v>35599</v>
      </c>
      <c r="P4540" s="3">
        <v>889.05999799999995</v>
      </c>
    </row>
    <row r="4541" spans="15:16" x14ac:dyDescent="0.35">
      <c r="O4541" s="1">
        <v>35598</v>
      </c>
      <c r="P4541" s="3">
        <v>894.419983</v>
      </c>
    </row>
    <row r="4542" spans="15:16" x14ac:dyDescent="0.35">
      <c r="O4542" s="1">
        <v>35597</v>
      </c>
      <c r="P4542" s="3">
        <v>893.90002400000003</v>
      </c>
    </row>
    <row r="4543" spans="15:16" x14ac:dyDescent="0.35">
      <c r="O4543" s="1">
        <v>35594</v>
      </c>
      <c r="P4543" s="3">
        <v>893.27002000000005</v>
      </c>
    </row>
    <row r="4544" spans="15:16" x14ac:dyDescent="0.35">
      <c r="O4544" s="1">
        <v>35593</v>
      </c>
      <c r="P4544" s="3">
        <v>883.46002199999998</v>
      </c>
    </row>
    <row r="4545" spans="15:16" x14ac:dyDescent="0.35">
      <c r="O4545" s="1">
        <v>35592</v>
      </c>
      <c r="P4545" s="3">
        <v>869.57000700000003</v>
      </c>
    </row>
    <row r="4546" spans="15:16" x14ac:dyDescent="0.35">
      <c r="O4546" s="1">
        <v>35591</v>
      </c>
      <c r="P4546" s="3">
        <v>865.27002000000005</v>
      </c>
    </row>
    <row r="4547" spans="15:16" x14ac:dyDescent="0.35">
      <c r="O4547" s="1">
        <v>35590</v>
      </c>
      <c r="P4547" s="3">
        <v>862.90997300000004</v>
      </c>
    </row>
    <row r="4548" spans="15:16" x14ac:dyDescent="0.35">
      <c r="O4548" s="1">
        <v>35587</v>
      </c>
      <c r="P4548" s="3">
        <v>858.01000999999997</v>
      </c>
    </row>
    <row r="4549" spans="15:16" x14ac:dyDescent="0.35">
      <c r="O4549" s="1">
        <v>35586</v>
      </c>
      <c r="P4549" s="3">
        <v>843.42999299999997</v>
      </c>
    </row>
    <row r="4550" spans="15:16" x14ac:dyDescent="0.35">
      <c r="O4550" s="1">
        <v>35585</v>
      </c>
      <c r="P4550" s="3">
        <v>840.10998500000005</v>
      </c>
    </row>
    <row r="4551" spans="15:16" x14ac:dyDescent="0.35">
      <c r="O4551" s="1">
        <v>35584</v>
      </c>
      <c r="P4551" s="3">
        <v>845.47997999999995</v>
      </c>
    </row>
    <row r="4552" spans="15:16" x14ac:dyDescent="0.35">
      <c r="O4552" s="1">
        <v>35583</v>
      </c>
      <c r="P4552" s="3">
        <v>846.35998500000005</v>
      </c>
    </row>
    <row r="4553" spans="15:16" x14ac:dyDescent="0.35">
      <c r="O4553" s="1">
        <v>35580</v>
      </c>
      <c r="P4553" s="3">
        <v>848.28002900000001</v>
      </c>
    </row>
    <row r="4554" spans="15:16" x14ac:dyDescent="0.35">
      <c r="O4554" s="1">
        <v>35579</v>
      </c>
      <c r="P4554" s="3">
        <v>844.080017</v>
      </c>
    </row>
    <row r="4555" spans="15:16" x14ac:dyDescent="0.35">
      <c r="O4555" s="1">
        <v>35578</v>
      </c>
      <c r="P4555" s="3">
        <v>847.21002199999998</v>
      </c>
    </row>
    <row r="4556" spans="15:16" x14ac:dyDescent="0.35">
      <c r="O4556" s="1">
        <v>35577</v>
      </c>
      <c r="P4556" s="3">
        <v>849.71002199999998</v>
      </c>
    </row>
    <row r="4557" spans="15:16" x14ac:dyDescent="0.35">
      <c r="O4557" s="1">
        <v>35573</v>
      </c>
      <c r="P4557" s="3">
        <v>847.03002900000001</v>
      </c>
    </row>
    <row r="4558" spans="15:16" x14ac:dyDescent="0.35">
      <c r="O4558" s="1">
        <v>35572</v>
      </c>
      <c r="P4558" s="3">
        <v>835.65997300000004</v>
      </c>
    </row>
    <row r="4559" spans="15:16" x14ac:dyDescent="0.35">
      <c r="O4559" s="1">
        <v>35571</v>
      </c>
      <c r="P4559" s="3">
        <v>839.34997599999997</v>
      </c>
    </row>
    <row r="4560" spans="15:16" x14ac:dyDescent="0.35">
      <c r="O4560" s="1">
        <v>35570</v>
      </c>
      <c r="P4560" s="3">
        <v>841.65997300000004</v>
      </c>
    </row>
    <row r="4561" spans="15:16" x14ac:dyDescent="0.35">
      <c r="O4561" s="1">
        <v>35569</v>
      </c>
      <c r="P4561" s="3">
        <v>833.27002000000005</v>
      </c>
    </row>
    <row r="4562" spans="15:16" x14ac:dyDescent="0.35">
      <c r="O4562" s="1">
        <v>35566</v>
      </c>
      <c r="P4562" s="3">
        <v>829.75</v>
      </c>
    </row>
    <row r="4563" spans="15:16" x14ac:dyDescent="0.35">
      <c r="O4563" s="1">
        <v>35565</v>
      </c>
      <c r="P4563" s="3">
        <v>841.88000499999998</v>
      </c>
    </row>
    <row r="4564" spans="15:16" x14ac:dyDescent="0.35">
      <c r="O4564" s="1">
        <v>35564</v>
      </c>
      <c r="P4564" s="3">
        <v>836.03997800000002</v>
      </c>
    </row>
    <row r="4565" spans="15:16" x14ac:dyDescent="0.35">
      <c r="O4565" s="1">
        <v>35563</v>
      </c>
      <c r="P4565" s="3">
        <v>833.13000499999998</v>
      </c>
    </row>
    <row r="4566" spans="15:16" x14ac:dyDescent="0.35">
      <c r="O4566" s="1">
        <v>35562</v>
      </c>
      <c r="P4566" s="3">
        <v>837.65997300000004</v>
      </c>
    </row>
    <row r="4567" spans="15:16" x14ac:dyDescent="0.35">
      <c r="O4567" s="1">
        <v>35559</v>
      </c>
      <c r="P4567" s="3">
        <v>824.78002900000001</v>
      </c>
    </row>
    <row r="4568" spans="15:16" x14ac:dyDescent="0.35">
      <c r="O4568" s="1">
        <v>35558</v>
      </c>
      <c r="P4568" s="3">
        <v>820.26000999999997</v>
      </c>
    </row>
    <row r="4569" spans="15:16" x14ac:dyDescent="0.35">
      <c r="O4569" s="1">
        <v>35557</v>
      </c>
      <c r="P4569" s="3">
        <v>815.61999500000002</v>
      </c>
    </row>
    <row r="4570" spans="15:16" x14ac:dyDescent="0.35">
      <c r="O4570" s="1">
        <v>35556</v>
      </c>
      <c r="P4570" s="3">
        <v>827.76000999999997</v>
      </c>
    </row>
    <row r="4571" spans="15:16" x14ac:dyDescent="0.35">
      <c r="O4571" s="1">
        <v>35555</v>
      </c>
      <c r="P4571" s="3">
        <v>830.28997800000002</v>
      </c>
    </row>
    <row r="4572" spans="15:16" x14ac:dyDescent="0.35">
      <c r="O4572" s="1">
        <v>35552</v>
      </c>
      <c r="P4572" s="3">
        <v>812.96997099999999</v>
      </c>
    </row>
    <row r="4573" spans="15:16" x14ac:dyDescent="0.35">
      <c r="O4573" s="1">
        <v>35551</v>
      </c>
      <c r="P4573" s="3">
        <v>798.53002900000001</v>
      </c>
    </row>
    <row r="4574" spans="15:16" x14ac:dyDescent="0.35">
      <c r="O4574" s="1">
        <v>35550</v>
      </c>
      <c r="P4574" s="3">
        <v>801.34002699999996</v>
      </c>
    </row>
    <row r="4575" spans="15:16" x14ac:dyDescent="0.35">
      <c r="O4575" s="1">
        <v>35549</v>
      </c>
      <c r="P4575" s="3">
        <v>794.04998799999998</v>
      </c>
    </row>
    <row r="4576" spans="15:16" x14ac:dyDescent="0.35">
      <c r="O4576" s="1">
        <v>35548</v>
      </c>
      <c r="P4576" s="3">
        <v>772.96002199999998</v>
      </c>
    </row>
    <row r="4577" spans="15:16" x14ac:dyDescent="0.35">
      <c r="O4577" s="1">
        <v>35545</v>
      </c>
      <c r="P4577" s="3">
        <v>765.36999500000002</v>
      </c>
    </row>
    <row r="4578" spans="15:16" x14ac:dyDescent="0.35">
      <c r="O4578" s="1">
        <v>35544</v>
      </c>
      <c r="P4578" s="3">
        <v>771.17999299999997</v>
      </c>
    </row>
    <row r="4579" spans="15:16" x14ac:dyDescent="0.35">
      <c r="O4579" s="1">
        <v>35543</v>
      </c>
      <c r="P4579" s="3">
        <v>773.64001499999995</v>
      </c>
    </row>
    <row r="4580" spans="15:16" x14ac:dyDescent="0.35">
      <c r="O4580" s="1">
        <v>35542</v>
      </c>
      <c r="P4580" s="3">
        <v>774.60998500000005</v>
      </c>
    </row>
    <row r="4581" spans="15:16" x14ac:dyDescent="0.35">
      <c r="O4581" s="1">
        <v>35541</v>
      </c>
      <c r="P4581" s="3">
        <v>760.36999500000002</v>
      </c>
    </row>
    <row r="4582" spans="15:16" x14ac:dyDescent="0.35">
      <c r="O4582" s="1">
        <v>35538</v>
      </c>
      <c r="P4582" s="3">
        <v>766.34002699999996</v>
      </c>
    </row>
    <row r="4583" spans="15:16" x14ac:dyDescent="0.35">
      <c r="O4583" s="1">
        <v>35537</v>
      </c>
      <c r="P4583" s="3">
        <v>761.77002000000005</v>
      </c>
    </row>
    <row r="4584" spans="15:16" x14ac:dyDescent="0.35">
      <c r="O4584" s="1">
        <v>35536</v>
      </c>
      <c r="P4584" s="3">
        <v>763.53002900000001</v>
      </c>
    </row>
    <row r="4585" spans="15:16" x14ac:dyDescent="0.35">
      <c r="O4585" s="1">
        <v>35535</v>
      </c>
      <c r="P4585" s="3">
        <v>754.71997099999999</v>
      </c>
    </row>
    <row r="4586" spans="15:16" x14ac:dyDescent="0.35">
      <c r="O4586" s="1">
        <v>35534</v>
      </c>
      <c r="P4586" s="3">
        <v>743.72997999999995</v>
      </c>
    </row>
    <row r="4587" spans="15:16" x14ac:dyDescent="0.35">
      <c r="O4587" s="1">
        <v>35531</v>
      </c>
      <c r="P4587" s="3">
        <v>737.65002400000003</v>
      </c>
    </row>
    <row r="4588" spans="15:16" x14ac:dyDescent="0.35">
      <c r="O4588" s="1">
        <v>35530</v>
      </c>
      <c r="P4588" s="3">
        <v>758.34002699999996</v>
      </c>
    </row>
    <row r="4589" spans="15:16" x14ac:dyDescent="0.35">
      <c r="O4589" s="1">
        <v>35529</v>
      </c>
      <c r="P4589" s="3">
        <v>760.59997599999997</v>
      </c>
    </row>
    <row r="4590" spans="15:16" x14ac:dyDescent="0.35">
      <c r="O4590" s="1">
        <v>35528</v>
      </c>
      <c r="P4590" s="3">
        <v>766.11999500000002</v>
      </c>
    </row>
    <row r="4591" spans="15:16" x14ac:dyDescent="0.35">
      <c r="O4591" s="1">
        <v>35527</v>
      </c>
      <c r="P4591" s="3">
        <v>762.13000499999998</v>
      </c>
    </row>
    <row r="4592" spans="15:16" x14ac:dyDescent="0.35">
      <c r="O4592" s="1">
        <v>35524</v>
      </c>
      <c r="P4592" s="3">
        <v>757.90002400000003</v>
      </c>
    </row>
    <row r="4593" spans="15:16" x14ac:dyDescent="0.35">
      <c r="O4593" s="1">
        <v>35523</v>
      </c>
      <c r="P4593" s="3">
        <v>750.32000700000003</v>
      </c>
    </row>
    <row r="4594" spans="15:16" x14ac:dyDescent="0.35">
      <c r="O4594" s="1">
        <v>35522</v>
      </c>
      <c r="P4594" s="3">
        <v>750.10998500000005</v>
      </c>
    </row>
    <row r="4595" spans="15:16" x14ac:dyDescent="0.35">
      <c r="O4595" s="1">
        <v>35521</v>
      </c>
      <c r="P4595" s="3">
        <v>759.64001499999995</v>
      </c>
    </row>
    <row r="4596" spans="15:16" x14ac:dyDescent="0.35">
      <c r="O4596" s="1">
        <v>35520</v>
      </c>
      <c r="P4596" s="3">
        <v>757.11999500000002</v>
      </c>
    </row>
    <row r="4597" spans="15:16" x14ac:dyDescent="0.35">
      <c r="O4597" s="1">
        <v>35516</v>
      </c>
      <c r="P4597" s="3">
        <v>773.88000499999998</v>
      </c>
    </row>
    <row r="4598" spans="15:16" x14ac:dyDescent="0.35">
      <c r="O4598" s="1">
        <v>35515</v>
      </c>
      <c r="P4598" s="3">
        <v>790.5</v>
      </c>
    </row>
    <row r="4599" spans="15:16" x14ac:dyDescent="0.35">
      <c r="O4599" s="1">
        <v>35514</v>
      </c>
      <c r="P4599" s="3">
        <v>789.07000700000003</v>
      </c>
    </row>
    <row r="4600" spans="15:16" x14ac:dyDescent="0.35">
      <c r="O4600" s="1">
        <v>35513</v>
      </c>
      <c r="P4600" s="3">
        <v>790.89001499999995</v>
      </c>
    </row>
    <row r="4601" spans="15:16" x14ac:dyDescent="0.35">
      <c r="O4601" s="1">
        <v>35510</v>
      </c>
      <c r="P4601" s="3">
        <v>784.09997599999997</v>
      </c>
    </row>
    <row r="4602" spans="15:16" x14ac:dyDescent="0.35">
      <c r="O4602" s="1">
        <v>35509</v>
      </c>
      <c r="P4602" s="3">
        <v>782.65002400000003</v>
      </c>
    </row>
    <row r="4603" spans="15:16" x14ac:dyDescent="0.35">
      <c r="O4603" s="1">
        <v>35508</v>
      </c>
      <c r="P4603" s="3">
        <v>785.77002000000005</v>
      </c>
    </row>
    <row r="4604" spans="15:16" x14ac:dyDescent="0.35">
      <c r="O4604" s="1">
        <v>35507</v>
      </c>
      <c r="P4604" s="3">
        <v>789.65997300000004</v>
      </c>
    </row>
    <row r="4605" spans="15:16" x14ac:dyDescent="0.35">
      <c r="O4605" s="1">
        <v>35506</v>
      </c>
      <c r="P4605" s="3">
        <v>795.71002199999998</v>
      </c>
    </row>
    <row r="4606" spans="15:16" x14ac:dyDescent="0.35">
      <c r="O4606" s="1">
        <v>35503</v>
      </c>
      <c r="P4606" s="3">
        <v>793.169983</v>
      </c>
    </row>
    <row r="4607" spans="15:16" x14ac:dyDescent="0.35">
      <c r="O4607" s="1">
        <v>35502</v>
      </c>
      <c r="P4607" s="3">
        <v>789.55999799999995</v>
      </c>
    </row>
    <row r="4608" spans="15:16" x14ac:dyDescent="0.35">
      <c r="O4608" s="1">
        <v>35501</v>
      </c>
      <c r="P4608" s="3">
        <v>804.26000999999997</v>
      </c>
    </row>
    <row r="4609" spans="15:16" x14ac:dyDescent="0.35">
      <c r="O4609" s="1">
        <v>35500</v>
      </c>
      <c r="P4609" s="3">
        <v>811.34002699999996</v>
      </c>
    </row>
    <row r="4610" spans="15:16" x14ac:dyDescent="0.35">
      <c r="O4610" s="1">
        <v>35499</v>
      </c>
      <c r="P4610" s="3">
        <v>813.65002400000003</v>
      </c>
    </row>
    <row r="4611" spans="15:16" x14ac:dyDescent="0.35">
      <c r="O4611" s="1">
        <v>35496</v>
      </c>
      <c r="P4611" s="3">
        <v>804.96997099999999</v>
      </c>
    </row>
    <row r="4612" spans="15:16" x14ac:dyDescent="0.35">
      <c r="O4612" s="1">
        <v>35495</v>
      </c>
      <c r="P4612" s="3">
        <v>798.55999799999995</v>
      </c>
    </row>
    <row r="4613" spans="15:16" x14ac:dyDescent="0.35">
      <c r="O4613" s="1">
        <v>35494</v>
      </c>
      <c r="P4613" s="3">
        <v>801.98999000000003</v>
      </c>
    </row>
    <row r="4614" spans="15:16" x14ac:dyDescent="0.35">
      <c r="O4614" s="1">
        <v>35493</v>
      </c>
      <c r="P4614" s="3">
        <v>790.95001200000002</v>
      </c>
    </row>
    <row r="4615" spans="15:16" x14ac:dyDescent="0.35">
      <c r="O4615" s="1">
        <v>35492</v>
      </c>
      <c r="P4615" s="3">
        <v>795.30999799999995</v>
      </c>
    </row>
    <row r="4616" spans="15:16" x14ac:dyDescent="0.35">
      <c r="O4616" s="1">
        <v>35489</v>
      </c>
      <c r="P4616" s="3">
        <v>790.82000700000003</v>
      </c>
    </row>
    <row r="4617" spans="15:16" x14ac:dyDescent="0.35">
      <c r="O4617" s="1">
        <v>35488</v>
      </c>
      <c r="P4617" s="3">
        <v>795.07000700000003</v>
      </c>
    </row>
    <row r="4618" spans="15:16" x14ac:dyDescent="0.35">
      <c r="O4618" s="1">
        <v>35487</v>
      </c>
      <c r="P4618" s="3">
        <v>805.67999299999997</v>
      </c>
    </row>
    <row r="4619" spans="15:16" x14ac:dyDescent="0.35">
      <c r="O4619" s="1">
        <v>35486</v>
      </c>
      <c r="P4619" s="3">
        <v>812.03002900000001</v>
      </c>
    </row>
    <row r="4620" spans="15:16" x14ac:dyDescent="0.35">
      <c r="O4620" s="1">
        <v>35485</v>
      </c>
      <c r="P4620" s="3">
        <v>810.28002900000001</v>
      </c>
    </row>
    <row r="4621" spans="15:16" x14ac:dyDescent="0.35">
      <c r="O4621" s="1">
        <v>35482</v>
      </c>
      <c r="P4621" s="3">
        <v>801.77002000000005</v>
      </c>
    </row>
    <row r="4622" spans="15:16" x14ac:dyDescent="0.35">
      <c r="O4622" s="1">
        <v>35481</v>
      </c>
      <c r="P4622" s="3">
        <v>802.79998799999998</v>
      </c>
    </row>
    <row r="4623" spans="15:16" x14ac:dyDescent="0.35">
      <c r="O4623" s="1">
        <v>35480</v>
      </c>
      <c r="P4623" s="3">
        <v>812.48999000000003</v>
      </c>
    </row>
    <row r="4624" spans="15:16" x14ac:dyDescent="0.35">
      <c r="O4624" s="1">
        <v>35479</v>
      </c>
      <c r="P4624" s="3">
        <v>816.28997800000002</v>
      </c>
    </row>
    <row r="4625" spans="15:16" x14ac:dyDescent="0.35">
      <c r="O4625" s="1">
        <v>35475</v>
      </c>
      <c r="P4625" s="3">
        <v>808.47997999999995</v>
      </c>
    </row>
    <row r="4626" spans="15:16" x14ac:dyDescent="0.35">
      <c r="O4626" s="1">
        <v>35474</v>
      </c>
      <c r="P4626" s="3">
        <v>811.82000700000003</v>
      </c>
    </row>
    <row r="4627" spans="15:16" x14ac:dyDescent="0.35">
      <c r="O4627" s="1">
        <v>35473</v>
      </c>
      <c r="P4627" s="3">
        <v>802.77002000000005</v>
      </c>
    </row>
    <row r="4628" spans="15:16" x14ac:dyDescent="0.35">
      <c r="O4628" s="1">
        <v>35472</v>
      </c>
      <c r="P4628" s="3">
        <v>789.59002699999996</v>
      </c>
    </row>
    <row r="4629" spans="15:16" x14ac:dyDescent="0.35">
      <c r="O4629" s="1">
        <v>35471</v>
      </c>
      <c r="P4629" s="3">
        <v>785.42999299999997</v>
      </c>
    </row>
    <row r="4630" spans="15:16" x14ac:dyDescent="0.35">
      <c r="O4630" s="1">
        <v>35468</v>
      </c>
      <c r="P4630" s="3">
        <v>789.55999799999995</v>
      </c>
    </row>
    <row r="4631" spans="15:16" x14ac:dyDescent="0.35">
      <c r="O4631" s="1">
        <v>35467</v>
      </c>
      <c r="P4631" s="3">
        <v>780.15002400000003</v>
      </c>
    </row>
    <row r="4632" spans="15:16" x14ac:dyDescent="0.35">
      <c r="O4632" s="1">
        <v>35466</v>
      </c>
      <c r="P4632" s="3">
        <v>778.28002900000001</v>
      </c>
    </row>
    <row r="4633" spans="15:16" x14ac:dyDescent="0.35">
      <c r="O4633" s="1">
        <v>35465</v>
      </c>
      <c r="P4633" s="3">
        <v>789.26000999999997</v>
      </c>
    </row>
    <row r="4634" spans="15:16" x14ac:dyDescent="0.35">
      <c r="O4634" s="1">
        <v>35464</v>
      </c>
      <c r="P4634" s="3">
        <v>786.72997999999995</v>
      </c>
    </row>
    <row r="4635" spans="15:16" x14ac:dyDescent="0.35">
      <c r="O4635" s="1">
        <v>35461</v>
      </c>
      <c r="P4635" s="3">
        <v>786.15997300000004</v>
      </c>
    </row>
    <row r="4636" spans="15:16" x14ac:dyDescent="0.35">
      <c r="O4636" s="1">
        <v>35460</v>
      </c>
      <c r="P4636" s="3">
        <v>784.169983</v>
      </c>
    </row>
    <row r="4637" spans="15:16" x14ac:dyDescent="0.35">
      <c r="O4637" s="1">
        <v>35459</v>
      </c>
      <c r="P4637" s="3">
        <v>772.5</v>
      </c>
    </row>
    <row r="4638" spans="15:16" x14ac:dyDescent="0.35">
      <c r="O4638" s="1">
        <v>35458</v>
      </c>
      <c r="P4638" s="3">
        <v>765.02002000000005</v>
      </c>
    </row>
    <row r="4639" spans="15:16" x14ac:dyDescent="0.35">
      <c r="O4639" s="1">
        <v>35457</v>
      </c>
      <c r="P4639" s="3">
        <v>765.02002000000005</v>
      </c>
    </row>
    <row r="4640" spans="15:16" x14ac:dyDescent="0.35">
      <c r="O4640" s="1">
        <v>35454</v>
      </c>
      <c r="P4640" s="3">
        <v>770.52002000000005</v>
      </c>
    </row>
    <row r="4641" spans="15:16" x14ac:dyDescent="0.35">
      <c r="O4641" s="1">
        <v>35453</v>
      </c>
      <c r="P4641" s="3">
        <v>777.55999799999995</v>
      </c>
    </row>
    <row r="4642" spans="15:16" x14ac:dyDescent="0.35">
      <c r="O4642" s="1">
        <v>35452</v>
      </c>
      <c r="P4642" s="3">
        <v>786.22997999999995</v>
      </c>
    </row>
    <row r="4643" spans="15:16" x14ac:dyDescent="0.35">
      <c r="O4643" s="1">
        <v>35451</v>
      </c>
      <c r="P4643" s="3">
        <v>782.71997099999999</v>
      </c>
    </row>
    <row r="4644" spans="15:16" x14ac:dyDescent="0.35">
      <c r="O4644" s="1">
        <v>35450</v>
      </c>
      <c r="P4644" s="3">
        <v>776.70001200000002</v>
      </c>
    </row>
    <row r="4645" spans="15:16" x14ac:dyDescent="0.35">
      <c r="O4645" s="1">
        <v>35447</v>
      </c>
      <c r="P4645" s="3">
        <v>776.169983</v>
      </c>
    </row>
    <row r="4646" spans="15:16" x14ac:dyDescent="0.35">
      <c r="O4646" s="1">
        <v>35446</v>
      </c>
      <c r="P4646" s="3">
        <v>769.75</v>
      </c>
    </row>
    <row r="4647" spans="15:16" x14ac:dyDescent="0.35">
      <c r="O4647" s="1">
        <v>35445</v>
      </c>
      <c r="P4647" s="3">
        <v>767.20001200000002</v>
      </c>
    </row>
    <row r="4648" spans="15:16" x14ac:dyDescent="0.35">
      <c r="O4648" s="1">
        <v>35444</v>
      </c>
      <c r="P4648" s="3">
        <v>768.85998500000005</v>
      </c>
    </row>
    <row r="4649" spans="15:16" x14ac:dyDescent="0.35">
      <c r="O4649" s="1">
        <v>35443</v>
      </c>
      <c r="P4649" s="3">
        <v>759.51000999999997</v>
      </c>
    </row>
    <row r="4650" spans="15:16" x14ac:dyDescent="0.35">
      <c r="O4650" s="1">
        <v>35440</v>
      </c>
      <c r="P4650" s="3">
        <v>759.5</v>
      </c>
    </row>
    <row r="4651" spans="15:16" x14ac:dyDescent="0.35">
      <c r="O4651" s="1">
        <v>35439</v>
      </c>
      <c r="P4651" s="3">
        <v>754.84997599999997</v>
      </c>
    </row>
    <row r="4652" spans="15:16" x14ac:dyDescent="0.35">
      <c r="O4652" s="1">
        <v>35438</v>
      </c>
      <c r="P4652" s="3">
        <v>748.40997300000004</v>
      </c>
    </row>
    <row r="4653" spans="15:16" x14ac:dyDescent="0.35">
      <c r="O4653" s="1">
        <v>35437</v>
      </c>
      <c r="P4653" s="3">
        <v>753.22997999999995</v>
      </c>
    </row>
    <row r="4654" spans="15:16" x14ac:dyDescent="0.35">
      <c r="O4654" s="1">
        <v>35436</v>
      </c>
      <c r="P4654" s="3">
        <v>747.65002400000003</v>
      </c>
    </row>
    <row r="4655" spans="15:16" x14ac:dyDescent="0.35">
      <c r="O4655" s="1">
        <v>35433</v>
      </c>
      <c r="P4655" s="3">
        <v>748.03002900000001</v>
      </c>
    </row>
    <row r="4656" spans="15:16" x14ac:dyDescent="0.35">
      <c r="O4656" s="1">
        <v>35432</v>
      </c>
      <c r="P4656" s="3">
        <v>737.01000999999997</v>
      </c>
    </row>
    <row r="4657" spans="15:16" x14ac:dyDescent="0.35">
      <c r="O4657" s="1">
        <v>35430</v>
      </c>
      <c r="P4657" s="3">
        <v>740.73999000000003</v>
      </c>
    </row>
    <row r="4658" spans="15:16" x14ac:dyDescent="0.35">
      <c r="O4658" s="1">
        <v>35429</v>
      </c>
      <c r="P4658" s="3">
        <v>753.84997599999997</v>
      </c>
    </row>
    <row r="4659" spans="15:16" x14ac:dyDescent="0.35">
      <c r="O4659" s="1">
        <v>35426</v>
      </c>
      <c r="P4659" s="3">
        <v>756.78997800000002</v>
      </c>
    </row>
    <row r="4660" spans="15:16" x14ac:dyDescent="0.35">
      <c r="O4660" s="1">
        <v>35425</v>
      </c>
      <c r="P4660" s="3">
        <v>755.82000700000003</v>
      </c>
    </row>
    <row r="4661" spans="15:16" x14ac:dyDescent="0.35">
      <c r="O4661" s="1">
        <v>35423</v>
      </c>
      <c r="P4661" s="3">
        <v>751.03002900000001</v>
      </c>
    </row>
    <row r="4662" spans="15:16" x14ac:dyDescent="0.35">
      <c r="O4662" s="1">
        <v>35422</v>
      </c>
      <c r="P4662" s="3">
        <v>746.919983</v>
      </c>
    </row>
    <row r="4663" spans="15:16" x14ac:dyDescent="0.35">
      <c r="O4663" s="1">
        <v>35419</v>
      </c>
      <c r="P4663" s="3">
        <v>748.86999500000002</v>
      </c>
    </row>
    <row r="4664" spans="15:16" x14ac:dyDescent="0.35">
      <c r="O4664" s="1">
        <v>35418</v>
      </c>
      <c r="P4664" s="3">
        <v>745.76000999999997</v>
      </c>
    </row>
    <row r="4665" spans="15:16" x14ac:dyDescent="0.35">
      <c r="O4665" s="1">
        <v>35417</v>
      </c>
      <c r="P4665" s="3">
        <v>731.53997800000002</v>
      </c>
    </row>
    <row r="4666" spans="15:16" x14ac:dyDescent="0.35">
      <c r="O4666" s="1">
        <v>35416</v>
      </c>
      <c r="P4666" s="3">
        <v>726.03997800000002</v>
      </c>
    </row>
    <row r="4667" spans="15:16" x14ac:dyDescent="0.35">
      <c r="O4667" s="1">
        <v>35415</v>
      </c>
      <c r="P4667" s="3">
        <v>720.97997999999995</v>
      </c>
    </row>
    <row r="4668" spans="15:16" x14ac:dyDescent="0.35">
      <c r="O4668" s="1">
        <v>35412</v>
      </c>
      <c r="P4668" s="3">
        <v>728.64001499999995</v>
      </c>
    </row>
    <row r="4669" spans="15:16" x14ac:dyDescent="0.35">
      <c r="O4669" s="1">
        <v>35411</v>
      </c>
      <c r="P4669" s="3">
        <v>729.29998799999998</v>
      </c>
    </row>
    <row r="4670" spans="15:16" x14ac:dyDescent="0.35">
      <c r="O4670" s="1">
        <v>35410</v>
      </c>
      <c r="P4670" s="3">
        <v>740.72997999999995</v>
      </c>
    </row>
    <row r="4671" spans="15:16" x14ac:dyDescent="0.35">
      <c r="O4671" s="1">
        <v>35409</v>
      </c>
      <c r="P4671" s="3">
        <v>747.53997800000002</v>
      </c>
    </row>
    <row r="4672" spans="15:16" x14ac:dyDescent="0.35">
      <c r="O4672" s="1">
        <v>35408</v>
      </c>
      <c r="P4672" s="3">
        <v>749.76000999999997</v>
      </c>
    </row>
    <row r="4673" spans="15:16" x14ac:dyDescent="0.35">
      <c r="O4673" s="1">
        <v>35405</v>
      </c>
      <c r="P4673" s="3">
        <v>739.59997599999997</v>
      </c>
    </row>
    <row r="4674" spans="15:16" x14ac:dyDescent="0.35">
      <c r="O4674" s="1">
        <v>35404</v>
      </c>
      <c r="P4674" s="3">
        <v>744.38000499999998</v>
      </c>
    </row>
    <row r="4675" spans="15:16" x14ac:dyDescent="0.35">
      <c r="O4675" s="1">
        <v>35403</v>
      </c>
      <c r="P4675" s="3">
        <v>745.09997599999997</v>
      </c>
    </row>
    <row r="4676" spans="15:16" x14ac:dyDescent="0.35">
      <c r="O4676" s="1">
        <v>35402</v>
      </c>
      <c r="P4676" s="3">
        <v>748.28002900000001</v>
      </c>
    </row>
    <row r="4677" spans="15:16" x14ac:dyDescent="0.35">
      <c r="O4677" s="1">
        <v>35401</v>
      </c>
      <c r="P4677" s="3">
        <v>756.55999799999995</v>
      </c>
    </row>
    <row r="4678" spans="15:16" x14ac:dyDescent="0.35">
      <c r="O4678" s="1">
        <v>35398</v>
      </c>
      <c r="P4678" s="3">
        <v>757.02002000000005</v>
      </c>
    </row>
    <row r="4679" spans="15:16" x14ac:dyDescent="0.35">
      <c r="O4679" s="1">
        <v>35396</v>
      </c>
      <c r="P4679" s="3">
        <v>755</v>
      </c>
    </row>
    <row r="4680" spans="15:16" x14ac:dyDescent="0.35">
      <c r="O4680" s="1">
        <v>35395</v>
      </c>
      <c r="P4680" s="3">
        <v>755.96002199999998</v>
      </c>
    </row>
    <row r="4681" spans="15:16" x14ac:dyDescent="0.35">
      <c r="O4681" s="1">
        <v>35394</v>
      </c>
      <c r="P4681" s="3">
        <v>757.03002900000001</v>
      </c>
    </row>
    <row r="4682" spans="15:16" x14ac:dyDescent="0.35">
      <c r="O4682" s="1">
        <v>35391</v>
      </c>
      <c r="P4682" s="3">
        <v>748.72997999999995</v>
      </c>
    </row>
    <row r="4683" spans="15:16" x14ac:dyDescent="0.35">
      <c r="O4683" s="1">
        <v>35390</v>
      </c>
      <c r="P4683" s="3">
        <v>742.75</v>
      </c>
    </row>
    <row r="4684" spans="15:16" x14ac:dyDescent="0.35">
      <c r="O4684" s="1">
        <v>35389</v>
      </c>
      <c r="P4684" s="3">
        <v>743.95001200000002</v>
      </c>
    </row>
    <row r="4685" spans="15:16" x14ac:dyDescent="0.35">
      <c r="O4685" s="1">
        <v>35388</v>
      </c>
      <c r="P4685" s="3">
        <v>742.15997300000004</v>
      </c>
    </row>
    <row r="4686" spans="15:16" x14ac:dyDescent="0.35">
      <c r="O4686" s="1">
        <v>35387</v>
      </c>
      <c r="P4686" s="3">
        <v>737.02002000000005</v>
      </c>
    </row>
    <row r="4687" spans="15:16" x14ac:dyDescent="0.35">
      <c r="O4687" s="1">
        <v>35384</v>
      </c>
      <c r="P4687" s="3">
        <v>737.61999500000002</v>
      </c>
    </row>
    <row r="4688" spans="15:16" x14ac:dyDescent="0.35">
      <c r="O4688" s="1">
        <v>35383</v>
      </c>
      <c r="P4688" s="3">
        <v>735.88000499999998</v>
      </c>
    </row>
    <row r="4689" spans="15:16" x14ac:dyDescent="0.35">
      <c r="O4689" s="1">
        <v>35382</v>
      </c>
      <c r="P4689" s="3">
        <v>731.13000499999998</v>
      </c>
    </row>
    <row r="4690" spans="15:16" x14ac:dyDescent="0.35">
      <c r="O4690" s="1">
        <v>35381</v>
      </c>
      <c r="P4690" s="3">
        <v>729.55999799999995</v>
      </c>
    </row>
    <row r="4691" spans="15:16" x14ac:dyDescent="0.35">
      <c r="O4691" s="1">
        <v>35380</v>
      </c>
      <c r="P4691" s="3">
        <v>731.86999500000002</v>
      </c>
    </row>
    <row r="4692" spans="15:16" x14ac:dyDescent="0.35">
      <c r="O4692" s="1">
        <v>35377</v>
      </c>
      <c r="P4692" s="3">
        <v>730.82000700000003</v>
      </c>
    </row>
    <row r="4693" spans="15:16" x14ac:dyDescent="0.35">
      <c r="O4693" s="1">
        <v>35376</v>
      </c>
      <c r="P4693" s="3">
        <v>727.65002400000003</v>
      </c>
    </row>
    <row r="4694" spans="15:16" x14ac:dyDescent="0.35">
      <c r="O4694" s="1">
        <v>35375</v>
      </c>
      <c r="P4694" s="3">
        <v>724.59002699999996</v>
      </c>
    </row>
    <row r="4695" spans="15:16" x14ac:dyDescent="0.35">
      <c r="O4695" s="1">
        <v>35374</v>
      </c>
      <c r="P4695" s="3">
        <v>714.14001499999995</v>
      </c>
    </row>
    <row r="4696" spans="15:16" x14ac:dyDescent="0.35">
      <c r="O4696" s="1">
        <v>35373</v>
      </c>
      <c r="P4696" s="3">
        <v>706.72997999999995</v>
      </c>
    </row>
    <row r="4697" spans="15:16" x14ac:dyDescent="0.35">
      <c r="O4697" s="1">
        <v>35370</v>
      </c>
      <c r="P4697" s="3">
        <v>703.77002000000005</v>
      </c>
    </row>
    <row r="4698" spans="15:16" x14ac:dyDescent="0.35">
      <c r="O4698" s="1">
        <v>35369</v>
      </c>
      <c r="P4698" s="3">
        <v>705.27002000000005</v>
      </c>
    </row>
    <row r="4699" spans="15:16" x14ac:dyDescent="0.35">
      <c r="O4699" s="1">
        <v>35368</v>
      </c>
      <c r="P4699" s="3">
        <v>700.90002400000003</v>
      </c>
    </row>
    <row r="4700" spans="15:16" x14ac:dyDescent="0.35">
      <c r="O4700" s="1">
        <v>35367</v>
      </c>
      <c r="P4700" s="3">
        <v>701.5</v>
      </c>
    </row>
    <row r="4701" spans="15:16" x14ac:dyDescent="0.35">
      <c r="O4701" s="1">
        <v>35366</v>
      </c>
      <c r="P4701" s="3">
        <v>697.26000999999997</v>
      </c>
    </row>
    <row r="4702" spans="15:16" x14ac:dyDescent="0.35">
      <c r="O4702" s="1">
        <v>35363</v>
      </c>
      <c r="P4702" s="3">
        <v>700.919983</v>
      </c>
    </row>
    <row r="4703" spans="15:16" x14ac:dyDescent="0.35">
      <c r="O4703" s="1">
        <v>35362</v>
      </c>
      <c r="P4703" s="3">
        <v>702.28997800000002</v>
      </c>
    </row>
    <row r="4704" spans="15:16" x14ac:dyDescent="0.35">
      <c r="O4704" s="1">
        <v>35361</v>
      </c>
      <c r="P4704" s="3">
        <v>707.27002000000005</v>
      </c>
    </row>
    <row r="4705" spans="15:16" x14ac:dyDescent="0.35">
      <c r="O4705" s="1">
        <v>35360</v>
      </c>
      <c r="P4705" s="3">
        <v>706.57000700000003</v>
      </c>
    </row>
    <row r="4706" spans="15:16" x14ac:dyDescent="0.35">
      <c r="O4706" s="1">
        <v>35359</v>
      </c>
      <c r="P4706" s="3">
        <v>709.84997599999997</v>
      </c>
    </row>
    <row r="4707" spans="15:16" x14ac:dyDescent="0.35">
      <c r="O4707" s="1">
        <v>35356</v>
      </c>
      <c r="P4707" s="3">
        <v>710.82000700000003</v>
      </c>
    </row>
    <row r="4708" spans="15:16" x14ac:dyDescent="0.35">
      <c r="O4708" s="1">
        <v>35355</v>
      </c>
      <c r="P4708" s="3">
        <v>706.98999000000003</v>
      </c>
    </row>
    <row r="4709" spans="15:16" x14ac:dyDescent="0.35">
      <c r="O4709" s="1">
        <v>35354</v>
      </c>
      <c r="P4709" s="3">
        <v>704.40997300000004</v>
      </c>
    </row>
    <row r="4710" spans="15:16" x14ac:dyDescent="0.35">
      <c r="O4710" s="1">
        <v>35353</v>
      </c>
      <c r="P4710" s="3">
        <v>702.57000700000003</v>
      </c>
    </row>
    <row r="4711" spans="15:16" x14ac:dyDescent="0.35">
      <c r="O4711" s="1">
        <v>35352</v>
      </c>
      <c r="P4711" s="3">
        <v>703.53997800000002</v>
      </c>
    </row>
    <row r="4712" spans="15:16" x14ac:dyDescent="0.35">
      <c r="O4712" s="1">
        <v>35349</v>
      </c>
      <c r="P4712" s="3">
        <v>700.65997300000004</v>
      </c>
    </row>
    <row r="4713" spans="15:16" x14ac:dyDescent="0.35">
      <c r="O4713" s="1">
        <v>35348</v>
      </c>
      <c r="P4713" s="3">
        <v>694.60998500000005</v>
      </c>
    </row>
    <row r="4714" spans="15:16" x14ac:dyDescent="0.35">
      <c r="O4714" s="1">
        <v>35347</v>
      </c>
      <c r="P4714" s="3">
        <v>696.73999000000003</v>
      </c>
    </row>
    <row r="4715" spans="15:16" x14ac:dyDescent="0.35">
      <c r="O4715" s="1">
        <v>35346</v>
      </c>
      <c r="P4715" s="3">
        <v>700.64001499999995</v>
      </c>
    </row>
    <row r="4716" spans="15:16" x14ac:dyDescent="0.35">
      <c r="O4716" s="1">
        <v>35345</v>
      </c>
      <c r="P4716" s="3">
        <v>703.34002699999996</v>
      </c>
    </row>
    <row r="4717" spans="15:16" x14ac:dyDescent="0.35">
      <c r="O4717" s="1">
        <v>35342</v>
      </c>
      <c r="P4717" s="3">
        <v>701.46002199999998</v>
      </c>
    </row>
    <row r="4718" spans="15:16" x14ac:dyDescent="0.35">
      <c r="O4718" s="1">
        <v>35341</v>
      </c>
      <c r="P4718" s="3">
        <v>692.78002900000001</v>
      </c>
    </row>
    <row r="4719" spans="15:16" x14ac:dyDescent="0.35">
      <c r="O4719" s="1">
        <v>35340</v>
      </c>
      <c r="P4719" s="3">
        <v>694.01000999999997</v>
      </c>
    </row>
    <row r="4720" spans="15:16" x14ac:dyDescent="0.35">
      <c r="O4720" s="1">
        <v>35339</v>
      </c>
      <c r="P4720" s="3">
        <v>689.080017</v>
      </c>
    </row>
    <row r="4721" spans="15:16" x14ac:dyDescent="0.35">
      <c r="O4721" s="1">
        <v>35338</v>
      </c>
      <c r="P4721" s="3">
        <v>687.330017</v>
      </c>
    </row>
    <row r="4722" spans="15:16" x14ac:dyDescent="0.35">
      <c r="O4722" s="1">
        <v>35335</v>
      </c>
      <c r="P4722" s="3">
        <v>686.19000200000005</v>
      </c>
    </row>
    <row r="4723" spans="15:16" x14ac:dyDescent="0.35">
      <c r="O4723" s="1">
        <v>35334</v>
      </c>
      <c r="P4723" s="3">
        <v>685.85998500000005</v>
      </c>
    </row>
    <row r="4724" spans="15:16" x14ac:dyDescent="0.35">
      <c r="O4724" s="1">
        <v>35333</v>
      </c>
      <c r="P4724" s="3">
        <v>685.830017</v>
      </c>
    </row>
    <row r="4725" spans="15:16" x14ac:dyDescent="0.35">
      <c r="O4725" s="1">
        <v>35332</v>
      </c>
      <c r="P4725" s="3">
        <v>685.60998500000005</v>
      </c>
    </row>
    <row r="4726" spans="15:16" x14ac:dyDescent="0.35">
      <c r="O4726" s="1">
        <v>35331</v>
      </c>
      <c r="P4726" s="3">
        <v>686.47997999999995</v>
      </c>
    </row>
    <row r="4727" spans="15:16" x14ac:dyDescent="0.35">
      <c r="O4727" s="1">
        <v>35328</v>
      </c>
      <c r="P4727" s="3">
        <v>687.03002900000001</v>
      </c>
    </row>
    <row r="4728" spans="15:16" x14ac:dyDescent="0.35">
      <c r="O4728" s="1">
        <v>35327</v>
      </c>
      <c r="P4728" s="3">
        <v>683</v>
      </c>
    </row>
    <row r="4729" spans="15:16" x14ac:dyDescent="0.35">
      <c r="O4729" s="1">
        <v>35326</v>
      </c>
      <c r="P4729" s="3">
        <v>681.46997099999999</v>
      </c>
    </row>
    <row r="4730" spans="15:16" x14ac:dyDescent="0.35">
      <c r="O4730" s="1">
        <v>35325</v>
      </c>
      <c r="P4730" s="3">
        <v>682.94000200000005</v>
      </c>
    </row>
    <row r="4731" spans="15:16" x14ac:dyDescent="0.35">
      <c r="O4731" s="1">
        <v>35324</v>
      </c>
      <c r="P4731" s="3">
        <v>683.97997999999995</v>
      </c>
    </row>
    <row r="4732" spans="15:16" x14ac:dyDescent="0.35">
      <c r="O4732" s="1">
        <v>35321</v>
      </c>
      <c r="P4732" s="3">
        <v>680.53997800000002</v>
      </c>
    </row>
    <row r="4733" spans="15:16" x14ac:dyDescent="0.35">
      <c r="O4733" s="1">
        <v>35320</v>
      </c>
      <c r="P4733" s="3">
        <v>671.15002400000003</v>
      </c>
    </row>
    <row r="4734" spans="15:16" x14ac:dyDescent="0.35">
      <c r="O4734" s="1">
        <v>35319</v>
      </c>
      <c r="P4734" s="3">
        <v>667.28002900000001</v>
      </c>
    </row>
    <row r="4735" spans="15:16" x14ac:dyDescent="0.35">
      <c r="O4735" s="1">
        <v>35318</v>
      </c>
      <c r="P4735" s="3">
        <v>663.80999799999995</v>
      </c>
    </row>
    <row r="4736" spans="15:16" x14ac:dyDescent="0.35">
      <c r="O4736" s="1">
        <v>35317</v>
      </c>
      <c r="P4736" s="3">
        <v>663.76000999999997</v>
      </c>
    </row>
    <row r="4737" spans="15:16" x14ac:dyDescent="0.35">
      <c r="O4737" s="1">
        <v>35314</v>
      </c>
      <c r="P4737" s="3">
        <v>655.67999299999997</v>
      </c>
    </row>
    <row r="4738" spans="15:16" x14ac:dyDescent="0.35">
      <c r="O4738" s="1">
        <v>35313</v>
      </c>
      <c r="P4738" s="3">
        <v>649.44000200000005</v>
      </c>
    </row>
    <row r="4739" spans="15:16" x14ac:dyDescent="0.35">
      <c r="O4739" s="1">
        <v>35312</v>
      </c>
      <c r="P4739" s="3">
        <v>655.60998500000005</v>
      </c>
    </row>
    <row r="4740" spans="15:16" x14ac:dyDescent="0.35">
      <c r="O4740" s="1">
        <v>35311</v>
      </c>
      <c r="P4740" s="3">
        <v>654.71997099999999</v>
      </c>
    </row>
    <row r="4741" spans="15:16" x14ac:dyDescent="0.35">
      <c r="O4741" s="1">
        <v>35307</v>
      </c>
      <c r="P4741" s="3">
        <v>651.98999000000003</v>
      </c>
    </row>
    <row r="4742" spans="15:16" x14ac:dyDescent="0.35">
      <c r="O4742" s="1">
        <v>35306</v>
      </c>
      <c r="P4742" s="3">
        <v>657.40002400000003</v>
      </c>
    </row>
    <row r="4743" spans="15:16" x14ac:dyDescent="0.35">
      <c r="O4743" s="1">
        <v>35305</v>
      </c>
      <c r="P4743" s="3">
        <v>664.80999799999995</v>
      </c>
    </row>
    <row r="4744" spans="15:16" x14ac:dyDescent="0.35">
      <c r="O4744" s="1">
        <v>35304</v>
      </c>
      <c r="P4744" s="3">
        <v>666.40002400000003</v>
      </c>
    </row>
    <row r="4745" spans="15:16" x14ac:dyDescent="0.35">
      <c r="O4745" s="1">
        <v>35303</v>
      </c>
      <c r="P4745" s="3">
        <v>663.88000499999998</v>
      </c>
    </row>
    <row r="4746" spans="15:16" x14ac:dyDescent="0.35">
      <c r="O4746" s="1">
        <v>35300</v>
      </c>
      <c r="P4746" s="3">
        <v>667.03002900000001</v>
      </c>
    </row>
    <row r="4747" spans="15:16" x14ac:dyDescent="0.35">
      <c r="O4747" s="1">
        <v>35299</v>
      </c>
      <c r="P4747" s="3">
        <v>670.67999299999997</v>
      </c>
    </row>
    <row r="4748" spans="15:16" x14ac:dyDescent="0.35">
      <c r="O4748" s="1">
        <v>35298</v>
      </c>
      <c r="P4748" s="3">
        <v>665.07000700000003</v>
      </c>
    </row>
    <row r="4749" spans="15:16" x14ac:dyDescent="0.35">
      <c r="O4749" s="1">
        <v>35297</v>
      </c>
      <c r="P4749" s="3">
        <v>665.69000200000005</v>
      </c>
    </row>
    <row r="4750" spans="15:16" x14ac:dyDescent="0.35">
      <c r="O4750" s="1">
        <v>35296</v>
      </c>
      <c r="P4750" s="3">
        <v>666.580017</v>
      </c>
    </row>
    <row r="4751" spans="15:16" x14ac:dyDescent="0.35">
      <c r="O4751" s="1">
        <v>35293</v>
      </c>
      <c r="P4751" s="3">
        <v>665.21002199999998</v>
      </c>
    </row>
    <row r="4752" spans="15:16" x14ac:dyDescent="0.35">
      <c r="O4752" s="1">
        <v>35292</v>
      </c>
      <c r="P4752" s="3">
        <v>662.28002900000001</v>
      </c>
    </row>
    <row r="4753" spans="15:16" x14ac:dyDescent="0.35">
      <c r="O4753" s="1">
        <v>35291</v>
      </c>
      <c r="P4753" s="3">
        <v>662.04998799999998</v>
      </c>
    </row>
    <row r="4754" spans="15:16" x14ac:dyDescent="0.35">
      <c r="O4754" s="1">
        <v>35290</v>
      </c>
      <c r="P4754" s="3">
        <v>660.20001200000002</v>
      </c>
    </row>
    <row r="4755" spans="15:16" x14ac:dyDescent="0.35">
      <c r="O4755" s="1">
        <v>35289</v>
      </c>
      <c r="P4755" s="3">
        <v>665.77002000000005</v>
      </c>
    </row>
    <row r="4756" spans="15:16" x14ac:dyDescent="0.35">
      <c r="O4756" s="1">
        <v>35286</v>
      </c>
      <c r="P4756" s="3">
        <v>662.09997599999997</v>
      </c>
    </row>
    <row r="4757" spans="15:16" x14ac:dyDescent="0.35">
      <c r="O4757" s="1">
        <v>35285</v>
      </c>
      <c r="P4757" s="3">
        <v>662.59002699999996</v>
      </c>
    </row>
    <row r="4758" spans="15:16" x14ac:dyDescent="0.35">
      <c r="O4758" s="1">
        <v>35284</v>
      </c>
      <c r="P4758" s="3">
        <v>664.15997300000004</v>
      </c>
    </row>
    <row r="4759" spans="15:16" x14ac:dyDescent="0.35">
      <c r="O4759" s="1">
        <v>35283</v>
      </c>
      <c r="P4759" s="3">
        <v>662.38000499999998</v>
      </c>
    </row>
    <row r="4760" spans="15:16" x14ac:dyDescent="0.35">
      <c r="O4760" s="1">
        <v>35282</v>
      </c>
      <c r="P4760" s="3">
        <v>660.22997999999995</v>
      </c>
    </row>
    <row r="4761" spans="15:16" x14ac:dyDescent="0.35">
      <c r="O4761" s="1">
        <v>35279</v>
      </c>
      <c r="P4761" s="3">
        <v>662.48999000000003</v>
      </c>
    </row>
    <row r="4762" spans="15:16" x14ac:dyDescent="0.35">
      <c r="O4762" s="1">
        <v>35278</v>
      </c>
      <c r="P4762" s="3">
        <v>650.02002000000005</v>
      </c>
    </row>
    <row r="4763" spans="15:16" x14ac:dyDescent="0.35">
      <c r="O4763" s="1">
        <v>35277</v>
      </c>
      <c r="P4763" s="3">
        <v>639.95001200000002</v>
      </c>
    </row>
    <row r="4764" spans="15:16" x14ac:dyDescent="0.35">
      <c r="O4764" s="1">
        <v>35276</v>
      </c>
      <c r="P4764" s="3">
        <v>635.26000999999997</v>
      </c>
    </row>
    <row r="4765" spans="15:16" x14ac:dyDescent="0.35">
      <c r="O4765" s="1">
        <v>35275</v>
      </c>
      <c r="P4765" s="3">
        <v>630.90997300000004</v>
      </c>
    </row>
    <row r="4766" spans="15:16" x14ac:dyDescent="0.35">
      <c r="O4766" s="1">
        <v>35272</v>
      </c>
      <c r="P4766" s="3">
        <v>635.90002400000003</v>
      </c>
    </row>
    <row r="4767" spans="15:16" x14ac:dyDescent="0.35">
      <c r="O4767" s="1">
        <v>35271</v>
      </c>
      <c r="P4767" s="3">
        <v>631.169983</v>
      </c>
    </row>
    <row r="4768" spans="15:16" x14ac:dyDescent="0.35">
      <c r="O4768" s="1">
        <v>35270</v>
      </c>
      <c r="P4768" s="3">
        <v>626.65002400000003</v>
      </c>
    </row>
    <row r="4769" spans="15:16" x14ac:dyDescent="0.35">
      <c r="O4769" s="1">
        <v>35269</v>
      </c>
      <c r="P4769" s="3">
        <v>626.86999500000002</v>
      </c>
    </row>
    <row r="4770" spans="15:16" x14ac:dyDescent="0.35">
      <c r="O4770" s="1">
        <v>35268</v>
      </c>
      <c r="P4770" s="3">
        <v>633.77002000000005</v>
      </c>
    </row>
    <row r="4771" spans="15:16" x14ac:dyDescent="0.35">
      <c r="O4771" s="1">
        <v>35265</v>
      </c>
      <c r="P4771" s="3">
        <v>638.72997999999995</v>
      </c>
    </row>
    <row r="4772" spans="15:16" x14ac:dyDescent="0.35">
      <c r="O4772" s="1">
        <v>35264</v>
      </c>
      <c r="P4772" s="3">
        <v>643.55999799999995</v>
      </c>
    </row>
    <row r="4773" spans="15:16" x14ac:dyDescent="0.35">
      <c r="O4773" s="1">
        <v>35263</v>
      </c>
      <c r="P4773" s="3">
        <v>634.07000700000003</v>
      </c>
    </row>
    <row r="4774" spans="15:16" x14ac:dyDescent="0.35">
      <c r="O4774" s="1">
        <v>35262</v>
      </c>
      <c r="P4774" s="3">
        <v>628.36999500000002</v>
      </c>
    </row>
    <row r="4775" spans="15:16" x14ac:dyDescent="0.35">
      <c r="O4775" s="1">
        <v>35261</v>
      </c>
      <c r="P4775" s="3">
        <v>629.79998799999998</v>
      </c>
    </row>
    <row r="4776" spans="15:16" x14ac:dyDescent="0.35">
      <c r="O4776" s="1">
        <v>35258</v>
      </c>
      <c r="P4776" s="3">
        <v>646.19000200000005</v>
      </c>
    </row>
    <row r="4777" spans="15:16" x14ac:dyDescent="0.35">
      <c r="O4777" s="1">
        <v>35257</v>
      </c>
      <c r="P4777" s="3">
        <v>645.669983</v>
      </c>
    </row>
    <row r="4778" spans="15:16" x14ac:dyDescent="0.35">
      <c r="O4778" s="1">
        <v>35256</v>
      </c>
      <c r="P4778" s="3">
        <v>656.05999799999995</v>
      </c>
    </row>
    <row r="4779" spans="15:16" x14ac:dyDescent="0.35">
      <c r="O4779" s="1">
        <v>35255</v>
      </c>
      <c r="P4779" s="3">
        <v>654.75</v>
      </c>
    </row>
    <row r="4780" spans="15:16" x14ac:dyDescent="0.35">
      <c r="O4780" s="1">
        <v>35254</v>
      </c>
      <c r="P4780" s="3">
        <v>652.53997800000002</v>
      </c>
    </row>
    <row r="4781" spans="15:16" x14ac:dyDescent="0.35">
      <c r="O4781" s="1">
        <v>35251</v>
      </c>
      <c r="P4781" s="3">
        <v>657.44000200000005</v>
      </c>
    </row>
    <row r="4782" spans="15:16" x14ac:dyDescent="0.35">
      <c r="O4782" s="1">
        <v>35249</v>
      </c>
      <c r="P4782" s="3">
        <v>672.40002400000003</v>
      </c>
    </row>
    <row r="4783" spans="15:16" x14ac:dyDescent="0.35">
      <c r="O4783" s="1">
        <v>35248</v>
      </c>
      <c r="P4783" s="3">
        <v>673.60998500000005</v>
      </c>
    </row>
    <row r="4784" spans="15:16" x14ac:dyDescent="0.35">
      <c r="O4784" s="1">
        <v>35247</v>
      </c>
      <c r="P4784" s="3">
        <v>675.88000499999998</v>
      </c>
    </row>
    <row r="4785" spans="15:16" x14ac:dyDescent="0.35">
      <c r="O4785" s="1">
        <v>35244</v>
      </c>
      <c r="P4785" s="3">
        <v>670.63000499999998</v>
      </c>
    </row>
    <row r="4786" spans="15:16" x14ac:dyDescent="0.35">
      <c r="O4786" s="1">
        <v>35243</v>
      </c>
      <c r="P4786" s="3">
        <v>668.54998799999998</v>
      </c>
    </row>
    <row r="4787" spans="15:16" x14ac:dyDescent="0.35">
      <c r="O4787" s="1">
        <v>35242</v>
      </c>
      <c r="P4787" s="3">
        <v>664.39001499999995</v>
      </c>
    </row>
    <row r="4788" spans="15:16" x14ac:dyDescent="0.35">
      <c r="O4788" s="1">
        <v>35241</v>
      </c>
      <c r="P4788" s="3">
        <v>668.47997999999995</v>
      </c>
    </row>
    <row r="4789" spans="15:16" x14ac:dyDescent="0.35">
      <c r="O4789" s="1">
        <v>35240</v>
      </c>
      <c r="P4789" s="3">
        <v>668.84997599999997</v>
      </c>
    </row>
    <row r="4790" spans="15:16" x14ac:dyDescent="0.35">
      <c r="O4790" s="1">
        <v>35237</v>
      </c>
      <c r="P4790" s="3">
        <v>666.84002699999996</v>
      </c>
    </row>
    <row r="4791" spans="15:16" x14ac:dyDescent="0.35">
      <c r="O4791" s="1">
        <v>35236</v>
      </c>
      <c r="P4791" s="3">
        <v>662.09997599999997</v>
      </c>
    </row>
    <row r="4792" spans="15:16" x14ac:dyDescent="0.35">
      <c r="O4792" s="1">
        <v>35235</v>
      </c>
      <c r="P4792" s="3">
        <v>661.96002199999998</v>
      </c>
    </row>
    <row r="4793" spans="15:16" x14ac:dyDescent="0.35">
      <c r="O4793" s="1">
        <v>35234</v>
      </c>
      <c r="P4793" s="3">
        <v>662.05999799999995</v>
      </c>
    </row>
    <row r="4794" spans="15:16" x14ac:dyDescent="0.35">
      <c r="O4794" s="1">
        <v>35233</v>
      </c>
      <c r="P4794" s="3">
        <v>665.15997300000004</v>
      </c>
    </row>
    <row r="4795" spans="15:16" x14ac:dyDescent="0.35">
      <c r="O4795" s="1">
        <v>35230</v>
      </c>
      <c r="P4795" s="3">
        <v>665.84997599999997</v>
      </c>
    </row>
    <row r="4796" spans="15:16" x14ac:dyDescent="0.35">
      <c r="O4796" s="1">
        <v>35229</v>
      </c>
      <c r="P4796" s="3">
        <v>667.919983</v>
      </c>
    </row>
    <row r="4797" spans="15:16" x14ac:dyDescent="0.35">
      <c r="O4797" s="1">
        <v>35228</v>
      </c>
      <c r="P4797" s="3">
        <v>669.03997800000002</v>
      </c>
    </row>
    <row r="4798" spans="15:16" x14ac:dyDescent="0.35">
      <c r="O4798" s="1">
        <v>35227</v>
      </c>
      <c r="P4798" s="3">
        <v>670.96997099999999</v>
      </c>
    </row>
    <row r="4799" spans="15:16" x14ac:dyDescent="0.35">
      <c r="O4799" s="1">
        <v>35226</v>
      </c>
      <c r="P4799" s="3">
        <v>672.15997300000004</v>
      </c>
    </row>
    <row r="4800" spans="15:16" x14ac:dyDescent="0.35">
      <c r="O4800" s="1">
        <v>35223</v>
      </c>
      <c r="P4800" s="3">
        <v>673.30999799999995</v>
      </c>
    </row>
    <row r="4801" spans="15:16" x14ac:dyDescent="0.35">
      <c r="O4801" s="1">
        <v>35222</v>
      </c>
      <c r="P4801" s="3">
        <v>673.03002900000001</v>
      </c>
    </row>
    <row r="4802" spans="15:16" x14ac:dyDescent="0.35">
      <c r="O4802" s="1">
        <v>35221</v>
      </c>
      <c r="P4802" s="3">
        <v>678.44000200000005</v>
      </c>
    </row>
    <row r="4803" spans="15:16" x14ac:dyDescent="0.35">
      <c r="O4803" s="1">
        <v>35220</v>
      </c>
      <c r="P4803" s="3">
        <v>672.55999799999995</v>
      </c>
    </row>
    <row r="4804" spans="15:16" x14ac:dyDescent="0.35">
      <c r="O4804" s="1">
        <v>35219</v>
      </c>
      <c r="P4804" s="3">
        <v>667.67999299999997</v>
      </c>
    </row>
    <row r="4805" spans="15:16" x14ac:dyDescent="0.35">
      <c r="O4805" s="1">
        <v>35216</v>
      </c>
      <c r="P4805" s="3">
        <v>669.11999500000002</v>
      </c>
    </row>
    <row r="4806" spans="15:16" x14ac:dyDescent="0.35">
      <c r="O4806" s="1">
        <v>35215</v>
      </c>
      <c r="P4806" s="3">
        <v>671.70001200000002</v>
      </c>
    </row>
    <row r="4807" spans="15:16" x14ac:dyDescent="0.35">
      <c r="O4807" s="1">
        <v>35214</v>
      </c>
      <c r="P4807" s="3">
        <v>667.92999299999997</v>
      </c>
    </row>
    <row r="4808" spans="15:16" x14ac:dyDescent="0.35">
      <c r="O4808" s="1">
        <v>35213</v>
      </c>
      <c r="P4808" s="3">
        <v>672.22997999999995</v>
      </c>
    </row>
    <row r="4809" spans="15:16" x14ac:dyDescent="0.35">
      <c r="O4809" s="1">
        <v>35209</v>
      </c>
      <c r="P4809" s="3">
        <v>678.51000999999997</v>
      </c>
    </row>
    <row r="4810" spans="15:16" x14ac:dyDescent="0.35">
      <c r="O4810" s="1">
        <v>35208</v>
      </c>
      <c r="P4810" s="3">
        <v>676</v>
      </c>
    </row>
    <row r="4811" spans="15:16" x14ac:dyDescent="0.35">
      <c r="O4811" s="1">
        <v>35207</v>
      </c>
      <c r="P4811" s="3">
        <v>678.419983</v>
      </c>
    </row>
    <row r="4812" spans="15:16" x14ac:dyDescent="0.35">
      <c r="O4812" s="1">
        <v>35206</v>
      </c>
      <c r="P4812" s="3">
        <v>672.76000999999997</v>
      </c>
    </row>
    <row r="4813" spans="15:16" x14ac:dyDescent="0.35">
      <c r="O4813" s="1">
        <v>35205</v>
      </c>
      <c r="P4813" s="3">
        <v>673.15002400000003</v>
      </c>
    </row>
    <row r="4814" spans="15:16" x14ac:dyDescent="0.35">
      <c r="O4814" s="1">
        <v>35202</v>
      </c>
      <c r="P4814" s="3">
        <v>668.90997300000004</v>
      </c>
    </row>
    <row r="4815" spans="15:16" x14ac:dyDescent="0.35">
      <c r="O4815" s="1">
        <v>35201</v>
      </c>
      <c r="P4815" s="3">
        <v>664.84997599999997</v>
      </c>
    </row>
    <row r="4816" spans="15:16" x14ac:dyDescent="0.35">
      <c r="O4816" s="1">
        <v>35200</v>
      </c>
      <c r="P4816" s="3">
        <v>665.419983</v>
      </c>
    </row>
    <row r="4817" spans="15:16" x14ac:dyDescent="0.35">
      <c r="O4817" s="1">
        <v>35199</v>
      </c>
      <c r="P4817" s="3">
        <v>665.59997599999997</v>
      </c>
    </row>
    <row r="4818" spans="15:16" x14ac:dyDescent="0.35">
      <c r="O4818" s="1">
        <v>35198</v>
      </c>
      <c r="P4818" s="3">
        <v>661.51000999999997</v>
      </c>
    </row>
    <row r="4819" spans="15:16" x14ac:dyDescent="0.35">
      <c r="O4819" s="1">
        <v>35195</v>
      </c>
      <c r="P4819" s="3">
        <v>652.09002699999996</v>
      </c>
    </row>
    <row r="4820" spans="15:16" x14ac:dyDescent="0.35">
      <c r="O4820" s="1">
        <v>35194</v>
      </c>
      <c r="P4820" s="3">
        <v>645.44000200000005</v>
      </c>
    </row>
    <row r="4821" spans="15:16" x14ac:dyDescent="0.35">
      <c r="O4821" s="1">
        <v>35193</v>
      </c>
      <c r="P4821" s="3">
        <v>644.77002000000005</v>
      </c>
    </row>
    <row r="4822" spans="15:16" x14ac:dyDescent="0.35">
      <c r="O4822" s="1">
        <v>35192</v>
      </c>
      <c r="P4822" s="3">
        <v>638.26000999999997</v>
      </c>
    </row>
    <row r="4823" spans="15:16" x14ac:dyDescent="0.35">
      <c r="O4823" s="1">
        <v>35191</v>
      </c>
      <c r="P4823" s="3">
        <v>640.80999799999995</v>
      </c>
    </row>
    <row r="4824" spans="15:16" x14ac:dyDescent="0.35">
      <c r="O4824" s="1">
        <v>35188</v>
      </c>
      <c r="P4824" s="3">
        <v>641.63000499999998</v>
      </c>
    </row>
    <row r="4825" spans="15:16" x14ac:dyDescent="0.35">
      <c r="O4825" s="1">
        <v>35187</v>
      </c>
      <c r="P4825" s="3">
        <v>643.38000499999998</v>
      </c>
    </row>
    <row r="4826" spans="15:16" x14ac:dyDescent="0.35">
      <c r="O4826" s="1">
        <v>35186</v>
      </c>
      <c r="P4826" s="3">
        <v>654.580017</v>
      </c>
    </row>
    <row r="4827" spans="15:16" x14ac:dyDescent="0.35">
      <c r="O4827" s="1">
        <v>35185</v>
      </c>
      <c r="P4827" s="3">
        <v>654.169983</v>
      </c>
    </row>
    <row r="4828" spans="15:16" x14ac:dyDescent="0.35">
      <c r="O4828" s="1">
        <v>35184</v>
      </c>
      <c r="P4828" s="3">
        <v>654.15997300000004</v>
      </c>
    </row>
    <row r="4829" spans="15:16" x14ac:dyDescent="0.35">
      <c r="O4829" s="1">
        <v>35181</v>
      </c>
      <c r="P4829" s="3">
        <v>653.46002199999998</v>
      </c>
    </row>
    <row r="4830" spans="15:16" x14ac:dyDescent="0.35">
      <c r="O4830" s="1">
        <v>35180</v>
      </c>
      <c r="P4830" s="3">
        <v>652.86999500000002</v>
      </c>
    </row>
    <row r="4831" spans="15:16" x14ac:dyDescent="0.35">
      <c r="O4831" s="1">
        <v>35179</v>
      </c>
      <c r="P4831" s="3">
        <v>650.169983</v>
      </c>
    </row>
    <row r="4832" spans="15:16" x14ac:dyDescent="0.35">
      <c r="O4832" s="1">
        <v>35178</v>
      </c>
      <c r="P4832" s="3">
        <v>651.580017</v>
      </c>
    </row>
    <row r="4833" spans="15:16" x14ac:dyDescent="0.35">
      <c r="O4833" s="1">
        <v>35177</v>
      </c>
      <c r="P4833" s="3">
        <v>647.89001499999995</v>
      </c>
    </row>
    <row r="4834" spans="15:16" x14ac:dyDescent="0.35">
      <c r="O4834" s="1">
        <v>35174</v>
      </c>
      <c r="P4834" s="3">
        <v>645.07000700000003</v>
      </c>
    </row>
    <row r="4835" spans="15:16" x14ac:dyDescent="0.35">
      <c r="O4835" s="1">
        <v>35173</v>
      </c>
      <c r="P4835" s="3">
        <v>643.60998500000005</v>
      </c>
    </row>
    <row r="4836" spans="15:16" x14ac:dyDescent="0.35">
      <c r="O4836" s="1">
        <v>35172</v>
      </c>
      <c r="P4836" s="3">
        <v>641.60998500000005</v>
      </c>
    </row>
    <row r="4837" spans="15:16" x14ac:dyDescent="0.35">
      <c r="O4837" s="1">
        <v>35171</v>
      </c>
      <c r="P4837" s="3">
        <v>645</v>
      </c>
    </row>
    <row r="4838" spans="15:16" x14ac:dyDescent="0.35">
      <c r="O4838" s="1">
        <v>35170</v>
      </c>
      <c r="P4838" s="3">
        <v>642.48999000000003</v>
      </c>
    </row>
    <row r="4839" spans="15:16" x14ac:dyDescent="0.35">
      <c r="O4839" s="1">
        <v>35167</v>
      </c>
      <c r="P4839" s="3">
        <v>636.71002199999998</v>
      </c>
    </row>
    <row r="4840" spans="15:16" x14ac:dyDescent="0.35">
      <c r="O4840" s="1">
        <v>35166</v>
      </c>
      <c r="P4840" s="3">
        <v>631.17999299999997</v>
      </c>
    </row>
    <row r="4841" spans="15:16" x14ac:dyDescent="0.35">
      <c r="O4841" s="1">
        <v>35165</v>
      </c>
      <c r="P4841" s="3">
        <v>633.5</v>
      </c>
    </row>
    <row r="4842" spans="15:16" x14ac:dyDescent="0.35">
      <c r="O4842" s="1">
        <v>35164</v>
      </c>
      <c r="P4842" s="3">
        <v>642.19000200000005</v>
      </c>
    </row>
    <row r="4843" spans="15:16" x14ac:dyDescent="0.35">
      <c r="O4843" s="1">
        <v>35163</v>
      </c>
      <c r="P4843" s="3">
        <v>644.23999000000003</v>
      </c>
    </row>
    <row r="4844" spans="15:16" x14ac:dyDescent="0.35">
      <c r="O4844" s="1">
        <v>35159</v>
      </c>
      <c r="P4844" s="3">
        <v>655.85998500000005</v>
      </c>
    </row>
    <row r="4845" spans="15:16" x14ac:dyDescent="0.35">
      <c r="O4845" s="1">
        <v>35158</v>
      </c>
      <c r="P4845" s="3">
        <v>655.88000499999998</v>
      </c>
    </row>
    <row r="4846" spans="15:16" x14ac:dyDescent="0.35">
      <c r="O4846" s="1">
        <v>35157</v>
      </c>
      <c r="P4846" s="3">
        <v>655.26000999999997</v>
      </c>
    </row>
    <row r="4847" spans="15:16" x14ac:dyDescent="0.35">
      <c r="O4847" s="1">
        <v>35156</v>
      </c>
      <c r="P4847" s="3">
        <v>653.72997999999995</v>
      </c>
    </row>
    <row r="4848" spans="15:16" x14ac:dyDescent="0.35">
      <c r="O4848" s="1">
        <v>35153</v>
      </c>
      <c r="P4848" s="3">
        <v>645.5</v>
      </c>
    </row>
    <row r="4849" spans="15:16" x14ac:dyDescent="0.35">
      <c r="O4849" s="1">
        <v>35152</v>
      </c>
      <c r="P4849" s="3">
        <v>648.94000200000005</v>
      </c>
    </row>
    <row r="4850" spans="15:16" x14ac:dyDescent="0.35">
      <c r="O4850" s="1">
        <v>35151</v>
      </c>
      <c r="P4850" s="3">
        <v>648.90997300000004</v>
      </c>
    </row>
    <row r="4851" spans="15:16" x14ac:dyDescent="0.35">
      <c r="O4851" s="1">
        <v>35150</v>
      </c>
      <c r="P4851" s="3">
        <v>652.96997099999999</v>
      </c>
    </row>
    <row r="4852" spans="15:16" x14ac:dyDescent="0.35">
      <c r="O4852" s="1">
        <v>35149</v>
      </c>
      <c r="P4852" s="3">
        <v>650.03997800000002</v>
      </c>
    </row>
    <row r="4853" spans="15:16" x14ac:dyDescent="0.35">
      <c r="O4853" s="1">
        <v>35146</v>
      </c>
      <c r="P4853" s="3">
        <v>650.61999500000002</v>
      </c>
    </row>
    <row r="4854" spans="15:16" x14ac:dyDescent="0.35">
      <c r="O4854" s="1">
        <v>35145</v>
      </c>
      <c r="P4854" s="3">
        <v>649.19000200000005</v>
      </c>
    </row>
    <row r="4855" spans="15:16" x14ac:dyDescent="0.35">
      <c r="O4855" s="1">
        <v>35144</v>
      </c>
      <c r="P4855" s="3">
        <v>649.97997999999995</v>
      </c>
    </row>
    <row r="4856" spans="15:16" x14ac:dyDescent="0.35">
      <c r="O4856" s="1">
        <v>35143</v>
      </c>
      <c r="P4856" s="3">
        <v>651.69000200000005</v>
      </c>
    </row>
    <row r="4857" spans="15:16" x14ac:dyDescent="0.35">
      <c r="O4857" s="1">
        <v>35142</v>
      </c>
      <c r="P4857" s="3">
        <v>652.65002400000003</v>
      </c>
    </row>
    <row r="4858" spans="15:16" x14ac:dyDescent="0.35">
      <c r="O4858" s="1">
        <v>35139</v>
      </c>
      <c r="P4858" s="3">
        <v>641.42999299999997</v>
      </c>
    </row>
    <row r="4859" spans="15:16" x14ac:dyDescent="0.35">
      <c r="O4859" s="1">
        <v>35138</v>
      </c>
      <c r="P4859" s="3">
        <v>640.86999500000002</v>
      </c>
    </row>
    <row r="4860" spans="15:16" x14ac:dyDescent="0.35">
      <c r="O4860" s="1">
        <v>35137</v>
      </c>
      <c r="P4860" s="3">
        <v>638.54998799999998</v>
      </c>
    </row>
    <row r="4861" spans="15:16" x14ac:dyDescent="0.35">
      <c r="O4861" s="1">
        <v>35136</v>
      </c>
      <c r="P4861" s="3">
        <v>637.09002699999996</v>
      </c>
    </row>
    <row r="4862" spans="15:16" x14ac:dyDescent="0.35">
      <c r="O4862" s="1">
        <v>35135</v>
      </c>
      <c r="P4862" s="3">
        <v>640.02002000000005</v>
      </c>
    </row>
    <row r="4863" spans="15:16" x14ac:dyDescent="0.35">
      <c r="O4863" s="1">
        <v>35132</v>
      </c>
      <c r="P4863" s="3">
        <v>633.5</v>
      </c>
    </row>
    <row r="4864" spans="15:16" x14ac:dyDescent="0.35">
      <c r="O4864" s="1">
        <v>35131</v>
      </c>
      <c r="P4864" s="3">
        <v>653.65002400000003</v>
      </c>
    </row>
    <row r="4865" spans="15:16" x14ac:dyDescent="0.35">
      <c r="O4865" s="1">
        <v>35130</v>
      </c>
      <c r="P4865" s="3">
        <v>652</v>
      </c>
    </row>
    <row r="4866" spans="15:16" x14ac:dyDescent="0.35">
      <c r="O4866" s="1">
        <v>35129</v>
      </c>
      <c r="P4866" s="3">
        <v>655.78997800000002</v>
      </c>
    </row>
    <row r="4867" spans="15:16" x14ac:dyDescent="0.35">
      <c r="O4867" s="1">
        <v>35128</v>
      </c>
      <c r="P4867" s="3">
        <v>650.80999799999995</v>
      </c>
    </row>
    <row r="4868" spans="15:16" x14ac:dyDescent="0.35">
      <c r="O4868" s="1">
        <v>35125</v>
      </c>
      <c r="P4868" s="3">
        <v>644.36999500000002</v>
      </c>
    </row>
    <row r="4869" spans="15:16" x14ac:dyDescent="0.35">
      <c r="O4869" s="1">
        <v>35124</v>
      </c>
      <c r="P4869" s="3">
        <v>640.42999299999997</v>
      </c>
    </row>
    <row r="4870" spans="15:16" x14ac:dyDescent="0.35">
      <c r="O4870" s="1">
        <v>35123</v>
      </c>
      <c r="P4870" s="3">
        <v>644.75</v>
      </c>
    </row>
    <row r="4871" spans="15:16" x14ac:dyDescent="0.35">
      <c r="O4871" s="1">
        <v>35122</v>
      </c>
      <c r="P4871" s="3">
        <v>647.23999000000003</v>
      </c>
    </row>
    <row r="4872" spans="15:16" x14ac:dyDescent="0.35">
      <c r="O4872" s="1">
        <v>35121</v>
      </c>
      <c r="P4872" s="3">
        <v>650.46002199999998</v>
      </c>
    </row>
    <row r="4873" spans="15:16" x14ac:dyDescent="0.35">
      <c r="O4873" s="1">
        <v>35118</v>
      </c>
      <c r="P4873" s="3">
        <v>659.080017</v>
      </c>
    </row>
    <row r="4874" spans="15:16" x14ac:dyDescent="0.35">
      <c r="O4874" s="1">
        <v>35117</v>
      </c>
      <c r="P4874" s="3">
        <v>658.85998500000005</v>
      </c>
    </row>
    <row r="4875" spans="15:16" x14ac:dyDescent="0.35">
      <c r="O4875" s="1">
        <v>35116</v>
      </c>
      <c r="P4875" s="3">
        <v>648.09997599999997</v>
      </c>
    </row>
    <row r="4876" spans="15:16" x14ac:dyDescent="0.35">
      <c r="O4876" s="1">
        <v>35115</v>
      </c>
      <c r="P4876" s="3">
        <v>640.65002400000003</v>
      </c>
    </row>
    <row r="4877" spans="15:16" x14ac:dyDescent="0.35">
      <c r="O4877" s="1">
        <v>35111</v>
      </c>
      <c r="P4877" s="3">
        <v>647.97997999999995</v>
      </c>
    </row>
    <row r="4878" spans="15:16" x14ac:dyDescent="0.35">
      <c r="O4878" s="1">
        <v>35110</v>
      </c>
      <c r="P4878" s="3">
        <v>651.32000700000003</v>
      </c>
    </row>
    <row r="4879" spans="15:16" x14ac:dyDescent="0.35">
      <c r="O4879" s="1">
        <v>35109</v>
      </c>
      <c r="P4879" s="3">
        <v>655.580017</v>
      </c>
    </row>
    <row r="4880" spans="15:16" x14ac:dyDescent="0.35">
      <c r="O4880" s="1">
        <v>35108</v>
      </c>
      <c r="P4880" s="3">
        <v>660.51000999999997</v>
      </c>
    </row>
    <row r="4881" spans="15:16" x14ac:dyDescent="0.35">
      <c r="O4881" s="1">
        <v>35107</v>
      </c>
      <c r="P4881" s="3">
        <v>661.45001200000002</v>
      </c>
    </row>
    <row r="4882" spans="15:16" x14ac:dyDescent="0.35">
      <c r="O4882" s="1">
        <v>35104</v>
      </c>
      <c r="P4882" s="3">
        <v>656.36999500000002</v>
      </c>
    </row>
    <row r="4883" spans="15:16" x14ac:dyDescent="0.35">
      <c r="O4883" s="1">
        <v>35103</v>
      </c>
      <c r="P4883" s="3">
        <v>656.07000700000003</v>
      </c>
    </row>
    <row r="4884" spans="15:16" x14ac:dyDescent="0.35">
      <c r="O4884" s="1">
        <v>35102</v>
      </c>
      <c r="P4884" s="3">
        <v>649.92999299999997</v>
      </c>
    </row>
    <row r="4885" spans="15:16" x14ac:dyDescent="0.35">
      <c r="O4885" s="1">
        <v>35101</v>
      </c>
      <c r="P4885" s="3">
        <v>646.330017</v>
      </c>
    </row>
    <row r="4886" spans="15:16" x14ac:dyDescent="0.35">
      <c r="O4886" s="1">
        <v>35100</v>
      </c>
      <c r="P4886" s="3">
        <v>641.42999299999997</v>
      </c>
    </row>
    <row r="4887" spans="15:16" x14ac:dyDescent="0.35">
      <c r="O4887" s="1">
        <v>35097</v>
      </c>
      <c r="P4887" s="3">
        <v>635.84002699999996</v>
      </c>
    </row>
    <row r="4888" spans="15:16" x14ac:dyDescent="0.35">
      <c r="O4888" s="1">
        <v>35096</v>
      </c>
      <c r="P4888" s="3">
        <v>638.46002199999998</v>
      </c>
    </row>
    <row r="4889" spans="15:16" x14ac:dyDescent="0.35">
      <c r="O4889" s="1">
        <v>35095</v>
      </c>
      <c r="P4889" s="3">
        <v>636.02002000000005</v>
      </c>
    </row>
    <row r="4890" spans="15:16" x14ac:dyDescent="0.35">
      <c r="O4890" s="1">
        <v>35094</v>
      </c>
      <c r="P4890" s="3">
        <v>630.15002400000003</v>
      </c>
    </row>
    <row r="4891" spans="15:16" x14ac:dyDescent="0.35">
      <c r="O4891" s="1">
        <v>35093</v>
      </c>
      <c r="P4891" s="3">
        <v>624.21997099999999</v>
      </c>
    </row>
    <row r="4892" spans="15:16" x14ac:dyDescent="0.35">
      <c r="O4892" s="1">
        <v>35090</v>
      </c>
      <c r="P4892" s="3">
        <v>621.61999500000002</v>
      </c>
    </row>
    <row r="4893" spans="15:16" x14ac:dyDescent="0.35">
      <c r="O4893" s="1">
        <v>35089</v>
      </c>
      <c r="P4893" s="3">
        <v>617.03002900000001</v>
      </c>
    </row>
    <row r="4894" spans="15:16" x14ac:dyDescent="0.35">
      <c r="O4894" s="1">
        <v>35088</v>
      </c>
      <c r="P4894" s="3">
        <v>619.96002199999998</v>
      </c>
    </row>
    <row r="4895" spans="15:16" x14ac:dyDescent="0.35">
      <c r="O4895" s="1">
        <v>35087</v>
      </c>
      <c r="P4895" s="3">
        <v>612.78997800000002</v>
      </c>
    </row>
    <row r="4896" spans="15:16" x14ac:dyDescent="0.35">
      <c r="O4896" s="1">
        <v>35086</v>
      </c>
      <c r="P4896" s="3">
        <v>613.40002400000003</v>
      </c>
    </row>
    <row r="4897" spans="15:16" x14ac:dyDescent="0.35">
      <c r="O4897" s="1">
        <v>35083</v>
      </c>
      <c r="P4897" s="3">
        <v>611.830017</v>
      </c>
    </row>
    <row r="4898" spans="15:16" x14ac:dyDescent="0.35">
      <c r="O4898" s="1">
        <v>35082</v>
      </c>
      <c r="P4898" s="3">
        <v>608.23999000000003</v>
      </c>
    </row>
    <row r="4899" spans="15:16" x14ac:dyDescent="0.35">
      <c r="O4899" s="1">
        <v>35081</v>
      </c>
      <c r="P4899" s="3">
        <v>606.36999500000002</v>
      </c>
    </row>
    <row r="4900" spans="15:16" x14ac:dyDescent="0.35">
      <c r="O4900" s="1">
        <v>35080</v>
      </c>
      <c r="P4900" s="3">
        <v>608.44000200000005</v>
      </c>
    </row>
    <row r="4901" spans="15:16" x14ac:dyDescent="0.35">
      <c r="O4901" s="1">
        <v>35079</v>
      </c>
      <c r="P4901" s="3">
        <v>599.82000700000003</v>
      </c>
    </row>
    <row r="4902" spans="15:16" x14ac:dyDescent="0.35">
      <c r="O4902" s="1">
        <v>35076</v>
      </c>
      <c r="P4902" s="3">
        <v>601.80999799999995</v>
      </c>
    </row>
    <row r="4903" spans="15:16" x14ac:dyDescent="0.35">
      <c r="O4903" s="1">
        <v>35075</v>
      </c>
      <c r="P4903" s="3">
        <v>602.69000200000005</v>
      </c>
    </row>
    <row r="4904" spans="15:16" x14ac:dyDescent="0.35">
      <c r="O4904" s="1">
        <v>35074</v>
      </c>
      <c r="P4904" s="3">
        <v>598.47997999999995</v>
      </c>
    </row>
    <row r="4905" spans="15:16" x14ac:dyDescent="0.35">
      <c r="O4905" s="1">
        <v>35073</v>
      </c>
      <c r="P4905" s="3">
        <v>609.45001200000002</v>
      </c>
    </row>
    <row r="4906" spans="15:16" x14ac:dyDescent="0.35">
      <c r="O4906" s="1">
        <v>35072</v>
      </c>
      <c r="P4906" s="3">
        <v>618.46002199999998</v>
      </c>
    </row>
    <row r="4907" spans="15:16" x14ac:dyDescent="0.35">
      <c r="O4907" s="1">
        <v>35069</v>
      </c>
      <c r="P4907" s="3">
        <v>616.71002199999998</v>
      </c>
    </row>
    <row r="4908" spans="15:16" x14ac:dyDescent="0.35">
      <c r="O4908" s="1">
        <v>35068</v>
      </c>
      <c r="P4908" s="3">
        <v>617.70001200000002</v>
      </c>
    </row>
    <row r="4909" spans="15:16" x14ac:dyDescent="0.35">
      <c r="O4909" s="1">
        <v>35067</v>
      </c>
      <c r="P4909" s="3">
        <v>621.32000700000003</v>
      </c>
    </row>
    <row r="4910" spans="15:16" x14ac:dyDescent="0.35">
      <c r="O4910" s="1">
        <v>35066</v>
      </c>
      <c r="P4910" s="3">
        <v>620.72997999999995</v>
      </c>
    </row>
    <row r="4911" spans="15:16" x14ac:dyDescent="0.35">
      <c r="O4911" s="1">
        <v>35062</v>
      </c>
      <c r="P4911" s="3">
        <v>615.92999299999997</v>
      </c>
    </row>
    <row r="4912" spans="15:16" x14ac:dyDescent="0.35">
      <c r="O4912" s="1">
        <v>35061</v>
      </c>
      <c r="P4912" s="3">
        <v>614.11999500000002</v>
      </c>
    </row>
    <row r="4913" spans="15:16" x14ac:dyDescent="0.35">
      <c r="O4913" s="1">
        <v>35060</v>
      </c>
      <c r="P4913" s="3">
        <v>614.53002900000001</v>
      </c>
    </row>
    <row r="4914" spans="15:16" x14ac:dyDescent="0.35">
      <c r="O4914" s="1">
        <v>35059</v>
      </c>
      <c r="P4914" s="3">
        <v>614.29998799999998</v>
      </c>
    </row>
    <row r="4915" spans="15:16" x14ac:dyDescent="0.35">
      <c r="O4915" s="1">
        <v>35055</v>
      </c>
      <c r="P4915" s="3">
        <v>611.95001200000002</v>
      </c>
    </row>
    <row r="4916" spans="15:16" x14ac:dyDescent="0.35">
      <c r="O4916" s="1">
        <v>35054</v>
      </c>
      <c r="P4916" s="3">
        <v>610.48999000000003</v>
      </c>
    </row>
    <row r="4917" spans="15:16" x14ac:dyDescent="0.35">
      <c r="O4917" s="1">
        <v>35053</v>
      </c>
      <c r="P4917" s="3">
        <v>605.94000200000005</v>
      </c>
    </row>
    <row r="4918" spans="15:16" x14ac:dyDescent="0.35">
      <c r="O4918" s="1">
        <v>35052</v>
      </c>
      <c r="P4918" s="3">
        <v>611.92999299999997</v>
      </c>
    </row>
    <row r="4919" spans="15:16" x14ac:dyDescent="0.35">
      <c r="O4919" s="1">
        <v>35051</v>
      </c>
      <c r="P4919" s="3">
        <v>606.80999799999995</v>
      </c>
    </row>
    <row r="4920" spans="15:16" x14ac:dyDescent="0.35">
      <c r="O4920" s="1">
        <v>35048</v>
      </c>
      <c r="P4920" s="3">
        <v>616.34002699999996</v>
      </c>
    </row>
    <row r="4921" spans="15:16" x14ac:dyDescent="0.35">
      <c r="O4921" s="1">
        <v>35047</v>
      </c>
      <c r="P4921" s="3">
        <v>616.919983</v>
      </c>
    </row>
    <row r="4922" spans="15:16" x14ac:dyDescent="0.35">
      <c r="O4922" s="1">
        <v>35046</v>
      </c>
      <c r="P4922" s="3">
        <v>621.69000200000005</v>
      </c>
    </row>
    <row r="4923" spans="15:16" x14ac:dyDescent="0.35">
      <c r="O4923" s="1">
        <v>35045</v>
      </c>
      <c r="P4923" s="3">
        <v>618.78002900000001</v>
      </c>
    </row>
    <row r="4924" spans="15:16" x14ac:dyDescent="0.35">
      <c r="O4924" s="1">
        <v>35044</v>
      </c>
      <c r="P4924" s="3">
        <v>619.52002000000005</v>
      </c>
    </row>
    <row r="4925" spans="15:16" x14ac:dyDescent="0.35">
      <c r="O4925" s="1">
        <v>35041</v>
      </c>
      <c r="P4925" s="3">
        <v>617.47997999999995</v>
      </c>
    </row>
    <row r="4926" spans="15:16" x14ac:dyDescent="0.35">
      <c r="O4926" s="1">
        <v>35040</v>
      </c>
      <c r="P4926" s="3">
        <v>616.169983</v>
      </c>
    </row>
    <row r="4927" spans="15:16" x14ac:dyDescent="0.35">
      <c r="O4927" s="1">
        <v>35039</v>
      </c>
      <c r="P4927" s="3">
        <v>620.17999299999997</v>
      </c>
    </row>
    <row r="4928" spans="15:16" x14ac:dyDescent="0.35">
      <c r="O4928" s="1">
        <v>35038</v>
      </c>
      <c r="P4928" s="3">
        <v>617.67999299999997</v>
      </c>
    </row>
    <row r="4929" spans="15:16" x14ac:dyDescent="0.35">
      <c r="O4929" s="1">
        <v>35037</v>
      </c>
      <c r="P4929" s="3">
        <v>613.67999299999997</v>
      </c>
    </row>
    <row r="4930" spans="15:16" x14ac:dyDescent="0.35">
      <c r="O4930" s="1">
        <v>35034</v>
      </c>
      <c r="P4930" s="3">
        <v>606.97997999999995</v>
      </c>
    </row>
    <row r="4931" spans="15:16" x14ac:dyDescent="0.35">
      <c r="O4931" s="1">
        <v>35033</v>
      </c>
      <c r="P4931" s="3">
        <v>605.36999500000002</v>
      </c>
    </row>
    <row r="4932" spans="15:16" x14ac:dyDescent="0.35">
      <c r="O4932" s="1">
        <v>35032</v>
      </c>
      <c r="P4932" s="3">
        <v>607.64001499999995</v>
      </c>
    </row>
    <row r="4933" spans="15:16" x14ac:dyDescent="0.35">
      <c r="O4933" s="1">
        <v>35031</v>
      </c>
      <c r="P4933" s="3">
        <v>606.45001200000002</v>
      </c>
    </row>
    <row r="4934" spans="15:16" x14ac:dyDescent="0.35">
      <c r="O4934" s="1">
        <v>35030</v>
      </c>
      <c r="P4934" s="3">
        <v>601.32000700000003</v>
      </c>
    </row>
    <row r="4935" spans="15:16" x14ac:dyDescent="0.35">
      <c r="O4935" s="1">
        <v>35027</v>
      </c>
      <c r="P4935" s="3">
        <v>599.96997099999999</v>
      </c>
    </row>
    <row r="4936" spans="15:16" x14ac:dyDescent="0.35">
      <c r="O4936" s="1">
        <v>35025</v>
      </c>
      <c r="P4936" s="3">
        <v>598.40002400000003</v>
      </c>
    </row>
    <row r="4937" spans="15:16" x14ac:dyDescent="0.35">
      <c r="O4937" s="1">
        <v>35024</v>
      </c>
      <c r="P4937" s="3">
        <v>600.23999000000003</v>
      </c>
    </row>
    <row r="4938" spans="15:16" x14ac:dyDescent="0.35">
      <c r="O4938" s="1">
        <v>35023</v>
      </c>
      <c r="P4938" s="3">
        <v>596.84997599999997</v>
      </c>
    </row>
    <row r="4939" spans="15:16" x14ac:dyDescent="0.35">
      <c r="O4939" s="1">
        <v>35020</v>
      </c>
      <c r="P4939" s="3">
        <v>600.07000700000003</v>
      </c>
    </row>
    <row r="4940" spans="15:16" x14ac:dyDescent="0.35">
      <c r="O4940" s="1">
        <v>35019</v>
      </c>
      <c r="P4940" s="3">
        <v>597.34002699999996</v>
      </c>
    </row>
    <row r="4941" spans="15:16" x14ac:dyDescent="0.35">
      <c r="O4941" s="1">
        <v>35018</v>
      </c>
      <c r="P4941" s="3">
        <v>593.96002199999998</v>
      </c>
    </row>
    <row r="4942" spans="15:16" x14ac:dyDescent="0.35">
      <c r="O4942" s="1">
        <v>35017</v>
      </c>
      <c r="P4942" s="3">
        <v>589.28997800000002</v>
      </c>
    </row>
    <row r="4943" spans="15:16" x14ac:dyDescent="0.35">
      <c r="O4943" s="1">
        <v>35016</v>
      </c>
      <c r="P4943" s="3">
        <v>592.29998799999998</v>
      </c>
    </row>
    <row r="4944" spans="15:16" x14ac:dyDescent="0.35">
      <c r="O4944" s="1">
        <v>35013</v>
      </c>
      <c r="P4944" s="3">
        <v>592.71997099999999</v>
      </c>
    </row>
    <row r="4945" spans="15:16" x14ac:dyDescent="0.35">
      <c r="O4945" s="1">
        <v>35012</v>
      </c>
      <c r="P4945" s="3">
        <v>593.26000999999997</v>
      </c>
    </row>
    <row r="4946" spans="15:16" x14ac:dyDescent="0.35">
      <c r="O4946" s="1">
        <v>35011</v>
      </c>
      <c r="P4946" s="3">
        <v>591.71002199999998</v>
      </c>
    </row>
    <row r="4947" spans="15:16" x14ac:dyDescent="0.35">
      <c r="O4947" s="1">
        <v>35010</v>
      </c>
      <c r="P4947" s="3">
        <v>586.32000700000003</v>
      </c>
    </row>
    <row r="4948" spans="15:16" x14ac:dyDescent="0.35">
      <c r="O4948" s="1">
        <v>35009</v>
      </c>
      <c r="P4948" s="3">
        <v>588.46002199999998</v>
      </c>
    </row>
    <row r="4949" spans="15:16" x14ac:dyDescent="0.35">
      <c r="O4949" s="1">
        <v>35006</v>
      </c>
      <c r="P4949" s="3">
        <v>590.57000700000003</v>
      </c>
    </row>
    <row r="4950" spans="15:16" x14ac:dyDescent="0.35">
      <c r="O4950" s="1">
        <v>35005</v>
      </c>
      <c r="P4950" s="3">
        <v>589.71997099999999</v>
      </c>
    </row>
    <row r="4951" spans="15:16" x14ac:dyDescent="0.35">
      <c r="O4951" s="1">
        <v>35004</v>
      </c>
      <c r="P4951" s="3">
        <v>584.21997099999999</v>
      </c>
    </row>
    <row r="4952" spans="15:16" x14ac:dyDescent="0.35">
      <c r="O4952" s="1">
        <v>35003</v>
      </c>
      <c r="P4952" s="3">
        <v>581.5</v>
      </c>
    </row>
    <row r="4953" spans="15:16" x14ac:dyDescent="0.35">
      <c r="O4953" s="1">
        <v>35002</v>
      </c>
      <c r="P4953" s="3">
        <v>583.25</v>
      </c>
    </row>
    <row r="4954" spans="15:16" x14ac:dyDescent="0.35">
      <c r="O4954" s="1">
        <v>34999</v>
      </c>
      <c r="P4954" s="3">
        <v>579.70001200000002</v>
      </c>
    </row>
    <row r="4955" spans="15:16" x14ac:dyDescent="0.35">
      <c r="O4955" s="1">
        <v>34998</v>
      </c>
      <c r="P4955" s="3">
        <v>576.71997099999999</v>
      </c>
    </row>
    <row r="4956" spans="15:16" x14ac:dyDescent="0.35">
      <c r="O4956" s="1">
        <v>34997</v>
      </c>
      <c r="P4956" s="3">
        <v>582.46997099999999</v>
      </c>
    </row>
    <row r="4957" spans="15:16" x14ac:dyDescent="0.35">
      <c r="O4957" s="1">
        <v>34996</v>
      </c>
      <c r="P4957" s="3">
        <v>586.53997800000002</v>
      </c>
    </row>
    <row r="4958" spans="15:16" x14ac:dyDescent="0.35">
      <c r="O4958" s="1">
        <v>34995</v>
      </c>
      <c r="P4958" s="3">
        <v>585.05999799999995</v>
      </c>
    </row>
    <row r="4959" spans="15:16" x14ac:dyDescent="0.35">
      <c r="O4959" s="1">
        <v>34992</v>
      </c>
      <c r="P4959" s="3">
        <v>587.46002199999998</v>
      </c>
    </row>
    <row r="4960" spans="15:16" x14ac:dyDescent="0.35">
      <c r="O4960" s="1">
        <v>34991</v>
      </c>
      <c r="P4960" s="3">
        <v>590.65002400000003</v>
      </c>
    </row>
    <row r="4961" spans="15:16" x14ac:dyDescent="0.35">
      <c r="O4961" s="1">
        <v>34990</v>
      </c>
      <c r="P4961" s="3">
        <v>587.44000200000005</v>
      </c>
    </row>
    <row r="4962" spans="15:16" x14ac:dyDescent="0.35">
      <c r="O4962" s="1">
        <v>34989</v>
      </c>
      <c r="P4962" s="3">
        <v>586.78002900000001</v>
      </c>
    </row>
    <row r="4963" spans="15:16" x14ac:dyDescent="0.35">
      <c r="O4963" s="1">
        <v>34988</v>
      </c>
      <c r="P4963" s="3">
        <v>583.03002900000001</v>
      </c>
    </row>
    <row r="4964" spans="15:16" x14ac:dyDescent="0.35">
      <c r="O4964" s="1">
        <v>34985</v>
      </c>
      <c r="P4964" s="3">
        <v>584.5</v>
      </c>
    </row>
    <row r="4965" spans="15:16" x14ac:dyDescent="0.35">
      <c r="O4965" s="1">
        <v>34984</v>
      </c>
      <c r="P4965" s="3">
        <v>583.09997599999997</v>
      </c>
    </row>
    <row r="4966" spans="15:16" x14ac:dyDescent="0.35">
      <c r="O4966" s="1">
        <v>34983</v>
      </c>
      <c r="P4966" s="3">
        <v>579.46002199999998</v>
      </c>
    </row>
    <row r="4967" spans="15:16" x14ac:dyDescent="0.35">
      <c r="O4967" s="1">
        <v>34982</v>
      </c>
      <c r="P4967" s="3">
        <v>577.52002000000005</v>
      </c>
    </row>
    <row r="4968" spans="15:16" x14ac:dyDescent="0.35">
      <c r="O4968" s="1">
        <v>34981</v>
      </c>
      <c r="P4968" s="3">
        <v>578.36999500000002</v>
      </c>
    </row>
    <row r="4969" spans="15:16" x14ac:dyDescent="0.35">
      <c r="O4969" s="1">
        <v>34978</v>
      </c>
      <c r="P4969" s="3">
        <v>582.48999000000003</v>
      </c>
    </row>
    <row r="4970" spans="15:16" x14ac:dyDescent="0.35">
      <c r="O4970" s="1">
        <v>34977</v>
      </c>
      <c r="P4970" s="3">
        <v>582.63000499999998</v>
      </c>
    </row>
    <row r="4971" spans="15:16" x14ac:dyDescent="0.35">
      <c r="O4971" s="1">
        <v>34976</v>
      </c>
      <c r="P4971" s="3">
        <v>581.46997099999999</v>
      </c>
    </row>
    <row r="4972" spans="15:16" x14ac:dyDescent="0.35">
      <c r="O4972" s="1">
        <v>34975</v>
      </c>
      <c r="P4972" s="3">
        <v>582.34002699999996</v>
      </c>
    </row>
    <row r="4973" spans="15:16" x14ac:dyDescent="0.35">
      <c r="O4973" s="1">
        <v>34974</v>
      </c>
      <c r="P4973" s="3">
        <v>581.71997099999999</v>
      </c>
    </row>
    <row r="4974" spans="15:16" x14ac:dyDescent="0.35">
      <c r="O4974" s="1">
        <v>34971</v>
      </c>
      <c r="P4974" s="3">
        <v>584.40997300000004</v>
      </c>
    </row>
    <row r="4975" spans="15:16" x14ac:dyDescent="0.35">
      <c r="O4975" s="1">
        <v>34970</v>
      </c>
      <c r="P4975" s="3">
        <v>585.86999500000002</v>
      </c>
    </row>
    <row r="4976" spans="15:16" x14ac:dyDescent="0.35">
      <c r="O4976" s="1">
        <v>34969</v>
      </c>
      <c r="P4976" s="3">
        <v>581.03997800000002</v>
      </c>
    </row>
    <row r="4977" spans="15:16" x14ac:dyDescent="0.35">
      <c r="O4977" s="1">
        <v>34968</v>
      </c>
      <c r="P4977" s="3">
        <v>581.40997300000004</v>
      </c>
    </row>
    <row r="4978" spans="15:16" x14ac:dyDescent="0.35">
      <c r="O4978" s="1">
        <v>34967</v>
      </c>
      <c r="P4978" s="3">
        <v>581.80999799999995</v>
      </c>
    </row>
    <row r="4979" spans="15:16" x14ac:dyDescent="0.35">
      <c r="O4979" s="1">
        <v>34964</v>
      </c>
      <c r="P4979" s="3">
        <v>581.72997999999995</v>
      </c>
    </row>
    <row r="4980" spans="15:16" x14ac:dyDescent="0.35">
      <c r="O4980" s="1">
        <v>34963</v>
      </c>
      <c r="P4980" s="3">
        <v>583</v>
      </c>
    </row>
    <row r="4981" spans="15:16" x14ac:dyDescent="0.35">
      <c r="O4981" s="1">
        <v>34962</v>
      </c>
      <c r="P4981" s="3">
        <v>586.77002000000005</v>
      </c>
    </row>
    <row r="4982" spans="15:16" x14ac:dyDescent="0.35">
      <c r="O4982" s="1">
        <v>34961</v>
      </c>
      <c r="P4982" s="3">
        <v>584.20001200000002</v>
      </c>
    </row>
    <row r="4983" spans="15:16" x14ac:dyDescent="0.35">
      <c r="O4983" s="1">
        <v>34960</v>
      </c>
      <c r="P4983" s="3">
        <v>582.77002000000005</v>
      </c>
    </row>
    <row r="4984" spans="15:16" x14ac:dyDescent="0.35">
      <c r="O4984" s="1">
        <v>34957</v>
      </c>
      <c r="P4984" s="3">
        <v>583.34997599999997</v>
      </c>
    </row>
    <row r="4985" spans="15:16" x14ac:dyDescent="0.35">
      <c r="O4985" s="1">
        <v>34956</v>
      </c>
      <c r="P4985" s="3">
        <v>583.60998500000005</v>
      </c>
    </row>
    <row r="4986" spans="15:16" x14ac:dyDescent="0.35">
      <c r="O4986" s="1">
        <v>34955</v>
      </c>
      <c r="P4986" s="3">
        <v>578.77002000000005</v>
      </c>
    </row>
    <row r="4987" spans="15:16" x14ac:dyDescent="0.35">
      <c r="O4987" s="1">
        <v>34954</v>
      </c>
      <c r="P4987" s="3">
        <v>576.51000999999997</v>
      </c>
    </row>
    <row r="4988" spans="15:16" x14ac:dyDescent="0.35">
      <c r="O4988" s="1">
        <v>34953</v>
      </c>
      <c r="P4988" s="3">
        <v>573.90997300000004</v>
      </c>
    </row>
    <row r="4989" spans="15:16" x14ac:dyDescent="0.35">
      <c r="O4989" s="1">
        <v>34950</v>
      </c>
      <c r="P4989" s="3">
        <v>572.67999299999997</v>
      </c>
    </row>
    <row r="4990" spans="15:16" x14ac:dyDescent="0.35">
      <c r="O4990" s="1">
        <v>34949</v>
      </c>
      <c r="P4990" s="3">
        <v>570.28997800000002</v>
      </c>
    </row>
    <row r="4991" spans="15:16" x14ac:dyDescent="0.35">
      <c r="O4991" s="1">
        <v>34948</v>
      </c>
      <c r="P4991" s="3">
        <v>570.169983</v>
      </c>
    </row>
    <row r="4992" spans="15:16" x14ac:dyDescent="0.35">
      <c r="O4992" s="1">
        <v>34947</v>
      </c>
      <c r="P4992" s="3">
        <v>569.169983</v>
      </c>
    </row>
    <row r="4993" spans="15:16" x14ac:dyDescent="0.35">
      <c r="O4993" s="1">
        <v>34943</v>
      </c>
      <c r="P4993" s="3">
        <v>563.84002699999996</v>
      </c>
    </row>
    <row r="4994" spans="15:16" x14ac:dyDescent="0.35">
      <c r="O4994" s="1">
        <v>34942</v>
      </c>
      <c r="P4994" s="3">
        <v>561.88000499999998</v>
      </c>
    </row>
    <row r="4995" spans="15:16" x14ac:dyDescent="0.35">
      <c r="O4995" s="1">
        <v>34941</v>
      </c>
      <c r="P4995" s="3">
        <v>560.919983</v>
      </c>
    </row>
    <row r="4996" spans="15:16" x14ac:dyDescent="0.35">
      <c r="O4996" s="1">
        <v>34940</v>
      </c>
      <c r="P4996" s="3">
        <v>560</v>
      </c>
    </row>
    <row r="4997" spans="15:16" x14ac:dyDescent="0.35">
      <c r="O4997" s="1">
        <v>34939</v>
      </c>
      <c r="P4997" s="3">
        <v>559.04998799999998</v>
      </c>
    </row>
    <row r="4998" spans="15:16" x14ac:dyDescent="0.35">
      <c r="O4998" s="1">
        <v>34936</v>
      </c>
      <c r="P4998" s="3">
        <v>560.09997599999997</v>
      </c>
    </row>
    <row r="4999" spans="15:16" x14ac:dyDescent="0.35">
      <c r="O4999" s="1">
        <v>34935</v>
      </c>
      <c r="P4999" s="3">
        <v>557.46002199999998</v>
      </c>
    </row>
    <row r="5000" spans="15:16" x14ac:dyDescent="0.35">
      <c r="O5000" s="1">
        <v>34934</v>
      </c>
      <c r="P5000" s="3">
        <v>557.14001499999995</v>
      </c>
    </row>
    <row r="5001" spans="15:16" x14ac:dyDescent="0.35">
      <c r="O5001" s="1">
        <v>34933</v>
      </c>
      <c r="P5001" s="3">
        <v>559.52002000000005</v>
      </c>
    </row>
    <row r="5002" spans="15:16" x14ac:dyDescent="0.35">
      <c r="O5002" s="1">
        <v>34932</v>
      </c>
      <c r="P5002" s="3">
        <v>558.10998500000005</v>
      </c>
    </row>
    <row r="5003" spans="15:16" x14ac:dyDescent="0.35">
      <c r="O5003" s="1">
        <v>34929</v>
      </c>
      <c r="P5003" s="3">
        <v>559.21002199999998</v>
      </c>
    </row>
    <row r="5004" spans="15:16" x14ac:dyDescent="0.35">
      <c r="O5004" s="1">
        <v>34928</v>
      </c>
      <c r="P5004" s="3">
        <v>559.03997800000002</v>
      </c>
    </row>
    <row r="5005" spans="15:16" x14ac:dyDescent="0.35">
      <c r="O5005" s="1">
        <v>34927</v>
      </c>
      <c r="P5005" s="3">
        <v>559.96997099999999</v>
      </c>
    </row>
    <row r="5006" spans="15:16" x14ac:dyDescent="0.35">
      <c r="O5006" s="1">
        <v>34926</v>
      </c>
      <c r="P5006" s="3">
        <v>558.57000700000003</v>
      </c>
    </row>
    <row r="5007" spans="15:16" x14ac:dyDescent="0.35">
      <c r="O5007" s="1">
        <v>34925</v>
      </c>
      <c r="P5007" s="3">
        <v>559.73999000000003</v>
      </c>
    </row>
    <row r="5008" spans="15:16" x14ac:dyDescent="0.35">
      <c r="O5008" s="1">
        <v>34922</v>
      </c>
      <c r="P5008" s="3">
        <v>555.10998500000005</v>
      </c>
    </row>
    <row r="5009" spans="15:16" x14ac:dyDescent="0.35">
      <c r="O5009" s="1">
        <v>34921</v>
      </c>
      <c r="P5009" s="3">
        <v>557.45001200000002</v>
      </c>
    </row>
    <row r="5010" spans="15:16" x14ac:dyDescent="0.35">
      <c r="O5010" s="1">
        <v>34920</v>
      </c>
      <c r="P5010" s="3">
        <v>559.71002199999998</v>
      </c>
    </row>
    <row r="5011" spans="15:16" x14ac:dyDescent="0.35">
      <c r="O5011" s="1">
        <v>34919</v>
      </c>
      <c r="P5011" s="3">
        <v>560.39001499999995</v>
      </c>
    </row>
    <row r="5012" spans="15:16" x14ac:dyDescent="0.35">
      <c r="O5012" s="1">
        <v>34918</v>
      </c>
      <c r="P5012" s="3">
        <v>560.03002900000001</v>
      </c>
    </row>
    <row r="5013" spans="15:16" x14ac:dyDescent="0.35">
      <c r="O5013" s="1">
        <v>34915</v>
      </c>
      <c r="P5013" s="3">
        <v>558.94000200000005</v>
      </c>
    </row>
    <row r="5014" spans="15:16" x14ac:dyDescent="0.35">
      <c r="O5014" s="1">
        <v>34914</v>
      </c>
      <c r="P5014" s="3">
        <v>558.75</v>
      </c>
    </row>
    <row r="5015" spans="15:16" x14ac:dyDescent="0.35">
      <c r="O5015" s="1">
        <v>34913</v>
      </c>
      <c r="P5015" s="3">
        <v>558.79998799999998</v>
      </c>
    </row>
    <row r="5016" spans="15:16" x14ac:dyDescent="0.35">
      <c r="O5016" s="1">
        <v>34912</v>
      </c>
      <c r="P5016" s="3">
        <v>559.64001499999995</v>
      </c>
    </row>
    <row r="5017" spans="15:16" x14ac:dyDescent="0.35">
      <c r="O5017" s="1">
        <v>34911</v>
      </c>
      <c r="P5017" s="3">
        <v>562.05999799999995</v>
      </c>
    </row>
    <row r="5018" spans="15:16" x14ac:dyDescent="0.35">
      <c r="O5018" s="1">
        <v>34908</v>
      </c>
      <c r="P5018" s="3">
        <v>562.92999299999997</v>
      </c>
    </row>
    <row r="5019" spans="15:16" x14ac:dyDescent="0.35">
      <c r="O5019" s="1">
        <v>34907</v>
      </c>
      <c r="P5019" s="3">
        <v>565.21997099999999</v>
      </c>
    </row>
    <row r="5020" spans="15:16" x14ac:dyDescent="0.35">
      <c r="O5020" s="1">
        <v>34906</v>
      </c>
      <c r="P5020" s="3">
        <v>561.60998500000005</v>
      </c>
    </row>
    <row r="5021" spans="15:16" x14ac:dyDescent="0.35">
      <c r="O5021" s="1">
        <v>34905</v>
      </c>
      <c r="P5021" s="3">
        <v>561.09997599999997</v>
      </c>
    </row>
    <row r="5022" spans="15:16" x14ac:dyDescent="0.35">
      <c r="O5022" s="1">
        <v>34904</v>
      </c>
      <c r="P5022" s="3">
        <v>556.63000499999998</v>
      </c>
    </row>
    <row r="5023" spans="15:16" x14ac:dyDescent="0.35">
      <c r="O5023" s="1">
        <v>34901</v>
      </c>
      <c r="P5023" s="3">
        <v>553.61999500000002</v>
      </c>
    </row>
    <row r="5024" spans="15:16" x14ac:dyDescent="0.35">
      <c r="O5024" s="1">
        <v>34900</v>
      </c>
      <c r="P5024" s="3">
        <v>553.53997800000002</v>
      </c>
    </row>
    <row r="5025" spans="15:16" x14ac:dyDescent="0.35">
      <c r="O5025" s="1">
        <v>34899</v>
      </c>
      <c r="P5025" s="3">
        <v>550.97997999999995</v>
      </c>
    </row>
    <row r="5026" spans="15:16" x14ac:dyDescent="0.35">
      <c r="O5026" s="1">
        <v>34898</v>
      </c>
      <c r="P5026" s="3">
        <v>558.46002199999998</v>
      </c>
    </row>
    <row r="5027" spans="15:16" x14ac:dyDescent="0.35">
      <c r="O5027" s="1">
        <v>34897</v>
      </c>
      <c r="P5027" s="3">
        <v>562.71997099999999</v>
      </c>
    </row>
    <row r="5028" spans="15:16" x14ac:dyDescent="0.35">
      <c r="O5028" s="1">
        <v>34894</v>
      </c>
      <c r="P5028" s="3">
        <v>559.89001499999995</v>
      </c>
    </row>
    <row r="5029" spans="15:16" x14ac:dyDescent="0.35">
      <c r="O5029" s="1">
        <v>34893</v>
      </c>
      <c r="P5029" s="3">
        <v>561</v>
      </c>
    </row>
    <row r="5030" spans="15:16" x14ac:dyDescent="0.35">
      <c r="O5030" s="1">
        <v>34892</v>
      </c>
      <c r="P5030" s="3">
        <v>560.89001499999995</v>
      </c>
    </row>
    <row r="5031" spans="15:16" x14ac:dyDescent="0.35">
      <c r="O5031" s="1">
        <v>34891</v>
      </c>
      <c r="P5031" s="3">
        <v>554.78002900000001</v>
      </c>
    </row>
    <row r="5032" spans="15:16" x14ac:dyDescent="0.35">
      <c r="O5032" s="1">
        <v>34890</v>
      </c>
      <c r="P5032" s="3">
        <v>557.19000200000005</v>
      </c>
    </row>
    <row r="5033" spans="15:16" x14ac:dyDescent="0.35">
      <c r="O5033" s="1">
        <v>34887</v>
      </c>
      <c r="P5033" s="3">
        <v>556.36999500000002</v>
      </c>
    </row>
    <row r="5034" spans="15:16" x14ac:dyDescent="0.35">
      <c r="O5034" s="1">
        <v>34886</v>
      </c>
      <c r="P5034" s="3">
        <v>553.98999000000003</v>
      </c>
    </row>
    <row r="5035" spans="15:16" x14ac:dyDescent="0.35">
      <c r="O5035" s="1">
        <v>34885</v>
      </c>
      <c r="P5035" s="3">
        <v>547.26000999999997</v>
      </c>
    </row>
    <row r="5036" spans="15:16" x14ac:dyDescent="0.35">
      <c r="O5036" s="1">
        <v>34883</v>
      </c>
      <c r="P5036" s="3">
        <v>547.09002699999996</v>
      </c>
    </row>
    <row r="5037" spans="15:16" x14ac:dyDescent="0.35">
      <c r="O5037" s="1">
        <v>34880</v>
      </c>
      <c r="P5037" s="3">
        <v>544.75</v>
      </c>
    </row>
    <row r="5038" spans="15:16" x14ac:dyDescent="0.35">
      <c r="O5038" s="1">
        <v>34879</v>
      </c>
      <c r="P5038" s="3">
        <v>543.86999500000002</v>
      </c>
    </row>
    <row r="5039" spans="15:16" x14ac:dyDescent="0.35">
      <c r="O5039" s="1">
        <v>34878</v>
      </c>
      <c r="P5039" s="3">
        <v>544.72997999999995</v>
      </c>
    </row>
    <row r="5040" spans="15:16" x14ac:dyDescent="0.35">
      <c r="O5040" s="1">
        <v>34877</v>
      </c>
      <c r="P5040" s="3">
        <v>542.42999299999997</v>
      </c>
    </row>
    <row r="5041" spans="15:16" x14ac:dyDescent="0.35">
      <c r="O5041" s="1">
        <v>34876</v>
      </c>
      <c r="P5041" s="3">
        <v>544.13000499999998</v>
      </c>
    </row>
    <row r="5042" spans="15:16" x14ac:dyDescent="0.35">
      <c r="O5042" s="1">
        <v>34873</v>
      </c>
      <c r="P5042" s="3">
        <v>549.71002199999998</v>
      </c>
    </row>
    <row r="5043" spans="15:16" x14ac:dyDescent="0.35">
      <c r="O5043" s="1">
        <v>34872</v>
      </c>
      <c r="P5043" s="3">
        <v>551.07000700000003</v>
      </c>
    </row>
    <row r="5044" spans="15:16" x14ac:dyDescent="0.35">
      <c r="O5044" s="1">
        <v>34871</v>
      </c>
      <c r="P5044" s="3">
        <v>543.97997999999995</v>
      </c>
    </row>
    <row r="5045" spans="15:16" x14ac:dyDescent="0.35">
      <c r="O5045" s="1">
        <v>34870</v>
      </c>
      <c r="P5045" s="3">
        <v>544.97997999999995</v>
      </c>
    </row>
    <row r="5046" spans="15:16" x14ac:dyDescent="0.35">
      <c r="O5046" s="1">
        <v>34869</v>
      </c>
      <c r="P5046" s="3">
        <v>545.21997099999999</v>
      </c>
    </row>
    <row r="5047" spans="15:16" x14ac:dyDescent="0.35">
      <c r="O5047" s="1">
        <v>34866</v>
      </c>
      <c r="P5047" s="3">
        <v>539.830017</v>
      </c>
    </row>
    <row r="5048" spans="15:16" x14ac:dyDescent="0.35">
      <c r="O5048" s="1">
        <v>34865</v>
      </c>
      <c r="P5048" s="3">
        <v>537.11999500000002</v>
      </c>
    </row>
    <row r="5049" spans="15:16" x14ac:dyDescent="0.35">
      <c r="O5049" s="1">
        <v>34864</v>
      </c>
      <c r="P5049" s="3">
        <v>536.46997099999999</v>
      </c>
    </row>
    <row r="5050" spans="15:16" x14ac:dyDescent="0.35">
      <c r="O5050" s="1">
        <v>34863</v>
      </c>
      <c r="P5050" s="3">
        <v>536.04998799999998</v>
      </c>
    </row>
    <row r="5051" spans="15:16" x14ac:dyDescent="0.35">
      <c r="O5051" s="1">
        <v>34862</v>
      </c>
      <c r="P5051" s="3">
        <v>530.88000499999998</v>
      </c>
    </row>
    <row r="5052" spans="15:16" x14ac:dyDescent="0.35">
      <c r="O5052" s="1">
        <v>34859</v>
      </c>
      <c r="P5052" s="3">
        <v>527.94000200000005</v>
      </c>
    </row>
    <row r="5053" spans="15:16" x14ac:dyDescent="0.35">
      <c r="O5053" s="1">
        <v>34858</v>
      </c>
      <c r="P5053" s="3">
        <v>532.34997599999997</v>
      </c>
    </row>
    <row r="5054" spans="15:16" x14ac:dyDescent="0.35">
      <c r="O5054" s="1">
        <v>34857</v>
      </c>
      <c r="P5054" s="3">
        <v>533.13000499999998</v>
      </c>
    </row>
    <row r="5055" spans="15:16" x14ac:dyDescent="0.35">
      <c r="O5055" s="1">
        <v>34856</v>
      </c>
      <c r="P5055" s="3">
        <v>535.54998799999998</v>
      </c>
    </row>
    <row r="5056" spans="15:16" x14ac:dyDescent="0.35">
      <c r="O5056" s="1">
        <v>34855</v>
      </c>
      <c r="P5056" s="3">
        <v>535.59997599999997</v>
      </c>
    </row>
    <row r="5057" spans="15:16" x14ac:dyDescent="0.35">
      <c r="O5057" s="1">
        <v>34852</v>
      </c>
      <c r="P5057" s="3">
        <v>532.51000999999997</v>
      </c>
    </row>
    <row r="5058" spans="15:16" x14ac:dyDescent="0.35">
      <c r="O5058" s="1">
        <v>34851</v>
      </c>
      <c r="P5058" s="3">
        <v>533.48999000000003</v>
      </c>
    </row>
    <row r="5059" spans="15:16" x14ac:dyDescent="0.35">
      <c r="O5059" s="1">
        <v>34850</v>
      </c>
      <c r="P5059" s="3">
        <v>533.40002400000003</v>
      </c>
    </row>
    <row r="5060" spans="15:16" x14ac:dyDescent="0.35">
      <c r="O5060" s="1">
        <v>34849</v>
      </c>
      <c r="P5060" s="3">
        <v>523.580017</v>
      </c>
    </row>
    <row r="5061" spans="15:16" x14ac:dyDescent="0.35">
      <c r="O5061" s="1">
        <v>34845</v>
      </c>
      <c r="P5061" s="3">
        <v>523.65002400000003</v>
      </c>
    </row>
    <row r="5062" spans="15:16" x14ac:dyDescent="0.35">
      <c r="O5062" s="1">
        <v>34844</v>
      </c>
      <c r="P5062" s="3">
        <v>528.59002699999996</v>
      </c>
    </row>
    <row r="5063" spans="15:16" x14ac:dyDescent="0.35">
      <c r="O5063" s="1">
        <v>34843</v>
      </c>
      <c r="P5063" s="3">
        <v>528.60998500000005</v>
      </c>
    </row>
    <row r="5064" spans="15:16" x14ac:dyDescent="0.35">
      <c r="O5064" s="1">
        <v>34842</v>
      </c>
      <c r="P5064" s="3">
        <v>528.59002699999996</v>
      </c>
    </row>
    <row r="5065" spans="15:16" x14ac:dyDescent="0.35">
      <c r="O5065" s="1">
        <v>34841</v>
      </c>
      <c r="P5065" s="3">
        <v>523.65002400000003</v>
      </c>
    </row>
    <row r="5066" spans="15:16" x14ac:dyDescent="0.35">
      <c r="O5066" s="1">
        <v>34838</v>
      </c>
      <c r="P5066" s="3">
        <v>519.19000200000005</v>
      </c>
    </row>
    <row r="5067" spans="15:16" x14ac:dyDescent="0.35">
      <c r="O5067" s="1">
        <v>34837</v>
      </c>
      <c r="P5067" s="3">
        <v>519.580017</v>
      </c>
    </row>
    <row r="5068" spans="15:16" x14ac:dyDescent="0.35">
      <c r="O5068" s="1">
        <v>34836</v>
      </c>
      <c r="P5068" s="3">
        <v>527.07000700000003</v>
      </c>
    </row>
    <row r="5069" spans="15:16" x14ac:dyDescent="0.35">
      <c r="O5069" s="1">
        <v>34835</v>
      </c>
      <c r="P5069" s="3">
        <v>528.19000200000005</v>
      </c>
    </row>
    <row r="5070" spans="15:16" x14ac:dyDescent="0.35">
      <c r="O5070" s="1">
        <v>34834</v>
      </c>
      <c r="P5070" s="3">
        <v>527.73999000000003</v>
      </c>
    </row>
    <row r="5071" spans="15:16" x14ac:dyDescent="0.35">
      <c r="O5071" s="1">
        <v>34831</v>
      </c>
      <c r="P5071" s="3">
        <v>525.54998799999998</v>
      </c>
    </row>
    <row r="5072" spans="15:16" x14ac:dyDescent="0.35">
      <c r="O5072" s="1">
        <v>34830</v>
      </c>
      <c r="P5072" s="3">
        <v>524.36999500000002</v>
      </c>
    </row>
    <row r="5073" spans="15:16" x14ac:dyDescent="0.35">
      <c r="O5073" s="1">
        <v>34829</v>
      </c>
      <c r="P5073" s="3">
        <v>524.35998500000005</v>
      </c>
    </row>
    <row r="5074" spans="15:16" x14ac:dyDescent="0.35">
      <c r="O5074" s="1">
        <v>34828</v>
      </c>
      <c r="P5074" s="3">
        <v>523.55999799999995</v>
      </c>
    </row>
    <row r="5075" spans="15:16" x14ac:dyDescent="0.35">
      <c r="O5075" s="1">
        <v>34827</v>
      </c>
      <c r="P5075" s="3">
        <v>523.96002199999998</v>
      </c>
    </row>
    <row r="5076" spans="15:16" x14ac:dyDescent="0.35">
      <c r="O5076" s="1">
        <v>34824</v>
      </c>
      <c r="P5076" s="3">
        <v>520.11999500000002</v>
      </c>
    </row>
    <row r="5077" spans="15:16" x14ac:dyDescent="0.35">
      <c r="O5077" s="1">
        <v>34823</v>
      </c>
      <c r="P5077" s="3">
        <v>520.53997800000002</v>
      </c>
    </row>
    <row r="5078" spans="15:16" x14ac:dyDescent="0.35">
      <c r="O5078" s="1">
        <v>34822</v>
      </c>
      <c r="P5078" s="3">
        <v>520.47997999999995</v>
      </c>
    </row>
    <row r="5079" spans="15:16" x14ac:dyDescent="0.35">
      <c r="O5079" s="1">
        <v>34821</v>
      </c>
      <c r="P5079" s="3">
        <v>514.85998500000005</v>
      </c>
    </row>
    <row r="5080" spans="15:16" x14ac:dyDescent="0.35">
      <c r="O5080" s="1">
        <v>34820</v>
      </c>
      <c r="P5080" s="3">
        <v>514.26000999999997</v>
      </c>
    </row>
    <row r="5081" spans="15:16" x14ac:dyDescent="0.35">
      <c r="O5081" s="1">
        <v>34817</v>
      </c>
      <c r="P5081" s="3">
        <v>514.71002199999998</v>
      </c>
    </row>
    <row r="5082" spans="15:16" x14ac:dyDescent="0.35">
      <c r="O5082" s="1">
        <v>34816</v>
      </c>
      <c r="P5082" s="3">
        <v>513.54998799999998</v>
      </c>
    </row>
    <row r="5083" spans="15:16" x14ac:dyDescent="0.35">
      <c r="O5083" s="1">
        <v>34815</v>
      </c>
      <c r="P5083" s="3">
        <v>512.65997300000004</v>
      </c>
    </row>
    <row r="5084" spans="15:16" x14ac:dyDescent="0.35">
      <c r="O5084" s="1">
        <v>34814</v>
      </c>
      <c r="P5084" s="3">
        <v>512.09997599999997</v>
      </c>
    </row>
    <row r="5085" spans="15:16" x14ac:dyDescent="0.35">
      <c r="O5085" s="1">
        <v>34813</v>
      </c>
      <c r="P5085" s="3">
        <v>512.89001499999995</v>
      </c>
    </row>
    <row r="5086" spans="15:16" x14ac:dyDescent="0.35">
      <c r="O5086" s="1">
        <v>34810</v>
      </c>
      <c r="P5086" s="3">
        <v>508.48998999999998</v>
      </c>
    </row>
    <row r="5087" spans="15:16" x14ac:dyDescent="0.35">
      <c r="O5087" s="1">
        <v>34809</v>
      </c>
      <c r="P5087" s="3">
        <v>505.290009</v>
      </c>
    </row>
    <row r="5088" spans="15:16" x14ac:dyDescent="0.35">
      <c r="O5088" s="1">
        <v>34808</v>
      </c>
      <c r="P5088" s="3">
        <v>504.92001299999998</v>
      </c>
    </row>
    <row r="5089" spans="15:16" x14ac:dyDescent="0.35">
      <c r="O5089" s="1">
        <v>34807</v>
      </c>
      <c r="P5089" s="3">
        <v>505.36999500000002</v>
      </c>
    </row>
    <row r="5090" spans="15:16" x14ac:dyDescent="0.35">
      <c r="O5090" s="1">
        <v>34806</v>
      </c>
      <c r="P5090" s="3">
        <v>506.13000499999998</v>
      </c>
    </row>
    <row r="5091" spans="15:16" x14ac:dyDescent="0.35">
      <c r="O5091" s="1">
        <v>34802</v>
      </c>
      <c r="P5091" s="3">
        <v>509.23001099999999</v>
      </c>
    </row>
    <row r="5092" spans="15:16" x14ac:dyDescent="0.35">
      <c r="O5092" s="1">
        <v>34801</v>
      </c>
      <c r="P5092" s="3">
        <v>507.17001299999998</v>
      </c>
    </row>
    <row r="5093" spans="15:16" x14ac:dyDescent="0.35">
      <c r="O5093" s="1">
        <v>34800</v>
      </c>
      <c r="P5093" s="3">
        <v>505.52999899999998</v>
      </c>
    </row>
    <row r="5094" spans="15:16" x14ac:dyDescent="0.35">
      <c r="O5094" s="1">
        <v>34799</v>
      </c>
      <c r="P5094" s="3">
        <v>507.01001000000002</v>
      </c>
    </row>
    <row r="5095" spans="15:16" x14ac:dyDescent="0.35">
      <c r="O5095" s="1">
        <v>34796</v>
      </c>
      <c r="P5095" s="3">
        <v>506.42001299999998</v>
      </c>
    </row>
    <row r="5096" spans="15:16" x14ac:dyDescent="0.35">
      <c r="O5096" s="1">
        <v>34795</v>
      </c>
      <c r="P5096" s="3">
        <v>506.07998700000002</v>
      </c>
    </row>
    <row r="5097" spans="15:16" x14ac:dyDescent="0.35">
      <c r="O5097" s="1">
        <v>34794</v>
      </c>
      <c r="P5097" s="3">
        <v>505.57000699999998</v>
      </c>
    </row>
    <row r="5098" spans="15:16" x14ac:dyDescent="0.35">
      <c r="O5098" s="1">
        <v>34793</v>
      </c>
      <c r="P5098" s="3">
        <v>505.23998999999998</v>
      </c>
    </row>
    <row r="5099" spans="15:16" x14ac:dyDescent="0.35">
      <c r="O5099" s="1">
        <v>34792</v>
      </c>
      <c r="P5099" s="3">
        <v>501.85000600000001</v>
      </c>
    </row>
    <row r="5100" spans="15:16" x14ac:dyDescent="0.35">
      <c r="O5100" s="1">
        <v>34789</v>
      </c>
      <c r="P5100" s="3">
        <v>500.709991</v>
      </c>
    </row>
    <row r="5101" spans="15:16" x14ac:dyDescent="0.35">
      <c r="O5101" s="1">
        <v>34788</v>
      </c>
      <c r="P5101" s="3">
        <v>502.22000100000002</v>
      </c>
    </row>
    <row r="5102" spans="15:16" x14ac:dyDescent="0.35">
      <c r="O5102" s="1">
        <v>34787</v>
      </c>
      <c r="P5102" s="3">
        <v>503.11999500000002</v>
      </c>
    </row>
    <row r="5103" spans="15:16" x14ac:dyDescent="0.35">
      <c r="O5103" s="1">
        <v>34786</v>
      </c>
      <c r="P5103" s="3">
        <v>503.89999399999999</v>
      </c>
    </row>
    <row r="5104" spans="15:16" x14ac:dyDescent="0.35">
      <c r="O5104" s="1">
        <v>34785</v>
      </c>
      <c r="P5104" s="3">
        <v>503.20001200000002</v>
      </c>
    </row>
    <row r="5105" spans="15:16" x14ac:dyDescent="0.35">
      <c r="O5105" s="1">
        <v>34782</v>
      </c>
      <c r="P5105" s="3">
        <v>500.97000100000002</v>
      </c>
    </row>
    <row r="5106" spans="15:16" x14ac:dyDescent="0.35">
      <c r="O5106" s="1">
        <v>34781</v>
      </c>
      <c r="P5106" s="3">
        <v>495.95001200000002</v>
      </c>
    </row>
    <row r="5107" spans="15:16" x14ac:dyDescent="0.35">
      <c r="O5107" s="1">
        <v>34780</v>
      </c>
      <c r="P5107" s="3">
        <v>495.67001299999998</v>
      </c>
    </row>
    <row r="5108" spans="15:16" x14ac:dyDescent="0.35">
      <c r="O5108" s="1">
        <v>34779</v>
      </c>
      <c r="P5108" s="3">
        <v>495.07000699999998</v>
      </c>
    </row>
    <row r="5109" spans="15:16" x14ac:dyDescent="0.35">
      <c r="O5109" s="1">
        <v>34778</v>
      </c>
      <c r="P5109" s="3">
        <v>496.14001500000001</v>
      </c>
    </row>
    <row r="5110" spans="15:16" x14ac:dyDescent="0.35">
      <c r="O5110" s="1">
        <v>34775</v>
      </c>
      <c r="P5110" s="3">
        <v>495.51998900000001</v>
      </c>
    </row>
    <row r="5111" spans="15:16" x14ac:dyDescent="0.35">
      <c r="O5111" s="1">
        <v>34774</v>
      </c>
      <c r="P5111" s="3">
        <v>495.41000400000001</v>
      </c>
    </row>
    <row r="5112" spans="15:16" x14ac:dyDescent="0.35">
      <c r="O5112" s="1">
        <v>34773</v>
      </c>
      <c r="P5112" s="3">
        <v>491.88000499999998</v>
      </c>
    </row>
    <row r="5113" spans="15:16" x14ac:dyDescent="0.35">
      <c r="O5113" s="1">
        <v>34772</v>
      </c>
      <c r="P5113" s="3">
        <v>492.89001500000001</v>
      </c>
    </row>
    <row r="5114" spans="15:16" x14ac:dyDescent="0.35">
      <c r="O5114" s="1">
        <v>34771</v>
      </c>
      <c r="P5114" s="3">
        <v>490.04998799999998</v>
      </c>
    </row>
    <row r="5115" spans="15:16" x14ac:dyDescent="0.35">
      <c r="O5115" s="1">
        <v>34768</v>
      </c>
      <c r="P5115" s="3">
        <v>489.57000699999998</v>
      </c>
    </row>
    <row r="5116" spans="15:16" x14ac:dyDescent="0.35">
      <c r="O5116" s="1">
        <v>34767</v>
      </c>
      <c r="P5116" s="3">
        <v>483.16000400000001</v>
      </c>
    </row>
    <row r="5117" spans="15:16" x14ac:dyDescent="0.35">
      <c r="O5117" s="1">
        <v>34766</v>
      </c>
      <c r="P5117" s="3">
        <v>483.14001500000001</v>
      </c>
    </row>
    <row r="5118" spans="15:16" x14ac:dyDescent="0.35">
      <c r="O5118" s="1">
        <v>34765</v>
      </c>
      <c r="P5118" s="3">
        <v>482.11999500000002</v>
      </c>
    </row>
    <row r="5119" spans="15:16" x14ac:dyDescent="0.35">
      <c r="O5119" s="1">
        <v>34764</v>
      </c>
      <c r="P5119" s="3">
        <v>485.63000499999998</v>
      </c>
    </row>
    <row r="5120" spans="15:16" x14ac:dyDescent="0.35">
      <c r="O5120" s="1">
        <v>34761</v>
      </c>
      <c r="P5120" s="3">
        <v>485.42001299999998</v>
      </c>
    </row>
    <row r="5121" spans="15:16" x14ac:dyDescent="0.35">
      <c r="O5121" s="1">
        <v>34760</v>
      </c>
      <c r="P5121" s="3">
        <v>485.13000499999998</v>
      </c>
    </row>
    <row r="5122" spans="15:16" x14ac:dyDescent="0.35">
      <c r="O5122" s="1">
        <v>34759</v>
      </c>
      <c r="P5122" s="3">
        <v>485.64999399999999</v>
      </c>
    </row>
    <row r="5123" spans="15:16" x14ac:dyDescent="0.35">
      <c r="O5123" s="1">
        <v>34758</v>
      </c>
      <c r="P5123" s="3">
        <v>487.39001500000001</v>
      </c>
    </row>
    <row r="5124" spans="15:16" x14ac:dyDescent="0.35">
      <c r="O5124" s="1">
        <v>34757</v>
      </c>
      <c r="P5124" s="3">
        <v>483.80999800000001</v>
      </c>
    </row>
    <row r="5125" spans="15:16" x14ac:dyDescent="0.35">
      <c r="O5125" s="1">
        <v>34754</v>
      </c>
      <c r="P5125" s="3">
        <v>488.10998499999999</v>
      </c>
    </row>
    <row r="5126" spans="15:16" x14ac:dyDescent="0.35">
      <c r="O5126" s="1">
        <v>34753</v>
      </c>
      <c r="P5126" s="3">
        <v>486.91000400000001</v>
      </c>
    </row>
    <row r="5127" spans="15:16" x14ac:dyDescent="0.35">
      <c r="O5127" s="1">
        <v>34752</v>
      </c>
      <c r="P5127" s="3">
        <v>485.07000699999998</v>
      </c>
    </row>
    <row r="5128" spans="15:16" x14ac:dyDescent="0.35">
      <c r="O5128" s="1">
        <v>34751</v>
      </c>
      <c r="P5128" s="3">
        <v>482.72000100000002</v>
      </c>
    </row>
    <row r="5129" spans="15:16" x14ac:dyDescent="0.35">
      <c r="O5129" s="1">
        <v>34747</v>
      </c>
      <c r="P5129" s="3">
        <v>481.97000100000002</v>
      </c>
    </row>
    <row r="5130" spans="15:16" x14ac:dyDescent="0.35">
      <c r="O5130" s="1">
        <v>34746</v>
      </c>
      <c r="P5130" s="3">
        <v>485.22000100000002</v>
      </c>
    </row>
    <row r="5131" spans="15:16" x14ac:dyDescent="0.35">
      <c r="O5131" s="1">
        <v>34745</v>
      </c>
      <c r="P5131" s="3">
        <v>484.540009</v>
      </c>
    </row>
    <row r="5132" spans="15:16" x14ac:dyDescent="0.35">
      <c r="O5132" s="1">
        <v>34744</v>
      </c>
      <c r="P5132" s="3">
        <v>482.54998799999998</v>
      </c>
    </row>
    <row r="5133" spans="15:16" x14ac:dyDescent="0.35">
      <c r="O5133" s="1">
        <v>34743</v>
      </c>
      <c r="P5133" s="3">
        <v>481.64999399999999</v>
      </c>
    </row>
    <row r="5134" spans="15:16" x14ac:dyDescent="0.35">
      <c r="O5134" s="1">
        <v>34740</v>
      </c>
      <c r="P5134" s="3">
        <v>481.459991</v>
      </c>
    </row>
    <row r="5135" spans="15:16" x14ac:dyDescent="0.35">
      <c r="O5135" s="1">
        <v>34739</v>
      </c>
      <c r="P5135" s="3">
        <v>480.19000199999999</v>
      </c>
    </row>
    <row r="5136" spans="15:16" x14ac:dyDescent="0.35">
      <c r="O5136" s="1">
        <v>34738</v>
      </c>
      <c r="P5136" s="3">
        <v>481.19000199999999</v>
      </c>
    </row>
    <row r="5137" spans="15:16" x14ac:dyDescent="0.35">
      <c r="O5137" s="1">
        <v>34737</v>
      </c>
      <c r="P5137" s="3">
        <v>480.80999800000001</v>
      </c>
    </row>
    <row r="5138" spans="15:16" x14ac:dyDescent="0.35">
      <c r="O5138" s="1">
        <v>34736</v>
      </c>
      <c r="P5138" s="3">
        <v>481.14001500000001</v>
      </c>
    </row>
    <row r="5139" spans="15:16" x14ac:dyDescent="0.35">
      <c r="O5139" s="1">
        <v>34733</v>
      </c>
      <c r="P5139" s="3">
        <v>478.64999399999999</v>
      </c>
    </row>
    <row r="5140" spans="15:16" x14ac:dyDescent="0.35">
      <c r="O5140" s="1">
        <v>34732</v>
      </c>
      <c r="P5140" s="3">
        <v>472.790009</v>
      </c>
    </row>
    <row r="5141" spans="15:16" x14ac:dyDescent="0.35">
      <c r="O5141" s="1">
        <v>34731</v>
      </c>
      <c r="P5141" s="3">
        <v>470.39999399999999</v>
      </c>
    </row>
    <row r="5142" spans="15:16" x14ac:dyDescent="0.35">
      <c r="O5142" s="1">
        <v>34730</v>
      </c>
      <c r="P5142" s="3">
        <v>470.42001299999998</v>
      </c>
    </row>
    <row r="5143" spans="15:16" x14ac:dyDescent="0.35">
      <c r="O5143" s="1">
        <v>34729</v>
      </c>
      <c r="P5143" s="3">
        <v>468.51001000000002</v>
      </c>
    </row>
    <row r="5144" spans="15:16" x14ac:dyDescent="0.35">
      <c r="O5144" s="1">
        <v>34726</v>
      </c>
      <c r="P5144" s="3">
        <v>470.39001500000001</v>
      </c>
    </row>
    <row r="5145" spans="15:16" x14ac:dyDescent="0.35">
      <c r="O5145" s="1">
        <v>34725</v>
      </c>
      <c r="P5145" s="3">
        <v>468.32000699999998</v>
      </c>
    </row>
    <row r="5146" spans="15:16" x14ac:dyDescent="0.35">
      <c r="O5146" s="1">
        <v>34724</v>
      </c>
      <c r="P5146" s="3">
        <v>467.44000199999999</v>
      </c>
    </row>
    <row r="5147" spans="15:16" x14ac:dyDescent="0.35">
      <c r="O5147" s="1">
        <v>34723</v>
      </c>
      <c r="P5147" s="3">
        <v>465.85998499999999</v>
      </c>
    </row>
    <row r="5148" spans="15:16" x14ac:dyDescent="0.35">
      <c r="O5148" s="1">
        <v>34722</v>
      </c>
      <c r="P5148" s="3">
        <v>465.82000699999998</v>
      </c>
    </row>
    <row r="5149" spans="15:16" x14ac:dyDescent="0.35">
      <c r="O5149" s="1">
        <v>34719</v>
      </c>
      <c r="P5149" s="3">
        <v>464.77999899999998</v>
      </c>
    </row>
    <row r="5150" spans="15:16" x14ac:dyDescent="0.35">
      <c r="O5150" s="1">
        <v>34718</v>
      </c>
      <c r="P5150" s="3">
        <v>466.95001200000002</v>
      </c>
    </row>
    <row r="5151" spans="15:16" x14ac:dyDescent="0.35">
      <c r="O5151" s="1">
        <v>34717</v>
      </c>
      <c r="P5151" s="3">
        <v>469.709991</v>
      </c>
    </row>
    <row r="5152" spans="15:16" x14ac:dyDescent="0.35">
      <c r="O5152" s="1">
        <v>34716</v>
      </c>
      <c r="P5152" s="3">
        <v>470.04998799999998</v>
      </c>
    </row>
    <row r="5153" spans="15:16" x14ac:dyDescent="0.35">
      <c r="O5153" s="1">
        <v>34715</v>
      </c>
      <c r="P5153" s="3">
        <v>469.38000499999998</v>
      </c>
    </row>
    <row r="5154" spans="15:16" x14ac:dyDescent="0.35">
      <c r="O5154" s="1">
        <v>34712</v>
      </c>
      <c r="P5154" s="3">
        <v>465.97000100000002</v>
      </c>
    </row>
    <row r="5155" spans="15:16" x14ac:dyDescent="0.35">
      <c r="O5155" s="1">
        <v>34711</v>
      </c>
      <c r="P5155" s="3">
        <v>461.64001500000001</v>
      </c>
    </row>
    <row r="5156" spans="15:16" x14ac:dyDescent="0.35">
      <c r="O5156" s="1">
        <v>34710</v>
      </c>
      <c r="P5156" s="3">
        <v>461.66000400000001</v>
      </c>
    </row>
    <row r="5157" spans="15:16" x14ac:dyDescent="0.35">
      <c r="O5157" s="1">
        <v>34709</v>
      </c>
      <c r="P5157" s="3">
        <v>461.67999300000002</v>
      </c>
    </row>
    <row r="5158" spans="15:16" x14ac:dyDescent="0.35">
      <c r="O5158" s="1">
        <v>34708</v>
      </c>
      <c r="P5158" s="3">
        <v>460.82998700000002</v>
      </c>
    </row>
    <row r="5159" spans="15:16" x14ac:dyDescent="0.35">
      <c r="O5159" s="1">
        <v>34705</v>
      </c>
      <c r="P5159" s="3">
        <v>460.67999300000002</v>
      </c>
    </row>
    <row r="5160" spans="15:16" x14ac:dyDescent="0.35">
      <c r="O5160" s="1">
        <v>34704</v>
      </c>
      <c r="P5160" s="3">
        <v>460.33999599999999</v>
      </c>
    </row>
    <row r="5161" spans="15:16" x14ac:dyDescent="0.35">
      <c r="O5161" s="1">
        <v>34703</v>
      </c>
      <c r="P5161" s="3">
        <v>460.709991</v>
      </c>
    </row>
    <row r="5162" spans="15:16" x14ac:dyDescent="0.35">
      <c r="O5162" s="1">
        <v>34702</v>
      </c>
      <c r="P5162" s="3">
        <v>459.10998499999999</v>
      </c>
    </row>
    <row r="5163" spans="15:16" x14ac:dyDescent="0.35">
      <c r="O5163" s="1">
        <v>34698</v>
      </c>
      <c r="P5163" s="3">
        <v>459.26998900000001</v>
      </c>
    </row>
    <row r="5164" spans="15:16" x14ac:dyDescent="0.35">
      <c r="O5164" s="1">
        <v>34697</v>
      </c>
      <c r="P5164" s="3">
        <v>461.17001299999998</v>
      </c>
    </row>
    <row r="5165" spans="15:16" x14ac:dyDescent="0.35">
      <c r="O5165" s="1">
        <v>34696</v>
      </c>
      <c r="P5165" s="3">
        <v>460.85998499999999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9C3-CA9C-4854-B8A5-6E0B4DB9287C}">
  <dimension ref="A1:S5165"/>
  <sheetViews>
    <sheetView workbookViewId="0">
      <selection activeCell="A3" sqref="A3"/>
    </sheetView>
  </sheetViews>
  <sheetFormatPr baseColWidth="10" defaultRowHeight="14.5" x14ac:dyDescent="0.35"/>
  <cols>
    <col min="2" max="2" width="9.453125" style="3" customWidth="1"/>
    <col min="3" max="3" width="11" style="3"/>
    <col min="4" max="4" width="3.26953125" customWidth="1"/>
    <col min="8" max="8" width="3.26953125" customWidth="1"/>
    <col min="16" max="16" width="11" style="3"/>
    <col min="19" max="19" width="11" style="3"/>
  </cols>
  <sheetData>
    <row r="1" spans="1:19" ht="15.5" x14ac:dyDescent="0.35">
      <c r="F1" s="7" t="s">
        <v>2</v>
      </c>
      <c r="G1" s="7"/>
      <c r="I1" s="48" t="s">
        <v>52</v>
      </c>
    </row>
    <row r="2" spans="1:19" ht="16" x14ac:dyDescent="0.5">
      <c r="A2" s="5" t="s">
        <v>0</v>
      </c>
      <c r="B2" s="6" t="s">
        <v>1</v>
      </c>
      <c r="C2" s="6" t="s">
        <v>6</v>
      </c>
      <c r="E2" s="5" t="s">
        <v>0</v>
      </c>
      <c r="F2" s="6" t="s">
        <v>1</v>
      </c>
      <c r="G2" s="6" t="s">
        <v>6</v>
      </c>
      <c r="I2" s="11" t="s">
        <v>51</v>
      </c>
      <c r="O2" t="s">
        <v>0</v>
      </c>
      <c r="P2" s="49" t="s">
        <v>6</v>
      </c>
      <c r="R2" t="s">
        <v>0</v>
      </c>
      <c r="S2" s="3" t="s">
        <v>44</v>
      </c>
    </row>
    <row r="3" spans="1:19" x14ac:dyDescent="0.35">
      <c r="A3" s="1">
        <v>42185</v>
      </c>
      <c r="B3" s="3">
        <v>199.87</v>
      </c>
      <c r="C3" s="3">
        <v>2063.110107</v>
      </c>
      <c r="E3" s="2">
        <v>42185</v>
      </c>
      <c r="F3" s="8">
        <f>B3/B4-1</f>
        <v>-5.5229376057318591E-3</v>
      </c>
      <c r="G3" s="8">
        <f>C3/C4-1</f>
        <v>2.6584894755439237E-3</v>
      </c>
      <c r="I3" s="9">
        <f>I4/I5</f>
        <v>0.40467967543939298</v>
      </c>
      <c r="J3" s="10" t="s">
        <v>7</v>
      </c>
      <c r="O3" s="1">
        <v>42185</v>
      </c>
      <c r="P3" s="3">
        <v>2063.110107</v>
      </c>
      <c r="R3" s="1">
        <v>42185</v>
      </c>
      <c r="S3" s="3">
        <v>204850</v>
      </c>
    </row>
    <row r="4" spans="1:19" x14ac:dyDescent="0.35">
      <c r="A4" s="1">
        <v>42184</v>
      </c>
      <c r="B4" s="3">
        <v>200.98</v>
      </c>
      <c r="C4" s="3">
        <v>2057.639893</v>
      </c>
      <c r="E4" s="2">
        <v>42184</v>
      </c>
      <c r="F4" s="8">
        <f t="shared" ref="F4:G67" si="0">B4/B5-1</f>
        <v>-1.0925196850393726E-2</v>
      </c>
      <c r="G4" s="8">
        <f t="shared" si="0"/>
        <v>-2.0866193609611283E-2</v>
      </c>
      <c r="I4" s="12">
        <f>_xlfn.COVARIANCE.S(F3:F2521,G3:G2521)</f>
        <v>1.8733017086049582E-4</v>
      </c>
      <c r="J4" t="s">
        <v>37</v>
      </c>
      <c r="O4" s="1">
        <v>42184</v>
      </c>
      <c r="P4" s="3">
        <v>2057.639893</v>
      </c>
      <c r="R4" s="1">
        <v>42184</v>
      </c>
      <c r="S4" s="3">
        <v>205000</v>
      </c>
    </row>
    <row r="5" spans="1:19" x14ac:dyDescent="0.35">
      <c r="A5" s="1">
        <v>42181</v>
      </c>
      <c r="B5" s="3">
        <v>203.2</v>
      </c>
      <c r="C5" s="3">
        <v>2101.48999</v>
      </c>
      <c r="E5" s="2">
        <v>42181</v>
      </c>
      <c r="F5" s="8">
        <f t="shared" si="0"/>
        <v>-4.8971596474045587E-3</v>
      </c>
      <c r="G5" s="8">
        <f t="shared" si="0"/>
        <v>-3.9007994871598228E-4</v>
      </c>
      <c r="I5" s="12">
        <f>_xlfn.VAR.S(F3:F2521)</f>
        <v>4.6290975858151641E-4</v>
      </c>
      <c r="J5" s="58" t="s">
        <v>3</v>
      </c>
      <c r="O5" s="1">
        <v>42181</v>
      </c>
      <c r="P5" s="3">
        <v>2101.48999</v>
      </c>
      <c r="R5" s="1">
        <v>42181</v>
      </c>
      <c r="S5" s="3">
        <v>209900</v>
      </c>
    </row>
    <row r="6" spans="1:19" x14ac:dyDescent="0.35">
      <c r="A6" s="1">
        <v>42180</v>
      </c>
      <c r="B6" s="3">
        <v>204.2</v>
      </c>
      <c r="C6" s="3">
        <v>2102.3100589999999</v>
      </c>
      <c r="E6" s="2">
        <v>42180</v>
      </c>
      <c r="F6" s="8">
        <f t="shared" si="0"/>
        <v>-1.0419190695420411E-2</v>
      </c>
      <c r="G6" s="8">
        <f t="shared" si="0"/>
        <v>-2.973574048915073E-3</v>
      </c>
      <c r="O6" s="1">
        <v>42180</v>
      </c>
      <c r="P6" s="3">
        <v>2102.3100589999999</v>
      </c>
      <c r="R6" s="1">
        <v>42180</v>
      </c>
      <c r="S6" s="3">
        <v>209600</v>
      </c>
    </row>
    <row r="7" spans="1:19" x14ac:dyDescent="0.35">
      <c r="A7" s="1">
        <v>42179</v>
      </c>
      <c r="B7" s="3">
        <v>206.35</v>
      </c>
      <c r="C7" s="3">
        <v>2108.580078</v>
      </c>
      <c r="E7" s="2">
        <v>42179</v>
      </c>
      <c r="F7" s="8">
        <f t="shared" si="0"/>
        <v>-1.0169328920228371E-2</v>
      </c>
      <c r="G7" s="8">
        <f t="shared" si="0"/>
        <v>-7.3532969401711723E-3</v>
      </c>
      <c r="I7" s="11" t="s">
        <v>5</v>
      </c>
      <c r="O7" s="1">
        <v>42179</v>
      </c>
      <c r="P7" s="3">
        <v>2108.580078</v>
      </c>
      <c r="R7" s="1">
        <v>42179</v>
      </c>
      <c r="S7" s="3">
        <v>210500</v>
      </c>
    </row>
    <row r="8" spans="1:19" x14ac:dyDescent="0.35">
      <c r="A8" s="1">
        <v>42178</v>
      </c>
      <c r="B8" s="3">
        <v>208.47</v>
      </c>
      <c r="C8" s="3">
        <v>2124.1999510000001</v>
      </c>
      <c r="E8" s="2">
        <v>42178</v>
      </c>
      <c r="F8" s="8">
        <f t="shared" si="0"/>
        <v>-6.8600828926682622E-3</v>
      </c>
      <c r="G8" s="8">
        <f t="shared" si="0"/>
        <v>6.3586826091577286E-4</v>
      </c>
      <c r="I8" s="9">
        <f>SLOPE(G3:G2521,F3:F2521)</f>
        <v>0.40467967543939182</v>
      </c>
      <c r="J8" s="10" t="s">
        <v>8</v>
      </c>
      <c r="O8" s="1">
        <v>42178</v>
      </c>
      <c r="P8" s="3">
        <v>2124.1999510000001</v>
      </c>
      <c r="R8" s="1">
        <v>42178</v>
      </c>
      <c r="S8" s="3">
        <v>211900</v>
      </c>
    </row>
    <row r="9" spans="1:19" x14ac:dyDescent="0.35">
      <c r="A9" s="1">
        <v>42177</v>
      </c>
      <c r="B9" s="3">
        <v>209.91</v>
      </c>
      <c r="C9" s="3">
        <v>2122.8500979999999</v>
      </c>
      <c r="E9" s="2">
        <v>42177</v>
      </c>
      <c r="F9" s="8">
        <f t="shared" si="0"/>
        <v>-3.9385024200436769E-3</v>
      </c>
      <c r="G9" s="8">
        <f t="shared" si="0"/>
        <v>6.094866829202239E-3</v>
      </c>
      <c r="I9" s="50">
        <f>I8-I3</f>
        <v>-1.1657341758564144E-15</v>
      </c>
      <c r="J9" t="s">
        <v>4</v>
      </c>
      <c r="O9" s="1">
        <v>42177</v>
      </c>
      <c r="P9" s="3">
        <v>2122.8500979999999</v>
      </c>
      <c r="R9" s="1">
        <v>42177</v>
      </c>
      <c r="S9" s="3">
        <v>212580</v>
      </c>
    </row>
    <row r="10" spans="1:19" x14ac:dyDescent="0.35">
      <c r="A10" s="1">
        <v>42174</v>
      </c>
      <c r="B10" s="3">
        <v>210.74</v>
      </c>
      <c r="C10" s="3">
        <v>2109.98999</v>
      </c>
      <c r="E10" s="2">
        <v>42174</v>
      </c>
      <c r="F10" s="8">
        <f t="shared" si="0"/>
        <v>-9.5873672337625226E-3</v>
      </c>
      <c r="G10" s="8">
        <f t="shared" si="0"/>
        <v>-5.3035017504078352E-3</v>
      </c>
      <c r="O10" s="1">
        <v>42174</v>
      </c>
      <c r="P10" s="3">
        <v>2109.98999</v>
      </c>
      <c r="R10" s="1">
        <v>42174</v>
      </c>
      <c r="S10" s="3">
        <v>212200</v>
      </c>
    </row>
    <row r="11" spans="1:19" x14ac:dyDescent="0.35">
      <c r="A11" s="1">
        <v>42173</v>
      </c>
      <c r="B11" s="3">
        <v>212.78</v>
      </c>
      <c r="C11" s="3">
        <v>2121.23999</v>
      </c>
      <c r="E11" s="2">
        <v>42173</v>
      </c>
      <c r="F11" s="8">
        <f t="shared" si="0"/>
        <v>1.4736038914588301E-2</v>
      </c>
      <c r="G11" s="8">
        <f t="shared" si="0"/>
        <v>9.9027106626514705E-3</v>
      </c>
      <c r="O11" s="1">
        <v>42173</v>
      </c>
      <c r="P11" s="3">
        <v>2121.23999</v>
      </c>
      <c r="R11" s="1">
        <v>42173</v>
      </c>
      <c r="S11" s="3">
        <v>214050</v>
      </c>
    </row>
    <row r="12" spans="1:19" x14ac:dyDescent="0.35">
      <c r="A12" s="1">
        <v>42172</v>
      </c>
      <c r="B12" s="3">
        <v>209.69</v>
      </c>
      <c r="C12" s="3">
        <v>2100.4399410000001</v>
      </c>
      <c r="E12" s="2">
        <v>42172</v>
      </c>
      <c r="F12" s="8">
        <f t="shared" si="0"/>
        <v>-3.232400057042395E-3</v>
      </c>
      <c r="G12" s="8">
        <f t="shared" si="0"/>
        <v>1.9796411387709156E-3</v>
      </c>
      <c r="O12" s="1">
        <v>42172</v>
      </c>
      <c r="P12" s="3">
        <v>2100.4399410000001</v>
      </c>
      <c r="R12" s="1">
        <v>42172</v>
      </c>
      <c r="S12" s="3">
        <v>210150</v>
      </c>
    </row>
    <row r="13" spans="1:19" x14ac:dyDescent="0.35">
      <c r="A13" s="1">
        <v>42171</v>
      </c>
      <c r="B13" s="3">
        <v>210.37</v>
      </c>
      <c r="C13" s="3">
        <v>2096.290039</v>
      </c>
      <c r="E13" s="2">
        <v>42171</v>
      </c>
      <c r="F13" s="8">
        <f t="shared" si="0"/>
        <v>-4.8252045981360681E-3</v>
      </c>
      <c r="G13" s="8">
        <f t="shared" si="0"/>
        <v>5.6898564053051714E-3</v>
      </c>
      <c r="O13" s="1">
        <v>42171</v>
      </c>
      <c r="P13" s="3">
        <v>2096.290039</v>
      </c>
      <c r="R13" s="1">
        <v>42171</v>
      </c>
      <c r="S13" s="3">
        <v>209760</v>
      </c>
    </row>
    <row r="14" spans="1:19" x14ac:dyDescent="0.35">
      <c r="A14" s="1">
        <v>42170</v>
      </c>
      <c r="B14" s="3">
        <v>211.39</v>
      </c>
      <c r="C14" s="3">
        <v>2084.429932</v>
      </c>
      <c r="E14" s="2">
        <v>42170</v>
      </c>
      <c r="F14" s="8">
        <f t="shared" si="0"/>
        <v>1.6786916786916795E-2</v>
      </c>
      <c r="G14" s="8">
        <f t="shared" si="0"/>
        <v>-4.6225721215145121E-3</v>
      </c>
      <c r="O14" s="1">
        <v>42170</v>
      </c>
      <c r="P14" s="3">
        <v>2084.429932</v>
      </c>
      <c r="R14" s="1">
        <v>42170</v>
      </c>
      <c r="S14" s="3">
        <v>209300</v>
      </c>
    </row>
    <row r="15" spans="1:19" x14ac:dyDescent="0.35">
      <c r="A15" s="1">
        <v>42167</v>
      </c>
      <c r="B15" s="3">
        <v>207.9</v>
      </c>
      <c r="C15" s="3">
        <v>2094.110107</v>
      </c>
      <c r="E15" s="2">
        <v>42167</v>
      </c>
      <c r="F15" s="8">
        <f t="shared" si="0"/>
        <v>-1.4878695981804357E-2</v>
      </c>
      <c r="G15" s="8">
        <f t="shared" si="0"/>
        <v>-6.9942998831643566E-3</v>
      </c>
      <c r="O15" s="1">
        <v>42167</v>
      </c>
      <c r="P15" s="3">
        <v>2094.110107</v>
      </c>
      <c r="R15" s="1">
        <v>42167</v>
      </c>
      <c r="S15" s="3">
        <v>210760</v>
      </c>
    </row>
    <row r="16" spans="1:19" x14ac:dyDescent="0.35">
      <c r="A16" s="1">
        <v>42166</v>
      </c>
      <c r="B16" s="3">
        <v>211.04</v>
      </c>
      <c r="C16" s="3">
        <v>2108.860107</v>
      </c>
      <c r="E16" s="2">
        <v>42166</v>
      </c>
      <c r="F16" s="8">
        <f t="shared" si="0"/>
        <v>1.0534380386898912E-2</v>
      </c>
      <c r="G16" s="8">
        <f t="shared" si="0"/>
        <v>1.7386262992553636E-3</v>
      </c>
      <c r="O16" s="1">
        <v>42166</v>
      </c>
      <c r="P16" s="3">
        <v>2108.860107</v>
      </c>
      <c r="R16" s="1">
        <v>42166</v>
      </c>
      <c r="S16" s="3">
        <v>211940</v>
      </c>
    </row>
    <row r="17" spans="1:19" x14ac:dyDescent="0.35">
      <c r="A17" s="1">
        <v>42165</v>
      </c>
      <c r="B17" s="3">
        <v>208.84</v>
      </c>
      <c r="C17" s="3">
        <v>2105.1999510000001</v>
      </c>
      <c r="E17" s="2">
        <v>42165</v>
      </c>
      <c r="F17" s="8">
        <f t="shared" si="0"/>
        <v>6.2638527512768327E-3</v>
      </c>
      <c r="G17" s="8">
        <f t="shared" si="0"/>
        <v>1.204242491174079E-2</v>
      </c>
      <c r="O17" s="1">
        <v>42165</v>
      </c>
      <c r="P17" s="3">
        <v>2105.1999510000001</v>
      </c>
      <c r="R17" s="1">
        <v>42165</v>
      </c>
      <c r="S17" s="3">
        <v>211400</v>
      </c>
    </row>
    <row r="18" spans="1:19" x14ac:dyDescent="0.35">
      <c r="A18" s="1">
        <v>42164</v>
      </c>
      <c r="B18" s="3">
        <v>207.54</v>
      </c>
      <c r="C18" s="3">
        <v>2080.1499020000001</v>
      </c>
      <c r="E18" s="2">
        <v>42164</v>
      </c>
      <c r="F18" s="8">
        <f t="shared" si="0"/>
        <v>-7.2706400076533173E-3</v>
      </c>
      <c r="G18" s="8">
        <f t="shared" si="0"/>
        <v>4.1835298173786839E-4</v>
      </c>
      <c r="O18" s="1">
        <v>42164</v>
      </c>
      <c r="P18" s="3">
        <v>2080.1499020000001</v>
      </c>
      <c r="R18" s="1">
        <v>42164</v>
      </c>
      <c r="S18" s="3">
        <v>209700</v>
      </c>
    </row>
    <row r="19" spans="1:19" x14ac:dyDescent="0.35">
      <c r="A19" s="1">
        <v>42163</v>
      </c>
      <c r="B19" s="3">
        <v>209.06</v>
      </c>
      <c r="C19" s="3">
        <v>2079.280029</v>
      </c>
      <c r="E19" s="2">
        <v>42163</v>
      </c>
      <c r="F19" s="8">
        <f t="shared" si="0"/>
        <v>-9.2882191261491887E-3</v>
      </c>
      <c r="G19" s="8">
        <f t="shared" si="0"/>
        <v>-6.4745098717947647E-3</v>
      </c>
      <c r="O19" s="1">
        <v>42163</v>
      </c>
      <c r="P19" s="3">
        <v>2079.280029</v>
      </c>
      <c r="R19" s="1">
        <v>42163</v>
      </c>
      <c r="S19" s="3">
        <v>210000</v>
      </c>
    </row>
    <row r="20" spans="1:19" x14ac:dyDescent="0.35">
      <c r="A20" s="1">
        <v>42160</v>
      </c>
      <c r="B20" s="3">
        <v>211.02</v>
      </c>
      <c r="C20" s="3">
        <v>2092.830078</v>
      </c>
      <c r="E20" s="2">
        <v>42160</v>
      </c>
      <c r="F20" s="8">
        <f t="shared" si="0"/>
        <v>3.5191173673199128E-3</v>
      </c>
      <c r="G20" s="8">
        <f t="shared" si="0"/>
        <v>-1.4361830452781499E-3</v>
      </c>
      <c r="O20" s="1">
        <v>42160</v>
      </c>
      <c r="P20" s="3">
        <v>2092.830078</v>
      </c>
      <c r="R20" s="1">
        <v>42160</v>
      </c>
      <c r="S20" s="3">
        <v>211560</v>
      </c>
    </row>
    <row r="21" spans="1:19" x14ac:dyDescent="0.35">
      <c r="A21" s="1">
        <v>42159</v>
      </c>
      <c r="B21" s="3">
        <v>210.28</v>
      </c>
      <c r="C21" s="3">
        <v>2095.8400879999999</v>
      </c>
      <c r="E21" s="2">
        <v>42159</v>
      </c>
      <c r="F21" s="8">
        <f t="shared" si="0"/>
        <v>-3.6429455161985036E-2</v>
      </c>
      <c r="G21" s="8">
        <f t="shared" si="0"/>
        <v>-8.6231673566271594E-3</v>
      </c>
      <c r="O21" s="1">
        <v>42159</v>
      </c>
      <c r="P21" s="3">
        <v>2095.8400879999999</v>
      </c>
      <c r="R21" s="1">
        <v>42159</v>
      </c>
      <c r="S21" s="3">
        <v>212585</v>
      </c>
    </row>
    <row r="22" spans="1:19" x14ac:dyDescent="0.35">
      <c r="A22" s="1">
        <v>42158</v>
      </c>
      <c r="B22" s="3">
        <v>218.23</v>
      </c>
      <c r="C22" s="3">
        <v>2114.070068</v>
      </c>
      <c r="E22" s="2">
        <v>42158</v>
      </c>
      <c r="F22" s="8">
        <f t="shared" si="0"/>
        <v>2.5227849290613502E-2</v>
      </c>
      <c r="G22" s="8">
        <f t="shared" si="0"/>
        <v>2.1188707775647853E-3</v>
      </c>
      <c r="O22" s="1">
        <v>42158</v>
      </c>
      <c r="P22" s="3">
        <v>2114.070068</v>
      </c>
      <c r="R22" s="1">
        <v>42158</v>
      </c>
      <c r="S22" s="3">
        <v>214600</v>
      </c>
    </row>
    <row r="23" spans="1:19" x14ac:dyDescent="0.35">
      <c r="A23" s="1">
        <v>42157</v>
      </c>
      <c r="B23" s="3">
        <v>212.86</v>
      </c>
      <c r="C23" s="3">
        <v>2109.6000979999999</v>
      </c>
      <c r="E23" s="2">
        <v>42157</v>
      </c>
      <c r="F23" s="8">
        <f t="shared" si="0"/>
        <v>8.463419221365065E-4</v>
      </c>
      <c r="G23" s="8">
        <f t="shared" si="0"/>
        <v>-1.0085958054164568E-3</v>
      </c>
      <c r="O23" s="1">
        <v>42157</v>
      </c>
      <c r="P23" s="3">
        <v>2109.6000979999999</v>
      </c>
      <c r="R23" s="1">
        <v>42157</v>
      </c>
      <c r="S23" s="3">
        <v>214820</v>
      </c>
    </row>
    <row r="24" spans="1:19" x14ac:dyDescent="0.35">
      <c r="A24" s="1">
        <v>42156</v>
      </c>
      <c r="B24" s="3">
        <v>212.68</v>
      </c>
      <c r="C24" s="3">
        <v>2111.7299800000001</v>
      </c>
      <c r="E24" s="2">
        <v>42156</v>
      </c>
      <c r="F24" s="8">
        <f t="shared" si="0"/>
        <v>4.9614893918632497E-3</v>
      </c>
      <c r="G24" s="8">
        <f t="shared" si="0"/>
        <v>2.0594608593389463E-3</v>
      </c>
      <c r="O24" s="1">
        <v>42156</v>
      </c>
      <c r="P24" s="3">
        <v>2111.7299800000001</v>
      </c>
      <c r="R24" s="1">
        <v>42156</v>
      </c>
      <c r="S24" s="3">
        <v>215400</v>
      </c>
    </row>
    <row r="25" spans="1:19" x14ac:dyDescent="0.35">
      <c r="A25" s="1">
        <v>42153</v>
      </c>
      <c r="B25" s="3">
        <v>211.63</v>
      </c>
      <c r="C25" s="3">
        <v>2107.389893</v>
      </c>
      <c r="E25" s="2">
        <v>42153</v>
      </c>
      <c r="F25" s="8">
        <f t="shared" si="0"/>
        <v>-1.9505189028910297E-2</v>
      </c>
      <c r="G25" s="8">
        <f t="shared" si="0"/>
        <v>-6.3184689448647635E-3</v>
      </c>
      <c r="O25" s="1">
        <v>42153</v>
      </c>
      <c r="P25" s="3">
        <v>2107.389893</v>
      </c>
      <c r="R25" s="1">
        <v>42153</v>
      </c>
      <c r="S25" s="3">
        <v>214800</v>
      </c>
    </row>
    <row r="26" spans="1:19" x14ac:dyDescent="0.35">
      <c r="A26" s="1">
        <v>42152</v>
      </c>
      <c r="B26" s="3">
        <v>215.84</v>
      </c>
      <c r="C26" s="3">
        <v>2120.790039</v>
      </c>
      <c r="E26" s="2">
        <v>42152</v>
      </c>
      <c r="F26" s="8">
        <f t="shared" si="0"/>
        <v>-3.5547758644569605E-3</v>
      </c>
      <c r="G26" s="8">
        <f t="shared" si="0"/>
        <v>-1.2667607066396691E-3</v>
      </c>
      <c r="O26" s="1">
        <v>42152</v>
      </c>
      <c r="P26" s="3">
        <v>2120.790039</v>
      </c>
      <c r="R26" s="1">
        <v>42152</v>
      </c>
      <c r="S26" s="3">
        <v>217580</v>
      </c>
    </row>
    <row r="27" spans="1:19" x14ac:dyDescent="0.35">
      <c r="A27" s="1">
        <v>42151</v>
      </c>
      <c r="B27" s="3">
        <v>216.61</v>
      </c>
      <c r="C27" s="3">
        <v>2123.4799800000001</v>
      </c>
      <c r="E27" s="2">
        <v>42151</v>
      </c>
      <c r="F27" s="8">
        <f t="shared" si="0"/>
        <v>-5.4180632719591504E-3</v>
      </c>
      <c r="G27" s="8">
        <f t="shared" si="0"/>
        <v>9.1626411220271375E-3</v>
      </c>
      <c r="O27" s="1">
        <v>42151</v>
      </c>
      <c r="P27" s="3">
        <v>2123.4799800000001</v>
      </c>
      <c r="R27" s="1">
        <v>42151</v>
      </c>
      <c r="S27" s="3">
        <v>217440</v>
      </c>
    </row>
    <row r="28" spans="1:19" x14ac:dyDescent="0.35">
      <c r="A28" s="1">
        <v>42150</v>
      </c>
      <c r="B28" s="3">
        <v>217.79</v>
      </c>
      <c r="C28" s="3">
        <v>2104.1999510000001</v>
      </c>
      <c r="E28" s="2">
        <v>42150</v>
      </c>
      <c r="F28" s="8">
        <f t="shared" si="0"/>
        <v>-8.6034231609615208E-3</v>
      </c>
      <c r="G28" s="8">
        <f t="shared" si="0"/>
        <v>-1.028198046779627E-2</v>
      </c>
      <c r="O28" s="1">
        <v>42150</v>
      </c>
      <c r="P28" s="3">
        <v>2104.1999510000001</v>
      </c>
      <c r="R28" s="1">
        <v>42150</v>
      </c>
      <c r="S28" s="3">
        <v>215700</v>
      </c>
    </row>
    <row r="29" spans="1:19" x14ac:dyDescent="0.35">
      <c r="A29" s="1">
        <v>42146</v>
      </c>
      <c r="B29" s="3">
        <v>219.68</v>
      </c>
      <c r="C29" s="3">
        <v>2126.0600589999999</v>
      </c>
      <c r="E29" s="2">
        <v>42146</v>
      </c>
      <c r="F29" s="8">
        <f t="shared" si="0"/>
        <v>-1.1821405837955101E-3</v>
      </c>
      <c r="G29" s="8">
        <f t="shared" si="0"/>
        <v>-2.2338859444231973E-3</v>
      </c>
      <c r="O29" s="1">
        <v>42146</v>
      </c>
      <c r="P29" s="3">
        <v>2126.0600589999999</v>
      </c>
      <c r="R29" s="1">
        <v>42146</v>
      </c>
      <c r="S29" s="3">
        <v>217000</v>
      </c>
    </row>
    <row r="30" spans="1:19" x14ac:dyDescent="0.35">
      <c r="A30" s="1">
        <v>42145</v>
      </c>
      <c r="B30" s="3">
        <v>219.94</v>
      </c>
      <c r="C30" s="3">
        <v>2130.820068</v>
      </c>
      <c r="E30" s="2">
        <v>42145</v>
      </c>
      <c r="F30" s="8">
        <f t="shared" si="0"/>
        <v>3.9713333637649839E-3</v>
      </c>
      <c r="G30" s="8">
        <f t="shared" si="0"/>
        <v>2.3378741542858794E-3</v>
      </c>
      <c r="O30" s="1">
        <v>42145</v>
      </c>
      <c r="P30" s="3">
        <v>2130.820068</v>
      </c>
      <c r="R30" s="1">
        <v>42145</v>
      </c>
      <c r="S30" s="3">
        <v>218280</v>
      </c>
    </row>
    <row r="31" spans="1:19" x14ac:dyDescent="0.35">
      <c r="A31" s="1">
        <v>42144</v>
      </c>
      <c r="B31" s="3">
        <v>219.07</v>
      </c>
      <c r="C31" s="3">
        <v>2125.8500979999999</v>
      </c>
      <c r="E31" s="2">
        <v>42144</v>
      </c>
      <c r="F31" s="8">
        <f t="shared" si="0"/>
        <v>-5.2220506765962016E-3</v>
      </c>
      <c r="G31" s="8">
        <f t="shared" si="0"/>
        <v>-9.3051603155314133E-4</v>
      </c>
      <c r="O31" s="1">
        <v>42144</v>
      </c>
      <c r="P31" s="3">
        <v>2125.8500979999999</v>
      </c>
      <c r="R31" s="1">
        <v>42144</v>
      </c>
      <c r="S31" s="3">
        <v>219526</v>
      </c>
    </row>
    <row r="32" spans="1:19" x14ac:dyDescent="0.35">
      <c r="A32" s="1">
        <v>42143</v>
      </c>
      <c r="B32" s="3">
        <v>220.22</v>
      </c>
      <c r="C32" s="3">
        <v>2127.830078</v>
      </c>
      <c r="E32" s="2">
        <v>42143</v>
      </c>
      <c r="F32" s="8">
        <f t="shared" si="0"/>
        <v>5.4789516939091065E-3</v>
      </c>
      <c r="G32" s="8">
        <f t="shared" si="0"/>
        <v>-6.43374521663298E-4</v>
      </c>
      <c r="O32" s="1">
        <v>42143</v>
      </c>
      <c r="P32" s="3">
        <v>2127.830078</v>
      </c>
      <c r="R32" s="1">
        <v>42143</v>
      </c>
      <c r="S32" s="3">
        <v>220400</v>
      </c>
    </row>
    <row r="33" spans="1:19" x14ac:dyDescent="0.35">
      <c r="A33" s="1">
        <v>42142</v>
      </c>
      <c r="B33" s="3">
        <v>219.02</v>
      </c>
      <c r="C33" s="3">
        <v>2129.1999510000001</v>
      </c>
      <c r="E33" s="2">
        <v>42142</v>
      </c>
      <c r="F33" s="8">
        <f t="shared" si="0"/>
        <v>1.638127059260297E-2</v>
      </c>
      <c r="G33" s="8">
        <f t="shared" si="0"/>
        <v>3.0479481898115779E-3</v>
      </c>
      <c r="O33" s="1">
        <v>42142</v>
      </c>
      <c r="P33" s="3">
        <v>2129.1999510000001</v>
      </c>
      <c r="R33" s="1">
        <v>42142</v>
      </c>
      <c r="S33" s="3">
        <v>219125</v>
      </c>
    </row>
    <row r="34" spans="1:19" x14ac:dyDescent="0.35">
      <c r="A34" s="1">
        <v>42139</v>
      </c>
      <c r="B34" s="3">
        <v>215.49</v>
      </c>
      <c r="C34" s="3">
        <v>2122.7299800000001</v>
      </c>
      <c r="E34" s="2">
        <v>42139</v>
      </c>
      <c r="F34" s="8">
        <f t="shared" si="0"/>
        <v>3.7955782476759348E-2</v>
      </c>
      <c r="G34" s="8">
        <f t="shared" si="0"/>
        <v>7.6841352349998893E-4</v>
      </c>
      <c r="O34" s="1">
        <v>42139</v>
      </c>
      <c r="P34" s="3">
        <v>2122.7299800000001</v>
      </c>
      <c r="R34" s="1">
        <v>42139</v>
      </c>
      <c r="S34" s="3">
        <v>218640</v>
      </c>
    </row>
    <row r="35" spans="1:19" x14ac:dyDescent="0.35">
      <c r="A35" s="1">
        <v>42138</v>
      </c>
      <c r="B35" s="3">
        <v>207.61</v>
      </c>
      <c r="C35" s="3">
        <v>2121.1000979999999</v>
      </c>
      <c r="E35" s="2">
        <v>42138</v>
      </c>
      <c r="F35" s="8">
        <f t="shared" si="0"/>
        <v>-2.8338136407299874E-3</v>
      </c>
      <c r="G35" s="8">
        <f t="shared" si="0"/>
        <v>1.077928701516595E-2</v>
      </c>
      <c r="O35" s="1">
        <v>42138</v>
      </c>
      <c r="P35" s="3">
        <v>2121.1000979999999</v>
      </c>
      <c r="R35" s="1">
        <v>42138</v>
      </c>
      <c r="S35" s="3">
        <v>219270</v>
      </c>
    </row>
    <row r="36" spans="1:19" x14ac:dyDescent="0.35">
      <c r="A36" s="1">
        <v>42137</v>
      </c>
      <c r="B36" s="3">
        <v>208.2</v>
      </c>
      <c r="C36" s="3">
        <v>2098.4799800000001</v>
      </c>
      <c r="E36" s="2">
        <v>42137</v>
      </c>
      <c r="F36" s="8">
        <f t="shared" si="0"/>
        <v>1.2985139229546583E-3</v>
      </c>
      <c r="G36" s="8">
        <f t="shared" si="0"/>
        <v>-3.0495491649840112E-4</v>
      </c>
      <c r="O36" s="1">
        <v>42137</v>
      </c>
      <c r="P36" s="3">
        <v>2098.4799800000001</v>
      </c>
      <c r="R36" s="1">
        <v>42137</v>
      </c>
      <c r="S36" s="3">
        <v>217200</v>
      </c>
    </row>
    <row r="37" spans="1:19" x14ac:dyDescent="0.35">
      <c r="A37" s="1">
        <v>42136</v>
      </c>
      <c r="B37" s="3">
        <v>207.93</v>
      </c>
      <c r="C37" s="3">
        <v>2099.1201169999999</v>
      </c>
      <c r="E37" s="2">
        <v>42136</v>
      </c>
      <c r="F37" s="8">
        <f t="shared" si="0"/>
        <v>-6.2132581369783724E-3</v>
      </c>
      <c r="G37" s="8">
        <f t="shared" si="0"/>
        <v>-2.949637714718456E-3</v>
      </c>
      <c r="O37" s="1">
        <v>42136</v>
      </c>
      <c r="P37" s="3">
        <v>2099.1201169999999</v>
      </c>
      <c r="R37" s="1">
        <v>42136</v>
      </c>
      <c r="S37" s="3">
        <v>217800</v>
      </c>
    </row>
    <row r="38" spans="1:19" x14ac:dyDescent="0.35">
      <c r="A38" s="1">
        <v>42135</v>
      </c>
      <c r="B38" s="3">
        <v>209.23</v>
      </c>
      <c r="C38" s="3">
        <v>2105.330078</v>
      </c>
      <c r="E38" s="2">
        <v>42135</v>
      </c>
      <c r="F38" s="8">
        <f t="shared" si="0"/>
        <v>1.3907734056987753E-2</v>
      </c>
      <c r="G38" s="8">
        <f t="shared" si="0"/>
        <v>-5.0895607491248107E-3</v>
      </c>
      <c r="O38" s="1">
        <v>42135</v>
      </c>
      <c r="P38" s="3">
        <v>2105.330078</v>
      </c>
      <c r="R38" s="1">
        <v>42135</v>
      </c>
      <c r="S38" s="3">
        <v>219550</v>
      </c>
    </row>
    <row r="39" spans="1:19" x14ac:dyDescent="0.35">
      <c r="A39" s="1">
        <v>42132</v>
      </c>
      <c r="B39" s="3">
        <v>206.36</v>
      </c>
      <c r="C39" s="3">
        <v>2116.1000979999999</v>
      </c>
      <c r="E39" s="2">
        <v>42132</v>
      </c>
      <c r="F39" s="8">
        <f t="shared" si="0"/>
        <v>1.553096486119232E-3</v>
      </c>
      <c r="G39" s="8">
        <f t="shared" si="0"/>
        <v>1.3457901340996115E-2</v>
      </c>
      <c r="O39" s="1">
        <v>42132</v>
      </c>
      <c r="P39" s="3">
        <v>2116.1000979999999</v>
      </c>
      <c r="R39" s="1">
        <v>42132</v>
      </c>
      <c r="S39" s="3">
        <v>222880</v>
      </c>
    </row>
    <row r="40" spans="1:19" x14ac:dyDescent="0.35">
      <c r="A40" s="1">
        <v>42131</v>
      </c>
      <c r="B40" s="3">
        <v>206.04</v>
      </c>
      <c r="C40" s="3">
        <v>2088</v>
      </c>
      <c r="E40" s="2">
        <v>42131</v>
      </c>
      <c r="F40" s="8">
        <f t="shared" si="0"/>
        <v>-5.646445634863273E-3</v>
      </c>
      <c r="G40" s="8">
        <f t="shared" si="0"/>
        <v>3.7738136047080761E-3</v>
      </c>
      <c r="O40" s="1">
        <v>42131</v>
      </c>
      <c r="P40" s="3">
        <v>2088</v>
      </c>
      <c r="R40" s="1">
        <v>42131</v>
      </c>
      <c r="S40" s="3">
        <v>218720</v>
      </c>
    </row>
    <row r="41" spans="1:19" x14ac:dyDescent="0.35">
      <c r="A41" s="1">
        <v>42130</v>
      </c>
      <c r="B41" s="3">
        <v>207.21</v>
      </c>
      <c r="C41" s="3">
        <v>2080.1499020000001</v>
      </c>
      <c r="E41" s="2">
        <v>42130</v>
      </c>
      <c r="F41" s="8">
        <f t="shared" si="0"/>
        <v>-4.324636009802485E-3</v>
      </c>
      <c r="G41" s="8">
        <f t="shared" si="0"/>
        <v>-4.4557250073096188E-3</v>
      </c>
      <c r="O41" s="1">
        <v>42130</v>
      </c>
      <c r="P41" s="3">
        <v>2080.1499020000001</v>
      </c>
      <c r="R41" s="1">
        <v>42130</v>
      </c>
      <c r="S41" s="3">
        <v>216620</v>
      </c>
    </row>
    <row r="42" spans="1:19" x14ac:dyDescent="0.35">
      <c r="A42" s="1">
        <v>42129</v>
      </c>
      <c r="B42" s="3">
        <v>208.11</v>
      </c>
      <c r="C42" s="3">
        <v>2089.459961</v>
      </c>
      <c r="E42" s="2">
        <v>42129</v>
      </c>
      <c r="F42" s="8">
        <f t="shared" si="0"/>
        <v>-3.3523298692590409E-3</v>
      </c>
      <c r="G42" s="8">
        <f t="shared" si="0"/>
        <v>-1.1837383538524149E-2</v>
      </c>
      <c r="O42" s="1">
        <v>42129</v>
      </c>
      <c r="P42" s="3">
        <v>2089.459961</v>
      </c>
      <c r="R42" s="1">
        <v>42129</v>
      </c>
      <c r="S42" s="3">
        <v>218000</v>
      </c>
    </row>
    <row r="43" spans="1:19" x14ac:dyDescent="0.35">
      <c r="A43" s="1">
        <v>42128</v>
      </c>
      <c r="B43" s="3">
        <v>208.81</v>
      </c>
      <c r="C43" s="3">
        <v>2114.48999</v>
      </c>
      <c r="E43" s="2">
        <v>42128</v>
      </c>
      <c r="F43" s="8">
        <f t="shared" si="0"/>
        <v>1.4369192451391122E-4</v>
      </c>
      <c r="G43" s="8">
        <f t="shared" si="0"/>
        <v>2.9407486092096757E-3</v>
      </c>
      <c r="O43" s="1">
        <v>42128</v>
      </c>
      <c r="P43" s="3">
        <v>2114.48999</v>
      </c>
      <c r="R43" s="1">
        <v>42128</v>
      </c>
      <c r="S43" s="3">
        <v>219290</v>
      </c>
    </row>
    <row r="44" spans="1:19" x14ac:dyDescent="0.35">
      <c r="A44" s="1">
        <v>42125</v>
      </c>
      <c r="B44" s="3">
        <v>208.78</v>
      </c>
      <c r="C44" s="3">
        <v>2108.290039</v>
      </c>
      <c r="E44" s="2">
        <v>42125</v>
      </c>
      <c r="F44" s="8">
        <f t="shared" si="0"/>
        <v>1.0111761575306133E-2</v>
      </c>
      <c r="G44" s="8">
        <f t="shared" si="0"/>
        <v>1.0923001515586117E-2</v>
      </c>
      <c r="O44" s="1">
        <v>42125</v>
      </c>
      <c r="P44" s="3">
        <v>2108.290039</v>
      </c>
      <c r="R44" s="1">
        <v>42125</v>
      </c>
      <c r="S44" s="3">
        <v>215800</v>
      </c>
    </row>
    <row r="45" spans="1:19" x14ac:dyDescent="0.35">
      <c r="A45" s="1">
        <v>42124</v>
      </c>
      <c r="B45" s="3">
        <v>206.69</v>
      </c>
      <c r="C45" s="3">
        <v>2085.51001</v>
      </c>
      <c r="E45" s="2">
        <v>42124</v>
      </c>
      <c r="F45" s="8">
        <f t="shared" si="0"/>
        <v>-1.2563421116210671E-3</v>
      </c>
      <c r="G45" s="8">
        <f t="shared" si="0"/>
        <v>-1.0128906665100579E-2</v>
      </c>
      <c r="O45" s="1">
        <v>42124</v>
      </c>
      <c r="P45" s="3">
        <v>2085.51001</v>
      </c>
      <c r="R45" s="1">
        <v>42124</v>
      </c>
      <c r="S45" s="3">
        <v>213400</v>
      </c>
    </row>
    <row r="46" spans="1:19" x14ac:dyDescent="0.35">
      <c r="A46" s="1">
        <v>42123</v>
      </c>
      <c r="B46" s="3">
        <v>206.95</v>
      </c>
      <c r="C46" s="3">
        <v>2106.8500979999999</v>
      </c>
      <c r="E46" s="2">
        <v>42123</v>
      </c>
      <c r="F46" s="8">
        <f t="shared" si="0"/>
        <v>-4.8567032121562548E-3</v>
      </c>
      <c r="G46" s="8">
        <f t="shared" si="0"/>
        <v>-3.7403355286635964E-3</v>
      </c>
      <c r="O46" s="1">
        <v>42123</v>
      </c>
      <c r="P46" s="3">
        <v>2106.8500979999999</v>
      </c>
      <c r="R46" s="1">
        <v>42123</v>
      </c>
      <c r="S46" s="3">
        <v>214400</v>
      </c>
    </row>
    <row r="47" spans="1:19" x14ac:dyDescent="0.35">
      <c r="A47" s="1">
        <v>42122</v>
      </c>
      <c r="B47" s="3">
        <v>207.96</v>
      </c>
      <c r="C47" s="3">
        <v>2114.76001</v>
      </c>
      <c r="E47" s="2">
        <v>42122</v>
      </c>
      <c r="F47" s="8">
        <f t="shared" si="0"/>
        <v>1.4241123683183865E-2</v>
      </c>
      <c r="G47" s="8">
        <f t="shared" si="0"/>
        <v>2.7692317470553451E-3</v>
      </c>
      <c r="O47" s="1">
        <v>42122</v>
      </c>
      <c r="P47" s="3">
        <v>2114.76001</v>
      </c>
      <c r="R47" s="1">
        <v>42122</v>
      </c>
      <c r="S47" s="3">
        <v>215150</v>
      </c>
    </row>
    <row r="48" spans="1:19" x14ac:dyDescent="0.35">
      <c r="A48" s="1">
        <v>42121</v>
      </c>
      <c r="B48" s="3">
        <v>205.04</v>
      </c>
      <c r="C48" s="3">
        <v>2108.919922</v>
      </c>
      <c r="E48" s="2">
        <v>42121</v>
      </c>
      <c r="F48" s="8">
        <f t="shared" si="0"/>
        <v>2.2592389407012137E-2</v>
      </c>
      <c r="G48" s="8">
        <f t="shared" si="0"/>
        <v>-4.14131399984774E-3</v>
      </c>
      <c r="O48" s="1">
        <v>42121</v>
      </c>
      <c r="P48" s="3">
        <v>2108.919922</v>
      </c>
      <c r="R48" s="1">
        <v>42121</v>
      </c>
      <c r="S48" s="3">
        <v>212585</v>
      </c>
    </row>
    <row r="49" spans="1:19" x14ac:dyDescent="0.35">
      <c r="A49" s="1">
        <v>42118</v>
      </c>
      <c r="B49" s="3">
        <v>200.51</v>
      </c>
      <c r="C49" s="3">
        <v>2117.6899410000001</v>
      </c>
      <c r="E49" s="2">
        <v>42118</v>
      </c>
      <c r="F49" s="8">
        <f t="shared" si="0"/>
        <v>-2.266523688828237E-2</v>
      </c>
      <c r="G49" s="8">
        <f t="shared" si="0"/>
        <v>2.2528002125912217E-3</v>
      </c>
      <c r="O49" s="1">
        <v>42118</v>
      </c>
      <c r="P49" s="3">
        <v>2117.6899410000001</v>
      </c>
      <c r="R49" s="1">
        <v>42118</v>
      </c>
      <c r="S49" s="3">
        <v>214490</v>
      </c>
    </row>
    <row r="50" spans="1:19" x14ac:dyDescent="0.35">
      <c r="A50" s="1">
        <v>42117</v>
      </c>
      <c r="B50" s="3">
        <v>205.16</v>
      </c>
      <c r="C50" s="3">
        <v>2112.929932</v>
      </c>
      <c r="E50" s="2">
        <v>42117</v>
      </c>
      <c r="F50" s="8">
        <f t="shared" si="0"/>
        <v>1.5621948838118183E-3</v>
      </c>
      <c r="G50" s="8">
        <f t="shared" si="0"/>
        <v>2.3577160344365744E-3</v>
      </c>
      <c r="O50" s="1">
        <v>42117</v>
      </c>
      <c r="P50" s="3">
        <v>2112.929932</v>
      </c>
      <c r="R50" s="1">
        <v>42117</v>
      </c>
      <c r="S50" s="3">
        <v>214740</v>
      </c>
    </row>
    <row r="51" spans="1:19" x14ac:dyDescent="0.35">
      <c r="A51" s="1">
        <v>42116</v>
      </c>
      <c r="B51" s="3">
        <v>204.84</v>
      </c>
      <c r="C51" s="3">
        <v>2107.959961</v>
      </c>
      <c r="E51" s="2">
        <v>42116</v>
      </c>
      <c r="F51" s="8">
        <f t="shared" si="0"/>
        <v>4.8842434306917148E-4</v>
      </c>
      <c r="G51" s="8">
        <f t="shared" si="0"/>
        <v>5.0874804159597442E-3</v>
      </c>
      <c r="O51" s="1">
        <v>42116</v>
      </c>
      <c r="P51" s="3">
        <v>2107.959961</v>
      </c>
      <c r="R51" s="1">
        <v>42116</v>
      </c>
      <c r="S51" s="3">
        <v>214789</v>
      </c>
    </row>
    <row r="52" spans="1:19" x14ac:dyDescent="0.35">
      <c r="A52" s="1">
        <v>42115</v>
      </c>
      <c r="B52" s="3">
        <v>204.74</v>
      </c>
      <c r="C52" s="3">
        <v>2097.290039</v>
      </c>
      <c r="E52" s="2">
        <v>42115</v>
      </c>
      <c r="F52" s="8">
        <f t="shared" si="0"/>
        <v>4.1196665031879576E-3</v>
      </c>
      <c r="G52" s="8">
        <f t="shared" si="0"/>
        <v>-1.4806051919155072E-3</v>
      </c>
      <c r="O52" s="1">
        <v>42115</v>
      </c>
      <c r="P52" s="3">
        <v>2097.290039</v>
      </c>
      <c r="R52" s="1">
        <v>42115</v>
      </c>
      <c r="S52" s="3">
        <v>213440</v>
      </c>
    </row>
    <row r="53" spans="1:19" x14ac:dyDescent="0.35">
      <c r="A53" s="1">
        <v>42114</v>
      </c>
      <c r="B53" s="3">
        <v>203.9</v>
      </c>
      <c r="C53" s="3">
        <v>2100.3999020000001</v>
      </c>
      <c r="E53" s="2">
        <v>42114</v>
      </c>
      <c r="F53" s="8">
        <f t="shared" si="0"/>
        <v>1.3671389510315768E-2</v>
      </c>
      <c r="G53" s="8">
        <f t="shared" si="0"/>
        <v>9.2351313331806573E-3</v>
      </c>
      <c r="O53" s="1">
        <v>42114</v>
      </c>
      <c r="P53" s="3">
        <v>2100.3999020000001</v>
      </c>
      <c r="R53" s="1">
        <v>42114</v>
      </c>
      <c r="S53" s="3">
        <v>214100</v>
      </c>
    </row>
    <row r="54" spans="1:19" x14ac:dyDescent="0.35">
      <c r="A54" s="1">
        <v>42111</v>
      </c>
      <c r="B54" s="3">
        <v>201.15</v>
      </c>
      <c r="C54" s="3">
        <v>2081.179932</v>
      </c>
      <c r="E54" s="2">
        <v>42111</v>
      </c>
      <c r="F54" s="8">
        <f t="shared" si="0"/>
        <v>-1.763039656182841E-2</v>
      </c>
      <c r="G54" s="8">
        <f t="shared" si="0"/>
        <v>-1.1311245237798029E-2</v>
      </c>
      <c r="O54" s="1">
        <v>42111</v>
      </c>
      <c r="P54" s="3">
        <v>2081.179932</v>
      </c>
      <c r="R54" s="1">
        <v>42111</v>
      </c>
      <c r="S54" s="3">
        <v>212982</v>
      </c>
    </row>
    <row r="55" spans="1:19" x14ac:dyDescent="0.35">
      <c r="A55" s="1">
        <v>42110</v>
      </c>
      <c r="B55" s="3">
        <v>204.76</v>
      </c>
      <c r="C55" s="3">
        <v>2104.98999</v>
      </c>
      <c r="E55" s="2">
        <v>42110</v>
      </c>
      <c r="F55" s="8">
        <f t="shared" si="0"/>
        <v>-1.5955401768550703E-2</v>
      </c>
      <c r="G55" s="8">
        <f t="shared" si="0"/>
        <v>-7.7844381361602544E-4</v>
      </c>
      <c r="O55" s="1">
        <v>42110</v>
      </c>
      <c r="P55" s="3">
        <v>2104.98999</v>
      </c>
      <c r="R55" s="1">
        <v>42110</v>
      </c>
      <c r="S55" s="3">
        <v>214350</v>
      </c>
    </row>
    <row r="56" spans="1:19" x14ac:dyDescent="0.35">
      <c r="A56" s="1">
        <v>42109</v>
      </c>
      <c r="B56" s="3">
        <v>208.08</v>
      </c>
      <c r="C56" s="3">
        <v>2106.6298830000001</v>
      </c>
      <c r="E56" s="2">
        <v>42109</v>
      </c>
      <c r="F56" s="8">
        <f t="shared" si="0"/>
        <v>-3.6532851784970122E-2</v>
      </c>
      <c r="G56" s="8">
        <f t="shared" si="0"/>
        <v>5.1481957339105655E-3</v>
      </c>
      <c r="O56" s="1">
        <v>42109</v>
      </c>
      <c r="P56" s="3">
        <v>2106.6298830000001</v>
      </c>
      <c r="R56" s="1">
        <v>42109</v>
      </c>
      <c r="S56" s="3">
        <v>214675</v>
      </c>
    </row>
    <row r="57" spans="1:19" x14ac:dyDescent="0.35">
      <c r="A57" s="1">
        <v>42108</v>
      </c>
      <c r="B57" s="3">
        <v>215.97</v>
      </c>
      <c r="C57" s="3">
        <v>2095.8400879999999</v>
      </c>
      <c r="E57" s="2">
        <v>42108</v>
      </c>
      <c r="F57" s="8">
        <f t="shared" si="0"/>
        <v>1.6855784170629606E-2</v>
      </c>
      <c r="G57" s="8">
        <f t="shared" si="0"/>
        <v>1.6297587545692771E-3</v>
      </c>
      <c r="O57" s="1">
        <v>42108</v>
      </c>
      <c r="P57" s="3">
        <v>2095.8400879999999</v>
      </c>
      <c r="R57" s="1">
        <v>42108</v>
      </c>
      <c r="S57" s="3">
        <v>214420</v>
      </c>
    </row>
    <row r="58" spans="1:19" x14ac:dyDescent="0.35">
      <c r="A58" s="1">
        <v>42107</v>
      </c>
      <c r="B58" s="3">
        <v>212.39</v>
      </c>
      <c r="C58" s="3">
        <v>2092.429932</v>
      </c>
      <c r="E58" s="2">
        <v>42107</v>
      </c>
      <c r="F58" s="8">
        <f t="shared" si="0"/>
        <v>-2.8638497652583306E-3</v>
      </c>
      <c r="G58" s="8">
        <f t="shared" si="0"/>
        <v>-4.5812806150653529E-3</v>
      </c>
      <c r="O58" s="1">
        <v>42107</v>
      </c>
      <c r="P58" s="3">
        <v>2092.429932</v>
      </c>
      <c r="R58" s="1">
        <v>42107</v>
      </c>
      <c r="S58" s="3">
        <v>215950</v>
      </c>
    </row>
    <row r="59" spans="1:19" x14ac:dyDescent="0.35">
      <c r="A59" s="1">
        <v>42104</v>
      </c>
      <c r="B59" s="3">
        <v>213</v>
      </c>
      <c r="C59" s="3">
        <v>2102.0600589999999</v>
      </c>
      <c r="E59" s="2">
        <v>42104</v>
      </c>
      <c r="F59" s="8">
        <f t="shared" si="0"/>
        <v>1.7872260370614956E-3</v>
      </c>
      <c r="G59" s="8">
        <f t="shared" si="0"/>
        <v>5.2028650588638037E-3</v>
      </c>
      <c r="O59" s="1">
        <v>42104</v>
      </c>
      <c r="P59" s="3">
        <v>2102.0600589999999</v>
      </c>
      <c r="R59" s="1">
        <v>42104</v>
      </c>
      <c r="S59" s="3">
        <v>215211</v>
      </c>
    </row>
    <row r="60" spans="1:19" x14ac:dyDescent="0.35">
      <c r="A60" s="1">
        <v>42103</v>
      </c>
      <c r="B60" s="3">
        <v>212.62</v>
      </c>
      <c r="C60" s="3">
        <v>2091.179932</v>
      </c>
      <c r="E60" s="2">
        <v>42103</v>
      </c>
      <c r="F60" s="8">
        <f t="shared" si="0"/>
        <v>-8.0709120597153294E-3</v>
      </c>
      <c r="G60" s="8">
        <f t="shared" si="0"/>
        <v>4.4574813568534211E-3</v>
      </c>
      <c r="O60" s="1">
        <v>42103</v>
      </c>
      <c r="P60" s="3">
        <v>2091.179932</v>
      </c>
      <c r="R60" s="1">
        <v>42103</v>
      </c>
      <c r="S60" s="3">
        <v>215523</v>
      </c>
    </row>
    <row r="61" spans="1:19" x14ac:dyDescent="0.35">
      <c r="A61" s="1">
        <v>42102</v>
      </c>
      <c r="B61" s="3">
        <v>214.35</v>
      </c>
      <c r="C61" s="3">
        <v>2081.8999020000001</v>
      </c>
      <c r="E61" s="2">
        <v>42102</v>
      </c>
      <c r="F61" s="8">
        <f t="shared" si="0"/>
        <v>2.5724976613656914E-3</v>
      </c>
      <c r="G61" s="8">
        <f t="shared" si="0"/>
        <v>2.6825330225748178E-3</v>
      </c>
      <c r="O61" s="1">
        <v>42102</v>
      </c>
      <c r="P61" s="3">
        <v>2081.8999020000001</v>
      </c>
      <c r="R61" s="1">
        <v>42102</v>
      </c>
      <c r="S61" s="3">
        <v>214828</v>
      </c>
    </row>
    <row r="62" spans="1:19" x14ac:dyDescent="0.35">
      <c r="A62" s="1">
        <v>42101</v>
      </c>
      <c r="B62" s="3">
        <v>213.8</v>
      </c>
      <c r="C62" s="3">
        <v>2076.330078</v>
      </c>
      <c r="E62" s="2">
        <v>42101</v>
      </c>
      <c r="F62" s="8">
        <f t="shared" si="0"/>
        <v>2.8612974342137054E-3</v>
      </c>
      <c r="G62" s="8">
        <f t="shared" si="0"/>
        <v>-2.0619040280095424E-3</v>
      </c>
      <c r="O62" s="1">
        <v>42101</v>
      </c>
      <c r="P62" s="3">
        <v>2076.330078</v>
      </c>
      <c r="R62" s="1">
        <v>42101</v>
      </c>
      <c r="S62" s="3">
        <v>215500</v>
      </c>
    </row>
    <row r="63" spans="1:19" x14ac:dyDescent="0.35">
      <c r="A63" s="1">
        <v>42100</v>
      </c>
      <c r="B63" s="3">
        <v>213.19</v>
      </c>
      <c r="C63" s="3">
        <v>2080.6201169999999</v>
      </c>
      <c r="E63" s="2">
        <v>42100</v>
      </c>
      <c r="F63" s="8">
        <f t="shared" si="0"/>
        <v>1.1337760910815842E-2</v>
      </c>
      <c r="G63" s="8">
        <f t="shared" si="0"/>
        <v>6.6088150025853665E-3</v>
      </c>
      <c r="O63" s="1">
        <v>42100</v>
      </c>
      <c r="P63" s="3">
        <v>2080.6201169999999</v>
      </c>
      <c r="R63" s="1">
        <v>42100</v>
      </c>
      <c r="S63" s="3">
        <v>216275</v>
      </c>
    </row>
    <row r="64" spans="1:19" x14ac:dyDescent="0.35">
      <c r="A64" s="1">
        <v>42096</v>
      </c>
      <c r="B64" s="3">
        <v>210.8</v>
      </c>
      <c r="C64" s="3">
        <v>2066.959961</v>
      </c>
      <c r="E64" s="2">
        <v>42096</v>
      </c>
      <c r="F64" s="8">
        <f t="shared" si="0"/>
        <v>5.6772100567721306E-3</v>
      </c>
      <c r="G64" s="8">
        <f t="shared" si="0"/>
        <v>3.5296671869311513E-3</v>
      </c>
      <c r="O64" s="1">
        <v>42096</v>
      </c>
      <c r="P64" s="3">
        <v>2066.959961</v>
      </c>
      <c r="R64" s="1">
        <v>42096</v>
      </c>
      <c r="S64" s="3">
        <v>216500</v>
      </c>
    </row>
    <row r="65" spans="1:19" x14ac:dyDescent="0.35">
      <c r="A65" s="1">
        <v>42095</v>
      </c>
      <c r="B65" s="3">
        <v>209.61</v>
      </c>
      <c r="C65" s="3">
        <v>2059.6899410000001</v>
      </c>
      <c r="E65" s="2">
        <v>42095</v>
      </c>
      <c r="F65" s="8">
        <f t="shared" si="0"/>
        <v>-1.8571428571427795E-3</v>
      </c>
      <c r="G65" s="8">
        <f t="shared" si="0"/>
        <v>-3.9653716707825915E-3</v>
      </c>
      <c r="O65" s="1">
        <v>42095</v>
      </c>
      <c r="P65" s="3">
        <v>2059.6899410000001</v>
      </c>
      <c r="R65" s="1">
        <v>42095</v>
      </c>
      <c r="S65" s="3">
        <v>216300</v>
      </c>
    </row>
    <row r="66" spans="1:19" x14ac:dyDescent="0.35">
      <c r="A66" s="1">
        <v>42094</v>
      </c>
      <c r="B66" s="3">
        <v>210</v>
      </c>
      <c r="C66" s="3">
        <v>2067.889893</v>
      </c>
      <c r="E66" s="2">
        <v>42094</v>
      </c>
      <c r="F66" s="8">
        <f t="shared" si="0"/>
        <v>-7.4676245391814833E-3</v>
      </c>
      <c r="G66" s="8">
        <f t="shared" si="0"/>
        <v>-8.7957747373061945E-3</v>
      </c>
      <c r="O66" s="1">
        <v>42094</v>
      </c>
      <c r="P66" s="3">
        <v>2067.889893</v>
      </c>
      <c r="R66" s="1">
        <v>42094</v>
      </c>
      <c r="S66" s="3">
        <v>217500</v>
      </c>
    </row>
    <row r="67" spans="1:19" x14ac:dyDescent="0.35">
      <c r="A67" s="1">
        <v>42093</v>
      </c>
      <c r="B67" s="3">
        <v>211.58</v>
      </c>
      <c r="C67" s="3">
        <v>2086.23999</v>
      </c>
      <c r="E67" s="2">
        <v>42093</v>
      </c>
      <c r="F67" s="8">
        <f t="shared" si="0"/>
        <v>-2.8277877274012209E-3</v>
      </c>
      <c r="G67" s="8">
        <f t="shared" si="0"/>
        <v>1.2236644843459654E-2</v>
      </c>
      <c r="O67" s="1">
        <v>42093</v>
      </c>
      <c r="P67" s="3">
        <v>2086.23999</v>
      </c>
      <c r="R67" s="1">
        <v>42093</v>
      </c>
      <c r="S67" s="3">
        <v>219700</v>
      </c>
    </row>
    <row r="68" spans="1:19" x14ac:dyDescent="0.35">
      <c r="A68" s="1">
        <v>42090</v>
      </c>
      <c r="B68" s="3">
        <v>212.18</v>
      </c>
      <c r="C68" s="3">
        <v>2061.0200199999999</v>
      </c>
      <c r="E68" s="2">
        <v>42090</v>
      </c>
      <c r="F68" s="8">
        <f t="shared" ref="F68:G131" si="1">B68/B69-1</f>
        <v>1.0044270957300094E-2</v>
      </c>
      <c r="G68" s="8">
        <f t="shared" si="1"/>
        <v>2.3685617450666108E-3</v>
      </c>
      <c r="O68" s="1">
        <v>42090</v>
      </c>
      <c r="P68" s="3">
        <v>2061.0200199999999</v>
      </c>
      <c r="R68" s="1">
        <v>42090</v>
      </c>
      <c r="S68" s="3">
        <v>217000</v>
      </c>
    </row>
    <row r="69" spans="1:19" x14ac:dyDescent="0.35">
      <c r="A69" s="1">
        <v>42089</v>
      </c>
      <c r="B69" s="3">
        <v>210.07</v>
      </c>
      <c r="C69" s="3">
        <v>2056.1499020000001</v>
      </c>
      <c r="E69" s="2">
        <v>42089</v>
      </c>
      <c r="F69" s="8">
        <f t="shared" si="1"/>
        <v>3.0080213903742603E-3</v>
      </c>
      <c r="G69" s="8">
        <f t="shared" si="1"/>
        <v>-2.3775002467200101E-3</v>
      </c>
      <c r="O69" s="1">
        <v>42089</v>
      </c>
      <c r="P69" s="3">
        <v>2056.1499020000001</v>
      </c>
      <c r="R69" s="1">
        <v>42089</v>
      </c>
      <c r="S69" s="3">
        <v>216240</v>
      </c>
    </row>
    <row r="70" spans="1:19" x14ac:dyDescent="0.35">
      <c r="A70" s="1">
        <v>42088</v>
      </c>
      <c r="B70" s="3">
        <v>209.44</v>
      </c>
      <c r="C70" s="3">
        <v>2061.0500489999999</v>
      </c>
      <c r="E70" s="2">
        <v>42088</v>
      </c>
      <c r="F70" s="8">
        <f t="shared" si="1"/>
        <v>-1.4779499404052876E-3</v>
      </c>
      <c r="G70" s="8">
        <f t="shared" si="1"/>
        <v>-1.4558905570164926E-2</v>
      </c>
      <c r="O70" s="1">
        <v>42088</v>
      </c>
      <c r="P70" s="3">
        <v>2061.0500489999999</v>
      </c>
      <c r="R70" s="1">
        <v>42088</v>
      </c>
      <c r="S70" s="3">
        <v>217000</v>
      </c>
    </row>
    <row r="71" spans="1:19" x14ac:dyDescent="0.35">
      <c r="A71" s="1">
        <v>42087</v>
      </c>
      <c r="B71" s="3">
        <v>209.75</v>
      </c>
      <c r="C71" s="3">
        <v>2091.5</v>
      </c>
      <c r="E71" s="2">
        <v>42087</v>
      </c>
      <c r="F71" s="8">
        <f t="shared" si="1"/>
        <v>-3.1841079745270617E-3</v>
      </c>
      <c r="G71" s="8">
        <f t="shared" si="1"/>
        <v>-6.1394220159830537E-3</v>
      </c>
      <c r="O71" s="1">
        <v>42087</v>
      </c>
      <c r="P71" s="3">
        <v>2091.5</v>
      </c>
      <c r="R71" s="1">
        <v>42087</v>
      </c>
      <c r="S71" s="3">
        <v>217005</v>
      </c>
    </row>
    <row r="72" spans="1:19" x14ac:dyDescent="0.35">
      <c r="A72" s="1">
        <v>42086</v>
      </c>
      <c r="B72" s="3">
        <v>210.42</v>
      </c>
      <c r="C72" s="3">
        <v>2104.419922</v>
      </c>
      <c r="E72" s="2">
        <v>42086</v>
      </c>
      <c r="F72" s="8">
        <f t="shared" si="1"/>
        <v>1.2371526456032012E-3</v>
      </c>
      <c r="G72" s="8">
        <f t="shared" si="1"/>
        <v>-1.7457311460168379E-3</v>
      </c>
      <c r="O72" s="1">
        <v>42086</v>
      </c>
      <c r="P72" s="3">
        <v>2104.419922</v>
      </c>
      <c r="R72" s="1">
        <v>42086</v>
      </c>
      <c r="S72" s="3">
        <v>218646</v>
      </c>
    </row>
    <row r="73" spans="1:19" x14ac:dyDescent="0.35">
      <c r="A73" s="1">
        <v>42083</v>
      </c>
      <c r="B73" s="3">
        <v>210.16</v>
      </c>
      <c r="C73" s="3">
        <v>2108.1000979999999</v>
      </c>
      <c r="E73" s="2">
        <v>42083</v>
      </c>
      <c r="F73" s="8">
        <f t="shared" si="1"/>
        <v>1.0481777093951372E-2</v>
      </c>
      <c r="G73" s="8">
        <f t="shared" si="1"/>
        <v>9.0127546079468157E-3</v>
      </c>
      <c r="O73" s="1">
        <v>42083</v>
      </c>
      <c r="P73" s="3">
        <v>2108.1000979999999</v>
      </c>
      <c r="R73" s="1">
        <v>42083</v>
      </c>
      <c r="S73" s="3">
        <v>218300</v>
      </c>
    </row>
    <row r="74" spans="1:19" x14ac:dyDescent="0.35">
      <c r="A74" s="1">
        <v>42082</v>
      </c>
      <c r="B74" s="3">
        <v>207.98</v>
      </c>
      <c r="C74" s="3">
        <v>2089.2700199999999</v>
      </c>
      <c r="E74" s="2">
        <v>42082</v>
      </c>
      <c r="F74" s="8">
        <f t="shared" si="1"/>
        <v>-1.7061297792901442E-2</v>
      </c>
      <c r="G74" s="8">
        <f t="shared" si="1"/>
        <v>-4.8725791855204204E-3</v>
      </c>
      <c r="O74" s="1">
        <v>42082</v>
      </c>
      <c r="P74" s="3">
        <v>2089.2700199999999</v>
      </c>
      <c r="R74" s="1">
        <v>42082</v>
      </c>
      <c r="S74" s="3">
        <v>218000</v>
      </c>
    </row>
    <row r="75" spans="1:19" x14ac:dyDescent="0.35">
      <c r="A75" s="1">
        <v>42081</v>
      </c>
      <c r="B75" s="3">
        <v>211.59</v>
      </c>
      <c r="C75" s="3">
        <v>2099.5</v>
      </c>
      <c r="E75" s="2">
        <v>42081</v>
      </c>
      <c r="F75" s="8">
        <f t="shared" si="1"/>
        <v>1.6477709454266076E-2</v>
      </c>
      <c r="G75" s="8">
        <f t="shared" si="1"/>
        <v>1.2158421547431297E-2</v>
      </c>
      <c r="O75" s="1">
        <v>42081</v>
      </c>
      <c r="P75" s="3">
        <v>2099.5</v>
      </c>
      <c r="R75" s="1">
        <v>42081</v>
      </c>
      <c r="S75" s="3">
        <v>219699</v>
      </c>
    </row>
    <row r="76" spans="1:19" x14ac:dyDescent="0.35">
      <c r="A76" s="1">
        <v>42080</v>
      </c>
      <c r="B76" s="3">
        <v>208.16</v>
      </c>
      <c r="C76" s="3">
        <v>2074.280029</v>
      </c>
      <c r="E76" s="2">
        <v>42080</v>
      </c>
      <c r="F76" s="8">
        <f t="shared" si="1"/>
        <v>5.5552871841939577E-3</v>
      </c>
      <c r="G76" s="8">
        <f t="shared" si="1"/>
        <v>-3.3201736486770939E-3</v>
      </c>
      <c r="O76" s="1">
        <v>42080</v>
      </c>
      <c r="P76" s="3">
        <v>2074.280029</v>
      </c>
      <c r="R76" s="1">
        <v>42080</v>
      </c>
      <c r="S76" s="3">
        <v>218600</v>
      </c>
    </row>
    <row r="77" spans="1:19" x14ac:dyDescent="0.35">
      <c r="A77" s="1">
        <v>42079</v>
      </c>
      <c r="B77" s="3">
        <v>207.01</v>
      </c>
      <c r="C77" s="3">
        <v>2081.1899410000001</v>
      </c>
      <c r="E77" s="2">
        <v>42079</v>
      </c>
      <c r="F77" s="8">
        <f t="shared" si="1"/>
        <v>1.182853511901838E-2</v>
      </c>
      <c r="G77" s="8">
        <f t="shared" si="1"/>
        <v>1.3533671143615367E-2</v>
      </c>
      <c r="O77" s="1">
        <v>42079</v>
      </c>
      <c r="P77" s="3">
        <v>2081.1899410000001</v>
      </c>
      <c r="R77" s="1">
        <v>42079</v>
      </c>
      <c r="S77" s="3">
        <v>219502</v>
      </c>
    </row>
    <row r="78" spans="1:19" x14ac:dyDescent="0.35">
      <c r="A78" s="1">
        <v>42076</v>
      </c>
      <c r="B78" s="3">
        <v>204.59</v>
      </c>
      <c r="C78" s="3">
        <v>2053.3999020000001</v>
      </c>
      <c r="E78" s="2">
        <v>42076</v>
      </c>
      <c r="F78" s="8">
        <f t="shared" si="1"/>
        <v>-2.5529888068587692E-2</v>
      </c>
      <c r="G78" s="8">
        <f t="shared" si="1"/>
        <v>-6.074711051894166E-3</v>
      </c>
      <c r="O78" s="1">
        <v>42076</v>
      </c>
      <c r="P78" s="3">
        <v>2053.3999020000001</v>
      </c>
      <c r="R78" s="1">
        <v>42076</v>
      </c>
      <c r="S78" s="3">
        <v>217118</v>
      </c>
    </row>
    <row r="79" spans="1:19" x14ac:dyDescent="0.35">
      <c r="A79" s="1">
        <v>42075</v>
      </c>
      <c r="B79" s="3">
        <v>209.95</v>
      </c>
      <c r="C79" s="3">
        <v>2065.9499510000001</v>
      </c>
      <c r="E79" s="2">
        <v>42075</v>
      </c>
      <c r="F79" s="8">
        <f t="shared" si="1"/>
        <v>2.2436509451975173E-3</v>
      </c>
      <c r="G79" s="8">
        <f t="shared" si="1"/>
        <v>1.2601439598289632E-2</v>
      </c>
      <c r="O79" s="1">
        <v>42075</v>
      </c>
      <c r="P79" s="3">
        <v>2065.9499510000001</v>
      </c>
      <c r="R79" s="1">
        <v>42075</v>
      </c>
      <c r="S79" s="3">
        <v>219898</v>
      </c>
    </row>
    <row r="80" spans="1:19" x14ac:dyDescent="0.35">
      <c r="A80" s="1">
        <v>42074</v>
      </c>
      <c r="B80" s="3">
        <v>209.48</v>
      </c>
      <c r="C80" s="3">
        <v>2040.23999</v>
      </c>
      <c r="E80" s="2">
        <v>42074</v>
      </c>
      <c r="F80" s="8">
        <f t="shared" si="1"/>
        <v>-2.4761904761905207E-3</v>
      </c>
      <c r="G80" s="8">
        <f t="shared" si="1"/>
        <v>-1.9176796017918996E-3</v>
      </c>
      <c r="O80" s="1">
        <v>42074</v>
      </c>
      <c r="P80" s="3">
        <v>2040.23999</v>
      </c>
      <c r="R80" s="1">
        <v>42074</v>
      </c>
      <c r="S80" s="3">
        <v>217500</v>
      </c>
    </row>
    <row r="81" spans="1:19" x14ac:dyDescent="0.35">
      <c r="A81" s="1">
        <v>42073</v>
      </c>
      <c r="B81" s="3">
        <v>210</v>
      </c>
      <c r="C81" s="3">
        <v>2044.160034</v>
      </c>
      <c r="E81" s="2">
        <v>42073</v>
      </c>
      <c r="F81" s="8">
        <f t="shared" si="1"/>
        <v>-1.0320938781280931E-2</v>
      </c>
      <c r="G81" s="8">
        <f t="shared" si="1"/>
        <v>-1.6961330342146863E-2</v>
      </c>
      <c r="O81" s="1">
        <v>42073</v>
      </c>
      <c r="P81" s="3">
        <v>2044.160034</v>
      </c>
      <c r="R81" s="1">
        <v>42073</v>
      </c>
      <c r="S81" s="3">
        <v>217400</v>
      </c>
    </row>
    <row r="82" spans="1:19" x14ac:dyDescent="0.35">
      <c r="A82" s="1">
        <v>42072</v>
      </c>
      <c r="B82" s="3">
        <v>212.19</v>
      </c>
      <c r="C82" s="3">
        <v>2079.429932</v>
      </c>
      <c r="E82" s="2">
        <v>42072</v>
      </c>
      <c r="F82" s="8">
        <f t="shared" si="1"/>
        <v>-2.4446429410935888E-3</v>
      </c>
      <c r="G82" s="8">
        <f t="shared" si="1"/>
        <v>3.9444212511012822E-3</v>
      </c>
      <c r="O82" s="1">
        <v>42072</v>
      </c>
      <c r="P82" s="3">
        <v>2079.429932</v>
      </c>
      <c r="R82" s="1">
        <v>42072</v>
      </c>
      <c r="S82" s="3">
        <v>220500</v>
      </c>
    </row>
    <row r="83" spans="1:19" x14ac:dyDescent="0.35">
      <c r="A83" s="1">
        <v>42069</v>
      </c>
      <c r="B83" s="3">
        <v>212.71</v>
      </c>
      <c r="C83" s="3">
        <v>2071.26001</v>
      </c>
      <c r="E83" s="2">
        <v>42069</v>
      </c>
      <c r="F83" s="8">
        <f t="shared" si="1"/>
        <v>-1.6779143940094277E-2</v>
      </c>
      <c r="G83" s="8">
        <f t="shared" si="1"/>
        <v>-1.4173946449004382E-2</v>
      </c>
      <c r="O83" s="1">
        <v>42069</v>
      </c>
      <c r="P83" s="3">
        <v>2071.26001</v>
      </c>
      <c r="R83" s="1">
        <v>42069</v>
      </c>
      <c r="S83" s="3">
        <v>218811</v>
      </c>
    </row>
    <row r="84" spans="1:19" x14ac:dyDescent="0.35">
      <c r="A84" s="1">
        <v>42068</v>
      </c>
      <c r="B84" s="3">
        <v>216.34</v>
      </c>
      <c r="C84" s="3">
        <v>2101.040039</v>
      </c>
      <c r="E84" s="2">
        <v>42068</v>
      </c>
      <c r="F84" s="8">
        <f t="shared" si="1"/>
        <v>1.3207193705507603E-2</v>
      </c>
      <c r="G84" s="8">
        <f t="shared" si="1"/>
        <v>1.1960800966932528E-3</v>
      </c>
      <c r="O84" s="1">
        <v>42068</v>
      </c>
      <c r="P84" s="3">
        <v>2101.040039</v>
      </c>
      <c r="R84" s="1">
        <v>42068</v>
      </c>
      <c r="S84" s="3">
        <v>219500</v>
      </c>
    </row>
    <row r="85" spans="1:19" x14ac:dyDescent="0.35">
      <c r="A85" s="1">
        <v>42067</v>
      </c>
      <c r="B85" s="3">
        <v>213.52</v>
      </c>
      <c r="C85" s="3">
        <v>2098.530029</v>
      </c>
      <c r="E85" s="2">
        <v>42067</v>
      </c>
      <c r="F85" s="8">
        <f t="shared" si="1"/>
        <v>-1.0198405340255845E-2</v>
      </c>
      <c r="G85" s="8">
        <f t="shared" si="1"/>
        <v>-4.3885034836337322E-3</v>
      </c>
      <c r="O85" s="1">
        <v>42067</v>
      </c>
      <c r="P85" s="3">
        <v>2098.530029</v>
      </c>
      <c r="R85" s="1">
        <v>42067</v>
      </c>
      <c r="S85" s="3">
        <v>217612</v>
      </c>
    </row>
    <row r="86" spans="1:19" x14ac:dyDescent="0.35">
      <c r="A86" s="1">
        <v>42066</v>
      </c>
      <c r="B86" s="3">
        <v>215.72</v>
      </c>
      <c r="C86" s="3">
        <v>2107.780029</v>
      </c>
      <c r="E86" s="2">
        <v>42066</v>
      </c>
      <c r="F86" s="8">
        <f t="shared" si="1"/>
        <v>-7.5907438929014859E-3</v>
      </c>
      <c r="G86" s="8">
        <f t="shared" si="1"/>
        <v>-4.5385424912860461E-3</v>
      </c>
      <c r="O86" s="1">
        <v>42066</v>
      </c>
      <c r="P86" s="3">
        <v>2107.780029</v>
      </c>
      <c r="R86" s="1">
        <v>42066</v>
      </c>
      <c r="S86" s="3">
        <v>219000</v>
      </c>
    </row>
    <row r="87" spans="1:19" x14ac:dyDescent="0.35">
      <c r="A87" s="1">
        <v>42065</v>
      </c>
      <c r="B87" s="3">
        <v>217.37</v>
      </c>
      <c r="C87" s="3">
        <v>2117.389893</v>
      </c>
      <c r="E87" s="2">
        <v>42065</v>
      </c>
      <c r="F87" s="8">
        <f t="shared" si="1"/>
        <v>4.9468331021729206E-3</v>
      </c>
      <c r="G87" s="8">
        <f t="shared" si="1"/>
        <v>6.1249194583037347E-3</v>
      </c>
      <c r="O87" s="1">
        <v>42065</v>
      </c>
      <c r="P87" s="3">
        <v>2117.389893</v>
      </c>
      <c r="R87" s="1">
        <v>42065</v>
      </c>
      <c r="S87" s="3">
        <v>220365</v>
      </c>
    </row>
    <row r="88" spans="1:19" x14ac:dyDescent="0.35">
      <c r="A88" s="1">
        <v>42062</v>
      </c>
      <c r="B88" s="3">
        <v>216.3</v>
      </c>
      <c r="C88" s="3">
        <v>2104.5</v>
      </c>
      <c r="E88" s="2">
        <v>42062</v>
      </c>
      <c r="F88" s="8">
        <f t="shared" si="1"/>
        <v>-3.6849378166742275E-3</v>
      </c>
      <c r="G88" s="8">
        <f t="shared" si="1"/>
        <v>-2.9563044380468417E-3</v>
      </c>
      <c r="O88" s="1">
        <v>42062</v>
      </c>
      <c r="P88" s="3">
        <v>2104.5</v>
      </c>
      <c r="R88" s="1">
        <v>42062</v>
      </c>
      <c r="S88" s="3">
        <v>221180</v>
      </c>
    </row>
    <row r="89" spans="1:19" x14ac:dyDescent="0.35">
      <c r="A89" s="1">
        <v>42061</v>
      </c>
      <c r="B89" s="3">
        <v>217.1</v>
      </c>
      <c r="C89" s="3">
        <v>2110.73999</v>
      </c>
      <c r="E89" s="2">
        <v>42061</v>
      </c>
      <c r="F89" s="8">
        <f t="shared" si="1"/>
        <v>2.5798525798525818E-2</v>
      </c>
      <c r="G89" s="8">
        <f t="shared" si="1"/>
        <v>-1.4760281390748808E-3</v>
      </c>
      <c r="O89" s="1">
        <v>42061</v>
      </c>
      <c r="P89" s="3">
        <v>2110.73999</v>
      </c>
      <c r="R89" s="1">
        <v>42061</v>
      </c>
      <c r="S89" s="3">
        <v>222250</v>
      </c>
    </row>
    <row r="90" spans="1:19" x14ac:dyDescent="0.35">
      <c r="A90" s="1">
        <v>42060</v>
      </c>
      <c r="B90" s="3">
        <v>211.64</v>
      </c>
      <c r="C90" s="3">
        <v>2113.860107</v>
      </c>
      <c r="E90" s="2">
        <v>42060</v>
      </c>
      <c r="F90" s="8">
        <f t="shared" si="1"/>
        <v>-1.6222749035466943E-2</v>
      </c>
      <c r="G90" s="8">
        <f t="shared" si="1"/>
        <v>-7.6572362551974305E-4</v>
      </c>
      <c r="O90" s="1">
        <v>42060</v>
      </c>
      <c r="P90" s="3">
        <v>2113.860107</v>
      </c>
      <c r="R90" s="1">
        <v>42060</v>
      </c>
      <c r="S90" s="3">
        <v>222855</v>
      </c>
    </row>
    <row r="91" spans="1:19" x14ac:dyDescent="0.35">
      <c r="A91" s="1">
        <v>42059</v>
      </c>
      <c r="B91" s="3">
        <v>215.13</v>
      </c>
      <c r="C91" s="3">
        <v>2115.4799800000001</v>
      </c>
      <c r="E91" s="2">
        <v>42059</v>
      </c>
      <c r="F91" s="8">
        <f t="shared" si="1"/>
        <v>5.3743340499112779E-3</v>
      </c>
      <c r="G91" s="8">
        <f t="shared" si="1"/>
        <v>2.7587707226623959E-3</v>
      </c>
      <c r="O91" s="1">
        <v>42059</v>
      </c>
      <c r="P91" s="3">
        <v>2115.4799800000001</v>
      </c>
      <c r="R91" s="1">
        <v>42059</v>
      </c>
      <c r="S91" s="3">
        <v>223405</v>
      </c>
    </row>
    <row r="92" spans="1:19" x14ac:dyDescent="0.35">
      <c r="A92" s="1">
        <v>42058</v>
      </c>
      <c r="B92" s="3">
        <v>213.98</v>
      </c>
      <c r="C92" s="3">
        <v>2109.6599120000001</v>
      </c>
      <c r="E92" s="2">
        <v>42058</v>
      </c>
      <c r="F92" s="8">
        <f t="shared" si="1"/>
        <v>-2.5636355357224305E-2</v>
      </c>
      <c r="G92" s="8">
        <f t="shared" si="1"/>
        <v>-3.0333932859605284E-4</v>
      </c>
      <c r="O92" s="1">
        <v>42058</v>
      </c>
      <c r="P92" s="3">
        <v>2109.6599120000001</v>
      </c>
      <c r="R92" s="1">
        <v>42058</v>
      </c>
      <c r="S92" s="3">
        <v>221000</v>
      </c>
    </row>
    <row r="93" spans="1:19" x14ac:dyDescent="0.35">
      <c r="A93" s="1">
        <v>42055</v>
      </c>
      <c r="B93" s="3">
        <v>219.61</v>
      </c>
      <c r="C93" s="3">
        <v>2110.3000489999999</v>
      </c>
      <c r="E93" s="2">
        <v>42055</v>
      </c>
      <c r="F93" s="8">
        <f t="shared" si="1"/>
        <v>2.5256769374416566E-2</v>
      </c>
      <c r="G93" s="8">
        <f t="shared" si="1"/>
        <v>6.1265337911273754E-3</v>
      </c>
      <c r="O93" s="1">
        <v>42055</v>
      </c>
      <c r="P93" s="3">
        <v>2110.3000489999999</v>
      </c>
      <c r="R93" s="1">
        <v>42055</v>
      </c>
      <c r="S93" s="3">
        <v>223100</v>
      </c>
    </row>
    <row r="94" spans="1:19" x14ac:dyDescent="0.35">
      <c r="A94" s="1">
        <v>42054</v>
      </c>
      <c r="B94" s="3">
        <v>214.2</v>
      </c>
      <c r="C94" s="3">
        <v>2097.4499510000001</v>
      </c>
      <c r="E94" s="2">
        <v>42054</v>
      </c>
      <c r="F94" s="8">
        <f t="shared" si="1"/>
        <v>1.5310233682514163E-2</v>
      </c>
      <c r="G94" s="8">
        <f t="shared" si="1"/>
        <v>-1.0620575860226245E-3</v>
      </c>
      <c r="O94" s="1">
        <v>42054</v>
      </c>
      <c r="P94" s="3">
        <v>2097.4499510000001</v>
      </c>
      <c r="R94" s="1">
        <v>42054</v>
      </c>
      <c r="S94" s="3">
        <v>221495</v>
      </c>
    </row>
    <row r="95" spans="1:19" x14ac:dyDescent="0.35">
      <c r="A95" s="1">
        <v>42053</v>
      </c>
      <c r="B95" s="3">
        <v>210.97</v>
      </c>
      <c r="C95" s="3">
        <v>2099.679932</v>
      </c>
      <c r="E95" s="2">
        <v>42053</v>
      </c>
      <c r="F95" s="8">
        <f t="shared" si="1"/>
        <v>2.5919081890682705E-2</v>
      </c>
      <c r="G95" s="8">
        <f t="shared" si="1"/>
        <v>-3.1430909868912504E-4</v>
      </c>
      <c r="O95" s="1">
        <v>42053</v>
      </c>
      <c r="P95" s="3">
        <v>2099.679932</v>
      </c>
      <c r="R95" s="1">
        <v>42053</v>
      </c>
      <c r="S95" s="3">
        <v>222800</v>
      </c>
    </row>
    <row r="96" spans="1:19" x14ac:dyDescent="0.35">
      <c r="A96" s="1">
        <v>42052</v>
      </c>
      <c r="B96" s="3">
        <v>205.64</v>
      </c>
      <c r="C96" s="3">
        <v>2100.3400879999999</v>
      </c>
      <c r="E96" s="2">
        <v>42052</v>
      </c>
      <c r="F96" s="8">
        <f t="shared" si="1"/>
        <v>4.8652330446619096E-4</v>
      </c>
      <c r="G96" s="8">
        <f t="shared" si="1"/>
        <v>1.5975746264769164E-3</v>
      </c>
      <c r="O96" s="1">
        <v>42052</v>
      </c>
      <c r="P96" s="3">
        <v>2100.3400879999999</v>
      </c>
      <c r="R96" s="1">
        <v>42052</v>
      </c>
      <c r="S96" s="3">
        <v>223300</v>
      </c>
    </row>
    <row r="97" spans="1:19" x14ac:dyDescent="0.35">
      <c r="A97" s="1">
        <v>42048</v>
      </c>
      <c r="B97" s="3">
        <v>205.54</v>
      </c>
      <c r="C97" s="3">
        <v>2096.98999</v>
      </c>
      <c r="E97" s="2">
        <v>42048</v>
      </c>
      <c r="F97" s="8">
        <f t="shared" si="1"/>
        <v>6.7100945290690106E-3</v>
      </c>
      <c r="G97" s="8">
        <f t="shared" si="1"/>
        <v>4.0747386048680667E-3</v>
      </c>
      <c r="O97" s="1">
        <v>42048</v>
      </c>
      <c r="P97" s="3">
        <v>2096.98999</v>
      </c>
      <c r="R97" s="1">
        <v>42048</v>
      </c>
      <c r="S97" s="3">
        <v>222555</v>
      </c>
    </row>
    <row r="98" spans="1:19" x14ac:dyDescent="0.35">
      <c r="A98" s="1">
        <v>42047</v>
      </c>
      <c r="B98" s="3">
        <v>204.17</v>
      </c>
      <c r="C98" s="3">
        <v>2088.4799800000001</v>
      </c>
      <c r="E98" s="2">
        <v>42047</v>
      </c>
      <c r="F98" s="8">
        <f t="shared" si="1"/>
        <v>5.1693580149665408E-3</v>
      </c>
      <c r="G98" s="8">
        <f t="shared" si="1"/>
        <v>9.6445063500696371E-3</v>
      </c>
      <c r="O98" s="1">
        <v>42047</v>
      </c>
      <c r="P98" s="3">
        <v>2088.4799800000001</v>
      </c>
      <c r="R98" s="1">
        <v>42047</v>
      </c>
      <c r="S98" s="3">
        <v>224460</v>
      </c>
    </row>
    <row r="99" spans="1:19" x14ac:dyDescent="0.35">
      <c r="A99" s="1">
        <v>42046</v>
      </c>
      <c r="B99" s="3">
        <v>203.12</v>
      </c>
      <c r="C99" s="3">
        <v>2068.530029</v>
      </c>
      <c r="E99" s="2">
        <v>42046</v>
      </c>
      <c r="F99" s="8">
        <f t="shared" si="1"/>
        <v>7.9896779316164235E-3</v>
      </c>
      <c r="G99" s="8">
        <f t="shared" si="1"/>
        <v>-2.9033785063692363E-5</v>
      </c>
      <c r="O99" s="1">
        <v>42046</v>
      </c>
      <c r="P99" s="3">
        <v>2068.530029</v>
      </c>
      <c r="R99" s="1">
        <v>42046</v>
      </c>
      <c r="S99" s="3">
        <v>224393</v>
      </c>
    </row>
    <row r="100" spans="1:19" x14ac:dyDescent="0.35">
      <c r="A100" s="1">
        <v>42045</v>
      </c>
      <c r="B100" s="3">
        <v>201.51</v>
      </c>
      <c r="C100" s="3">
        <v>2068.5900879999999</v>
      </c>
      <c r="E100" s="2">
        <v>42045</v>
      </c>
      <c r="F100" s="8">
        <f t="shared" si="1"/>
        <v>-4.9622866216902928E-5</v>
      </c>
      <c r="G100" s="8">
        <f t="shared" si="1"/>
        <v>1.0675561188404625E-2</v>
      </c>
      <c r="O100" s="1">
        <v>42045</v>
      </c>
      <c r="P100" s="3">
        <v>2068.5900879999999</v>
      </c>
      <c r="R100" s="1">
        <v>42045</v>
      </c>
      <c r="S100" s="3">
        <v>225140</v>
      </c>
    </row>
    <row r="101" spans="1:19" x14ac:dyDescent="0.35">
      <c r="A101" s="1">
        <v>42044</v>
      </c>
      <c r="B101" s="3">
        <v>201.52</v>
      </c>
      <c r="C101" s="3">
        <v>2046.73999</v>
      </c>
      <c r="E101" s="2">
        <v>42044</v>
      </c>
      <c r="F101" s="8">
        <f t="shared" si="1"/>
        <v>-1.1235955056179692E-2</v>
      </c>
      <c r="G101" s="8">
        <f t="shared" si="1"/>
        <v>-4.2471946188310516E-3</v>
      </c>
      <c r="O101" s="1">
        <v>42044</v>
      </c>
      <c r="P101" s="3">
        <v>2046.73999</v>
      </c>
      <c r="R101" s="1">
        <v>42044</v>
      </c>
      <c r="S101" s="3">
        <v>224000</v>
      </c>
    </row>
    <row r="102" spans="1:19" x14ac:dyDescent="0.35">
      <c r="A102" s="1">
        <v>42041</v>
      </c>
      <c r="B102" s="3">
        <v>203.81</v>
      </c>
      <c r="C102" s="3">
        <v>2055.469971</v>
      </c>
      <c r="E102" s="2">
        <v>42041</v>
      </c>
      <c r="F102" s="8">
        <f t="shared" si="1"/>
        <v>-5.5623322761648719E-3</v>
      </c>
      <c r="G102" s="8">
        <f t="shared" si="1"/>
        <v>-3.4181723966975053E-3</v>
      </c>
      <c r="O102" s="1">
        <v>42041</v>
      </c>
      <c r="P102" s="3">
        <v>2055.469971</v>
      </c>
      <c r="R102" s="1">
        <v>42041</v>
      </c>
      <c r="S102" s="3">
        <v>224880</v>
      </c>
    </row>
    <row r="103" spans="1:19" x14ac:dyDescent="0.35">
      <c r="A103" s="1">
        <v>42040</v>
      </c>
      <c r="B103" s="3">
        <v>204.95</v>
      </c>
      <c r="C103" s="3">
        <v>2062.5200199999999</v>
      </c>
      <c r="E103" s="2">
        <v>42040</v>
      </c>
      <c r="F103" s="8">
        <f t="shared" si="1"/>
        <v>1.0256911204453711E-3</v>
      </c>
      <c r="G103" s="8">
        <f t="shared" si="1"/>
        <v>1.0291406800400527E-2</v>
      </c>
      <c r="O103" s="1">
        <v>42040</v>
      </c>
      <c r="P103" s="3">
        <v>2062.5200199999999</v>
      </c>
      <c r="R103" s="1">
        <v>42040</v>
      </c>
      <c r="S103" s="3">
        <v>224560</v>
      </c>
    </row>
    <row r="104" spans="1:19" x14ac:dyDescent="0.35">
      <c r="A104" s="1">
        <v>42039</v>
      </c>
      <c r="B104" s="3">
        <v>204.74</v>
      </c>
      <c r="C104" s="3">
        <v>2041.51001</v>
      </c>
      <c r="E104" s="2">
        <v>42039</v>
      </c>
      <c r="F104" s="8">
        <f t="shared" si="1"/>
        <v>-1.7137919446978067E-2</v>
      </c>
      <c r="G104" s="8">
        <f t="shared" si="1"/>
        <v>-4.1560459502908431E-3</v>
      </c>
      <c r="O104" s="1">
        <v>42039</v>
      </c>
      <c r="P104" s="3">
        <v>2041.51001</v>
      </c>
      <c r="R104" s="1">
        <v>42039</v>
      </c>
      <c r="S104" s="3">
        <v>221027</v>
      </c>
    </row>
    <row r="105" spans="1:19" x14ac:dyDescent="0.35">
      <c r="A105" s="1">
        <v>42038</v>
      </c>
      <c r="B105" s="3">
        <v>208.31</v>
      </c>
      <c r="C105" s="3">
        <v>2050.030029</v>
      </c>
      <c r="E105" s="2">
        <v>42038</v>
      </c>
      <c r="F105" s="8">
        <f t="shared" si="1"/>
        <v>1.0919149762205205E-2</v>
      </c>
      <c r="G105" s="8">
        <f t="shared" si="1"/>
        <v>1.4439494938539577E-2</v>
      </c>
      <c r="O105" s="1">
        <v>42038</v>
      </c>
      <c r="P105" s="3">
        <v>2050.030029</v>
      </c>
      <c r="R105" s="1">
        <v>42038</v>
      </c>
      <c r="S105" s="3">
        <v>222183</v>
      </c>
    </row>
    <row r="106" spans="1:19" x14ac:dyDescent="0.35">
      <c r="A106" s="1">
        <v>42037</v>
      </c>
      <c r="B106" s="3">
        <v>206.06</v>
      </c>
      <c r="C106" s="3">
        <v>2020.849976</v>
      </c>
      <c r="E106" s="2">
        <v>42037</v>
      </c>
      <c r="F106" s="8">
        <f t="shared" si="1"/>
        <v>2.9785107446276937E-2</v>
      </c>
      <c r="G106" s="8">
        <f t="shared" si="1"/>
        <v>1.2962464037225452E-2</v>
      </c>
      <c r="O106" s="1">
        <v>42037</v>
      </c>
      <c r="P106" s="3">
        <v>2020.849976</v>
      </c>
      <c r="R106" s="1">
        <v>42037</v>
      </c>
      <c r="S106" s="3">
        <v>220100</v>
      </c>
    </row>
    <row r="107" spans="1:19" x14ac:dyDescent="0.35">
      <c r="A107" s="1">
        <v>42034</v>
      </c>
      <c r="B107" s="3">
        <v>200.1</v>
      </c>
      <c r="C107" s="3">
        <v>1994.98999</v>
      </c>
      <c r="E107" s="2">
        <v>42034</v>
      </c>
      <c r="F107" s="8">
        <f t="shared" si="1"/>
        <v>-1.2437074326325237E-2</v>
      </c>
      <c r="G107" s="8">
        <f t="shared" si="1"/>
        <v>-1.2991965367965319E-2</v>
      </c>
      <c r="O107" s="1">
        <v>42034</v>
      </c>
      <c r="P107" s="3">
        <v>1994.98999</v>
      </c>
      <c r="R107" s="1">
        <v>42034</v>
      </c>
      <c r="S107" s="3">
        <v>215865</v>
      </c>
    </row>
    <row r="108" spans="1:19" x14ac:dyDescent="0.35">
      <c r="A108" s="1">
        <v>42033</v>
      </c>
      <c r="B108" s="3">
        <v>202.62</v>
      </c>
      <c r="C108" s="3">
        <v>2021.25</v>
      </c>
      <c r="E108" s="2">
        <v>42033</v>
      </c>
      <c r="F108" s="8">
        <f t="shared" si="1"/>
        <v>-1.183081928423535E-3</v>
      </c>
      <c r="G108" s="8">
        <f t="shared" si="1"/>
        <v>9.5346853777025231E-3</v>
      </c>
      <c r="O108" s="1">
        <v>42033</v>
      </c>
      <c r="P108" s="3">
        <v>2021.25</v>
      </c>
      <c r="R108" s="1">
        <v>42033</v>
      </c>
      <c r="S108" s="3">
        <v>219998</v>
      </c>
    </row>
    <row r="109" spans="1:19" x14ac:dyDescent="0.35">
      <c r="A109" s="1">
        <v>42032</v>
      </c>
      <c r="B109" s="3">
        <v>202.86</v>
      </c>
      <c r="C109" s="3">
        <v>2002.160034</v>
      </c>
      <c r="E109" s="2">
        <v>42032</v>
      </c>
      <c r="F109" s="8">
        <f t="shared" si="1"/>
        <v>-6.2215254984567814E-3</v>
      </c>
      <c r="G109" s="8">
        <f t="shared" si="1"/>
        <v>-1.3495609538427322E-2</v>
      </c>
      <c r="O109" s="1">
        <v>42032</v>
      </c>
      <c r="P109" s="3">
        <v>2002.160034</v>
      </c>
      <c r="R109" s="1">
        <v>42032</v>
      </c>
      <c r="S109" s="3">
        <v>217160</v>
      </c>
    </row>
    <row r="110" spans="1:19" x14ac:dyDescent="0.35">
      <c r="A110" s="1">
        <v>42031</v>
      </c>
      <c r="B110" s="3">
        <v>204.13</v>
      </c>
      <c r="C110" s="3">
        <v>2029.5500489999999</v>
      </c>
      <c r="E110" s="2">
        <v>42031</v>
      </c>
      <c r="F110" s="8">
        <f t="shared" si="1"/>
        <v>-9.029564541968127E-3</v>
      </c>
      <c r="G110" s="8">
        <f t="shared" si="1"/>
        <v>-1.338786237931644E-2</v>
      </c>
      <c r="O110" s="1">
        <v>42031</v>
      </c>
      <c r="P110" s="3">
        <v>2029.5500489999999</v>
      </c>
      <c r="R110" s="1">
        <v>42031</v>
      </c>
      <c r="S110" s="3">
        <v>221511</v>
      </c>
    </row>
    <row r="111" spans="1:19" x14ac:dyDescent="0.35">
      <c r="A111" s="1">
        <v>42030</v>
      </c>
      <c r="B111" s="3">
        <v>205.99</v>
      </c>
      <c r="C111" s="3">
        <v>2057.0900879999999</v>
      </c>
      <c r="E111" s="2">
        <v>42030</v>
      </c>
      <c r="F111" s="8">
        <f t="shared" si="1"/>
        <v>-8.9487611258117772E-3</v>
      </c>
      <c r="G111" s="8">
        <f t="shared" si="1"/>
        <v>2.5684610859357804E-3</v>
      </c>
      <c r="O111" s="1">
        <v>42030</v>
      </c>
      <c r="P111" s="3">
        <v>2057.0900879999999</v>
      </c>
      <c r="R111" s="1">
        <v>42030</v>
      </c>
      <c r="S111" s="3">
        <v>224184</v>
      </c>
    </row>
    <row r="112" spans="1:19" x14ac:dyDescent="0.35">
      <c r="A112" s="1">
        <v>42027</v>
      </c>
      <c r="B112" s="3">
        <v>207.85</v>
      </c>
      <c r="C112" s="3">
        <v>2051.820068</v>
      </c>
      <c r="E112" s="2">
        <v>42027</v>
      </c>
      <c r="F112" s="8">
        <f t="shared" si="1"/>
        <v>-5.0739552917524744E-3</v>
      </c>
      <c r="G112" s="8">
        <f t="shared" si="1"/>
        <v>-5.4915224477954938E-3</v>
      </c>
      <c r="O112" s="1">
        <v>42027</v>
      </c>
      <c r="P112" s="3">
        <v>2051.820068</v>
      </c>
      <c r="R112" s="1">
        <v>42027</v>
      </c>
      <c r="S112" s="3">
        <v>223751</v>
      </c>
    </row>
    <row r="113" spans="1:19" x14ac:dyDescent="0.35">
      <c r="A113" s="1">
        <v>42026</v>
      </c>
      <c r="B113" s="3">
        <v>208.91</v>
      </c>
      <c r="C113" s="3">
        <v>2063.1499020000001</v>
      </c>
      <c r="E113" s="2">
        <v>42026</v>
      </c>
      <c r="F113" s="8">
        <f t="shared" si="1"/>
        <v>7.664670658682482E-4</v>
      </c>
      <c r="G113" s="8">
        <f t="shared" si="1"/>
        <v>1.5269721805970526E-2</v>
      </c>
      <c r="O113" s="1">
        <v>42026</v>
      </c>
      <c r="P113" s="3">
        <v>2063.1499020000001</v>
      </c>
      <c r="R113" s="1">
        <v>42026</v>
      </c>
      <c r="S113" s="3">
        <v>224915</v>
      </c>
    </row>
    <row r="114" spans="1:19" x14ac:dyDescent="0.35">
      <c r="A114" s="1">
        <v>42025</v>
      </c>
      <c r="B114" s="3">
        <v>208.75</v>
      </c>
      <c r="C114" s="3">
        <v>2032.119995</v>
      </c>
      <c r="E114" s="2">
        <v>42025</v>
      </c>
      <c r="F114" s="8">
        <f t="shared" si="1"/>
        <v>1.7101929448450459E-2</v>
      </c>
      <c r="G114" s="8">
        <f t="shared" si="1"/>
        <v>4.7316238254433429E-3</v>
      </c>
      <c r="O114" s="1">
        <v>42025</v>
      </c>
      <c r="P114" s="3">
        <v>2032.119995</v>
      </c>
      <c r="R114" s="1">
        <v>42025</v>
      </c>
      <c r="S114" s="3">
        <v>220895</v>
      </c>
    </row>
    <row r="115" spans="1:19" x14ac:dyDescent="0.35">
      <c r="A115" s="1">
        <v>42024</v>
      </c>
      <c r="B115" s="3">
        <v>205.24</v>
      </c>
      <c r="C115" s="3">
        <v>2022.5500489999999</v>
      </c>
      <c r="E115" s="2">
        <v>42024</v>
      </c>
      <c r="F115" s="8">
        <f t="shared" si="1"/>
        <v>2.8101988679056333E-2</v>
      </c>
      <c r="G115" s="8">
        <f t="shared" si="1"/>
        <v>1.5499524278268506E-3</v>
      </c>
      <c r="O115" s="1">
        <v>42024</v>
      </c>
      <c r="P115" s="3">
        <v>2022.5500489999999</v>
      </c>
      <c r="R115" s="1">
        <v>42024</v>
      </c>
      <c r="S115" s="3">
        <v>222636</v>
      </c>
    </row>
    <row r="116" spans="1:19" x14ac:dyDescent="0.35">
      <c r="A116" s="1">
        <v>42020</v>
      </c>
      <c r="B116" s="3">
        <v>199.63</v>
      </c>
      <c r="C116" s="3">
        <v>2019.420044</v>
      </c>
      <c r="E116" s="2">
        <v>42020</v>
      </c>
      <c r="F116" s="8">
        <f t="shared" si="1"/>
        <v>-9.1434553067540558E-2</v>
      </c>
      <c r="G116" s="8">
        <f t="shared" si="1"/>
        <v>1.342419939545203E-2</v>
      </c>
      <c r="O116" s="1">
        <v>42020</v>
      </c>
      <c r="P116" s="3">
        <v>2019.420044</v>
      </c>
      <c r="R116" s="1">
        <v>42020</v>
      </c>
      <c r="S116" s="3">
        <v>223615</v>
      </c>
    </row>
    <row r="117" spans="1:19" x14ac:dyDescent="0.35">
      <c r="A117" s="1">
        <v>42019</v>
      </c>
      <c r="B117" s="3">
        <v>219.72</v>
      </c>
      <c r="C117" s="3">
        <v>1992.670044</v>
      </c>
      <c r="E117" s="2">
        <v>42019</v>
      </c>
      <c r="F117" s="8">
        <f t="shared" si="1"/>
        <v>-1.4531754574811706E-2</v>
      </c>
      <c r="G117" s="8">
        <f t="shared" si="1"/>
        <v>-9.2478761255537778E-3</v>
      </c>
      <c r="O117" s="1">
        <v>42019</v>
      </c>
      <c r="P117" s="3">
        <v>1992.670044</v>
      </c>
      <c r="R117" s="1">
        <v>42019</v>
      </c>
      <c r="S117" s="3">
        <v>221510</v>
      </c>
    </row>
    <row r="118" spans="1:19" x14ac:dyDescent="0.35">
      <c r="A118" s="1">
        <v>42018</v>
      </c>
      <c r="B118" s="3">
        <v>222.96</v>
      </c>
      <c r="C118" s="3">
        <v>2011.2700199999999</v>
      </c>
      <c r="E118" s="2">
        <v>42018</v>
      </c>
      <c r="F118" s="8">
        <f t="shared" si="1"/>
        <v>-1.7407782821382889E-2</v>
      </c>
      <c r="G118" s="8">
        <f t="shared" si="1"/>
        <v>-5.813066949783785E-3</v>
      </c>
      <c r="O118" s="1">
        <v>42018</v>
      </c>
      <c r="P118" s="3">
        <v>2011.2700199999999</v>
      </c>
      <c r="R118" s="1">
        <v>42018</v>
      </c>
      <c r="S118" s="3">
        <v>221878</v>
      </c>
    </row>
    <row r="119" spans="1:19" x14ac:dyDescent="0.35">
      <c r="A119" s="1">
        <v>42017</v>
      </c>
      <c r="B119" s="3">
        <v>226.91</v>
      </c>
      <c r="C119" s="3">
        <v>2023.030029</v>
      </c>
      <c r="E119" s="2">
        <v>42017</v>
      </c>
      <c r="F119" s="8">
        <f t="shared" si="1"/>
        <v>5.1384274640089433E-3</v>
      </c>
      <c r="G119" s="8">
        <f t="shared" si="1"/>
        <v>-2.5785554979215197E-3</v>
      </c>
      <c r="O119" s="1">
        <v>42017</v>
      </c>
      <c r="P119" s="3">
        <v>2023.030029</v>
      </c>
      <c r="R119" s="1">
        <v>42017</v>
      </c>
      <c r="S119" s="3">
        <v>223000</v>
      </c>
    </row>
    <row r="120" spans="1:19" x14ac:dyDescent="0.35">
      <c r="A120" s="1">
        <v>42016</v>
      </c>
      <c r="B120" s="3">
        <v>225.75</v>
      </c>
      <c r="C120" s="3">
        <v>2028.26001</v>
      </c>
      <c r="E120" s="2">
        <v>42016</v>
      </c>
      <c r="F120" s="8">
        <f t="shared" si="1"/>
        <v>-1.6554127641036809E-2</v>
      </c>
      <c r="G120" s="8">
        <f t="shared" si="1"/>
        <v>-8.0936852433588502E-3</v>
      </c>
      <c r="O120" s="1">
        <v>42016</v>
      </c>
      <c r="P120" s="3">
        <v>2028.26001</v>
      </c>
      <c r="R120" s="1">
        <v>42016</v>
      </c>
      <c r="S120" s="3">
        <v>222424</v>
      </c>
    </row>
    <row r="121" spans="1:19" x14ac:dyDescent="0.35">
      <c r="A121" s="1">
        <v>42013</v>
      </c>
      <c r="B121" s="3">
        <v>229.55</v>
      </c>
      <c r="C121" s="3">
        <v>2044.8100589999999</v>
      </c>
      <c r="E121" s="2">
        <v>42013</v>
      </c>
      <c r="F121" s="8">
        <f t="shared" si="1"/>
        <v>-5.5452064289737146E-3</v>
      </c>
      <c r="G121" s="8">
        <f t="shared" si="1"/>
        <v>-8.4038110405733057E-3</v>
      </c>
      <c r="O121" s="1">
        <v>42013</v>
      </c>
      <c r="P121" s="3">
        <v>2044.8100589999999</v>
      </c>
      <c r="R121" s="1">
        <v>42013</v>
      </c>
      <c r="S121" s="3">
        <v>224675</v>
      </c>
    </row>
    <row r="122" spans="1:19" x14ac:dyDescent="0.35">
      <c r="A122" s="1">
        <v>42012</v>
      </c>
      <c r="B122" s="3">
        <v>230.83</v>
      </c>
      <c r="C122" s="3">
        <v>2062.139893</v>
      </c>
      <c r="E122" s="2">
        <v>42012</v>
      </c>
      <c r="F122" s="8">
        <f t="shared" si="1"/>
        <v>4.7007616974972244E-3</v>
      </c>
      <c r="G122" s="8">
        <f t="shared" si="1"/>
        <v>1.7888281045797649E-2</v>
      </c>
      <c r="O122" s="1">
        <v>42012</v>
      </c>
      <c r="P122" s="3">
        <v>2062.139893</v>
      </c>
      <c r="R122" s="1">
        <v>42012</v>
      </c>
      <c r="S122" s="3">
        <v>226680</v>
      </c>
    </row>
    <row r="123" spans="1:19" x14ac:dyDescent="0.35">
      <c r="A123" s="1">
        <v>42011</v>
      </c>
      <c r="B123" s="3">
        <v>229.75</v>
      </c>
      <c r="C123" s="3">
        <v>2025.900024</v>
      </c>
      <c r="E123" s="2">
        <v>42011</v>
      </c>
      <c r="F123" s="8">
        <f t="shared" si="1"/>
        <v>-5.3251363754437397E-3</v>
      </c>
      <c r="G123" s="8">
        <f t="shared" si="1"/>
        <v>1.1629842642575161E-2</v>
      </c>
      <c r="O123" s="1">
        <v>42011</v>
      </c>
      <c r="P123" s="3">
        <v>2025.900024</v>
      </c>
      <c r="R123" s="1">
        <v>42011</v>
      </c>
      <c r="S123" s="3">
        <v>223480</v>
      </c>
    </row>
    <row r="124" spans="1:19" x14ac:dyDescent="0.35">
      <c r="A124" s="1">
        <v>42010</v>
      </c>
      <c r="B124" s="3">
        <v>230.98</v>
      </c>
      <c r="C124" s="3">
        <v>2002.6099850000001</v>
      </c>
      <c r="E124" s="2">
        <v>42010</v>
      </c>
      <c r="F124" s="8">
        <f t="shared" si="1"/>
        <v>-1.0198834418923663E-2</v>
      </c>
      <c r="G124" s="8">
        <f t="shared" si="1"/>
        <v>-8.8934718701129123E-3</v>
      </c>
      <c r="O124" s="1">
        <v>42010</v>
      </c>
      <c r="P124" s="3">
        <v>2002.6099850000001</v>
      </c>
      <c r="R124" s="1">
        <v>42010</v>
      </c>
      <c r="S124" s="3">
        <v>220450</v>
      </c>
    </row>
    <row r="125" spans="1:19" x14ac:dyDescent="0.35">
      <c r="A125" s="1">
        <v>42009</v>
      </c>
      <c r="B125" s="3">
        <v>233.36</v>
      </c>
      <c r="C125" s="3">
        <v>2020.579956</v>
      </c>
      <c r="E125" s="2">
        <v>42009</v>
      </c>
      <c r="F125" s="8">
        <f t="shared" si="1"/>
        <v>-2.1305150142593487E-2</v>
      </c>
      <c r="G125" s="8">
        <f t="shared" si="1"/>
        <v>-1.8278105089703178E-2</v>
      </c>
      <c r="O125" s="1">
        <v>42009</v>
      </c>
      <c r="P125" s="3">
        <v>2020.579956</v>
      </c>
      <c r="R125" s="1">
        <v>42009</v>
      </c>
      <c r="S125" s="3">
        <v>220980</v>
      </c>
    </row>
    <row r="126" spans="1:19" x14ac:dyDescent="0.35">
      <c r="A126" s="1">
        <v>42006</v>
      </c>
      <c r="B126" s="3">
        <v>238.44</v>
      </c>
      <c r="C126" s="3">
        <v>2058.1999510000001</v>
      </c>
      <c r="E126" s="2">
        <v>42006</v>
      </c>
      <c r="F126" s="8">
        <f t="shared" si="1"/>
        <v>-1.0129525074725976E-2</v>
      </c>
      <c r="G126" s="8">
        <f t="shared" si="1"/>
        <v>-3.3996358896326573E-4</v>
      </c>
      <c r="O126" s="1">
        <v>42006</v>
      </c>
      <c r="P126" s="3">
        <v>2058.1999510000001</v>
      </c>
      <c r="R126" s="1">
        <v>42006</v>
      </c>
      <c r="S126" s="3">
        <v>223600</v>
      </c>
    </row>
    <row r="127" spans="1:19" x14ac:dyDescent="0.35">
      <c r="A127" s="1">
        <v>42004</v>
      </c>
      <c r="B127" s="3">
        <v>240.88</v>
      </c>
      <c r="C127" s="3">
        <v>2058.8999020000001</v>
      </c>
      <c r="E127" s="2">
        <v>42004</v>
      </c>
      <c r="F127" s="8">
        <f t="shared" si="1"/>
        <v>-3.7223922574241008E-3</v>
      </c>
      <c r="G127" s="8">
        <f t="shared" si="1"/>
        <v>-1.0310858744699503E-2</v>
      </c>
      <c r="O127" s="1">
        <v>42004</v>
      </c>
      <c r="P127" s="3">
        <v>2058.8999020000001</v>
      </c>
      <c r="R127" s="1">
        <v>42004</v>
      </c>
      <c r="S127" s="3">
        <v>226000</v>
      </c>
    </row>
    <row r="128" spans="1:19" x14ac:dyDescent="0.35">
      <c r="A128" s="1">
        <v>42003</v>
      </c>
      <c r="B128" s="3">
        <v>241.78</v>
      </c>
      <c r="C128" s="3">
        <v>2080.3500979999999</v>
      </c>
      <c r="E128" s="2">
        <v>42003</v>
      </c>
      <c r="F128" s="8">
        <f t="shared" si="1"/>
        <v>-4.9607275733776213E-4</v>
      </c>
      <c r="G128" s="8">
        <f t="shared" si="1"/>
        <v>-4.8886043842468752E-3</v>
      </c>
      <c r="O128" s="1">
        <v>42003</v>
      </c>
      <c r="P128" s="3">
        <v>2080.3500979999999</v>
      </c>
      <c r="R128" s="1">
        <v>42003</v>
      </c>
      <c r="S128" s="3">
        <v>228255</v>
      </c>
    </row>
    <row r="129" spans="1:19" x14ac:dyDescent="0.35">
      <c r="A129" s="1">
        <v>42002</v>
      </c>
      <c r="B129" s="3">
        <v>241.9</v>
      </c>
      <c r="C129" s="3">
        <v>2090.570068</v>
      </c>
      <c r="E129" s="2">
        <v>42002</v>
      </c>
      <c r="F129" s="8">
        <f t="shared" si="1"/>
        <v>2.6527397828068899E-3</v>
      </c>
      <c r="G129" s="8">
        <f t="shared" si="1"/>
        <v>8.617741459158168E-4</v>
      </c>
      <c r="O129" s="1">
        <v>42002</v>
      </c>
      <c r="P129" s="3">
        <v>2090.570068</v>
      </c>
      <c r="R129" s="1">
        <v>42002</v>
      </c>
      <c r="S129" s="3">
        <v>228165</v>
      </c>
    </row>
    <row r="130" spans="1:19" x14ac:dyDescent="0.35">
      <c r="A130" s="1">
        <v>41999</v>
      </c>
      <c r="B130" s="3">
        <v>241.26</v>
      </c>
      <c r="C130" s="3">
        <v>2088.7700199999999</v>
      </c>
      <c r="E130" s="2">
        <v>41999</v>
      </c>
      <c r="F130" s="8">
        <f t="shared" si="1"/>
        <v>-1.2433171702097567E-4</v>
      </c>
      <c r="G130" s="8">
        <f t="shared" si="1"/>
        <v>3.3095747051798963E-3</v>
      </c>
      <c r="O130" s="1">
        <v>41999</v>
      </c>
      <c r="P130" s="3">
        <v>2088.7700199999999</v>
      </c>
      <c r="R130" s="1">
        <v>41999</v>
      </c>
      <c r="S130" s="3">
        <v>226500</v>
      </c>
    </row>
    <row r="131" spans="1:19" x14ac:dyDescent="0.35">
      <c r="A131" s="1">
        <v>41997</v>
      </c>
      <c r="B131" s="3">
        <v>241.29</v>
      </c>
      <c r="C131" s="3">
        <v>2081.8798830000001</v>
      </c>
      <c r="E131" s="2">
        <v>41997</v>
      </c>
      <c r="F131" s="8">
        <f t="shared" si="1"/>
        <v>1.2033195020746401E-3</v>
      </c>
      <c r="G131" s="8">
        <f t="shared" si="1"/>
        <v>-1.3929650838551133E-4</v>
      </c>
      <c r="O131" s="1">
        <v>41997</v>
      </c>
      <c r="P131" s="3">
        <v>2081.8798830000001</v>
      </c>
      <c r="R131" s="1">
        <v>41997</v>
      </c>
      <c r="S131" s="3">
        <v>226515</v>
      </c>
    </row>
    <row r="132" spans="1:19" x14ac:dyDescent="0.35">
      <c r="A132" s="1">
        <v>41996</v>
      </c>
      <c r="B132" s="3">
        <v>241</v>
      </c>
      <c r="C132" s="3">
        <v>2082.169922</v>
      </c>
      <c r="E132" s="2">
        <v>41996</v>
      </c>
      <c r="F132" s="8">
        <f t="shared" ref="F132:G195" si="2">B132/B133-1</f>
        <v>6.4311367242964046E-3</v>
      </c>
      <c r="G132" s="8">
        <f t="shared" si="2"/>
        <v>1.7463618366218014E-3</v>
      </c>
      <c r="O132" s="1">
        <v>41996</v>
      </c>
      <c r="P132" s="3">
        <v>2082.169922</v>
      </c>
      <c r="R132" s="1">
        <v>41996</v>
      </c>
      <c r="S132" s="3">
        <v>227630</v>
      </c>
    </row>
    <row r="133" spans="1:19" x14ac:dyDescent="0.35">
      <c r="A133" s="1">
        <v>41995</v>
      </c>
      <c r="B133" s="3">
        <v>239.46</v>
      </c>
      <c r="C133" s="3">
        <v>2078.540039</v>
      </c>
      <c r="E133" s="2">
        <v>41995</v>
      </c>
      <c r="F133" s="8">
        <f t="shared" si="2"/>
        <v>1.0379746835443182E-2</v>
      </c>
      <c r="G133" s="8">
        <f t="shared" si="2"/>
        <v>3.8104640443461513E-3</v>
      </c>
      <c r="O133" s="1">
        <v>41995</v>
      </c>
      <c r="P133" s="3">
        <v>2078.540039</v>
      </c>
      <c r="R133" s="1">
        <v>41995</v>
      </c>
      <c r="S133" s="3">
        <v>227720</v>
      </c>
    </row>
    <row r="134" spans="1:19" x14ac:dyDescent="0.35">
      <c r="A134" s="1">
        <v>41992</v>
      </c>
      <c r="B134" s="3">
        <v>237</v>
      </c>
      <c r="C134" s="3">
        <v>2070.6499020000001</v>
      </c>
      <c r="E134" s="2">
        <v>41992</v>
      </c>
      <c r="F134" s="8">
        <f t="shared" si="2"/>
        <v>2.1141649048626032E-3</v>
      </c>
      <c r="G134" s="8">
        <f t="shared" si="2"/>
        <v>4.5700489956972401E-3</v>
      </c>
      <c r="O134" s="1">
        <v>41992</v>
      </c>
      <c r="P134" s="3">
        <v>2070.6499020000001</v>
      </c>
      <c r="R134" s="1">
        <v>41992</v>
      </c>
      <c r="S134" s="3">
        <v>227886</v>
      </c>
    </row>
    <row r="135" spans="1:19" x14ac:dyDescent="0.35">
      <c r="A135" s="1">
        <v>41991</v>
      </c>
      <c r="B135" s="3">
        <v>236.5</v>
      </c>
      <c r="C135" s="3">
        <v>2061.2299800000001</v>
      </c>
      <c r="E135" s="2">
        <v>41991</v>
      </c>
      <c r="F135" s="8">
        <f t="shared" si="2"/>
        <v>1.1981172443303434E-2</v>
      </c>
      <c r="G135" s="8">
        <f t="shared" si="2"/>
        <v>2.4015204327992201E-2</v>
      </c>
      <c r="O135" s="1">
        <v>41991</v>
      </c>
      <c r="P135" s="3">
        <v>2061.2299800000001</v>
      </c>
      <c r="R135" s="1">
        <v>41991</v>
      </c>
      <c r="S135" s="3">
        <v>229300</v>
      </c>
    </row>
    <row r="136" spans="1:19" x14ac:dyDescent="0.35">
      <c r="A136" s="1">
        <v>41990</v>
      </c>
      <c r="B136" s="3">
        <v>233.7</v>
      </c>
      <c r="C136" s="3">
        <v>2012.8900149999999</v>
      </c>
      <c r="E136" s="2">
        <v>41990</v>
      </c>
      <c r="F136" s="8">
        <f t="shared" si="2"/>
        <v>1.7990155508123884E-2</v>
      </c>
      <c r="G136" s="8">
        <f t="shared" si="2"/>
        <v>2.0352416032282106E-2</v>
      </c>
      <c r="O136" s="1">
        <v>41990</v>
      </c>
      <c r="P136" s="3">
        <v>2012.8900149999999</v>
      </c>
      <c r="R136" s="1">
        <v>41990</v>
      </c>
      <c r="S136" s="3">
        <v>222800</v>
      </c>
    </row>
    <row r="137" spans="1:19" x14ac:dyDescent="0.35">
      <c r="A137" s="1">
        <v>41989</v>
      </c>
      <c r="B137" s="3">
        <v>229.57</v>
      </c>
      <c r="C137" s="3">
        <v>1972.73999</v>
      </c>
      <c r="E137" s="2">
        <v>41989</v>
      </c>
      <c r="F137" s="8">
        <f t="shared" si="2"/>
        <v>-4.9412682588532153E-3</v>
      </c>
      <c r="G137" s="8">
        <f t="shared" si="2"/>
        <v>-8.4890230633609676E-3</v>
      </c>
      <c r="O137" s="1">
        <v>41989</v>
      </c>
      <c r="P137" s="3">
        <v>1972.73999</v>
      </c>
      <c r="R137" s="1">
        <v>41989</v>
      </c>
      <c r="S137" s="3">
        <v>218460</v>
      </c>
    </row>
    <row r="138" spans="1:19" x14ac:dyDescent="0.35">
      <c r="A138" s="1">
        <v>41988</v>
      </c>
      <c r="B138" s="3">
        <v>230.71</v>
      </c>
      <c r="C138" s="3">
        <v>1989.630005</v>
      </c>
      <c r="E138" s="2">
        <v>41988</v>
      </c>
      <c r="F138" s="8">
        <f t="shared" si="2"/>
        <v>2.2154648132060029E-3</v>
      </c>
      <c r="G138" s="8">
        <f t="shared" si="2"/>
        <v>-6.3425865262338732E-3</v>
      </c>
      <c r="O138" s="1">
        <v>41988</v>
      </c>
      <c r="P138" s="3">
        <v>1989.630005</v>
      </c>
      <c r="R138" s="1">
        <v>41988</v>
      </c>
      <c r="S138" s="3">
        <v>219073</v>
      </c>
    </row>
    <row r="139" spans="1:19" x14ac:dyDescent="0.35">
      <c r="A139" s="1">
        <v>41985</v>
      </c>
      <c r="B139" s="3">
        <v>230.2</v>
      </c>
      <c r="C139" s="3">
        <v>2002.329956</v>
      </c>
      <c r="E139" s="2">
        <v>41985</v>
      </c>
      <c r="F139" s="8">
        <f t="shared" si="2"/>
        <v>-1.1508072827207227E-2</v>
      </c>
      <c r="G139" s="8">
        <f t="shared" si="2"/>
        <v>-1.6213587336401436E-2</v>
      </c>
      <c r="O139" s="1">
        <v>41985</v>
      </c>
      <c r="P139" s="3">
        <v>2002.329956</v>
      </c>
      <c r="R139" s="1">
        <v>41985</v>
      </c>
      <c r="S139" s="3">
        <v>219000</v>
      </c>
    </row>
    <row r="140" spans="1:19" x14ac:dyDescent="0.35">
      <c r="A140" s="1">
        <v>41984</v>
      </c>
      <c r="B140" s="3">
        <v>232.88</v>
      </c>
      <c r="C140" s="3">
        <v>2035.329956</v>
      </c>
      <c r="E140" s="2">
        <v>41984</v>
      </c>
      <c r="F140" s="8">
        <f t="shared" si="2"/>
        <v>-8.5994040017028928E-3</v>
      </c>
      <c r="G140" s="8">
        <f t="shared" si="2"/>
        <v>4.5356890106136305E-3</v>
      </c>
      <c r="O140" s="1">
        <v>41984</v>
      </c>
      <c r="P140" s="3">
        <v>2035.329956</v>
      </c>
      <c r="R140" s="1">
        <v>41984</v>
      </c>
      <c r="S140" s="3">
        <v>224800</v>
      </c>
    </row>
    <row r="141" spans="1:19" x14ac:dyDescent="0.35">
      <c r="A141" s="1">
        <v>41983</v>
      </c>
      <c r="B141" s="3">
        <v>234.9</v>
      </c>
      <c r="C141" s="3">
        <v>2026.1400149999999</v>
      </c>
      <c r="E141" s="2">
        <v>41983</v>
      </c>
      <c r="F141" s="8">
        <f t="shared" si="2"/>
        <v>-2.8897432717350791E-2</v>
      </c>
      <c r="G141" s="8">
        <f t="shared" si="2"/>
        <v>-1.6350968476922301E-2</v>
      </c>
      <c r="O141" s="1">
        <v>41983</v>
      </c>
      <c r="P141" s="3">
        <v>2026.1400149999999</v>
      </c>
      <c r="R141" s="1">
        <v>41983</v>
      </c>
      <c r="S141" s="3">
        <v>223650</v>
      </c>
    </row>
    <row r="142" spans="1:19" x14ac:dyDescent="0.35">
      <c r="A142" s="1">
        <v>41982</v>
      </c>
      <c r="B142" s="3">
        <v>241.89</v>
      </c>
      <c r="C142" s="3">
        <v>2059.820068</v>
      </c>
      <c r="E142" s="2">
        <v>41982</v>
      </c>
      <c r="F142" s="8">
        <f t="shared" si="2"/>
        <v>-3.460635273760948E-3</v>
      </c>
      <c r="G142" s="8">
        <f t="shared" si="2"/>
        <v>-2.3782391289095539E-4</v>
      </c>
      <c r="O142" s="1">
        <v>41982</v>
      </c>
      <c r="P142" s="3">
        <v>2059.820068</v>
      </c>
      <c r="R142" s="1">
        <v>41982</v>
      </c>
      <c r="S142" s="3">
        <v>225334</v>
      </c>
    </row>
    <row r="143" spans="1:19" x14ac:dyDescent="0.35">
      <c r="A143" s="1">
        <v>41981</v>
      </c>
      <c r="B143" s="3">
        <v>242.73</v>
      </c>
      <c r="C143" s="3">
        <v>2060.3100589999999</v>
      </c>
      <c r="E143" s="2">
        <v>41981</v>
      </c>
      <c r="F143" s="8">
        <f t="shared" si="2"/>
        <v>1.2360939431399487E-4</v>
      </c>
      <c r="G143" s="8">
        <f t="shared" si="2"/>
        <v>-7.2565649262453791E-3</v>
      </c>
      <c r="O143" s="1">
        <v>41981</v>
      </c>
      <c r="P143" s="3">
        <v>2060.3100589999999</v>
      </c>
      <c r="R143" s="1">
        <v>41981</v>
      </c>
      <c r="S143" s="3">
        <v>227800</v>
      </c>
    </row>
    <row r="144" spans="1:19" x14ac:dyDescent="0.35">
      <c r="A144" s="1">
        <v>41978</v>
      </c>
      <c r="B144" s="3">
        <v>242.7</v>
      </c>
      <c r="C144" s="3">
        <v>2075.3701169999999</v>
      </c>
      <c r="E144" s="2">
        <v>41978</v>
      </c>
      <c r="F144" s="8">
        <f t="shared" si="2"/>
        <v>1.8989431968294834E-3</v>
      </c>
      <c r="G144" s="8">
        <f t="shared" si="2"/>
        <v>1.6652163837824752E-3</v>
      </c>
      <c r="O144" s="1">
        <v>41978</v>
      </c>
      <c r="P144" s="3">
        <v>2075.3701169999999</v>
      </c>
      <c r="R144" s="1">
        <v>41978</v>
      </c>
      <c r="S144" s="3">
        <v>225640</v>
      </c>
    </row>
    <row r="145" spans="1:19" x14ac:dyDescent="0.35">
      <c r="A145" s="1">
        <v>41977</v>
      </c>
      <c r="B145" s="3">
        <v>242.24</v>
      </c>
      <c r="C145" s="3">
        <v>2071.919922</v>
      </c>
      <c r="E145" s="2">
        <v>41977</v>
      </c>
      <c r="F145" s="8">
        <f t="shared" si="2"/>
        <v>8.1991093353310784E-3</v>
      </c>
      <c r="G145" s="8">
        <f t="shared" si="2"/>
        <v>-1.1618960866265349E-3</v>
      </c>
      <c r="O145" s="1">
        <v>41977</v>
      </c>
      <c r="P145" s="3">
        <v>2071.919922</v>
      </c>
      <c r="R145" s="1">
        <v>41977</v>
      </c>
      <c r="S145" s="3">
        <v>225215</v>
      </c>
    </row>
    <row r="146" spans="1:19" x14ac:dyDescent="0.35">
      <c r="A146" s="1">
        <v>41976</v>
      </c>
      <c r="B146" s="3">
        <v>240.27</v>
      </c>
      <c r="C146" s="3">
        <v>2074.330078</v>
      </c>
      <c r="E146" s="2">
        <v>41976</v>
      </c>
      <c r="F146" s="8">
        <f t="shared" si="2"/>
        <v>1.8481624348268388E-2</v>
      </c>
      <c r="G146" s="8">
        <f t="shared" si="2"/>
        <v>3.7647425978213356E-3</v>
      </c>
      <c r="O146" s="1">
        <v>41976</v>
      </c>
      <c r="P146" s="3">
        <v>2074.330078</v>
      </c>
      <c r="R146" s="1">
        <v>41976</v>
      </c>
      <c r="S146" s="3">
        <v>224485</v>
      </c>
    </row>
    <row r="147" spans="1:19" x14ac:dyDescent="0.35">
      <c r="A147" s="1">
        <v>41975</v>
      </c>
      <c r="B147" s="3">
        <v>235.91</v>
      </c>
      <c r="C147" s="3">
        <v>2066.5500489999999</v>
      </c>
      <c r="E147" s="2">
        <v>41975</v>
      </c>
      <c r="F147" s="8">
        <f t="shared" si="2"/>
        <v>-2.5426961054375585E-4</v>
      </c>
      <c r="G147" s="8">
        <f t="shared" si="2"/>
        <v>6.3844613802610528E-3</v>
      </c>
      <c r="O147" s="1">
        <v>41975</v>
      </c>
      <c r="P147" s="3">
        <v>2066.5500489999999</v>
      </c>
      <c r="R147" s="1">
        <v>41975</v>
      </c>
      <c r="S147" s="3">
        <v>225000</v>
      </c>
    </row>
    <row r="148" spans="1:19" x14ac:dyDescent="0.35">
      <c r="A148" s="1">
        <v>41974</v>
      </c>
      <c r="B148" s="3">
        <v>235.97</v>
      </c>
      <c r="C148" s="3">
        <v>2053.4399410000001</v>
      </c>
      <c r="E148" s="2">
        <v>41974</v>
      </c>
      <c r="F148" s="8">
        <f t="shared" si="2"/>
        <v>-8.1126523749475155E-3</v>
      </c>
      <c r="G148" s="8">
        <f t="shared" si="2"/>
        <v>-6.8293629191256144E-3</v>
      </c>
      <c r="O148" s="1">
        <v>41974</v>
      </c>
      <c r="P148" s="3">
        <v>2053.4399410000001</v>
      </c>
      <c r="R148" s="1">
        <v>41974</v>
      </c>
      <c r="S148" s="3">
        <v>222525</v>
      </c>
    </row>
    <row r="149" spans="1:19" x14ac:dyDescent="0.35">
      <c r="A149" s="1">
        <v>41971</v>
      </c>
      <c r="B149" s="3">
        <v>237.9</v>
      </c>
      <c r="C149" s="3">
        <v>2067.5600589999999</v>
      </c>
      <c r="E149" s="2">
        <v>41971</v>
      </c>
      <c r="F149" s="8">
        <f t="shared" si="2"/>
        <v>-4.8939641109297938E-3</v>
      </c>
      <c r="G149" s="8">
        <f t="shared" si="2"/>
        <v>-2.5424269243935482E-3</v>
      </c>
      <c r="O149" s="1">
        <v>41971</v>
      </c>
      <c r="P149" s="3">
        <v>2067.5600589999999</v>
      </c>
      <c r="R149" s="1">
        <v>41971</v>
      </c>
      <c r="S149" s="3">
        <v>223065</v>
      </c>
    </row>
    <row r="150" spans="1:19" x14ac:dyDescent="0.35">
      <c r="A150" s="1">
        <v>41969</v>
      </c>
      <c r="B150" s="3">
        <v>239.07</v>
      </c>
      <c r="C150" s="3">
        <v>2072.830078</v>
      </c>
      <c r="E150" s="2">
        <v>41969</v>
      </c>
      <c r="F150" s="8">
        <f t="shared" si="2"/>
        <v>5.0870259816697683E-3</v>
      </c>
      <c r="G150" s="8">
        <f t="shared" si="2"/>
        <v>2.8059819734722602E-3</v>
      </c>
      <c r="O150" s="1">
        <v>41969</v>
      </c>
      <c r="P150" s="3">
        <v>2072.830078</v>
      </c>
      <c r="R150" s="1">
        <v>41969</v>
      </c>
      <c r="S150" s="3">
        <v>222411</v>
      </c>
    </row>
    <row r="151" spans="1:19" x14ac:dyDescent="0.35">
      <c r="A151" s="1">
        <v>41968</v>
      </c>
      <c r="B151" s="3">
        <v>237.86</v>
      </c>
      <c r="C151" s="3">
        <v>2067.030029</v>
      </c>
      <c r="E151" s="2">
        <v>41968</v>
      </c>
      <c r="F151" s="8">
        <f t="shared" si="2"/>
        <v>-2.1395309812476393E-3</v>
      </c>
      <c r="G151" s="8">
        <f t="shared" si="2"/>
        <v>-1.1500297675195448E-3</v>
      </c>
      <c r="O151" s="1">
        <v>41968</v>
      </c>
      <c r="P151" s="3">
        <v>2067.030029</v>
      </c>
      <c r="R151" s="1">
        <v>41968</v>
      </c>
      <c r="S151" s="3">
        <v>221725</v>
      </c>
    </row>
    <row r="152" spans="1:19" x14ac:dyDescent="0.35">
      <c r="A152" s="1">
        <v>41967</v>
      </c>
      <c r="B152" s="3">
        <v>238.37</v>
      </c>
      <c r="C152" s="3">
        <v>2069.4099120000001</v>
      </c>
      <c r="E152" s="2">
        <v>41967</v>
      </c>
      <c r="F152" s="8">
        <f t="shared" si="2"/>
        <v>5.8230305076163447E-3</v>
      </c>
      <c r="G152" s="8">
        <f t="shared" si="2"/>
        <v>2.8640232614489669E-3</v>
      </c>
      <c r="O152" s="1">
        <v>41967</v>
      </c>
      <c r="P152" s="3">
        <v>2069.4099120000001</v>
      </c>
      <c r="R152" s="1">
        <v>41967</v>
      </c>
      <c r="S152" s="3">
        <v>221052</v>
      </c>
    </row>
    <row r="153" spans="1:19" x14ac:dyDescent="0.35">
      <c r="A153" s="1">
        <v>41964</v>
      </c>
      <c r="B153" s="3">
        <v>236.99</v>
      </c>
      <c r="C153" s="3">
        <v>2063.5</v>
      </c>
      <c r="E153" s="2">
        <v>41964</v>
      </c>
      <c r="F153" s="8">
        <f t="shared" si="2"/>
        <v>1.9180320818819041E-2</v>
      </c>
      <c r="G153" s="8">
        <f t="shared" si="2"/>
        <v>5.2368773596394025E-3</v>
      </c>
      <c r="O153" s="1">
        <v>41964</v>
      </c>
      <c r="P153" s="3">
        <v>2063.5</v>
      </c>
      <c r="R153" s="1">
        <v>41964</v>
      </c>
      <c r="S153" s="3">
        <v>219935</v>
      </c>
    </row>
    <row r="154" spans="1:19" x14ac:dyDescent="0.35">
      <c r="A154" s="1">
        <v>41963</v>
      </c>
      <c r="B154" s="3">
        <v>232.53</v>
      </c>
      <c r="C154" s="3">
        <v>2052.75</v>
      </c>
      <c r="E154" s="2">
        <v>41963</v>
      </c>
      <c r="F154" s="8">
        <f t="shared" si="2"/>
        <v>-1.5457941517453833E-3</v>
      </c>
      <c r="G154" s="8">
        <f t="shared" si="2"/>
        <v>1.9670960682991456E-3</v>
      </c>
      <c r="O154" s="1">
        <v>41963</v>
      </c>
      <c r="P154" s="3">
        <v>2052.75</v>
      </c>
      <c r="R154" s="1">
        <v>41963</v>
      </c>
      <c r="S154" s="3">
        <v>218250</v>
      </c>
    </row>
    <row r="155" spans="1:19" x14ac:dyDescent="0.35">
      <c r="A155" s="1">
        <v>41962</v>
      </c>
      <c r="B155" s="3">
        <v>232.89</v>
      </c>
      <c r="C155" s="3">
        <v>2048.719971</v>
      </c>
      <c r="E155" s="2">
        <v>41962</v>
      </c>
      <c r="F155" s="8">
        <f t="shared" si="2"/>
        <v>8.356425355039665E-3</v>
      </c>
      <c r="G155" s="8">
        <f t="shared" si="2"/>
        <v>-1.5011589465070418E-3</v>
      </c>
      <c r="O155" s="1">
        <v>41962</v>
      </c>
      <c r="P155" s="3">
        <v>2048.719971</v>
      </c>
      <c r="R155" s="1">
        <v>41962</v>
      </c>
      <c r="S155" s="3">
        <v>218544</v>
      </c>
    </row>
    <row r="156" spans="1:19" x14ac:dyDescent="0.35">
      <c r="A156" s="1">
        <v>41961</v>
      </c>
      <c r="B156" s="3">
        <v>230.96</v>
      </c>
      <c r="C156" s="3">
        <v>2051.8000489999999</v>
      </c>
      <c r="E156" s="2">
        <v>41961</v>
      </c>
      <c r="F156" s="8">
        <f t="shared" si="2"/>
        <v>1.8342151675484919E-2</v>
      </c>
      <c r="G156" s="8">
        <f t="shared" si="2"/>
        <v>5.1339835387078647E-3</v>
      </c>
      <c r="O156" s="1">
        <v>41961</v>
      </c>
      <c r="P156" s="3">
        <v>2051.8000489999999</v>
      </c>
      <c r="R156" s="1">
        <v>41961</v>
      </c>
      <c r="S156" s="3">
        <v>218868</v>
      </c>
    </row>
    <row r="157" spans="1:19" x14ac:dyDescent="0.35">
      <c r="A157" s="1">
        <v>41960</v>
      </c>
      <c r="B157" s="3">
        <v>226.8</v>
      </c>
      <c r="C157" s="3">
        <v>2041.3199460000001</v>
      </c>
      <c r="E157" s="2">
        <v>41960</v>
      </c>
      <c r="F157" s="8">
        <f t="shared" si="2"/>
        <v>2.6081959241412989E-3</v>
      </c>
      <c r="G157" s="8">
        <f t="shared" si="2"/>
        <v>7.3535902173205159E-4</v>
      </c>
      <c r="O157" s="1">
        <v>41960</v>
      </c>
      <c r="P157" s="3">
        <v>2041.3199460000001</v>
      </c>
      <c r="R157" s="1">
        <v>41960</v>
      </c>
      <c r="S157" s="3">
        <v>218540</v>
      </c>
    </row>
    <row r="158" spans="1:19" x14ac:dyDescent="0.35">
      <c r="A158" s="1">
        <v>41957</v>
      </c>
      <c r="B158" s="3">
        <v>226.21</v>
      </c>
      <c r="C158" s="3">
        <v>2039.8199460000001</v>
      </c>
      <c r="E158" s="2">
        <v>41957</v>
      </c>
      <c r="F158" s="8">
        <f t="shared" si="2"/>
        <v>-2.3814773980154191E-3</v>
      </c>
      <c r="G158" s="8">
        <f t="shared" si="2"/>
        <v>2.4027009388971621E-4</v>
      </c>
      <c r="O158" s="1">
        <v>41957</v>
      </c>
      <c r="P158" s="3">
        <v>2039.8199460000001</v>
      </c>
      <c r="R158" s="1">
        <v>41957</v>
      </c>
      <c r="S158" s="3">
        <v>218023</v>
      </c>
    </row>
    <row r="159" spans="1:19" x14ac:dyDescent="0.35">
      <c r="A159" s="1">
        <v>41956</v>
      </c>
      <c r="B159" s="3">
        <v>226.75</v>
      </c>
      <c r="C159" s="3">
        <v>2039.329956</v>
      </c>
      <c r="E159" s="2">
        <v>41956</v>
      </c>
      <c r="F159" s="8">
        <f t="shared" si="2"/>
        <v>3.096660030966536E-3</v>
      </c>
      <c r="G159" s="8">
        <f t="shared" si="2"/>
        <v>5.2984471973505087E-4</v>
      </c>
      <c r="O159" s="1">
        <v>41956</v>
      </c>
      <c r="P159" s="3">
        <v>2039.329956</v>
      </c>
      <c r="R159" s="1">
        <v>41956</v>
      </c>
      <c r="S159" s="3">
        <v>219300</v>
      </c>
    </row>
    <row r="160" spans="1:19" x14ac:dyDescent="0.35">
      <c r="A160" s="1">
        <v>41955</v>
      </c>
      <c r="B160" s="3">
        <v>226.05</v>
      </c>
      <c r="C160" s="3">
        <v>2038.25</v>
      </c>
      <c r="E160" s="2">
        <v>41955</v>
      </c>
      <c r="F160" s="8">
        <f t="shared" si="2"/>
        <v>2.794783071599749E-3</v>
      </c>
      <c r="G160" s="8">
        <f t="shared" si="2"/>
        <v>-7.011168232956555E-4</v>
      </c>
      <c r="O160" s="1">
        <v>41955</v>
      </c>
      <c r="P160" s="3">
        <v>2038.25</v>
      </c>
      <c r="R160" s="1">
        <v>41955</v>
      </c>
      <c r="S160" s="3">
        <v>218101</v>
      </c>
    </row>
    <row r="161" spans="1:19" x14ac:dyDescent="0.35">
      <c r="A161" s="1">
        <v>41954</v>
      </c>
      <c r="B161" s="3">
        <v>225.42</v>
      </c>
      <c r="C161" s="3">
        <v>2039.6800539999999</v>
      </c>
      <c r="E161" s="2">
        <v>41954</v>
      </c>
      <c r="F161" s="8">
        <f t="shared" si="2"/>
        <v>-3.0075187969924588E-3</v>
      </c>
      <c r="G161" s="8">
        <f t="shared" si="2"/>
        <v>6.9669423578599954E-4</v>
      </c>
      <c r="O161" s="1">
        <v>41954</v>
      </c>
      <c r="P161" s="3">
        <v>2039.6800539999999</v>
      </c>
      <c r="R161" s="1">
        <v>41954</v>
      </c>
      <c r="S161" s="3">
        <v>217352</v>
      </c>
    </row>
    <row r="162" spans="1:19" x14ac:dyDescent="0.35">
      <c r="A162" s="1">
        <v>41953</v>
      </c>
      <c r="B162" s="3">
        <v>226.1</v>
      </c>
      <c r="C162" s="3">
        <v>2038.26001</v>
      </c>
      <c r="E162" s="2">
        <v>41953</v>
      </c>
      <c r="F162" s="8">
        <f t="shared" si="2"/>
        <v>-6.6298342541437627E-4</v>
      </c>
      <c r="G162" s="8">
        <f t="shared" si="2"/>
        <v>3.1201847822315276E-3</v>
      </c>
      <c r="O162" s="1">
        <v>41953</v>
      </c>
      <c r="P162" s="3">
        <v>2038.26001</v>
      </c>
      <c r="R162" s="1">
        <v>41953</v>
      </c>
      <c r="S162" s="3">
        <v>217500</v>
      </c>
    </row>
    <row r="163" spans="1:19" x14ac:dyDescent="0.35">
      <c r="A163" s="1">
        <v>41950</v>
      </c>
      <c r="B163" s="3">
        <v>226.25</v>
      </c>
      <c r="C163" s="3">
        <v>2031.920044</v>
      </c>
      <c r="E163" s="2">
        <v>41950</v>
      </c>
      <c r="F163" s="8">
        <f t="shared" si="2"/>
        <v>4.3057528409091717E-3</v>
      </c>
      <c r="G163" s="8">
        <f t="shared" si="2"/>
        <v>3.4958621394820533E-4</v>
      </c>
      <c r="O163" s="1">
        <v>41950</v>
      </c>
      <c r="P163" s="3">
        <v>2031.920044</v>
      </c>
      <c r="R163" s="1">
        <v>41950</v>
      </c>
      <c r="S163" s="3">
        <v>214970</v>
      </c>
    </row>
    <row r="164" spans="1:19" x14ac:dyDescent="0.35">
      <c r="A164" s="1">
        <v>41949</v>
      </c>
      <c r="B164" s="3">
        <v>225.28</v>
      </c>
      <c r="C164" s="3">
        <v>2031.209961</v>
      </c>
      <c r="E164" s="2">
        <v>41949</v>
      </c>
      <c r="F164" s="8">
        <f t="shared" si="2"/>
        <v>9.7261440545022282E-3</v>
      </c>
      <c r="G164" s="8">
        <f t="shared" si="2"/>
        <v>3.7755131791228358E-3</v>
      </c>
      <c r="O164" s="1">
        <v>41949</v>
      </c>
      <c r="P164" s="3">
        <v>2031.209961</v>
      </c>
      <c r="R164" s="1">
        <v>41949</v>
      </c>
      <c r="S164" s="3">
        <v>214800</v>
      </c>
    </row>
    <row r="165" spans="1:19" x14ac:dyDescent="0.35">
      <c r="A165" s="1">
        <v>41948</v>
      </c>
      <c r="B165" s="3">
        <v>223.11</v>
      </c>
      <c r="C165" s="3">
        <v>2023.5699460000001</v>
      </c>
      <c r="E165" s="2">
        <v>41948</v>
      </c>
      <c r="F165" s="8">
        <f t="shared" si="2"/>
        <v>-4.2399357315003883E-3</v>
      </c>
      <c r="G165" s="8">
        <f t="shared" si="2"/>
        <v>5.7004970611858052E-3</v>
      </c>
      <c r="O165" s="1">
        <v>41948</v>
      </c>
      <c r="P165" s="3">
        <v>2023.5699460000001</v>
      </c>
      <c r="R165" s="1">
        <v>41948</v>
      </c>
      <c r="S165" s="3">
        <v>214155</v>
      </c>
    </row>
    <row r="166" spans="1:19" x14ac:dyDescent="0.35">
      <c r="A166" s="1">
        <v>41947</v>
      </c>
      <c r="B166" s="3">
        <v>224.06</v>
      </c>
      <c r="C166" s="3">
        <v>2012.099976</v>
      </c>
      <c r="E166" s="2">
        <v>41947</v>
      </c>
      <c r="F166" s="8">
        <f t="shared" si="2"/>
        <v>-1.203584005705971E-3</v>
      </c>
      <c r="G166" s="8">
        <f t="shared" si="2"/>
        <v>-2.8298416763913314E-3</v>
      </c>
      <c r="O166" s="1">
        <v>41947</v>
      </c>
      <c r="P166" s="3">
        <v>2012.099976</v>
      </c>
      <c r="R166" s="1">
        <v>41947</v>
      </c>
      <c r="S166" s="3">
        <v>213000</v>
      </c>
    </row>
    <row r="167" spans="1:19" x14ac:dyDescent="0.35">
      <c r="A167" s="1">
        <v>41946</v>
      </c>
      <c r="B167" s="3">
        <v>224.33</v>
      </c>
      <c r="C167" s="3">
        <v>2017.8100589999999</v>
      </c>
      <c r="E167" s="2">
        <v>41946</v>
      </c>
      <c r="F167" s="8">
        <f t="shared" si="2"/>
        <v>1.644766651563212E-2</v>
      </c>
      <c r="G167" s="8">
        <f t="shared" si="2"/>
        <v>-1.1892172848682048E-4</v>
      </c>
      <c r="O167" s="1">
        <v>41946</v>
      </c>
      <c r="P167" s="3">
        <v>2017.8100589999999</v>
      </c>
      <c r="R167" s="1">
        <v>41946</v>
      </c>
      <c r="S167" s="3">
        <v>211100</v>
      </c>
    </row>
    <row r="168" spans="1:19" x14ac:dyDescent="0.35">
      <c r="A168" s="1">
        <v>41943</v>
      </c>
      <c r="B168" s="3">
        <v>220.7</v>
      </c>
      <c r="C168" s="3">
        <v>2018.0500489999999</v>
      </c>
      <c r="E168" s="2">
        <v>41943</v>
      </c>
      <c r="F168" s="8">
        <f t="shared" si="2"/>
        <v>-2.7563146717275444E-3</v>
      </c>
      <c r="G168" s="8">
        <f t="shared" si="2"/>
        <v>1.1731393837739246E-2</v>
      </c>
      <c r="O168" s="1">
        <v>41943</v>
      </c>
      <c r="P168" s="3">
        <v>2018.0500489999999</v>
      </c>
      <c r="R168" s="1">
        <v>41943</v>
      </c>
      <c r="S168" s="3">
        <v>210000</v>
      </c>
    </row>
    <row r="169" spans="1:19" x14ac:dyDescent="0.35">
      <c r="A169" s="1">
        <v>41942</v>
      </c>
      <c r="B169" s="3">
        <v>221.31</v>
      </c>
      <c r="C169" s="3">
        <v>1994.650024</v>
      </c>
      <c r="E169" s="2">
        <v>41942</v>
      </c>
      <c r="F169" s="8">
        <f t="shared" si="2"/>
        <v>-1.6240357287859997E-3</v>
      </c>
      <c r="G169" s="8">
        <f t="shared" si="2"/>
        <v>6.2301239442688061E-3</v>
      </c>
      <c r="O169" s="1">
        <v>41942</v>
      </c>
      <c r="P169" s="3">
        <v>1994.650024</v>
      </c>
      <c r="R169" s="1">
        <v>41942</v>
      </c>
      <c r="S169" s="3">
        <v>209030</v>
      </c>
    </row>
    <row r="170" spans="1:19" x14ac:dyDescent="0.35">
      <c r="A170" s="1">
        <v>41941</v>
      </c>
      <c r="B170" s="3">
        <v>221.67</v>
      </c>
      <c r="C170" s="3">
        <v>1982.3000489999999</v>
      </c>
      <c r="E170" s="2">
        <v>41941</v>
      </c>
      <c r="F170" s="8">
        <f t="shared" si="2"/>
        <v>-4.0884176475874945E-3</v>
      </c>
      <c r="G170" s="8">
        <f t="shared" si="2"/>
        <v>-1.3853554984093464E-3</v>
      </c>
      <c r="O170" s="1">
        <v>41941</v>
      </c>
      <c r="P170" s="3">
        <v>1982.3000489999999</v>
      </c>
      <c r="R170" s="1">
        <v>41941</v>
      </c>
      <c r="S170" s="3">
        <v>209600</v>
      </c>
    </row>
    <row r="171" spans="1:19" x14ac:dyDescent="0.35">
      <c r="A171" s="1">
        <v>41940</v>
      </c>
      <c r="B171" s="3">
        <v>222.58</v>
      </c>
      <c r="C171" s="3">
        <v>1985.0500489999999</v>
      </c>
      <c r="E171" s="2">
        <v>41940</v>
      </c>
      <c r="F171" s="8">
        <f t="shared" si="2"/>
        <v>4.6944118443623672E-3</v>
      </c>
      <c r="G171" s="8">
        <f t="shared" si="2"/>
        <v>1.1939073087332774E-2</v>
      </c>
      <c r="O171" s="1">
        <v>41940</v>
      </c>
      <c r="P171" s="3">
        <v>1985.0500489999999</v>
      </c>
      <c r="R171" s="1">
        <v>41940</v>
      </c>
      <c r="S171" s="3">
        <v>210570</v>
      </c>
    </row>
    <row r="172" spans="1:19" x14ac:dyDescent="0.35">
      <c r="A172" s="1">
        <v>41939</v>
      </c>
      <c r="B172" s="3">
        <v>221.54</v>
      </c>
      <c r="C172" s="3">
        <v>1961.630005</v>
      </c>
      <c r="E172" s="2">
        <v>41939</v>
      </c>
      <c r="F172" s="8">
        <f t="shared" si="2"/>
        <v>-8.6365060187050258E-3</v>
      </c>
      <c r="G172" s="8">
        <f t="shared" si="2"/>
        <v>-1.5015683077650444E-3</v>
      </c>
      <c r="O172" s="1">
        <v>41939</v>
      </c>
      <c r="P172" s="3">
        <v>1961.630005</v>
      </c>
      <c r="R172" s="1">
        <v>41939</v>
      </c>
      <c r="S172" s="3">
        <v>209222</v>
      </c>
    </row>
    <row r="173" spans="1:19" x14ac:dyDescent="0.35">
      <c r="A173" s="1">
        <v>41936</v>
      </c>
      <c r="B173" s="3">
        <v>223.47</v>
      </c>
      <c r="C173" s="3">
        <v>1964.579956</v>
      </c>
      <c r="E173" s="2">
        <v>41936</v>
      </c>
      <c r="F173" s="8">
        <f t="shared" si="2"/>
        <v>-2.6332232437740188E-3</v>
      </c>
      <c r="G173" s="8">
        <f t="shared" si="2"/>
        <v>7.0534495139922271E-3</v>
      </c>
      <c r="O173" s="1">
        <v>41936</v>
      </c>
      <c r="P173" s="3">
        <v>1964.579956</v>
      </c>
      <c r="R173" s="1">
        <v>41936</v>
      </c>
      <c r="S173" s="3">
        <v>209251</v>
      </c>
    </row>
    <row r="174" spans="1:19" x14ac:dyDescent="0.35">
      <c r="A174" s="1">
        <v>41935</v>
      </c>
      <c r="B174" s="3">
        <v>224.06</v>
      </c>
      <c r="C174" s="3">
        <v>1950.8199460000001</v>
      </c>
      <c r="E174" s="2">
        <v>41935</v>
      </c>
      <c r="F174" s="8">
        <f t="shared" si="2"/>
        <v>-9.4606542882403888E-3</v>
      </c>
      <c r="G174" s="8">
        <f t="shared" si="2"/>
        <v>1.2303377173358276E-2</v>
      </c>
      <c r="O174" s="1">
        <v>41935</v>
      </c>
      <c r="P174" s="3">
        <v>1950.8199460000001</v>
      </c>
      <c r="R174" s="1">
        <v>41935</v>
      </c>
      <c r="S174" s="3">
        <v>208109</v>
      </c>
    </row>
    <row r="175" spans="1:19" x14ac:dyDescent="0.35">
      <c r="A175" s="1">
        <v>41934</v>
      </c>
      <c r="B175" s="3">
        <v>226.2</v>
      </c>
      <c r="C175" s="3">
        <v>1927.1099850000001</v>
      </c>
      <c r="E175" s="2">
        <v>41934</v>
      </c>
      <c r="F175" s="8">
        <f t="shared" si="2"/>
        <v>-2.0524811639386908E-2</v>
      </c>
      <c r="G175" s="8">
        <f t="shared" si="2"/>
        <v>-7.2993302297037488E-3</v>
      </c>
      <c r="O175" s="1">
        <v>41934</v>
      </c>
      <c r="P175" s="3">
        <v>1927.1099850000001</v>
      </c>
      <c r="R175" s="1">
        <v>41934</v>
      </c>
      <c r="S175" s="3">
        <v>206525</v>
      </c>
    </row>
    <row r="176" spans="1:19" x14ac:dyDescent="0.35">
      <c r="A176" s="1">
        <v>41933</v>
      </c>
      <c r="B176" s="3">
        <v>230.94</v>
      </c>
      <c r="C176" s="3">
        <v>1941.280029</v>
      </c>
      <c r="E176" s="2">
        <v>41933</v>
      </c>
      <c r="F176" s="8">
        <f t="shared" si="2"/>
        <v>2.1858407079645925E-2</v>
      </c>
      <c r="G176" s="8">
        <f t="shared" si="2"/>
        <v>1.9574486900938215E-2</v>
      </c>
      <c r="O176" s="1">
        <v>41933</v>
      </c>
      <c r="P176" s="3">
        <v>1941.280029</v>
      </c>
      <c r="R176" s="1">
        <v>41933</v>
      </c>
      <c r="S176" s="3">
        <v>208330</v>
      </c>
    </row>
    <row r="177" spans="1:19" x14ac:dyDescent="0.35">
      <c r="A177" s="1">
        <v>41932</v>
      </c>
      <c r="B177" s="3">
        <v>226</v>
      </c>
      <c r="C177" s="3">
        <v>1904.01001</v>
      </c>
      <c r="E177" s="2">
        <v>41932</v>
      </c>
      <c r="F177" s="8">
        <f t="shared" si="2"/>
        <v>-1.4139271827500188E-3</v>
      </c>
      <c r="G177" s="8">
        <f t="shared" si="2"/>
        <v>9.1426572052477617E-3</v>
      </c>
      <c r="O177" s="1">
        <v>41932</v>
      </c>
      <c r="P177" s="3">
        <v>1904.01001</v>
      </c>
      <c r="R177" s="1">
        <v>41932</v>
      </c>
      <c r="S177" s="3">
        <v>205850</v>
      </c>
    </row>
    <row r="178" spans="1:19" x14ac:dyDescent="0.35">
      <c r="A178" s="1">
        <v>41929</v>
      </c>
      <c r="B178" s="3">
        <v>226.32</v>
      </c>
      <c r="C178" s="3">
        <v>1886.76001</v>
      </c>
      <c r="E178" s="2">
        <v>41929</v>
      </c>
      <c r="F178" s="8">
        <f t="shared" si="2"/>
        <v>1.5935718454010761E-2</v>
      </c>
      <c r="G178" s="8">
        <f t="shared" si="2"/>
        <v>1.2884107384289356E-2</v>
      </c>
      <c r="O178" s="1">
        <v>41929</v>
      </c>
      <c r="P178" s="3">
        <v>1886.76001</v>
      </c>
      <c r="R178" s="1">
        <v>41929</v>
      </c>
      <c r="S178" s="3">
        <v>205505</v>
      </c>
    </row>
    <row r="179" spans="1:19" x14ac:dyDescent="0.35">
      <c r="A179" s="1">
        <v>41928</v>
      </c>
      <c r="B179" s="3">
        <v>222.77</v>
      </c>
      <c r="C179" s="3">
        <v>1862.76001</v>
      </c>
      <c r="E179" s="2">
        <v>41928</v>
      </c>
      <c r="F179" s="8">
        <f t="shared" si="2"/>
        <v>-1.5239119716732308E-3</v>
      </c>
      <c r="G179" s="8">
        <f t="shared" si="2"/>
        <v>1.4497796039147914E-4</v>
      </c>
      <c r="O179" s="1">
        <v>41928</v>
      </c>
      <c r="P179" s="3">
        <v>1862.76001</v>
      </c>
      <c r="R179" s="1">
        <v>41928</v>
      </c>
      <c r="S179" s="3">
        <v>202000</v>
      </c>
    </row>
    <row r="180" spans="1:19" x14ac:dyDescent="0.35">
      <c r="A180" s="1">
        <v>41927</v>
      </c>
      <c r="B180" s="3">
        <v>223.11</v>
      </c>
      <c r="C180" s="3">
        <v>1862.48999</v>
      </c>
      <c r="E180" s="2">
        <v>41927</v>
      </c>
      <c r="F180" s="8">
        <f t="shared" si="2"/>
        <v>-2.9048981051125189E-3</v>
      </c>
      <c r="G180" s="8">
        <f t="shared" si="2"/>
        <v>-8.1003149581485578E-3</v>
      </c>
      <c r="O180" s="1">
        <v>41927</v>
      </c>
      <c r="P180" s="3">
        <v>1862.48999</v>
      </c>
      <c r="R180" s="1">
        <v>41927</v>
      </c>
      <c r="S180" s="3">
        <v>203800</v>
      </c>
    </row>
    <row r="181" spans="1:19" x14ac:dyDescent="0.35">
      <c r="A181" s="1">
        <v>41926</v>
      </c>
      <c r="B181" s="3">
        <v>223.76</v>
      </c>
      <c r="C181" s="3">
        <v>1877.6999510000001</v>
      </c>
      <c r="E181" s="2">
        <v>41926</v>
      </c>
      <c r="F181" s="8">
        <f t="shared" si="2"/>
        <v>2.5387223902483713E-2</v>
      </c>
      <c r="G181" s="8">
        <f t="shared" si="2"/>
        <v>1.5788648110077741E-3</v>
      </c>
      <c r="O181" s="1">
        <v>41926</v>
      </c>
      <c r="P181" s="3">
        <v>1877.6999510000001</v>
      </c>
      <c r="R181" s="1">
        <v>41926</v>
      </c>
      <c r="S181" s="3">
        <v>206025</v>
      </c>
    </row>
    <row r="182" spans="1:19" x14ac:dyDescent="0.35">
      <c r="A182" s="1">
        <v>41925</v>
      </c>
      <c r="B182" s="3">
        <v>218.22</v>
      </c>
      <c r="C182" s="3">
        <v>1874.73999</v>
      </c>
      <c r="E182" s="2">
        <v>41925</v>
      </c>
      <c r="F182" s="8">
        <f t="shared" si="2"/>
        <v>-2.4148108398175494E-2</v>
      </c>
      <c r="G182" s="8">
        <f t="shared" si="2"/>
        <v>-1.646792974123501E-2</v>
      </c>
      <c r="O182" s="1">
        <v>41925</v>
      </c>
      <c r="P182" s="3">
        <v>1874.73999</v>
      </c>
      <c r="R182" s="1">
        <v>41925</v>
      </c>
      <c r="S182" s="3">
        <v>204913</v>
      </c>
    </row>
    <row r="183" spans="1:19" x14ac:dyDescent="0.35">
      <c r="A183" s="1">
        <v>41922</v>
      </c>
      <c r="B183" s="3">
        <v>223.62</v>
      </c>
      <c r="C183" s="3">
        <v>1906.130005</v>
      </c>
      <c r="E183" s="2">
        <v>41922</v>
      </c>
      <c r="F183" s="8">
        <f t="shared" si="2"/>
        <v>6.7123103772326331E-4</v>
      </c>
      <c r="G183" s="8">
        <f t="shared" si="2"/>
        <v>-1.1451012310168207E-2</v>
      </c>
      <c r="O183" s="1">
        <v>41922</v>
      </c>
      <c r="P183" s="3">
        <v>1906.130005</v>
      </c>
      <c r="R183" s="1">
        <v>41922</v>
      </c>
      <c r="S183" s="3">
        <v>205150</v>
      </c>
    </row>
    <row r="184" spans="1:19" x14ac:dyDescent="0.35">
      <c r="A184" s="1">
        <v>41921</v>
      </c>
      <c r="B184" s="3">
        <v>223.47</v>
      </c>
      <c r="C184" s="3">
        <v>1928.209961</v>
      </c>
      <c r="E184" s="2">
        <v>41921</v>
      </c>
      <c r="F184" s="8">
        <f t="shared" si="2"/>
        <v>-2.3892722984187986E-2</v>
      </c>
      <c r="G184" s="8">
        <f t="shared" si="2"/>
        <v>-2.0661415157819274E-2</v>
      </c>
      <c r="O184" s="1">
        <v>41921</v>
      </c>
      <c r="P184" s="3">
        <v>1928.209961</v>
      </c>
      <c r="R184" s="1">
        <v>41921</v>
      </c>
      <c r="S184" s="3">
        <v>205850</v>
      </c>
    </row>
    <row r="185" spans="1:19" x14ac:dyDescent="0.35">
      <c r="A185" s="1">
        <v>41920</v>
      </c>
      <c r="B185" s="3">
        <v>228.94</v>
      </c>
      <c r="C185" s="3">
        <v>1968.8900149999999</v>
      </c>
      <c r="E185" s="2">
        <v>41920</v>
      </c>
      <c r="F185" s="8">
        <f t="shared" si="2"/>
        <v>2.237306301076214E-2</v>
      </c>
      <c r="G185" s="8">
        <f t="shared" si="2"/>
        <v>1.7461650260492734E-2</v>
      </c>
      <c r="O185" s="1">
        <v>41920</v>
      </c>
      <c r="P185" s="3">
        <v>1968.8900149999999</v>
      </c>
      <c r="R185" s="1">
        <v>41920</v>
      </c>
      <c r="S185" s="3">
        <v>209950</v>
      </c>
    </row>
    <row r="186" spans="1:19" x14ac:dyDescent="0.35">
      <c r="A186" s="1">
        <v>41919</v>
      </c>
      <c r="B186" s="3">
        <v>223.93</v>
      </c>
      <c r="C186" s="3">
        <v>1935.099976</v>
      </c>
      <c r="E186" s="2">
        <v>41919</v>
      </c>
      <c r="F186" s="8">
        <f t="shared" si="2"/>
        <v>-2.5331882480957524E-2</v>
      </c>
      <c r="G186" s="8">
        <f t="shared" si="2"/>
        <v>-1.5126052674955925E-2</v>
      </c>
      <c r="O186" s="1">
        <v>41919</v>
      </c>
      <c r="P186" s="3">
        <v>1935.099976</v>
      </c>
      <c r="R186" s="1">
        <v>41919</v>
      </c>
      <c r="S186" s="3">
        <v>205035</v>
      </c>
    </row>
    <row r="187" spans="1:19" x14ac:dyDescent="0.35">
      <c r="A187" s="1">
        <v>41918</v>
      </c>
      <c r="B187" s="3">
        <v>229.75</v>
      </c>
      <c r="C187" s="3">
        <v>1964.8199460000001</v>
      </c>
      <c r="E187" s="2">
        <v>41918</v>
      </c>
      <c r="F187" s="8">
        <f t="shared" si="2"/>
        <v>-8.0735687764441622E-3</v>
      </c>
      <c r="G187" s="8">
        <f t="shared" si="2"/>
        <v>-1.5651597959429608E-3</v>
      </c>
      <c r="O187" s="1">
        <v>41918</v>
      </c>
      <c r="P187" s="3">
        <v>1964.8199460000001</v>
      </c>
      <c r="R187" s="1">
        <v>41918</v>
      </c>
      <c r="S187" s="3">
        <v>208585</v>
      </c>
    </row>
    <row r="188" spans="1:19" x14ac:dyDescent="0.35">
      <c r="A188" s="1">
        <v>41915</v>
      </c>
      <c r="B188" s="3">
        <v>231.62</v>
      </c>
      <c r="C188" s="3">
        <v>1967.900024</v>
      </c>
      <c r="E188" s="2">
        <v>41915</v>
      </c>
      <c r="F188" s="8">
        <f t="shared" si="2"/>
        <v>1.9903126376045854E-2</v>
      </c>
      <c r="G188" s="8">
        <f t="shared" si="2"/>
        <v>1.1165509440962396E-2</v>
      </c>
      <c r="O188" s="1">
        <v>41915</v>
      </c>
      <c r="P188" s="3">
        <v>1967.900024</v>
      </c>
      <c r="R188" s="1">
        <v>41915</v>
      </c>
      <c r="S188" s="3">
        <v>208750</v>
      </c>
    </row>
    <row r="189" spans="1:19" x14ac:dyDescent="0.35">
      <c r="A189" s="1">
        <v>41914</v>
      </c>
      <c r="B189" s="3">
        <v>227.1</v>
      </c>
      <c r="C189" s="3">
        <v>1946.170044</v>
      </c>
      <c r="E189" s="2">
        <v>41914</v>
      </c>
      <c r="F189" s="8">
        <f t="shared" si="2"/>
        <v>-1.0802334698144511E-2</v>
      </c>
      <c r="G189" s="8">
        <f t="shared" si="2"/>
        <v>5.1434619070533927E-6</v>
      </c>
      <c r="O189" s="1">
        <v>41914</v>
      </c>
      <c r="P189" s="3">
        <v>1946.170044</v>
      </c>
      <c r="R189" s="1">
        <v>41914</v>
      </c>
      <c r="S189" s="3">
        <v>206250</v>
      </c>
    </row>
    <row r="190" spans="1:19" x14ac:dyDescent="0.35">
      <c r="A190" s="1">
        <v>41913</v>
      </c>
      <c r="B190" s="3">
        <v>229.58</v>
      </c>
      <c r="C190" s="3">
        <v>1946.160034</v>
      </c>
      <c r="E190" s="2">
        <v>41913</v>
      </c>
      <c r="F190" s="8">
        <f t="shared" si="2"/>
        <v>-3.0817291455589202E-2</v>
      </c>
      <c r="G190" s="8">
        <f t="shared" si="2"/>
        <v>-1.3248561055071106E-2</v>
      </c>
      <c r="O190" s="1">
        <v>41913</v>
      </c>
      <c r="P190" s="3">
        <v>1946.160034</v>
      </c>
      <c r="R190" s="1">
        <v>41913</v>
      </c>
      <c r="S190" s="3">
        <v>204855</v>
      </c>
    </row>
    <row r="191" spans="1:19" x14ac:dyDescent="0.35">
      <c r="A191" s="1">
        <v>41912</v>
      </c>
      <c r="B191" s="3">
        <v>236.88</v>
      </c>
      <c r="C191" s="3">
        <v>1972.290039</v>
      </c>
      <c r="E191" s="2">
        <v>41912</v>
      </c>
      <c r="F191" s="8">
        <f t="shared" si="2"/>
        <v>-1.5595363540569229E-3</v>
      </c>
      <c r="G191" s="8">
        <f t="shared" si="2"/>
        <v>-2.7859287407672184E-3</v>
      </c>
      <c r="O191" s="1">
        <v>41912</v>
      </c>
      <c r="P191" s="3">
        <v>1972.290039</v>
      </c>
      <c r="R191" s="1">
        <v>41912</v>
      </c>
      <c r="S191" s="3">
        <v>206900</v>
      </c>
    </row>
    <row r="192" spans="1:19" x14ac:dyDescent="0.35">
      <c r="A192" s="1">
        <v>41911</v>
      </c>
      <c r="B192" s="3">
        <v>237.25</v>
      </c>
      <c r="C192" s="3">
        <v>1977.8000489999999</v>
      </c>
      <c r="E192" s="2">
        <v>41911</v>
      </c>
      <c r="F192" s="8">
        <f t="shared" si="2"/>
        <v>-9.394572025052228E-3</v>
      </c>
      <c r="G192" s="8">
        <f t="shared" si="2"/>
        <v>-2.5468023608055113E-3</v>
      </c>
      <c r="O192" s="1">
        <v>41911</v>
      </c>
      <c r="P192" s="3">
        <v>1977.8000489999999</v>
      </c>
      <c r="R192" s="1">
        <v>41911</v>
      </c>
      <c r="S192" s="3">
        <v>207321</v>
      </c>
    </row>
    <row r="193" spans="1:19" x14ac:dyDescent="0.35">
      <c r="A193" s="1">
        <v>41908</v>
      </c>
      <c r="B193" s="3">
        <v>239.5</v>
      </c>
      <c r="C193" s="3">
        <v>1982.849976</v>
      </c>
      <c r="E193" s="2">
        <v>41908</v>
      </c>
      <c r="F193" s="8">
        <f t="shared" si="2"/>
        <v>9.6113312536885154E-3</v>
      </c>
      <c r="G193" s="8">
        <f t="shared" si="2"/>
        <v>8.5758249460872182E-3</v>
      </c>
      <c r="O193" s="1">
        <v>41908</v>
      </c>
      <c r="P193" s="3">
        <v>1982.849976</v>
      </c>
      <c r="R193" s="1">
        <v>41908</v>
      </c>
      <c r="S193" s="3">
        <v>208133</v>
      </c>
    </row>
    <row r="194" spans="1:19" x14ac:dyDescent="0.35">
      <c r="A194" s="1">
        <v>41907</v>
      </c>
      <c r="B194" s="3">
        <v>237.22</v>
      </c>
      <c r="C194" s="3">
        <v>1965.98999</v>
      </c>
      <c r="E194" s="2">
        <v>41907</v>
      </c>
      <c r="F194" s="8">
        <f t="shared" si="2"/>
        <v>-1.1953850639343622E-2</v>
      </c>
      <c r="G194" s="8">
        <f t="shared" si="2"/>
        <v>-1.61687725605415E-2</v>
      </c>
      <c r="O194" s="1">
        <v>41907</v>
      </c>
      <c r="P194" s="3">
        <v>1965.98999</v>
      </c>
      <c r="R194" s="1">
        <v>41907</v>
      </c>
      <c r="S194" s="3">
        <v>206000</v>
      </c>
    </row>
    <row r="195" spans="1:19" x14ac:dyDescent="0.35">
      <c r="A195" s="1">
        <v>41906</v>
      </c>
      <c r="B195" s="3">
        <v>240.09</v>
      </c>
      <c r="C195" s="3">
        <v>1998.3000489999999</v>
      </c>
      <c r="E195" s="2">
        <v>41906</v>
      </c>
      <c r="F195" s="8">
        <f t="shared" si="2"/>
        <v>3.6787759709042689E-3</v>
      </c>
      <c r="G195" s="8">
        <f t="shared" si="2"/>
        <v>7.8324913345220182E-3</v>
      </c>
      <c r="O195" s="1">
        <v>41906</v>
      </c>
      <c r="P195" s="3">
        <v>1998.3000489999999</v>
      </c>
      <c r="R195" s="1">
        <v>41906</v>
      </c>
      <c r="S195" s="3">
        <v>209850</v>
      </c>
    </row>
    <row r="196" spans="1:19" x14ac:dyDescent="0.35">
      <c r="A196" s="1">
        <v>41905</v>
      </c>
      <c r="B196" s="3">
        <v>239.21</v>
      </c>
      <c r="C196" s="3">
        <v>1982.7700199999999</v>
      </c>
      <c r="E196" s="2">
        <v>41905</v>
      </c>
      <c r="F196" s="8">
        <f t="shared" ref="F196:G259" si="3">B196/B197-1</f>
        <v>-1.377035662749948E-2</v>
      </c>
      <c r="G196" s="8">
        <f t="shared" si="3"/>
        <v>-5.7765012985656616E-3</v>
      </c>
      <c r="O196" s="1">
        <v>41905</v>
      </c>
      <c r="P196" s="3">
        <v>1982.7700199999999</v>
      </c>
      <c r="R196" s="1">
        <v>41905</v>
      </c>
      <c r="S196" s="3">
        <v>208445</v>
      </c>
    </row>
    <row r="197" spans="1:19" x14ac:dyDescent="0.35">
      <c r="A197" s="1">
        <v>41904</v>
      </c>
      <c r="B197" s="3">
        <v>242.55</v>
      </c>
      <c r="C197" s="3">
        <v>1994.290039</v>
      </c>
      <c r="E197" s="2">
        <v>41904</v>
      </c>
      <c r="F197" s="8">
        <f t="shared" si="3"/>
        <v>-1.2740149788342592E-2</v>
      </c>
      <c r="G197" s="8">
        <f t="shared" si="3"/>
        <v>-8.0133231235974822E-3</v>
      </c>
      <c r="O197" s="1">
        <v>41904</v>
      </c>
      <c r="P197" s="3">
        <v>1994.290039</v>
      </c>
      <c r="R197" s="1">
        <v>41904</v>
      </c>
      <c r="S197" s="3">
        <v>208900</v>
      </c>
    </row>
    <row r="198" spans="1:19" x14ac:dyDescent="0.35">
      <c r="A198" s="1">
        <v>41901</v>
      </c>
      <c r="B198" s="3">
        <v>245.68</v>
      </c>
      <c r="C198" s="3">
        <v>2010.400024</v>
      </c>
      <c r="E198" s="2">
        <v>41901</v>
      </c>
      <c r="F198" s="8">
        <f t="shared" si="3"/>
        <v>-5.5051813471501676E-3</v>
      </c>
      <c r="G198" s="8">
        <f t="shared" si="3"/>
        <v>-4.7726961218230723E-4</v>
      </c>
      <c r="O198" s="1">
        <v>41901</v>
      </c>
      <c r="P198" s="3">
        <v>2010.400024</v>
      </c>
      <c r="R198" s="1">
        <v>41901</v>
      </c>
      <c r="S198" s="3">
        <v>212000</v>
      </c>
    </row>
    <row r="199" spans="1:19" x14ac:dyDescent="0.35">
      <c r="A199" s="1">
        <v>41900</v>
      </c>
      <c r="B199" s="3">
        <v>247.04</v>
      </c>
      <c r="C199" s="3">
        <v>2011.3599850000001</v>
      </c>
      <c r="E199" s="2">
        <v>41900</v>
      </c>
      <c r="F199" s="8">
        <f t="shared" si="3"/>
        <v>1.1546965850462776E-2</v>
      </c>
      <c r="G199" s="8">
        <f t="shared" si="3"/>
        <v>4.8911800557180918E-3</v>
      </c>
      <c r="O199" s="1">
        <v>41900</v>
      </c>
      <c r="P199" s="3">
        <v>2011.3599850000001</v>
      </c>
      <c r="R199" s="1">
        <v>41900</v>
      </c>
      <c r="S199" s="3">
        <v>212075</v>
      </c>
    </row>
    <row r="200" spans="1:19" x14ac:dyDescent="0.35">
      <c r="A200" s="1">
        <v>41899</v>
      </c>
      <c r="B200" s="3">
        <v>244.22</v>
      </c>
      <c r="C200" s="3">
        <v>2001.5699460000001</v>
      </c>
      <c r="E200" s="2">
        <v>41899</v>
      </c>
      <c r="F200" s="8">
        <f t="shared" si="3"/>
        <v>7.6329578743243864E-3</v>
      </c>
      <c r="G200" s="8">
        <f t="shared" si="3"/>
        <v>1.295643791290102E-3</v>
      </c>
      <c r="O200" s="1">
        <v>41899</v>
      </c>
      <c r="P200" s="3">
        <v>2001.5699460000001</v>
      </c>
      <c r="R200" s="1">
        <v>41899</v>
      </c>
      <c r="S200" s="3">
        <v>209000</v>
      </c>
    </row>
    <row r="201" spans="1:19" x14ac:dyDescent="0.35">
      <c r="A201" s="1">
        <v>41898</v>
      </c>
      <c r="B201" s="3">
        <v>242.37</v>
      </c>
      <c r="C201" s="3">
        <v>1998.9799800000001</v>
      </c>
      <c r="E201" s="2">
        <v>41898</v>
      </c>
      <c r="F201" s="8">
        <f t="shared" si="3"/>
        <v>0</v>
      </c>
      <c r="G201" s="8">
        <f t="shared" si="3"/>
        <v>7.4843760048879382E-3</v>
      </c>
      <c r="O201" s="1">
        <v>41898</v>
      </c>
      <c r="P201" s="3">
        <v>1998.9799800000001</v>
      </c>
      <c r="R201" s="1">
        <v>41898</v>
      </c>
      <c r="S201" s="3">
        <v>207745</v>
      </c>
    </row>
    <row r="202" spans="1:19" x14ac:dyDescent="0.35">
      <c r="A202" s="1">
        <v>41897</v>
      </c>
      <c r="B202" s="3">
        <v>242.37</v>
      </c>
      <c r="C202" s="3">
        <v>1984.130005</v>
      </c>
      <c r="E202" s="2">
        <v>41897</v>
      </c>
      <c r="F202" s="8">
        <f t="shared" si="3"/>
        <v>1.0043340556759484E-2</v>
      </c>
      <c r="G202" s="8">
        <f t="shared" si="3"/>
        <v>-7.101513806340165E-4</v>
      </c>
      <c r="O202" s="1">
        <v>41897</v>
      </c>
      <c r="P202" s="3">
        <v>1984.130005</v>
      </c>
      <c r="R202" s="1">
        <v>41897</v>
      </c>
      <c r="S202" s="3">
        <v>207110</v>
      </c>
    </row>
    <row r="203" spans="1:19" x14ac:dyDescent="0.35">
      <c r="A203" s="1">
        <v>41894</v>
      </c>
      <c r="B203" s="3">
        <v>239.96</v>
      </c>
      <c r="C203" s="3">
        <v>1985.540039</v>
      </c>
      <c r="E203" s="2">
        <v>41894</v>
      </c>
      <c r="F203" s="8">
        <f t="shared" si="3"/>
        <v>-7.0757644722141411E-3</v>
      </c>
      <c r="G203" s="8">
        <f t="shared" si="3"/>
        <v>-5.9625584080529315E-3</v>
      </c>
      <c r="O203" s="1">
        <v>41894</v>
      </c>
      <c r="P203" s="3">
        <v>1985.540039</v>
      </c>
      <c r="R203" s="1">
        <v>41894</v>
      </c>
      <c r="S203" s="3">
        <v>205635</v>
      </c>
    </row>
    <row r="204" spans="1:19" x14ac:dyDescent="0.35">
      <c r="A204" s="1">
        <v>41893</v>
      </c>
      <c r="B204" s="3">
        <v>241.67</v>
      </c>
      <c r="C204" s="3">
        <v>1997.4499510000001</v>
      </c>
      <c r="E204" s="2">
        <v>41893</v>
      </c>
      <c r="F204" s="8">
        <f t="shared" si="3"/>
        <v>-2.4765757213027761E-3</v>
      </c>
      <c r="G204" s="8">
        <f t="shared" si="3"/>
        <v>8.8190553243849834E-4</v>
      </c>
      <c r="O204" s="1">
        <v>41893</v>
      </c>
      <c r="P204" s="3">
        <v>1997.4499510000001</v>
      </c>
      <c r="R204" s="1">
        <v>41893</v>
      </c>
      <c r="S204" s="3">
        <v>206850</v>
      </c>
    </row>
    <row r="205" spans="1:19" x14ac:dyDescent="0.35">
      <c r="A205" s="1">
        <v>41892</v>
      </c>
      <c r="B205" s="3">
        <v>242.27</v>
      </c>
      <c r="C205" s="3">
        <v>1995.6899410000001</v>
      </c>
      <c r="E205" s="2">
        <v>41892</v>
      </c>
      <c r="F205" s="8">
        <f t="shared" si="3"/>
        <v>4.1863549697422897E-3</v>
      </c>
      <c r="G205" s="8">
        <f t="shared" si="3"/>
        <v>3.646074417693379E-3</v>
      </c>
      <c r="O205" s="1">
        <v>41892</v>
      </c>
      <c r="P205" s="3">
        <v>1995.6899410000001</v>
      </c>
      <c r="R205" s="1">
        <v>41892</v>
      </c>
      <c r="S205" s="3">
        <v>206750</v>
      </c>
    </row>
    <row r="206" spans="1:19" x14ac:dyDescent="0.35">
      <c r="A206" s="1">
        <v>41891</v>
      </c>
      <c r="B206" s="3">
        <v>241.26</v>
      </c>
      <c r="C206" s="3">
        <v>1988.4399410000001</v>
      </c>
      <c r="E206" s="2">
        <v>41891</v>
      </c>
      <c r="F206" s="8">
        <f t="shared" si="3"/>
        <v>-2.0681667769688605E-3</v>
      </c>
      <c r="G206" s="8">
        <f t="shared" si="3"/>
        <v>-6.5450092152764539E-3</v>
      </c>
      <c r="O206" s="1">
        <v>41891</v>
      </c>
      <c r="P206" s="3">
        <v>1988.4399410000001</v>
      </c>
      <c r="R206" s="1">
        <v>41891</v>
      </c>
      <c r="S206" s="3">
        <v>205305</v>
      </c>
    </row>
    <row r="207" spans="1:19" x14ac:dyDescent="0.35">
      <c r="A207" s="1">
        <v>41890</v>
      </c>
      <c r="B207" s="3">
        <v>241.76</v>
      </c>
      <c r="C207" s="3">
        <v>2001.540039</v>
      </c>
      <c r="E207" s="2">
        <v>41890</v>
      </c>
      <c r="F207" s="8">
        <f t="shared" si="3"/>
        <v>2.4048428559582113E-3</v>
      </c>
      <c r="G207" s="8">
        <f t="shared" si="3"/>
        <v>-3.0731142046667159E-3</v>
      </c>
      <c r="O207" s="1">
        <v>41890</v>
      </c>
      <c r="P207" s="3">
        <v>2001.540039</v>
      </c>
      <c r="R207" s="1">
        <v>41890</v>
      </c>
      <c r="S207" s="3">
        <v>207200</v>
      </c>
    </row>
    <row r="208" spans="1:19" x14ac:dyDescent="0.35">
      <c r="A208" s="1">
        <v>41887</v>
      </c>
      <c r="B208" s="3">
        <v>241.18</v>
      </c>
      <c r="C208" s="3">
        <v>2007.709961</v>
      </c>
      <c r="E208" s="2">
        <v>41887</v>
      </c>
      <c r="F208" s="8">
        <f t="shared" si="3"/>
        <v>8.2354416621379656E-3</v>
      </c>
      <c r="G208" s="8">
        <f t="shared" si="3"/>
        <v>5.0358856051553325E-3</v>
      </c>
      <c r="O208" s="1">
        <v>41887</v>
      </c>
      <c r="P208" s="3">
        <v>2007.709961</v>
      </c>
      <c r="R208" s="1">
        <v>41887</v>
      </c>
      <c r="S208" s="3">
        <v>206700</v>
      </c>
    </row>
    <row r="209" spans="1:19" x14ac:dyDescent="0.35">
      <c r="A209" s="1">
        <v>41886</v>
      </c>
      <c r="B209" s="3">
        <v>239.21</v>
      </c>
      <c r="C209" s="3">
        <v>1997.650024</v>
      </c>
      <c r="E209" s="2">
        <v>41886</v>
      </c>
      <c r="F209" s="8">
        <f t="shared" si="3"/>
        <v>-7.3861985974521538E-3</v>
      </c>
      <c r="G209" s="8">
        <f t="shared" si="3"/>
        <v>-1.5344211306420608E-3</v>
      </c>
      <c r="O209" s="1">
        <v>41886</v>
      </c>
      <c r="P209" s="3">
        <v>1997.650024</v>
      </c>
      <c r="R209" s="1">
        <v>41886</v>
      </c>
      <c r="S209" s="3">
        <v>206820</v>
      </c>
    </row>
    <row r="210" spans="1:19" x14ac:dyDescent="0.35">
      <c r="A210" s="1">
        <v>41885</v>
      </c>
      <c r="B210" s="3">
        <v>240.99</v>
      </c>
      <c r="C210" s="3">
        <v>2000.719971</v>
      </c>
      <c r="E210" s="2">
        <v>41885</v>
      </c>
      <c r="F210" s="8">
        <f t="shared" si="3"/>
        <v>-1.4502361813208964E-3</v>
      </c>
      <c r="G210" s="8">
        <f t="shared" si="3"/>
        <v>-7.7914076822671596E-4</v>
      </c>
      <c r="O210" s="1">
        <v>41885</v>
      </c>
      <c r="P210" s="3">
        <v>2000.719971</v>
      </c>
      <c r="R210" s="1">
        <v>41885</v>
      </c>
      <c r="S210" s="3">
        <v>206438</v>
      </c>
    </row>
    <row r="211" spans="1:19" x14ac:dyDescent="0.35">
      <c r="A211" s="1">
        <v>41884</v>
      </c>
      <c r="B211" s="3">
        <v>241.34</v>
      </c>
      <c r="C211" s="3">
        <v>2002.280029</v>
      </c>
      <c r="E211" s="2">
        <v>41884</v>
      </c>
      <c r="F211" s="8">
        <f t="shared" si="3"/>
        <v>-1.1144800458903537E-2</v>
      </c>
      <c r="G211" s="8">
        <f t="shared" si="3"/>
        <v>-5.4406624972935802E-4</v>
      </c>
      <c r="O211" s="1">
        <v>41884</v>
      </c>
      <c r="P211" s="3">
        <v>2002.280029</v>
      </c>
      <c r="R211" s="1">
        <v>41884</v>
      </c>
      <c r="S211" s="3">
        <v>206740</v>
      </c>
    </row>
    <row r="212" spans="1:19" x14ac:dyDescent="0.35">
      <c r="A212" s="1">
        <v>41880</v>
      </c>
      <c r="B212" s="3">
        <v>244.06</v>
      </c>
      <c r="C212" s="3">
        <v>2003.369995</v>
      </c>
      <c r="E212" s="2">
        <v>41880</v>
      </c>
      <c r="F212" s="8">
        <f t="shared" si="3"/>
        <v>3.9076961046440317E-3</v>
      </c>
      <c r="G212" s="8">
        <f t="shared" si="3"/>
        <v>3.3204147927141658E-3</v>
      </c>
      <c r="O212" s="1">
        <v>41880</v>
      </c>
      <c r="P212" s="3">
        <v>2003.369995</v>
      </c>
      <c r="R212" s="1">
        <v>41880</v>
      </c>
      <c r="S212" s="3">
        <v>205880</v>
      </c>
    </row>
    <row r="213" spans="1:19" x14ac:dyDescent="0.35">
      <c r="A213" s="1">
        <v>41879</v>
      </c>
      <c r="B213" s="3">
        <v>243.11</v>
      </c>
      <c r="C213" s="3">
        <v>1996.73999</v>
      </c>
      <c r="E213" s="2">
        <v>41879</v>
      </c>
      <c r="F213" s="8">
        <f t="shared" si="3"/>
        <v>2.4327890483260006E-3</v>
      </c>
      <c r="G213" s="8">
        <f t="shared" si="3"/>
        <v>-1.6899011101580985E-3</v>
      </c>
      <c r="O213" s="1">
        <v>41879</v>
      </c>
      <c r="P213" s="3">
        <v>1996.73999</v>
      </c>
      <c r="R213" s="1">
        <v>41879</v>
      </c>
      <c r="S213" s="3">
        <v>204040</v>
      </c>
    </row>
    <row r="214" spans="1:19" x14ac:dyDescent="0.35">
      <c r="A214" s="1">
        <v>41878</v>
      </c>
      <c r="B214" s="3">
        <v>242.52</v>
      </c>
      <c r="C214" s="3">
        <v>2000.119995</v>
      </c>
      <c r="E214" s="2">
        <v>41878</v>
      </c>
      <c r="F214" s="8">
        <f t="shared" si="3"/>
        <v>-5.2910052910052352E-3</v>
      </c>
      <c r="G214" s="8">
        <f t="shared" si="3"/>
        <v>4.9986999630213802E-5</v>
      </c>
      <c r="O214" s="1">
        <v>41878</v>
      </c>
      <c r="P214" s="3">
        <v>2000.119995</v>
      </c>
      <c r="R214" s="1">
        <v>41878</v>
      </c>
      <c r="S214" s="3">
        <v>204741</v>
      </c>
    </row>
    <row r="215" spans="1:19" x14ac:dyDescent="0.35">
      <c r="A215" s="1">
        <v>41877</v>
      </c>
      <c r="B215" s="3">
        <v>243.81</v>
      </c>
      <c r="C215" s="3">
        <v>2000.0200199999999</v>
      </c>
      <c r="E215" s="2">
        <v>41877</v>
      </c>
      <c r="F215" s="8">
        <f t="shared" si="3"/>
        <v>1.1497556769186623E-3</v>
      </c>
      <c r="G215" s="8">
        <f t="shared" si="3"/>
        <v>1.0510811012214294E-3</v>
      </c>
      <c r="O215" s="1">
        <v>41877</v>
      </c>
      <c r="P215" s="3">
        <v>2000.0200199999999</v>
      </c>
      <c r="R215" s="1">
        <v>41877</v>
      </c>
      <c r="S215" s="3">
        <v>204577</v>
      </c>
    </row>
    <row r="216" spans="1:19" x14ac:dyDescent="0.35">
      <c r="A216" s="1">
        <v>41876</v>
      </c>
      <c r="B216" s="3">
        <v>243.53</v>
      </c>
      <c r="C216" s="3">
        <v>1997.920044</v>
      </c>
      <c r="E216" s="2">
        <v>41876</v>
      </c>
      <c r="F216" s="8">
        <f t="shared" si="3"/>
        <v>2.2635607868961571E-3</v>
      </c>
      <c r="G216" s="8">
        <f t="shared" si="3"/>
        <v>4.7877790611010607E-3</v>
      </c>
      <c r="O216" s="1">
        <v>41876</v>
      </c>
      <c r="P216" s="3">
        <v>1997.920044</v>
      </c>
      <c r="R216" s="1">
        <v>41876</v>
      </c>
      <c r="S216" s="3">
        <v>204579</v>
      </c>
    </row>
    <row r="217" spans="1:19" x14ac:dyDescent="0.35">
      <c r="A217" s="1">
        <v>41873</v>
      </c>
      <c r="B217" s="3">
        <v>242.98</v>
      </c>
      <c r="C217" s="3">
        <v>1988.400024</v>
      </c>
      <c r="E217" s="2">
        <v>41873</v>
      </c>
      <c r="F217" s="8">
        <f t="shared" si="3"/>
        <v>-3.5677670699200137E-3</v>
      </c>
      <c r="G217" s="8">
        <f t="shared" si="3"/>
        <v>-1.9925872252457566E-3</v>
      </c>
      <c r="O217" s="1">
        <v>41873</v>
      </c>
      <c r="P217" s="3">
        <v>1988.400024</v>
      </c>
      <c r="R217" s="1">
        <v>41873</v>
      </c>
      <c r="S217" s="3">
        <v>203532</v>
      </c>
    </row>
    <row r="218" spans="1:19" x14ac:dyDescent="0.35">
      <c r="A218" s="1">
        <v>41872</v>
      </c>
      <c r="B218" s="3">
        <v>243.85</v>
      </c>
      <c r="C218" s="3">
        <v>1992.369995</v>
      </c>
      <c r="E218" s="2">
        <v>41872</v>
      </c>
      <c r="F218" s="8">
        <f t="shared" si="3"/>
        <v>5.7445324360916317E-4</v>
      </c>
      <c r="G218" s="8">
        <f t="shared" si="3"/>
        <v>2.9498894898596362E-3</v>
      </c>
      <c r="O218" s="1">
        <v>41872</v>
      </c>
      <c r="P218" s="3">
        <v>1992.369995</v>
      </c>
      <c r="R218" s="1">
        <v>41872</v>
      </c>
      <c r="S218" s="3">
        <v>205159</v>
      </c>
    </row>
    <row r="219" spans="1:19" x14ac:dyDescent="0.35">
      <c r="A219" s="1">
        <v>41871</v>
      </c>
      <c r="B219" s="3">
        <v>243.71</v>
      </c>
      <c r="C219" s="3">
        <v>1986.51001</v>
      </c>
      <c r="E219" s="2">
        <v>41871</v>
      </c>
      <c r="F219" s="8">
        <f t="shared" si="3"/>
        <v>5.8192323565826598E-3</v>
      </c>
      <c r="G219" s="8">
        <f t="shared" si="3"/>
        <v>2.4778129084919165E-3</v>
      </c>
      <c r="O219" s="1">
        <v>41871</v>
      </c>
      <c r="P219" s="3">
        <v>1986.51001</v>
      </c>
      <c r="R219" s="1">
        <v>41871</v>
      </c>
      <c r="S219" s="3">
        <v>202388</v>
      </c>
    </row>
    <row r="220" spans="1:19" x14ac:dyDescent="0.35">
      <c r="A220" s="1">
        <v>41870</v>
      </c>
      <c r="B220" s="3">
        <v>242.3</v>
      </c>
      <c r="C220" s="3">
        <v>1981.599976</v>
      </c>
      <c r="E220" s="2">
        <v>41870</v>
      </c>
      <c r="F220" s="8">
        <f t="shared" si="3"/>
        <v>2.8143365615429516E-3</v>
      </c>
      <c r="G220" s="8">
        <f t="shared" si="3"/>
        <v>5.0006522411709664E-3</v>
      </c>
      <c r="O220" s="1">
        <v>41870</v>
      </c>
      <c r="P220" s="3">
        <v>1981.599976</v>
      </c>
      <c r="R220" s="1">
        <v>41870</v>
      </c>
      <c r="S220" s="3">
        <v>202600</v>
      </c>
    </row>
    <row r="221" spans="1:19" x14ac:dyDescent="0.35">
      <c r="A221" s="1">
        <v>41869</v>
      </c>
      <c r="B221" s="3">
        <v>241.62</v>
      </c>
      <c r="C221" s="3">
        <v>1971.73999</v>
      </c>
      <c r="E221" s="2">
        <v>41869</v>
      </c>
      <c r="F221" s="8">
        <f t="shared" si="3"/>
        <v>8.1361872574789995E-3</v>
      </c>
      <c r="G221" s="8">
        <f t="shared" si="3"/>
        <v>8.5316719162744636E-3</v>
      </c>
      <c r="O221" s="1">
        <v>41869</v>
      </c>
      <c r="P221" s="3">
        <v>1971.73999</v>
      </c>
      <c r="R221" s="1">
        <v>41869</v>
      </c>
      <c r="S221" s="3">
        <v>202419</v>
      </c>
    </row>
    <row r="222" spans="1:19" x14ac:dyDescent="0.35">
      <c r="A222" s="1">
        <v>41866</v>
      </c>
      <c r="B222" s="3">
        <v>239.67</v>
      </c>
      <c r="C222" s="3">
        <v>1955.0600589999999</v>
      </c>
      <c r="E222" s="2">
        <v>41866</v>
      </c>
      <c r="F222" s="8">
        <f t="shared" si="3"/>
        <v>-2.9121770603653951E-3</v>
      </c>
      <c r="G222" s="8">
        <f t="shared" si="3"/>
        <v>-6.1372864230357926E-5</v>
      </c>
      <c r="O222" s="1">
        <v>41866</v>
      </c>
      <c r="P222" s="3">
        <v>1955.0600589999999</v>
      </c>
      <c r="R222" s="1">
        <v>41866</v>
      </c>
      <c r="S222" s="3">
        <v>201227</v>
      </c>
    </row>
    <row r="223" spans="1:19" x14ac:dyDescent="0.35">
      <c r="A223" s="1">
        <v>41865</v>
      </c>
      <c r="B223" s="3">
        <v>240.37</v>
      </c>
      <c r="C223" s="3">
        <v>1955.1800539999999</v>
      </c>
      <c r="E223" s="2">
        <v>41865</v>
      </c>
      <c r="F223" s="8">
        <f t="shared" si="3"/>
        <v>2.0462746762895279E-2</v>
      </c>
      <c r="G223" s="8">
        <f t="shared" si="3"/>
        <v>4.3458140492873554E-3</v>
      </c>
      <c r="O223" s="1">
        <v>41865</v>
      </c>
      <c r="P223" s="3">
        <v>1955.1800539999999</v>
      </c>
      <c r="R223" s="1">
        <v>41865</v>
      </c>
      <c r="S223" s="3">
        <v>202850</v>
      </c>
    </row>
    <row r="224" spans="1:19" x14ac:dyDescent="0.35">
      <c r="A224" s="1">
        <v>41864</v>
      </c>
      <c r="B224" s="3">
        <v>235.55</v>
      </c>
      <c r="C224" s="3">
        <v>1946.719971</v>
      </c>
      <c r="E224" s="2">
        <v>41864</v>
      </c>
      <c r="F224" s="8">
        <f t="shared" si="3"/>
        <v>1.2769799638833845E-2</v>
      </c>
      <c r="G224" s="8">
        <f t="shared" si="3"/>
        <v>6.7071601809953751E-3</v>
      </c>
      <c r="O224" s="1">
        <v>41864</v>
      </c>
      <c r="P224" s="3">
        <v>1946.719971</v>
      </c>
      <c r="R224" s="1">
        <v>41864</v>
      </c>
      <c r="S224" s="3">
        <v>199609</v>
      </c>
    </row>
    <row r="225" spans="1:19" x14ac:dyDescent="0.35">
      <c r="A225" s="1">
        <v>41863</v>
      </c>
      <c r="B225" s="3">
        <v>232.58</v>
      </c>
      <c r="C225" s="3">
        <v>1933.75</v>
      </c>
      <c r="E225" s="2">
        <v>41863</v>
      </c>
      <c r="F225" s="8">
        <f t="shared" si="3"/>
        <v>-5.1330310548378666E-3</v>
      </c>
      <c r="G225" s="8">
        <f t="shared" si="3"/>
        <v>-1.6366416413624574E-3</v>
      </c>
      <c r="O225" s="1">
        <v>41863</v>
      </c>
      <c r="P225" s="3">
        <v>1933.75</v>
      </c>
      <c r="R225" s="1">
        <v>41863</v>
      </c>
      <c r="S225" s="3">
        <v>199562</v>
      </c>
    </row>
    <row r="226" spans="1:19" x14ac:dyDescent="0.35">
      <c r="A226" s="1">
        <v>41862</v>
      </c>
      <c r="B226" s="3">
        <v>233.78</v>
      </c>
      <c r="C226" s="3">
        <v>1936.920044</v>
      </c>
      <c r="E226" s="2">
        <v>41862</v>
      </c>
      <c r="F226" s="8">
        <f t="shared" si="3"/>
        <v>-2.1383056066381911E-4</v>
      </c>
      <c r="G226" s="8">
        <f t="shared" si="3"/>
        <v>2.7594251853759744E-3</v>
      </c>
      <c r="O226" s="1">
        <v>41862</v>
      </c>
      <c r="P226" s="3">
        <v>1936.920044</v>
      </c>
      <c r="R226" s="1">
        <v>41862</v>
      </c>
      <c r="S226" s="3">
        <v>198000</v>
      </c>
    </row>
    <row r="227" spans="1:19" x14ac:dyDescent="0.35">
      <c r="A227" s="1">
        <v>41859</v>
      </c>
      <c r="B227" s="3">
        <v>233.83</v>
      </c>
      <c r="C227" s="3">
        <v>1931.589966</v>
      </c>
      <c r="E227" s="2">
        <v>41859</v>
      </c>
      <c r="F227" s="8">
        <f t="shared" si="3"/>
        <v>1.8689553019081817E-2</v>
      </c>
      <c r="G227" s="8">
        <f t="shared" si="3"/>
        <v>1.1531402683691017E-2</v>
      </c>
      <c r="O227" s="1">
        <v>41859</v>
      </c>
      <c r="P227" s="3">
        <v>1931.589966</v>
      </c>
      <c r="R227" s="1">
        <v>41859</v>
      </c>
      <c r="S227" s="3">
        <v>196253</v>
      </c>
    </row>
    <row r="228" spans="1:19" x14ac:dyDescent="0.35">
      <c r="A228" s="1">
        <v>41858</v>
      </c>
      <c r="B228" s="3">
        <v>229.54</v>
      </c>
      <c r="C228" s="3">
        <v>1909.5699460000001</v>
      </c>
      <c r="E228" s="2">
        <v>41858</v>
      </c>
      <c r="F228" s="8">
        <f t="shared" si="3"/>
        <v>4.5514223194746961E-3</v>
      </c>
      <c r="G228" s="8">
        <f t="shared" si="3"/>
        <v>-5.5566200347696437E-3</v>
      </c>
      <c r="O228" s="1">
        <v>41858</v>
      </c>
      <c r="P228" s="3">
        <v>1909.5699460000001</v>
      </c>
      <c r="R228" s="1">
        <v>41858</v>
      </c>
      <c r="S228" s="3">
        <v>194001</v>
      </c>
    </row>
    <row r="229" spans="1:19" x14ac:dyDescent="0.35">
      <c r="A229" s="1">
        <v>41857</v>
      </c>
      <c r="B229" s="3">
        <v>228.5</v>
      </c>
      <c r="C229" s="3">
        <v>1920.23999</v>
      </c>
      <c r="E229" s="2">
        <v>41857</v>
      </c>
      <c r="F229" s="8">
        <f t="shared" si="3"/>
        <v>-3.5757892900749599E-3</v>
      </c>
      <c r="G229" s="8">
        <f t="shared" si="3"/>
        <v>1.5638394035066838E-5</v>
      </c>
      <c r="O229" s="1">
        <v>41857</v>
      </c>
      <c r="P229" s="3">
        <v>1920.23999</v>
      </c>
      <c r="R229" s="1">
        <v>41857</v>
      </c>
      <c r="S229" s="3">
        <v>193700</v>
      </c>
    </row>
    <row r="230" spans="1:19" x14ac:dyDescent="0.35">
      <c r="A230" s="1">
        <v>41856</v>
      </c>
      <c r="B230" s="3">
        <v>229.32</v>
      </c>
      <c r="C230" s="3">
        <v>1920.209961</v>
      </c>
      <c r="E230" s="2">
        <v>41856</v>
      </c>
      <c r="F230" s="8">
        <f t="shared" si="3"/>
        <v>6.1087354917521708E-4</v>
      </c>
      <c r="G230" s="8">
        <f t="shared" si="3"/>
        <v>-9.6854698048235432E-3</v>
      </c>
      <c r="O230" s="1">
        <v>41856</v>
      </c>
      <c r="P230" s="3">
        <v>1920.209961</v>
      </c>
      <c r="R230" s="1">
        <v>41856</v>
      </c>
      <c r="S230" s="3">
        <v>192499</v>
      </c>
    </row>
    <row r="231" spans="1:19" x14ac:dyDescent="0.35">
      <c r="A231" s="1">
        <v>41855</v>
      </c>
      <c r="B231" s="3">
        <v>229.18</v>
      </c>
      <c r="C231" s="3">
        <v>1938.98999</v>
      </c>
      <c r="E231" s="2">
        <v>41855</v>
      </c>
      <c r="F231" s="8">
        <f t="shared" si="3"/>
        <v>-3.0534351145039551E-4</v>
      </c>
      <c r="G231" s="8">
        <f t="shared" si="3"/>
        <v>7.1890324532961625E-3</v>
      </c>
      <c r="O231" s="1">
        <v>41855</v>
      </c>
      <c r="P231" s="3">
        <v>1938.98999</v>
      </c>
      <c r="R231" s="1">
        <v>41855</v>
      </c>
      <c r="S231" s="3">
        <v>194305</v>
      </c>
    </row>
    <row r="232" spans="1:19" x14ac:dyDescent="0.35">
      <c r="A232" s="1">
        <v>41852</v>
      </c>
      <c r="B232" s="3">
        <v>229.25</v>
      </c>
      <c r="C232" s="3">
        <v>1925.150024</v>
      </c>
      <c r="E232" s="2">
        <v>41852</v>
      </c>
      <c r="F232" s="8">
        <f t="shared" si="3"/>
        <v>1.966783216783119E-3</v>
      </c>
      <c r="G232" s="8">
        <f t="shared" si="3"/>
        <v>-2.8591213797275472E-3</v>
      </c>
      <c r="O232" s="1">
        <v>41852</v>
      </c>
      <c r="P232" s="3">
        <v>1925.150024</v>
      </c>
      <c r="R232" s="1">
        <v>41852</v>
      </c>
      <c r="S232" s="3">
        <v>189279</v>
      </c>
    </row>
    <row r="233" spans="1:19" x14ac:dyDescent="0.35">
      <c r="A233" s="1">
        <v>41851</v>
      </c>
      <c r="B233" s="3">
        <v>228.8</v>
      </c>
      <c r="C233" s="3">
        <v>1930.670044</v>
      </c>
      <c r="E233" s="2">
        <v>41851</v>
      </c>
      <c r="F233" s="8">
        <f t="shared" si="3"/>
        <v>-1.815216924859453E-2</v>
      </c>
      <c r="G233" s="8">
        <f t="shared" si="3"/>
        <v>-1.9999240169110255E-2</v>
      </c>
      <c r="O233" s="1">
        <v>41851</v>
      </c>
      <c r="P233" s="3">
        <v>1930.670044</v>
      </c>
      <c r="R233" s="1">
        <v>41851</v>
      </c>
      <c r="S233" s="3">
        <v>188124</v>
      </c>
    </row>
    <row r="234" spans="1:19" x14ac:dyDescent="0.35">
      <c r="A234" s="1">
        <v>41850</v>
      </c>
      <c r="B234" s="3">
        <v>233.03</v>
      </c>
      <c r="C234" s="3">
        <v>1970.0699460000001</v>
      </c>
      <c r="E234" s="2">
        <v>41850</v>
      </c>
      <c r="F234" s="8">
        <f t="shared" si="3"/>
        <v>7.0005617734756331E-3</v>
      </c>
      <c r="G234" s="8">
        <f t="shared" si="3"/>
        <v>6.0912715035721376E-5</v>
      </c>
      <c r="O234" s="1">
        <v>41850</v>
      </c>
      <c r="P234" s="3">
        <v>1970.0699460000001</v>
      </c>
      <c r="R234" s="1">
        <v>41850</v>
      </c>
      <c r="S234" s="3">
        <v>191716</v>
      </c>
    </row>
    <row r="235" spans="1:19" x14ac:dyDescent="0.35">
      <c r="A235" s="1">
        <v>41849</v>
      </c>
      <c r="B235" s="3">
        <v>231.41</v>
      </c>
      <c r="C235" s="3">
        <v>1969.9499510000001</v>
      </c>
      <c r="E235" s="2">
        <v>41849</v>
      </c>
      <c r="F235" s="8">
        <f t="shared" si="3"/>
        <v>-9.2901789536775636E-3</v>
      </c>
      <c r="G235" s="8">
        <f t="shared" si="3"/>
        <v>-4.5277869362705392E-3</v>
      </c>
      <c r="O235" s="1">
        <v>41849</v>
      </c>
      <c r="P235" s="3">
        <v>1969.9499510000001</v>
      </c>
      <c r="R235" s="1">
        <v>41849</v>
      </c>
      <c r="S235" s="3">
        <v>191158</v>
      </c>
    </row>
    <row r="236" spans="1:19" x14ac:dyDescent="0.35">
      <c r="A236" s="1">
        <v>41848</v>
      </c>
      <c r="B236" s="3">
        <v>233.58</v>
      </c>
      <c r="C236" s="3">
        <v>1978.910034</v>
      </c>
      <c r="E236" s="2">
        <v>41848</v>
      </c>
      <c r="F236" s="8">
        <f t="shared" si="3"/>
        <v>3.0919866013914277E-3</v>
      </c>
      <c r="G236" s="8">
        <f t="shared" si="3"/>
        <v>2.8815472052179381E-4</v>
      </c>
      <c r="O236" s="1">
        <v>41848</v>
      </c>
      <c r="P236" s="3">
        <v>1978.910034</v>
      </c>
      <c r="R236" s="1">
        <v>41848</v>
      </c>
      <c r="S236" s="3">
        <v>192580</v>
      </c>
    </row>
    <row r="237" spans="1:19" x14ac:dyDescent="0.35">
      <c r="A237" s="1">
        <v>41845</v>
      </c>
      <c r="B237" s="3">
        <v>232.86</v>
      </c>
      <c r="C237" s="3">
        <v>1978.339966</v>
      </c>
      <c r="E237" s="2">
        <v>41845</v>
      </c>
      <c r="F237" s="8">
        <f t="shared" si="3"/>
        <v>-1.4182295415096746E-2</v>
      </c>
      <c r="G237" s="8">
        <f t="shared" si="3"/>
        <v>-4.8491504426518839E-3</v>
      </c>
      <c r="O237" s="1">
        <v>41845</v>
      </c>
      <c r="P237" s="3">
        <v>1978.339966</v>
      </c>
      <c r="R237" s="1">
        <v>41845</v>
      </c>
      <c r="S237" s="3">
        <v>191224</v>
      </c>
    </row>
    <row r="238" spans="1:19" x14ac:dyDescent="0.35">
      <c r="A238" s="1">
        <v>41844</v>
      </c>
      <c r="B238" s="3">
        <v>236.21</v>
      </c>
      <c r="C238" s="3">
        <v>1987.9799800000001</v>
      </c>
      <c r="E238" s="2">
        <v>41844</v>
      </c>
      <c r="F238" s="8">
        <f t="shared" si="3"/>
        <v>-5.5273367195936451E-2</v>
      </c>
      <c r="G238" s="8">
        <f t="shared" si="3"/>
        <v>4.8815556797321413E-4</v>
      </c>
      <c r="O238" s="1">
        <v>41844</v>
      </c>
      <c r="P238" s="3">
        <v>1987.9799800000001</v>
      </c>
      <c r="R238" s="1">
        <v>41844</v>
      </c>
      <c r="S238" s="3">
        <v>192441</v>
      </c>
    </row>
    <row r="239" spans="1:19" x14ac:dyDescent="0.35">
      <c r="A239" s="1">
        <v>41843</v>
      </c>
      <c r="B239" s="3">
        <v>250.03</v>
      </c>
      <c r="C239" s="3">
        <v>1987.01001</v>
      </c>
      <c r="E239" s="2">
        <v>41843</v>
      </c>
      <c r="F239" s="8">
        <f t="shared" si="3"/>
        <v>-2.5983638488507932E-2</v>
      </c>
      <c r="G239" s="8">
        <f t="shared" si="3"/>
        <v>1.7544382737448849E-3</v>
      </c>
      <c r="O239" s="1">
        <v>41843</v>
      </c>
      <c r="P239" s="3">
        <v>1987.01001</v>
      </c>
      <c r="R239" s="1">
        <v>41843</v>
      </c>
      <c r="S239" s="3">
        <v>192205</v>
      </c>
    </row>
    <row r="240" spans="1:19" x14ac:dyDescent="0.35">
      <c r="A240" s="1">
        <v>41842</v>
      </c>
      <c r="B240" s="3">
        <v>256.7</v>
      </c>
      <c r="C240" s="3">
        <v>1983.530029</v>
      </c>
      <c r="E240" s="2">
        <v>41842</v>
      </c>
      <c r="F240" s="8">
        <f t="shared" si="3"/>
        <v>4.286994816633527E-4</v>
      </c>
      <c r="G240" s="8">
        <f t="shared" si="3"/>
        <v>5.0161499242102892E-3</v>
      </c>
      <c r="O240" s="1">
        <v>41842</v>
      </c>
      <c r="P240" s="3">
        <v>1983.530029</v>
      </c>
      <c r="R240" s="1">
        <v>41842</v>
      </c>
      <c r="S240" s="3">
        <v>192640</v>
      </c>
    </row>
    <row r="241" spans="1:19" x14ac:dyDescent="0.35">
      <c r="A241" s="1">
        <v>41841</v>
      </c>
      <c r="B241" s="3">
        <v>256.58999999999997</v>
      </c>
      <c r="C241" s="3">
        <v>1973.630005</v>
      </c>
      <c r="E241" s="2">
        <v>41841</v>
      </c>
      <c r="F241" s="8">
        <f t="shared" si="3"/>
        <v>-3.1081238587358229E-3</v>
      </c>
      <c r="G241" s="8">
        <f t="shared" si="3"/>
        <v>-2.3202505622667013E-3</v>
      </c>
      <c r="O241" s="1">
        <v>41841</v>
      </c>
      <c r="P241" s="3">
        <v>1973.630005</v>
      </c>
      <c r="R241" s="1">
        <v>41841</v>
      </c>
      <c r="S241" s="3">
        <v>193030</v>
      </c>
    </row>
    <row r="242" spans="1:19" x14ac:dyDescent="0.35">
      <c r="A242" s="1">
        <v>41838</v>
      </c>
      <c r="B242" s="3">
        <v>257.39</v>
      </c>
      <c r="C242" s="3">
        <v>1978.219971</v>
      </c>
      <c r="E242" s="2">
        <v>41838</v>
      </c>
      <c r="F242" s="8">
        <f t="shared" si="3"/>
        <v>1.0521769855914576E-2</v>
      </c>
      <c r="G242" s="8">
        <f t="shared" si="3"/>
        <v>1.0264935780914586E-2</v>
      </c>
      <c r="O242" s="1">
        <v>41838</v>
      </c>
      <c r="P242" s="3">
        <v>1978.219971</v>
      </c>
      <c r="R242" s="1">
        <v>41838</v>
      </c>
      <c r="S242" s="3">
        <v>192487</v>
      </c>
    </row>
    <row r="243" spans="1:19" x14ac:dyDescent="0.35">
      <c r="A243" s="1">
        <v>41837</v>
      </c>
      <c r="B243" s="3">
        <v>254.71</v>
      </c>
      <c r="C243" s="3">
        <v>1958.119995</v>
      </c>
      <c r="E243" s="2">
        <v>41837</v>
      </c>
      <c r="F243" s="8">
        <f t="shared" si="3"/>
        <v>-1.1679341921465247E-2</v>
      </c>
      <c r="G243" s="8">
        <f t="shared" si="3"/>
        <v>-1.1834026372541717E-2</v>
      </c>
      <c r="O243" s="1">
        <v>41837</v>
      </c>
      <c r="P243" s="3">
        <v>1958.119995</v>
      </c>
      <c r="R243" s="1">
        <v>41837</v>
      </c>
      <c r="S243" s="3">
        <v>189811</v>
      </c>
    </row>
    <row r="244" spans="1:19" x14ac:dyDescent="0.35">
      <c r="A244" s="1">
        <v>41836</v>
      </c>
      <c r="B244" s="3">
        <v>257.72000000000003</v>
      </c>
      <c r="C244" s="3">
        <v>1981.5699460000001</v>
      </c>
      <c r="E244" s="2">
        <v>41836</v>
      </c>
      <c r="F244" s="8">
        <f t="shared" si="3"/>
        <v>-6.8976147354627981E-3</v>
      </c>
      <c r="G244" s="8">
        <f t="shared" si="3"/>
        <v>4.2010849337998923E-3</v>
      </c>
      <c r="O244" s="1">
        <v>41836</v>
      </c>
      <c r="P244" s="3">
        <v>1981.5699460000001</v>
      </c>
      <c r="R244" s="1">
        <v>41836</v>
      </c>
      <c r="S244" s="3">
        <v>192072</v>
      </c>
    </row>
    <row r="245" spans="1:19" x14ac:dyDescent="0.35">
      <c r="A245" s="1">
        <v>41835</v>
      </c>
      <c r="B245" s="3">
        <v>259.51</v>
      </c>
      <c r="C245" s="3">
        <v>1973.280029</v>
      </c>
      <c r="E245" s="2">
        <v>41835</v>
      </c>
      <c r="F245" s="8">
        <f t="shared" si="3"/>
        <v>8.8707189139158871E-4</v>
      </c>
      <c r="G245" s="8">
        <f t="shared" si="3"/>
        <v>-1.9320960226444361E-3</v>
      </c>
      <c r="O245" s="1">
        <v>41835</v>
      </c>
      <c r="P245" s="3">
        <v>1973.280029</v>
      </c>
      <c r="R245" s="1">
        <v>41835</v>
      </c>
      <c r="S245" s="3">
        <v>192776</v>
      </c>
    </row>
    <row r="246" spans="1:19" x14ac:dyDescent="0.35">
      <c r="A246" s="1">
        <v>41834</v>
      </c>
      <c r="B246" s="3">
        <v>259.27999999999997</v>
      </c>
      <c r="C246" s="3">
        <v>1977.099976</v>
      </c>
      <c r="E246" s="2">
        <v>41834</v>
      </c>
      <c r="F246" s="8">
        <f t="shared" si="3"/>
        <v>1.3604378420640995E-2</v>
      </c>
      <c r="G246" s="8">
        <f t="shared" si="3"/>
        <v>4.8435533483188742E-3</v>
      </c>
      <c r="O246" s="1">
        <v>41834</v>
      </c>
      <c r="P246" s="3">
        <v>1977.099976</v>
      </c>
      <c r="R246" s="1">
        <v>41834</v>
      </c>
      <c r="S246" s="3">
        <v>193380</v>
      </c>
    </row>
    <row r="247" spans="1:19" x14ac:dyDescent="0.35">
      <c r="A247" s="1">
        <v>41831</v>
      </c>
      <c r="B247" s="3">
        <v>255.8</v>
      </c>
      <c r="C247" s="3">
        <v>1967.5699460000001</v>
      </c>
      <c r="E247" s="2">
        <v>41831</v>
      </c>
      <c r="F247" s="8">
        <f t="shared" si="3"/>
        <v>7.284898602087031E-3</v>
      </c>
      <c r="G247" s="8">
        <f t="shared" si="3"/>
        <v>1.4709224507656327E-3</v>
      </c>
      <c r="O247" s="1">
        <v>41831</v>
      </c>
      <c r="P247" s="3">
        <v>1967.5699460000001</v>
      </c>
      <c r="R247" s="1">
        <v>41831</v>
      </c>
      <c r="S247" s="3">
        <v>192900</v>
      </c>
    </row>
    <row r="248" spans="1:19" x14ac:dyDescent="0.35">
      <c r="A248" s="1">
        <v>41830</v>
      </c>
      <c r="B248" s="3">
        <v>253.95</v>
      </c>
      <c r="C248" s="3">
        <v>1964.6800539999999</v>
      </c>
      <c r="E248" s="2">
        <v>41830</v>
      </c>
      <c r="F248" s="8">
        <f t="shared" si="3"/>
        <v>-2.4746641527222391E-3</v>
      </c>
      <c r="G248" s="8">
        <f t="shared" si="3"/>
        <v>-4.1310716999271024E-3</v>
      </c>
      <c r="O248" s="1">
        <v>41830</v>
      </c>
      <c r="P248" s="3">
        <v>1964.6800539999999</v>
      </c>
      <c r="R248" s="1">
        <v>41830</v>
      </c>
      <c r="S248" s="3">
        <v>192500</v>
      </c>
    </row>
    <row r="249" spans="1:19" x14ac:dyDescent="0.35">
      <c r="A249" s="1">
        <v>41829</v>
      </c>
      <c r="B249" s="3">
        <v>254.58</v>
      </c>
      <c r="C249" s="3">
        <v>1972.829956</v>
      </c>
      <c r="E249" s="2">
        <v>41829</v>
      </c>
      <c r="F249" s="8">
        <f t="shared" si="3"/>
        <v>2.1256495040151702E-3</v>
      </c>
      <c r="G249" s="8">
        <f t="shared" si="3"/>
        <v>4.6442678303448837E-3</v>
      </c>
      <c r="O249" s="1">
        <v>41829</v>
      </c>
      <c r="P249" s="3">
        <v>1972.829956</v>
      </c>
      <c r="R249" s="1">
        <v>41829</v>
      </c>
      <c r="S249" s="3">
        <v>193040</v>
      </c>
    </row>
    <row r="250" spans="1:19" x14ac:dyDescent="0.35">
      <c r="A250" s="1">
        <v>41828</v>
      </c>
      <c r="B250" s="3">
        <v>254.04</v>
      </c>
      <c r="C250" s="3">
        <v>1963.709961</v>
      </c>
      <c r="E250" s="2">
        <v>41828</v>
      </c>
      <c r="F250" s="8">
        <f t="shared" si="3"/>
        <v>-4.974344914026152E-3</v>
      </c>
      <c r="G250" s="8">
        <f t="shared" si="3"/>
        <v>-7.0488017752527998E-3</v>
      </c>
      <c r="O250" s="1">
        <v>41828</v>
      </c>
      <c r="P250" s="3">
        <v>1963.709961</v>
      </c>
      <c r="R250" s="1">
        <v>41828</v>
      </c>
      <c r="S250" s="3">
        <v>192400</v>
      </c>
    </row>
    <row r="251" spans="1:19" x14ac:dyDescent="0.35">
      <c r="A251" s="1">
        <v>41827</v>
      </c>
      <c r="B251" s="3">
        <v>255.31</v>
      </c>
      <c r="C251" s="3">
        <v>1977.650024</v>
      </c>
      <c r="E251" s="2">
        <v>41827</v>
      </c>
      <c r="F251" s="8">
        <f t="shared" si="3"/>
        <v>1.647769626113238E-3</v>
      </c>
      <c r="G251" s="8">
        <f t="shared" si="3"/>
        <v>-3.9235218548472339E-3</v>
      </c>
      <c r="O251" s="1">
        <v>41827</v>
      </c>
      <c r="P251" s="3">
        <v>1977.650024</v>
      </c>
      <c r="R251" s="1">
        <v>41827</v>
      </c>
      <c r="S251" s="3">
        <v>193000</v>
      </c>
    </row>
    <row r="252" spans="1:19" x14ac:dyDescent="0.35">
      <c r="A252" s="1">
        <v>41823</v>
      </c>
      <c r="B252" s="3">
        <v>254.89</v>
      </c>
      <c r="C252" s="3">
        <v>1985.4399410000001</v>
      </c>
      <c r="E252" s="2">
        <v>41823</v>
      </c>
      <c r="F252" s="8">
        <f t="shared" si="3"/>
        <v>3.8991729027175737E-3</v>
      </c>
      <c r="G252" s="8">
        <f t="shared" si="3"/>
        <v>5.4795079698359839E-3</v>
      </c>
      <c r="O252" s="1">
        <v>41823</v>
      </c>
      <c r="P252" s="3">
        <v>1985.4399410000001</v>
      </c>
      <c r="R252" s="1">
        <v>41823</v>
      </c>
      <c r="S252" s="3">
        <v>193600</v>
      </c>
    </row>
    <row r="253" spans="1:19" x14ac:dyDescent="0.35">
      <c r="A253" s="1">
        <v>41822</v>
      </c>
      <c r="B253" s="3">
        <v>253.9</v>
      </c>
      <c r="C253" s="3">
        <v>1974.619995</v>
      </c>
      <c r="E253" s="2">
        <v>41822</v>
      </c>
      <c r="F253" s="8">
        <f t="shared" si="3"/>
        <v>-4.6650201889528731E-3</v>
      </c>
      <c r="G253" s="8">
        <f t="shared" si="3"/>
        <v>6.5881308433302088E-4</v>
      </c>
      <c r="O253" s="1">
        <v>41822</v>
      </c>
      <c r="P253" s="3">
        <v>1974.619995</v>
      </c>
      <c r="R253" s="1">
        <v>41822</v>
      </c>
      <c r="S253" s="3">
        <v>191499</v>
      </c>
    </row>
    <row r="254" spans="1:19" x14ac:dyDescent="0.35">
      <c r="A254" s="1">
        <v>41821</v>
      </c>
      <c r="B254" s="3">
        <v>255.09</v>
      </c>
      <c r="C254" s="3">
        <v>1973.3199460000001</v>
      </c>
      <c r="E254" s="2">
        <v>41821</v>
      </c>
      <c r="F254" s="8">
        <f t="shared" si="3"/>
        <v>1.0657686212361295E-2</v>
      </c>
      <c r="G254" s="8">
        <f t="shared" si="3"/>
        <v>6.6777705338432192E-3</v>
      </c>
      <c r="O254" s="1">
        <v>41821</v>
      </c>
      <c r="P254" s="3">
        <v>1973.3199460000001</v>
      </c>
      <c r="R254" s="1">
        <v>41821</v>
      </c>
      <c r="S254" s="3">
        <v>190500</v>
      </c>
    </row>
    <row r="255" spans="1:19" x14ac:dyDescent="0.35">
      <c r="A255" s="1">
        <v>41820</v>
      </c>
      <c r="B255" s="3">
        <v>252.4</v>
      </c>
      <c r="C255" s="3">
        <v>1960.2299800000001</v>
      </c>
      <c r="E255" s="2">
        <v>41820</v>
      </c>
      <c r="F255" s="8">
        <f t="shared" si="3"/>
        <v>-7.7056140902658221E-3</v>
      </c>
      <c r="G255" s="8">
        <f t="shared" si="3"/>
        <v>-3.722569631802175E-4</v>
      </c>
      <c r="O255" s="1">
        <v>41820</v>
      </c>
      <c r="P255" s="3">
        <v>1960.2299800000001</v>
      </c>
      <c r="R255" s="1">
        <v>41820</v>
      </c>
      <c r="S255" s="3">
        <v>189900</v>
      </c>
    </row>
    <row r="256" spans="1:19" x14ac:dyDescent="0.35">
      <c r="A256" s="1">
        <v>41817</v>
      </c>
      <c r="B256" s="3">
        <v>254.36</v>
      </c>
      <c r="C256" s="3">
        <v>1960.959961</v>
      </c>
      <c r="E256" s="2">
        <v>41817</v>
      </c>
      <c r="F256" s="8">
        <f t="shared" si="3"/>
        <v>7.6456839519867259E-3</v>
      </c>
      <c r="G256" s="8">
        <f t="shared" si="3"/>
        <v>1.9108685050301943E-3</v>
      </c>
      <c r="O256" s="1">
        <v>41817</v>
      </c>
      <c r="P256" s="3">
        <v>1960.959961</v>
      </c>
      <c r="R256" s="1">
        <v>41817</v>
      </c>
      <c r="S256" s="3">
        <v>190559</v>
      </c>
    </row>
    <row r="257" spans="1:19" x14ac:dyDescent="0.35">
      <c r="A257" s="1">
        <v>41816</v>
      </c>
      <c r="B257" s="3">
        <v>252.43</v>
      </c>
      <c r="C257" s="3">
        <v>1957.219971</v>
      </c>
      <c r="E257" s="2">
        <v>41816</v>
      </c>
      <c r="F257" s="8">
        <f t="shared" si="3"/>
        <v>-1.0854231974921524E-2</v>
      </c>
      <c r="G257" s="8">
        <f t="shared" si="3"/>
        <v>-1.1788836944636172E-3</v>
      </c>
      <c r="O257" s="1">
        <v>41816</v>
      </c>
      <c r="P257" s="3">
        <v>1957.219971</v>
      </c>
      <c r="R257" s="1">
        <v>41816</v>
      </c>
      <c r="S257" s="3">
        <v>190576</v>
      </c>
    </row>
    <row r="258" spans="1:19" x14ac:dyDescent="0.35">
      <c r="A258" s="1">
        <v>41815</v>
      </c>
      <c r="B258" s="3">
        <v>255.2</v>
      </c>
      <c r="C258" s="3">
        <v>1959.530029</v>
      </c>
      <c r="E258" s="2">
        <v>41815</v>
      </c>
      <c r="F258" s="8">
        <f t="shared" si="3"/>
        <v>6.6658824452026089E-4</v>
      </c>
      <c r="G258" s="8">
        <f t="shared" si="3"/>
        <v>4.8975113067570852E-3</v>
      </c>
      <c r="O258" s="1">
        <v>41815</v>
      </c>
      <c r="P258" s="3">
        <v>1959.530029</v>
      </c>
      <c r="R258" s="1">
        <v>41815</v>
      </c>
      <c r="S258" s="3">
        <v>190660</v>
      </c>
    </row>
    <row r="259" spans="1:19" x14ac:dyDescent="0.35">
      <c r="A259" s="1">
        <v>41814</v>
      </c>
      <c r="B259" s="3">
        <v>255.03</v>
      </c>
      <c r="C259" s="3">
        <v>1949.9799800000001</v>
      </c>
      <c r="E259" s="2">
        <v>41814</v>
      </c>
      <c r="F259" s="8">
        <f t="shared" si="3"/>
        <v>-2.8457142857142848E-2</v>
      </c>
      <c r="G259" s="8">
        <f t="shared" si="3"/>
        <v>-6.4353106814546424E-3</v>
      </c>
      <c r="O259" s="1">
        <v>41814</v>
      </c>
      <c r="P259" s="3">
        <v>1949.9799800000001</v>
      </c>
      <c r="R259" s="1">
        <v>41814</v>
      </c>
      <c r="S259" s="3">
        <v>190171</v>
      </c>
    </row>
    <row r="260" spans="1:19" x14ac:dyDescent="0.35">
      <c r="A260" s="1">
        <v>41813</v>
      </c>
      <c r="B260" s="3">
        <v>262.5</v>
      </c>
      <c r="C260" s="3">
        <v>1962.6099850000001</v>
      </c>
      <c r="E260" s="2">
        <v>41813</v>
      </c>
      <c r="F260" s="8">
        <f t="shared" ref="F260:G323" si="4">B260/B261-1</f>
        <v>-1.170889650239082E-2</v>
      </c>
      <c r="G260" s="8">
        <f t="shared" si="4"/>
        <v>-1.3246419817014576E-4</v>
      </c>
      <c r="O260" s="1">
        <v>41813</v>
      </c>
      <c r="P260" s="3">
        <v>1962.6099850000001</v>
      </c>
      <c r="R260" s="1">
        <v>41813</v>
      </c>
      <c r="S260" s="3">
        <v>189900</v>
      </c>
    </row>
    <row r="261" spans="1:19" x14ac:dyDescent="0.35">
      <c r="A261" s="1">
        <v>41810</v>
      </c>
      <c r="B261" s="3">
        <v>265.61</v>
      </c>
      <c r="C261" s="3">
        <v>1962.869995</v>
      </c>
      <c r="E261" s="2">
        <v>41810</v>
      </c>
      <c r="F261" s="8">
        <f t="shared" si="4"/>
        <v>2.2594614950111058E-4</v>
      </c>
      <c r="G261" s="8">
        <f t="shared" si="4"/>
        <v>1.7300585025625814E-3</v>
      </c>
      <c r="O261" s="1">
        <v>41810</v>
      </c>
      <c r="P261" s="3">
        <v>1962.869995</v>
      </c>
      <c r="R261" s="1">
        <v>41810</v>
      </c>
      <c r="S261" s="3">
        <v>190500</v>
      </c>
    </row>
    <row r="262" spans="1:19" x14ac:dyDescent="0.35">
      <c r="A262" s="1">
        <v>41809</v>
      </c>
      <c r="B262" s="3">
        <v>265.55</v>
      </c>
      <c r="C262" s="3">
        <v>1959.4799800000001</v>
      </c>
      <c r="E262" s="2">
        <v>41809</v>
      </c>
      <c r="F262" s="8">
        <f t="shared" si="4"/>
        <v>3.1353883348443912E-3</v>
      </c>
      <c r="G262" s="8">
        <f t="shared" si="4"/>
        <v>1.2774785769653629E-3</v>
      </c>
      <c r="O262" s="1">
        <v>41809</v>
      </c>
      <c r="P262" s="3">
        <v>1959.4799800000001</v>
      </c>
      <c r="R262" s="1">
        <v>41809</v>
      </c>
      <c r="S262" s="3">
        <v>190491</v>
      </c>
    </row>
    <row r="263" spans="1:19" x14ac:dyDescent="0.35">
      <c r="A263" s="1">
        <v>41808</v>
      </c>
      <c r="B263" s="3">
        <v>264.72000000000003</v>
      </c>
      <c r="C263" s="3">
        <v>1956.9799800000001</v>
      </c>
      <c r="E263" s="2">
        <v>41808</v>
      </c>
      <c r="F263" s="8">
        <f t="shared" si="4"/>
        <v>-2.9002975629967009E-3</v>
      </c>
      <c r="G263" s="8">
        <f t="shared" si="4"/>
        <v>7.7188811874360219E-3</v>
      </c>
      <c r="O263" s="1">
        <v>41808</v>
      </c>
      <c r="P263" s="3">
        <v>1956.9799800000001</v>
      </c>
      <c r="R263" s="1">
        <v>41808</v>
      </c>
      <c r="S263" s="3">
        <v>190675</v>
      </c>
    </row>
    <row r="264" spans="1:19" x14ac:dyDescent="0.35">
      <c r="A264" s="1">
        <v>41807</v>
      </c>
      <c r="B264" s="3">
        <v>265.49</v>
      </c>
      <c r="C264" s="3">
        <v>1941.98999</v>
      </c>
      <c r="E264" s="2">
        <v>41807</v>
      </c>
      <c r="F264" s="8">
        <f t="shared" si="4"/>
        <v>2.6057401812689118E-3</v>
      </c>
      <c r="G264" s="8">
        <f t="shared" si="4"/>
        <v>2.1725690929803587E-3</v>
      </c>
      <c r="O264" s="1">
        <v>41807</v>
      </c>
      <c r="P264" s="3">
        <v>1941.98999</v>
      </c>
      <c r="R264" s="1">
        <v>41807</v>
      </c>
      <c r="S264" s="3">
        <v>188990</v>
      </c>
    </row>
    <row r="265" spans="1:19" x14ac:dyDescent="0.35">
      <c r="A265" s="1">
        <v>41806</v>
      </c>
      <c r="B265" s="3">
        <v>264.8</v>
      </c>
      <c r="C265" s="3">
        <v>1937.780029</v>
      </c>
      <c r="E265" s="2">
        <v>41806</v>
      </c>
      <c r="F265" s="8">
        <f t="shared" si="4"/>
        <v>-3.1621743713294848E-3</v>
      </c>
      <c r="G265" s="8">
        <f t="shared" si="4"/>
        <v>8.3670511298250538E-4</v>
      </c>
      <c r="O265" s="1">
        <v>41806</v>
      </c>
      <c r="P265" s="3">
        <v>1937.780029</v>
      </c>
      <c r="R265" s="1">
        <v>41806</v>
      </c>
      <c r="S265" s="3">
        <v>189250</v>
      </c>
    </row>
    <row r="266" spans="1:19" x14ac:dyDescent="0.35">
      <c r="A266" s="1">
        <v>41803</v>
      </c>
      <c r="B266" s="3">
        <v>265.64</v>
      </c>
      <c r="C266" s="3">
        <v>1936.160034</v>
      </c>
      <c r="E266" s="2">
        <v>41803</v>
      </c>
      <c r="F266" s="8">
        <f t="shared" si="4"/>
        <v>1.923584656583488E-3</v>
      </c>
      <c r="G266" s="8">
        <f t="shared" si="4"/>
        <v>3.134561785089085E-3</v>
      </c>
      <c r="O266" s="1">
        <v>41803</v>
      </c>
      <c r="P266" s="3">
        <v>1936.160034</v>
      </c>
      <c r="R266" s="1">
        <v>41803</v>
      </c>
      <c r="S266" s="3">
        <v>189520</v>
      </c>
    </row>
    <row r="267" spans="1:19" x14ac:dyDescent="0.35">
      <c r="A267" s="1">
        <v>41802</v>
      </c>
      <c r="B267" s="3">
        <v>265.13</v>
      </c>
      <c r="C267" s="3">
        <v>1930.1099850000001</v>
      </c>
      <c r="E267" s="2">
        <v>41802</v>
      </c>
      <c r="F267" s="8">
        <f t="shared" si="4"/>
        <v>-1.2624757932369945E-2</v>
      </c>
      <c r="G267" s="8">
        <f t="shared" si="4"/>
        <v>-7.088893864193202E-3</v>
      </c>
      <c r="O267" s="1">
        <v>41802</v>
      </c>
      <c r="P267" s="3">
        <v>1930.1099850000001</v>
      </c>
      <c r="R267" s="1">
        <v>41802</v>
      </c>
      <c r="S267" s="3">
        <v>190950</v>
      </c>
    </row>
    <row r="268" spans="1:19" x14ac:dyDescent="0.35">
      <c r="A268" s="1">
        <v>41801</v>
      </c>
      <c r="B268" s="3">
        <v>268.52</v>
      </c>
      <c r="C268" s="3">
        <v>1943.8900149999999</v>
      </c>
      <c r="E268" s="2">
        <v>41801</v>
      </c>
      <c r="F268" s="8">
        <f t="shared" si="4"/>
        <v>-1.9964232271250881E-2</v>
      </c>
      <c r="G268" s="8">
        <f t="shared" si="4"/>
        <v>-3.5370408204140613E-3</v>
      </c>
      <c r="O268" s="1">
        <v>41801</v>
      </c>
      <c r="P268" s="3">
        <v>1943.8900149999999</v>
      </c>
      <c r="R268" s="1">
        <v>41801</v>
      </c>
      <c r="S268" s="3">
        <v>192357</v>
      </c>
    </row>
    <row r="269" spans="1:19" x14ac:dyDescent="0.35">
      <c r="A269" s="1">
        <v>41800</v>
      </c>
      <c r="B269" s="3">
        <v>273.99</v>
      </c>
      <c r="C269" s="3">
        <v>1950.790039</v>
      </c>
      <c r="E269" s="2">
        <v>41800</v>
      </c>
      <c r="F269" s="8">
        <f t="shared" si="4"/>
        <v>1.0961306587746744E-3</v>
      </c>
      <c r="G269" s="8">
        <f t="shared" si="4"/>
        <v>-2.4598389514540742E-4</v>
      </c>
      <c r="O269" s="1">
        <v>41800</v>
      </c>
      <c r="P269" s="3">
        <v>1950.790039</v>
      </c>
      <c r="R269" s="1">
        <v>41800</v>
      </c>
      <c r="S269" s="3">
        <v>192306</v>
      </c>
    </row>
    <row r="270" spans="1:19" x14ac:dyDescent="0.35">
      <c r="A270" s="1">
        <v>41799</v>
      </c>
      <c r="B270" s="3">
        <v>273.69</v>
      </c>
      <c r="C270" s="3">
        <v>1951.2700199999999</v>
      </c>
      <c r="E270" s="2">
        <v>41799</v>
      </c>
      <c r="F270" s="8">
        <f t="shared" si="4"/>
        <v>3.4463794683776694E-3</v>
      </c>
      <c r="G270" s="8">
        <f t="shared" si="4"/>
        <v>9.3877167565414865E-4</v>
      </c>
      <c r="O270" s="1">
        <v>41799</v>
      </c>
      <c r="P270" s="3">
        <v>1951.2700199999999</v>
      </c>
      <c r="R270" s="1">
        <v>41799</v>
      </c>
      <c r="S270" s="3">
        <v>191917</v>
      </c>
    </row>
    <row r="271" spans="1:19" x14ac:dyDescent="0.35">
      <c r="A271" s="1">
        <v>41796</v>
      </c>
      <c r="B271" s="3">
        <v>272.75</v>
      </c>
      <c r="C271" s="3">
        <v>1949.4399410000001</v>
      </c>
      <c r="E271" s="2">
        <v>41796</v>
      </c>
      <c r="F271" s="8">
        <f t="shared" si="4"/>
        <v>1.0222600837068052E-2</v>
      </c>
      <c r="G271" s="8">
        <f t="shared" si="4"/>
        <v>4.6277584595830756E-3</v>
      </c>
      <c r="O271" s="1">
        <v>41796</v>
      </c>
      <c r="P271" s="3">
        <v>1949.4399410000001</v>
      </c>
      <c r="R271" s="1">
        <v>41796</v>
      </c>
      <c r="S271" s="3">
        <v>192895</v>
      </c>
    </row>
    <row r="272" spans="1:19" x14ac:dyDescent="0.35">
      <c r="A272" s="1">
        <v>41795</v>
      </c>
      <c r="B272" s="3">
        <v>269.99</v>
      </c>
      <c r="C272" s="3">
        <v>1940.459961</v>
      </c>
      <c r="E272" s="2">
        <v>41795</v>
      </c>
      <c r="F272" s="8">
        <f t="shared" si="4"/>
        <v>2.5914807918835603E-2</v>
      </c>
      <c r="G272" s="8">
        <f t="shared" si="4"/>
        <v>6.5252795647932071E-3</v>
      </c>
      <c r="O272" s="1">
        <v>41795</v>
      </c>
      <c r="P272" s="3">
        <v>1940.459961</v>
      </c>
      <c r="R272" s="1">
        <v>41795</v>
      </c>
      <c r="S272" s="3">
        <v>192100</v>
      </c>
    </row>
    <row r="273" spans="1:19" x14ac:dyDescent="0.35">
      <c r="A273" s="1">
        <v>41794</v>
      </c>
      <c r="B273" s="3">
        <v>263.17</v>
      </c>
      <c r="C273" s="3">
        <v>1927.880005</v>
      </c>
      <c r="E273" s="2">
        <v>41794</v>
      </c>
      <c r="F273" s="8">
        <f t="shared" si="4"/>
        <v>1.1453168838156724E-2</v>
      </c>
      <c r="G273" s="8">
        <f t="shared" si="4"/>
        <v>1.891663731611759E-3</v>
      </c>
      <c r="O273" s="1">
        <v>41794</v>
      </c>
      <c r="P273" s="3">
        <v>1927.880005</v>
      </c>
      <c r="R273" s="1">
        <v>41794</v>
      </c>
      <c r="S273" s="3">
        <v>190766</v>
      </c>
    </row>
    <row r="274" spans="1:19" x14ac:dyDescent="0.35">
      <c r="A274" s="1">
        <v>41793</v>
      </c>
      <c r="B274" s="3">
        <v>260.19</v>
      </c>
      <c r="C274" s="3">
        <v>1924.23999</v>
      </c>
      <c r="E274" s="2">
        <v>41793</v>
      </c>
      <c r="F274" s="8">
        <f t="shared" si="4"/>
        <v>8.6056518199788545E-3</v>
      </c>
      <c r="G274" s="8">
        <f t="shared" si="4"/>
        <v>-3.7921682467634277E-4</v>
      </c>
      <c r="O274" s="1">
        <v>41793</v>
      </c>
      <c r="P274" s="3">
        <v>1924.23999</v>
      </c>
      <c r="R274" s="1">
        <v>41793</v>
      </c>
      <c r="S274" s="3">
        <v>190417</v>
      </c>
    </row>
    <row r="275" spans="1:19" x14ac:dyDescent="0.35">
      <c r="A275" s="1">
        <v>41792</v>
      </c>
      <c r="B275" s="3">
        <v>257.97000000000003</v>
      </c>
      <c r="C275" s="3">
        <v>1924.969971</v>
      </c>
      <c r="E275" s="2">
        <v>41792</v>
      </c>
      <c r="F275" s="8">
        <f t="shared" si="4"/>
        <v>1.9724879437109877E-2</v>
      </c>
      <c r="G275" s="8">
        <f t="shared" si="4"/>
        <v>7.2782640574686752E-4</v>
      </c>
      <c r="O275" s="1">
        <v>41792</v>
      </c>
      <c r="P275" s="3">
        <v>1924.969971</v>
      </c>
      <c r="R275" s="1">
        <v>41792</v>
      </c>
      <c r="S275" s="3">
        <v>191748</v>
      </c>
    </row>
    <row r="276" spans="1:19" x14ac:dyDescent="0.35">
      <c r="A276" s="1">
        <v>41789</v>
      </c>
      <c r="B276" s="3">
        <v>252.98</v>
      </c>
      <c r="C276" s="3">
        <v>1923.5699460000001</v>
      </c>
      <c r="E276" s="2">
        <v>41789</v>
      </c>
      <c r="F276" s="8">
        <f t="shared" si="4"/>
        <v>3.1633056544078109E-4</v>
      </c>
      <c r="G276" s="8">
        <f t="shared" si="4"/>
        <v>1.8436779355184285E-3</v>
      </c>
      <c r="O276" s="1">
        <v>41789</v>
      </c>
      <c r="P276" s="3">
        <v>1923.5699460000001</v>
      </c>
      <c r="R276" s="1">
        <v>41789</v>
      </c>
      <c r="S276" s="3">
        <v>192000</v>
      </c>
    </row>
    <row r="277" spans="1:19" x14ac:dyDescent="0.35">
      <c r="A277" s="1">
        <v>41788</v>
      </c>
      <c r="B277" s="3">
        <v>252.9</v>
      </c>
      <c r="C277" s="3">
        <v>1920.030029</v>
      </c>
      <c r="E277" s="2">
        <v>41788</v>
      </c>
      <c r="F277" s="8">
        <f t="shared" si="4"/>
        <v>7.5697211155378863E-3</v>
      </c>
      <c r="G277" s="8">
        <f t="shared" si="4"/>
        <v>5.3671102662891101E-3</v>
      </c>
      <c r="O277" s="1">
        <v>41788</v>
      </c>
      <c r="P277" s="3">
        <v>1920.030029</v>
      </c>
      <c r="R277" s="1">
        <v>41788</v>
      </c>
      <c r="S277" s="3">
        <v>192300</v>
      </c>
    </row>
    <row r="278" spans="1:19" x14ac:dyDescent="0.35">
      <c r="A278" s="1">
        <v>41787</v>
      </c>
      <c r="B278" s="3">
        <v>251</v>
      </c>
      <c r="C278" s="3">
        <v>1909.780029</v>
      </c>
      <c r="E278" s="2">
        <v>41787</v>
      </c>
      <c r="F278" s="8">
        <f t="shared" si="4"/>
        <v>-4.7186644989888338E-3</v>
      </c>
      <c r="G278" s="8">
        <f t="shared" si="4"/>
        <v>-1.1140717722704085E-3</v>
      </c>
      <c r="O278" s="1">
        <v>41787</v>
      </c>
      <c r="P278" s="3">
        <v>1909.780029</v>
      </c>
      <c r="R278" s="1">
        <v>41787</v>
      </c>
      <c r="S278" s="3">
        <v>191356</v>
      </c>
    </row>
    <row r="279" spans="1:19" x14ac:dyDescent="0.35">
      <c r="A279" s="1">
        <v>41786</v>
      </c>
      <c r="B279" s="3">
        <v>252.19</v>
      </c>
      <c r="C279" s="3">
        <v>1911.910034</v>
      </c>
      <c r="E279" s="2">
        <v>41786</v>
      </c>
      <c r="F279" s="8">
        <f t="shared" si="4"/>
        <v>1.2729901212753969E-2</v>
      </c>
      <c r="G279" s="8">
        <f t="shared" si="4"/>
        <v>5.9878059416866858E-3</v>
      </c>
      <c r="O279" s="1">
        <v>41786</v>
      </c>
      <c r="P279" s="3">
        <v>1911.910034</v>
      </c>
      <c r="R279" s="1">
        <v>41786</v>
      </c>
      <c r="S279" s="3">
        <v>191300</v>
      </c>
    </row>
    <row r="280" spans="1:19" x14ac:dyDescent="0.35">
      <c r="A280" s="1">
        <v>41782</v>
      </c>
      <c r="B280" s="3">
        <v>249.02</v>
      </c>
      <c r="C280" s="3">
        <v>1900.530029</v>
      </c>
      <c r="E280" s="2">
        <v>41782</v>
      </c>
      <c r="F280" s="8">
        <f t="shared" si="4"/>
        <v>1.0018251875887341E-2</v>
      </c>
      <c r="G280" s="8">
        <f t="shared" si="4"/>
        <v>4.2483918237263829E-3</v>
      </c>
      <c r="O280" s="1">
        <v>41782</v>
      </c>
      <c r="P280" s="3">
        <v>1900.530029</v>
      </c>
      <c r="R280" s="1">
        <v>41782</v>
      </c>
      <c r="S280" s="3">
        <v>190205</v>
      </c>
    </row>
    <row r="281" spans="1:19" x14ac:dyDescent="0.35">
      <c r="A281" s="1">
        <v>41781</v>
      </c>
      <c r="B281" s="3">
        <v>246.55</v>
      </c>
      <c r="C281" s="3">
        <v>1892.48999</v>
      </c>
      <c r="E281" s="2">
        <v>41781</v>
      </c>
      <c r="F281" s="8">
        <f t="shared" si="4"/>
        <v>4.3588072348053064E-3</v>
      </c>
      <c r="G281" s="8">
        <f t="shared" si="4"/>
        <v>2.362229907096447E-3</v>
      </c>
      <c r="O281" s="1">
        <v>41781</v>
      </c>
      <c r="P281" s="3">
        <v>1892.48999</v>
      </c>
      <c r="R281" s="1">
        <v>41781</v>
      </c>
      <c r="S281" s="3">
        <v>190535</v>
      </c>
    </row>
    <row r="282" spans="1:19" x14ac:dyDescent="0.35">
      <c r="A282" s="1">
        <v>41780</v>
      </c>
      <c r="B282" s="3">
        <v>245.48</v>
      </c>
      <c r="C282" s="3">
        <v>1888.030029</v>
      </c>
      <c r="E282" s="2">
        <v>41780</v>
      </c>
      <c r="F282" s="8">
        <f t="shared" si="4"/>
        <v>9.5410429346931558E-3</v>
      </c>
      <c r="G282" s="8">
        <f t="shared" si="4"/>
        <v>8.116098822161355E-3</v>
      </c>
      <c r="O282" s="1">
        <v>41780</v>
      </c>
      <c r="P282" s="3">
        <v>1888.030029</v>
      </c>
      <c r="R282" s="1">
        <v>41780</v>
      </c>
      <c r="S282" s="3">
        <v>189975</v>
      </c>
    </row>
    <row r="283" spans="1:19" x14ac:dyDescent="0.35">
      <c r="A283" s="1">
        <v>41779</v>
      </c>
      <c r="B283" s="3">
        <v>243.16</v>
      </c>
      <c r="C283" s="3">
        <v>1872.829956</v>
      </c>
      <c r="E283" s="2">
        <v>41779</v>
      </c>
      <c r="F283" s="8">
        <f t="shared" si="4"/>
        <v>-3.279226102639865E-3</v>
      </c>
      <c r="G283" s="8">
        <f t="shared" si="4"/>
        <v>-6.4983980976560662E-3</v>
      </c>
      <c r="O283" s="1">
        <v>41779</v>
      </c>
      <c r="P283" s="3">
        <v>1872.829956</v>
      </c>
      <c r="R283" s="1">
        <v>41779</v>
      </c>
      <c r="S283" s="3">
        <v>189201</v>
      </c>
    </row>
    <row r="284" spans="1:19" x14ac:dyDescent="0.35">
      <c r="A284" s="1">
        <v>41778</v>
      </c>
      <c r="B284" s="3">
        <v>243.96</v>
      </c>
      <c r="C284" s="3">
        <v>1885.079956</v>
      </c>
      <c r="E284" s="2">
        <v>41778</v>
      </c>
      <c r="F284" s="8">
        <f t="shared" si="4"/>
        <v>1.5611340077432256E-2</v>
      </c>
      <c r="G284" s="8">
        <f t="shared" si="4"/>
        <v>3.8447866495221472E-3</v>
      </c>
      <c r="O284" s="1">
        <v>41778</v>
      </c>
      <c r="P284" s="3">
        <v>1885.079956</v>
      </c>
      <c r="R284" s="1">
        <v>41778</v>
      </c>
      <c r="S284" s="3">
        <v>190400</v>
      </c>
    </row>
    <row r="285" spans="1:19" x14ac:dyDescent="0.35">
      <c r="A285" s="1">
        <v>41775</v>
      </c>
      <c r="B285" s="3">
        <v>240.21</v>
      </c>
      <c r="C285" s="3">
        <v>1877.8599850000001</v>
      </c>
      <c r="E285" s="2">
        <v>41775</v>
      </c>
      <c r="F285" s="8">
        <f t="shared" si="4"/>
        <v>-1.1440800032923137E-2</v>
      </c>
      <c r="G285" s="8">
        <f t="shared" si="4"/>
        <v>3.7469647967112163E-3</v>
      </c>
      <c r="O285" s="1">
        <v>41775</v>
      </c>
      <c r="P285" s="3">
        <v>1877.8599850000001</v>
      </c>
      <c r="R285" s="1">
        <v>41775</v>
      </c>
      <c r="S285" s="3">
        <v>190210</v>
      </c>
    </row>
    <row r="286" spans="1:19" x14ac:dyDescent="0.35">
      <c r="A286" s="1">
        <v>41774</v>
      </c>
      <c r="B286" s="3">
        <v>242.99</v>
      </c>
      <c r="C286" s="3">
        <v>1870.849976</v>
      </c>
      <c r="E286" s="2">
        <v>41774</v>
      </c>
      <c r="F286" s="8">
        <f t="shared" si="4"/>
        <v>-2.3862129916040642E-2</v>
      </c>
      <c r="G286" s="8">
        <f t="shared" si="4"/>
        <v>-9.3618066583573967E-3</v>
      </c>
      <c r="O286" s="1">
        <v>41774</v>
      </c>
      <c r="P286" s="3">
        <v>1870.849976</v>
      </c>
      <c r="R286" s="1">
        <v>41774</v>
      </c>
      <c r="S286" s="3">
        <v>189371</v>
      </c>
    </row>
    <row r="287" spans="1:19" x14ac:dyDescent="0.35">
      <c r="A287" s="1">
        <v>41773</v>
      </c>
      <c r="B287" s="3">
        <v>248.93</v>
      </c>
      <c r="C287" s="3">
        <v>1888.530029</v>
      </c>
      <c r="E287" s="2">
        <v>41773</v>
      </c>
      <c r="F287" s="8">
        <f t="shared" si="4"/>
        <v>-1.8569626241917603E-2</v>
      </c>
      <c r="G287" s="8">
        <f t="shared" si="4"/>
        <v>-4.7010051544701392E-3</v>
      </c>
      <c r="O287" s="1">
        <v>41773</v>
      </c>
      <c r="P287" s="3">
        <v>1888.530029</v>
      </c>
      <c r="R287" s="1">
        <v>41773</v>
      </c>
      <c r="S287" s="3">
        <v>191420</v>
      </c>
    </row>
    <row r="288" spans="1:19" x14ac:dyDescent="0.35">
      <c r="A288" s="1">
        <v>41772</v>
      </c>
      <c r="B288" s="3">
        <v>253.64</v>
      </c>
      <c r="C288" s="3">
        <v>1897.4499510000001</v>
      </c>
      <c r="E288" s="2">
        <v>41772</v>
      </c>
      <c r="F288" s="8">
        <f t="shared" si="4"/>
        <v>-8.0951077392359405E-3</v>
      </c>
      <c r="G288" s="8">
        <f t="shared" si="4"/>
        <v>4.2175783084807961E-4</v>
      </c>
      <c r="O288" s="1">
        <v>41772</v>
      </c>
      <c r="P288" s="3">
        <v>1897.4499510000001</v>
      </c>
      <c r="R288" s="1">
        <v>41772</v>
      </c>
      <c r="S288" s="3">
        <v>191826</v>
      </c>
    </row>
    <row r="289" spans="1:19" x14ac:dyDescent="0.35">
      <c r="A289" s="1">
        <v>41771</v>
      </c>
      <c r="B289" s="3">
        <v>255.71</v>
      </c>
      <c r="C289" s="3">
        <v>1896.650024</v>
      </c>
      <c r="E289" s="2">
        <v>41771</v>
      </c>
      <c r="F289" s="8">
        <f t="shared" si="4"/>
        <v>1.6844249451581916E-3</v>
      </c>
      <c r="G289" s="8">
        <f t="shared" si="4"/>
        <v>9.6727376354577288E-3</v>
      </c>
      <c r="O289" s="1">
        <v>41771</v>
      </c>
      <c r="P289" s="3">
        <v>1896.650024</v>
      </c>
      <c r="R289" s="1">
        <v>41771</v>
      </c>
      <c r="S289" s="3">
        <v>191115</v>
      </c>
    </row>
    <row r="290" spans="1:19" x14ac:dyDescent="0.35">
      <c r="A290" s="1">
        <v>41768</v>
      </c>
      <c r="B290" s="3">
        <v>255.28</v>
      </c>
      <c r="C290" s="3">
        <v>1878.4799800000001</v>
      </c>
      <c r="E290" s="2">
        <v>41768</v>
      </c>
      <c r="F290" s="8">
        <f t="shared" si="4"/>
        <v>4.6043052221478309E-3</v>
      </c>
      <c r="G290" s="8">
        <f t="shared" si="4"/>
        <v>1.5194761186390071E-3</v>
      </c>
      <c r="O290" s="1">
        <v>41768</v>
      </c>
      <c r="P290" s="3">
        <v>1878.4799800000001</v>
      </c>
      <c r="R290" s="1">
        <v>41768</v>
      </c>
      <c r="S290" s="3">
        <v>190883</v>
      </c>
    </row>
    <row r="291" spans="1:19" x14ac:dyDescent="0.35">
      <c r="A291" s="1">
        <v>41767</v>
      </c>
      <c r="B291" s="3">
        <v>254.11</v>
      </c>
      <c r="C291" s="3">
        <v>1875.630005</v>
      </c>
      <c r="E291" s="2">
        <v>41767</v>
      </c>
      <c r="F291" s="8">
        <f t="shared" si="4"/>
        <v>-3.4901960784313735E-3</v>
      </c>
      <c r="G291" s="8">
        <f t="shared" si="4"/>
        <v>-1.3736249160485325E-3</v>
      </c>
      <c r="O291" s="1">
        <v>41767</v>
      </c>
      <c r="P291" s="3">
        <v>1875.630005</v>
      </c>
      <c r="R291" s="1">
        <v>41767</v>
      </c>
      <c r="S291" s="3">
        <v>190100</v>
      </c>
    </row>
    <row r="292" spans="1:19" x14ac:dyDescent="0.35">
      <c r="A292" s="1">
        <v>41766</v>
      </c>
      <c r="B292" s="3">
        <v>255</v>
      </c>
      <c r="C292" s="3">
        <v>1878.209961</v>
      </c>
      <c r="E292" s="2">
        <v>41766</v>
      </c>
      <c r="F292" s="8">
        <f t="shared" si="4"/>
        <v>2.353494939986156E-4</v>
      </c>
      <c r="G292" s="8">
        <f t="shared" si="4"/>
        <v>5.6164682944326305E-3</v>
      </c>
      <c r="O292" s="1">
        <v>41766</v>
      </c>
      <c r="P292" s="3">
        <v>1878.209961</v>
      </c>
      <c r="R292" s="1">
        <v>41766</v>
      </c>
      <c r="S292" s="3">
        <v>191550</v>
      </c>
    </row>
    <row r="293" spans="1:19" x14ac:dyDescent="0.35">
      <c r="A293" s="1">
        <v>41765</v>
      </c>
      <c r="B293" s="3">
        <v>254.94</v>
      </c>
      <c r="C293" s="3">
        <v>1867.719971</v>
      </c>
      <c r="E293" s="2">
        <v>41765</v>
      </c>
      <c r="F293" s="8">
        <f t="shared" si="4"/>
        <v>-2.0328171233140013E-2</v>
      </c>
      <c r="G293" s="8">
        <f t="shared" si="4"/>
        <v>-8.9883919085642638E-3</v>
      </c>
      <c r="O293" s="1">
        <v>41765</v>
      </c>
      <c r="P293" s="3">
        <v>1867.719971</v>
      </c>
      <c r="R293" s="1">
        <v>41765</v>
      </c>
      <c r="S293" s="3">
        <v>187375</v>
      </c>
    </row>
    <row r="294" spans="1:19" x14ac:dyDescent="0.35">
      <c r="A294" s="1">
        <v>41764</v>
      </c>
      <c r="B294" s="3">
        <v>260.23</v>
      </c>
      <c r="C294" s="3">
        <v>1884.660034</v>
      </c>
      <c r="E294" s="2">
        <v>41764</v>
      </c>
      <c r="F294" s="8">
        <f t="shared" si="4"/>
        <v>2.3198207053827691E-2</v>
      </c>
      <c r="G294" s="8">
        <f t="shared" si="4"/>
        <v>1.8712158435478798E-3</v>
      </c>
      <c r="O294" s="1">
        <v>41764</v>
      </c>
      <c r="P294" s="3">
        <v>1884.660034</v>
      </c>
      <c r="R294" s="1">
        <v>41764</v>
      </c>
      <c r="S294" s="3">
        <v>189790</v>
      </c>
    </row>
    <row r="295" spans="1:19" x14ac:dyDescent="0.35">
      <c r="A295" s="1">
        <v>41761</v>
      </c>
      <c r="B295" s="3">
        <v>254.33</v>
      </c>
      <c r="C295" s="3">
        <v>1881.1400149999999</v>
      </c>
      <c r="E295" s="2">
        <v>41761</v>
      </c>
      <c r="F295" s="8">
        <f t="shared" si="4"/>
        <v>1.417490254754572E-3</v>
      </c>
      <c r="G295" s="8">
        <f t="shared" si="4"/>
        <v>-1.3484450263229197E-3</v>
      </c>
      <c r="O295" s="1">
        <v>41761</v>
      </c>
      <c r="P295" s="3">
        <v>1881.1400149999999</v>
      </c>
      <c r="R295" s="1">
        <v>41761</v>
      </c>
      <c r="S295" s="3">
        <v>192255</v>
      </c>
    </row>
    <row r="296" spans="1:19" x14ac:dyDescent="0.35">
      <c r="A296" s="1">
        <v>41760</v>
      </c>
      <c r="B296" s="3">
        <v>253.97</v>
      </c>
      <c r="C296" s="3">
        <v>1883.6800539999999</v>
      </c>
      <c r="E296" s="2">
        <v>41760</v>
      </c>
      <c r="F296" s="8">
        <f t="shared" si="4"/>
        <v>3.4770239835630878E-3</v>
      </c>
      <c r="G296" s="8">
        <f t="shared" si="4"/>
        <v>-1.4326123677377289E-4</v>
      </c>
      <c r="O296" s="1">
        <v>41760</v>
      </c>
      <c r="P296" s="3">
        <v>1883.6800539999999</v>
      </c>
      <c r="R296" s="1">
        <v>41760</v>
      </c>
      <c r="S296" s="3">
        <v>193482</v>
      </c>
    </row>
    <row r="297" spans="1:19" x14ac:dyDescent="0.35">
      <c r="A297" s="1">
        <v>41759</v>
      </c>
      <c r="B297" s="3">
        <v>253.09</v>
      </c>
      <c r="C297" s="3">
        <v>1883.9499510000001</v>
      </c>
      <c r="E297" s="2">
        <v>41759</v>
      </c>
      <c r="F297" s="8">
        <f t="shared" si="4"/>
        <v>1.0679534846926853E-3</v>
      </c>
      <c r="G297" s="8">
        <f t="shared" si="4"/>
        <v>2.9920169148385245E-3</v>
      </c>
      <c r="O297" s="1">
        <v>41759</v>
      </c>
      <c r="P297" s="3">
        <v>1883.9499510000001</v>
      </c>
      <c r="R297" s="1">
        <v>41759</v>
      </c>
      <c r="S297" s="3">
        <v>193275</v>
      </c>
    </row>
    <row r="298" spans="1:19" x14ac:dyDescent="0.35">
      <c r="A298" s="1">
        <v>41758</v>
      </c>
      <c r="B298" s="3">
        <v>252.82</v>
      </c>
      <c r="C298" s="3">
        <v>1878.329956</v>
      </c>
      <c r="E298" s="2">
        <v>41758</v>
      </c>
      <c r="F298" s="8">
        <f t="shared" si="4"/>
        <v>1.9558817598902989E-2</v>
      </c>
      <c r="G298" s="8">
        <f t="shared" si="4"/>
        <v>4.7607568846756987E-3</v>
      </c>
      <c r="O298" s="1">
        <v>41758</v>
      </c>
      <c r="P298" s="3">
        <v>1878.329956</v>
      </c>
      <c r="R298" s="1">
        <v>41758</v>
      </c>
      <c r="S298" s="3">
        <v>192545</v>
      </c>
    </row>
    <row r="299" spans="1:19" x14ac:dyDescent="0.35">
      <c r="A299" s="1">
        <v>41757</v>
      </c>
      <c r="B299" s="3">
        <v>247.97</v>
      </c>
      <c r="C299" s="3">
        <v>1869.4300539999999</v>
      </c>
      <c r="E299" s="2">
        <v>41757</v>
      </c>
      <c r="F299" s="8">
        <f t="shared" si="4"/>
        <v>-1.4819229241160081E-2</v>
      </c>
      <c r="G299" s="8">
        <f t="shared" si="4"/>
        <v>3.2360362360925876E-3</v>
      </c>
      <c r="O299" s="1">
        <v>41757</v>
      </c>
      <c r="P299" s="3">
        <v>1869.4300539999999</v>
      </c>
      <c r="R299" s="1">
        <v>41757</v>
      </c>
      <c r="S299" s="3">
        <v>191400</v>
      </c>
    </row>
    <row r="300" spans="1:19" x14ac:dyDescent="0.35">
      <c r="A300" s="1">
        <v>41754</v>
      </c>
      <c r="B300" s="3">
        <v>251.7</v>
      </c>
      <c r="C300" s="3">
        <v>1863.400024</v>
      </c>
      <c r="E300" s="2">
        <v>41754</v>
      </c>
      <c r="F300" s="8">
        <f t="shared" si="4"/>
        <v>-1.7487703958154466E-2</v>
      </c>
      <c r="G300" s="8">
        <f t="shared" si="4"/>
        <v>-8.0963910132735295E-3</v>
      </c>
      <c r="O300" s="1">
        <v>41754</v>
      </c>
      <c r="P300" s="3">
        <v>1863.400024</v>
      </c>
      <c r="R300" s="1">
        <v>41754</v>
      </c>
      <c r="S300" s="3">
        <v>190686</v>
      </c>
    </row>
    <row r="301" spans="1:19" x14ac:dyDescent="0.35">
      <c r="A301" s="1">
        <v>41753</v>
      </c>
      <c r="B301" s="3">
        <v>256.18</v>
      </c>
      <c r="C301" s="3">
        <v>1878.6099850000001</v>
      </c>
      <c r="E301" s="2">
        <v>41753</v>
      </c>
      <c r="F301" s="8">
        <f t="shared" si="4"/>
        <v>-1.3592083477725003E-2</v>
      </c>
      <c r="G301" s="8">
        <f t="shared" si="4"/>
        <v>1.7169601918778366E-3</v>
      </c>
      <c r="O301" s="1">
        <v>41753</v>
      </c>
      <c r="P301" s="3">
        <v>1878.6099850000001</v>
      </c>
      <c r="R301" s="1">
        <v>41753</v>
      </c>
      <c r="S301" s="3">
        <v>190500</v>
      </c>
    </row>
    <row r="302" spans="1:19" x14ac:dyDescent="0.35">
      <c r="A302" s="1">
        <v>41752</v>
      </c>
      <c r="B302" s="3">
        <v>259.70999999999998</v>
      </c>
      <c r="C302" s="3">
        <v>1875.3900149999999</v>
      </c>
      <c r="E302" s="2">
        <v>41752</v>
      </c>
      <c r="F302" s="8">
        <f t="shared" si="4"/>
        <v>9.8374679213002469E-3</v>
      </c>
      <c r="G302" s="8">
        <f t="shared" si="4"/>
        <v>-2.2133137674165138E-3</v>
      </c>
      <c r="O302" s="1">
        <v>41752</v>
      </c>
      <c r="P302" s="3">
        <v>1875.3900149999999</v>
      </c>
      <c r="R302" s="1">
        <v>41752</v>
      </c>
      <c r="S302" s="3">
        <v>190800</v>
      </c>
    </row>
    <row r="303" spans="1:19" x14ac:dyDescent="0.35">
      <c r="A303" s="1">
        <v>41751</v>
      </c>
      <c r="B303" s="3">
        <v>257.18</v>
      </c>
      <c r="C303" s="3">
        <v>1879.5500489999999</v>
      </c>
      <c r="E303" s="2">
        <v>41751</v>
      </c>
      <c r="F303" s="8">
        <f t="shared" si="4"/>
        <v>-2.6757668592701789E-3</v>
      </c>
      <c r="G303" s="8">
        <f t="shared" si="4"/>
        <v>4.092138928365463E-3</v>
      </c>
      <c r="O303" s="1">
        <v>41751</v>
      </c>
      <c r="P303" s="3">
        <v>1879.5500489999999</v>
      </c>
      <c r="R303" s="1">
        <v>41751</v>
      </c>
      <c r="S303" s="3">
        <v>190720</v>
      </c>
    </row>
    <row r="304" spans="1:19" x14ac:dyDescent="0.35">
      <c r="A304" s="1">
        <v>41750</v>
      </c>
      <c r="B304" s="3">
        <v>257.87</v>
      </c>
      <c r="C304" s="3">
        <v>1871.8900149999999</v>
      </c>
      <c r="E304" s="2">
        <v>41750</v>
      </c>
      <c r="F304" s="8">
        <f t="shared" si="4"/>
        <v>2.6829457967183501E-3</v>
      </c>
      <c r="G304" s="8">
        <f t="shared" si="4"/>
        <v>3.7751235169600772E-3</v>
      </c>
      <c r="O304" s="1">
        <v>41750</v>
      </c>
      <c r="P304" s="3">
        <v>1871.8900149999999</v>
      </c>
      <c r="R304" s="1">
        <v>41750</v>
      </c>
      <c r="S304" s="3">
        <v>189482</v>
      </c>
    </row>
    <row r="305" spans="1:19" x14ac:dyDescent="0.35">
      <c r="A305" s="1">
        <v>41746</v>
      </c>
      <c r="B305" s="3">
        <v>257.18</v>
      </c>
      <c r="C305" s="3">
        <v>1864.849976</v>
      </c>
      <c r="E305" s="2">
        <v>41746</v>
      </c>
      <c r="F305" s="8">
        <f t="shared" si="4"/>
        <v>1.3357500295519964E-2</v>
      </c>
      <c r="G305" s="8">
        <f t="shared" si="4"/>
        <v>1.3638529136033029E-3</v>
      </c>
      <c r="O305" s="1">
        <v>41746</v>
      </c>
      <c r="P305" s="3">
        <v>1864.849976</v>
      </c>
      <c r="R305" s="1">
        <v>41746</v>
      </c>
      <c r="S305" s="3">
        <v>190639</v>
      </c>
    </row>
    <row r="306" spans="1:19" x14ac:dyDescent="0.35">
      <c r="A306" s="1">
        <v>41745</v>
      </c>
      <c r="B306" s="3">
        <v>253.79</v>
      </c>
      <c r="C306" s="3">
        <v>1862.3100589999999</v>
      </c>
      <c r="E306" s="2">
        <v>41745</v>
      </c>
      <c r="F306" s="8">
        <f t="shared" si="4"/>
        <v>2.9114796642471852E-2</v>
      </c>
      <c r="G306" s="8">
        <f t="shared" si="4"/>
        <v>1.0488491036131586E-2</v>
      </c>
      <c r="O306" s="1">
        <v>41745</v>
      </c>
      <c r="P306" s="3">
        <v>1862.3100589999999</v>
      </c>
      <c r="R306" s="1">
        <v>41745</v>
      </c>
      <c r="S306" s="3">
        <v>188900</v>
      </c>
    </row>
    <row r="307" spans="1:19" x14ac:dyDescent="0.35">
      <c r="A307" s="1">
        <v>41744</v>
      </c>
      <c r="B307" s="3">
        <v>246.61</v>
      </c>
      <c r="C307" s="3">
        <v>1842.9799800000001</v>
      </c>
      <c r="E307" s="2">
        <v>41744</v>
      </c>
      <c r="F307" s="8">
        <f t="shared" si="4"/>
        <v>4.4804692273228142E-3</v>
      </c>
      <c r="G307" s="8">
        <f t="shared" si="4"/>
        <v>6.757307728767703E-3</v>
      </c>
      <c r="O307" s="1">
        <v>41744</v>
      </c>
      <c r="P307" s="3">
        <v>1842.9799800000001</v>
      </c>
      <c r="R307" s="1">
        <v>41744</v>
      </c>
      <c r="S307" s="3">
        <v>185640</v>
      </c>
    </row>
    <row r="308" spans="1:19" x14ac:dyDescent="0.35">
      <c r="A308" s="1">
        <v>41743</v>
      </c>
      <c r="B308" s="3">
        <v>245.51</v>
      </c>
      <c r="C308" s="3">
        <v>1830.6099850000001</v>
      </c>
      <c r="E308" s="2">
        <v>41743</v>
      </c>
      <c r="F308" s="8">
        <f t="shared" si="4"/>
        <v>4.5006341802709127E-3</v>
      </c>
      <c r="G308" s="8">
        <f t="shared" si="4"/>
        <v>8.2172862574667604E-3</v>
      </c>
      <c r="O308" s="1">
        <v>41743</v>
      </c>
      <c r="P308" s="3">
        <v>1830.6099850000001</v>
      </c>
      <c r="R308" s="1">
        <v>41743</v>
      </c>
      <c r="S308" s="3">
        <v>183212</v>
      </c>
    </row>
    <row r="309" spans="1:19" x14ac:dyDescent="0.35">
      <c r="A309" s="1">
        <v>41740</v>
      </c>
      <c r="B309" s="3">
        <v>244.41</v>
      </c>
      <c r="C309" s="3">
        <v>1815.6899410000001</v>
      </c>
      <c r="E309" s="2">
        <v>41740</v>
      </c>
      <c r="F309" s="8">
        <f t="shared" si="4"/>
        <v>-1.3043127120012876E-2</v>
      </c>
      <c r="G309" s="8">
        <f t="shared" si="4"/>
        <v>-9.4867738546151603E-3</v>
      </c>
      <c r="O309" s="1">
        <v>41740</v>
      </c>
      <c r="P309" s="3">
        <v>1815.6899410000001</v>
      </c>
      <c r="R309" s="1">
        <v>41740</v>
      </c>
      <c r="S309" s="3">
        <v>182759</v>
      </c>
    </row>
    <row r="310" spans="1:19" x14ac:dyDescent="0.35">
      <c r="A310" s="1">
        <v>41739</v>
      </c>
      <c r="B310" s="3">
        <v>247.64</v>
      </c>
      <c r="C310" s="3">
        <v>1833.079956</v>
      </c>
      <c r="E310" s="2">
        <v>41739</v>
      </c>
      <c r="F310" s="8">
        <f t="shared" si="4"/>
        <v>-2.4386400346688819E-2</v>
      </c>
      <c r="G310" s="8">
        <f t="shared" si="4"/>
        <v>-2.0884795731297645E-2</v>
      </c>
      <c r="O310" s="1">
        <v>41739</v>
      </c>
      <c r="P310" s="3">
        <v>1833.079956</v>
      </c>
      <c r="R310" s="1">
        <v>41739</v>
      </c>
      <c r="S310" s="3">
        <v>183402</v>
      </c>
    </row>
    <row r="311" spans="1:19" x14ac:dyDescent="0.35">
      <c r="A311" s="1">
        <v>41738</v>
      </c>
      <c r="B311" s="3">
        <v>253.83</v>
      </c>
      <c r="C311" s="3">
        <v>1872.1800539999999</v>
      </c>
      <c r="E311" s="2">
        <v>41738</v>
      </c>
      <c r="F311" s="8">
        <f t="shared" si="4"/>
        <v>2.7735039274435325E-2</v>
      </c>
      <c r="G311" s="8">
        <f t="shared" si="4"/>
        <v>1.091821282630856E-2</v>
      </c>
      <c r="O311" s="1">
        <v>41738</v>
      </c>
      <c r="P311" s="3">
        <v>1872.1800539999999</v>
      </c>
      <c r="R311" s="1">
        <v>41738</v>
      </c>
      <c r="S311" s="3">
        <v>185897</v>
      </c>
    </row>
    <row r="312" spans="1:19" x14ac:dyDescent="0.35">
      <c r="A312" s="1">
        <v>41737</v>
      </c>
      <c r="B312" s="3">
        <v>246.98</v>
      </c>
      <c r="C312" s="3">
        <v>1851.959961</v>
      </c>
      <c r="E312" s="2">
        <v>41737</v>
      </c>
      <c r="F312" s="8">
        <f t="shared" si="4"/>
        <v>-1.2317043909461756E-2</v>
      </c>
      <c r="G312" s="8">
        <f t="shared" si="4"/>
        <v>3.7505538382520687E-3</v>
      </c>
      <c r="O312" s="1">
        <v>41737</v>
      </c>
      <c r="P312" s="3">
        <v>1851.959961</v>
      </c>
      <c r="R312" s="1">
        <v>41737</v>
      </c>
      <c r="S312" s="3">
        <v>184640</v>
      </c>
    </row>
    <row r="313" spans="1:19" x14ac:dyDescent="0.35">
      <c r="A313" s="1">
        <v>41736</v>
      </c>
      <c r="B313" s="3">
        <v>250.06</v>
      </c>
      <c r="C313" s="3">
        <v>1845.040039</v>
      </c>
      <c r="E313" s="2">
        <v>41736</v>
      </c>
      <c r="F313" s="8">
        <f t="shared" si="4"/>
        <v>-1.4891270091396125E-2</v>
      </c>
      <c r="G313" s="8">
        <f t="shared" si="4"/>
        <v>-1.0750112522990185E-2</v>
      </c>
      <c r="O313" s="1">
        <v>41736</v>
      </c>
      <c r="P313" s="3">
        <v>1845.040039</v>
      </c>
      <c r="R313" s="1">
        <v>41736</v>
      </c>
      <c r="S313" s="3">
        <v>184700</v>
      </c>
    </row>
    <row r="314" spans="1:19" x14ac:dyDescent="0.35">
      <c r="A314" s="1">
        <v>41733</v>
      </c>
      <c r="B314" s="3">
        <v>253.84</v>
      </c>
      <c r="C314" s="3">
        <v>1865.089966</v>
      </c>
      <c r="E314" s="2">
        <v>41733</v>
      </c>
      <c r="F314" s="8">
        <f t="shared" si="4"/>
        <v>-1.3370646766169059E-2</v>
      </c>
      <c r="G314" s="8">
        <f t="shared" si="4"/>
        <v>-1.2537288155389015E-2</v>
      </c>
      <c r="O314" s="1">
        <v>41733</v>
      </c>
      <c r="P314" s="3">
        <v>1865.089966</v>
      </c>
      <c r="R314" s="1">
        <v>41733</v>
      </c>
      <c r="S314" s="3">
        <v>185753</v>
      </c>
    </row>
    <row r="315" spans="1:19" x14ac:dyDescent="0.35">
      <c r="A315" s="1">
        <v>41732</v>
      </c>
      <c r="B315" s="3">
        <v>257.27999999999997</v>
      </c>
      <c r="C315" s="3">
        <v>1888.7700199999999</v>
      </c>
      <c r="E315" s="2">
        <v>41732</v>
      </c>
      <c r="F315" s="8">
        <f t="shared" si="4"/>
        <v>-4.1031199194859758E-3</v>
      </c>
      <c r="G315" s="8">
        <f t="shared" si="4"/>
        <v>-1.1264498244039078E-3</v>
      </c>
      <c r="O315" s="1">
        <v>41732</v>
      </c>
      <c r="P315" s="3">
        <v>1888.7700199999999</v>
      </c>
      <c r="R315" s="1">
        <v>41732</v>
      </c>
      <c r="S315" s="3">
        <v>186287</v>
      </c>
    </row>
    <row r="316" spans="1:19" x14ac:dyDescent="0.35">
      <c r="A316" s="1">
        <v>41731</v>
      </c>
      <c r="B316" s="3">
        <v>258.33999999999997</v>
      </c>
      <c r="C316" s="3">
        <v>1890.900024</v>
      </c>
      <c r="E316" s="2">
        <v>41731</v>
      </c>
      <c r="F316" s="8">
        <f t="shared" si="4"/>
        <v>-4.6619148526296783E-3</v>
      </c>
      <c r="G316" s="8">
        <f t="shared" si="4"/>
        <v>2.8533263730607938E-3</v>
      </c>
      <c r="O316" s="1">
        <v>41731</v>
      </c>
      <c r="P316" s="3">
        <v>1890.900024</v>
      </c>
      <c r="R316" s="1">
        <v>41731</v>
      </c>
      <c r="S316" s="3">
        <v>186759</v>
      </c>
    </row>
    <row r="317" spans="1:19" x14ac:dyDescent="0.35">
      <c r="A317" s="1">
        <v>41730</v>
      </c>
      <c r="B317" s="3">
        <v>259.55</v>
      </c>
      <c r="C317" s="3">
        <v>1885.5200199999999</v>
      </c>
      <c r="E317" s="2">
        <v>41730</v>
      </c>
      <c r="F317" s="8">
        <f t="shared" si="4"/>
        <v>2.6863427757556568E-2</v>
      </c>
      <c r="G317" s="8">
        <f t="shared" si="4"/>
        <v>7.0393487504074592E-3</v>
      </c>
      <c r="O317" s="1">
        <v>41730</v>
      </c>
      <c r="P317" s="3">
        <v>1885.5200199999999</v>
      </c>
      <c r="R317" s="1">
        <v>41730</v>
      </c>
      <c r="S317" s="3">
        <v>187213</v>
      </c>
    </row>
    <row r="318" spans="1:19" x14ac:dyDescent="0.35">
      <c r="A318" s="1">
        <v>41729</v>
      </c>
      <c r="B318" s="3">
        <v>252.76</v>
      </c>
      <c r="C318" s="3">
        <v>1872.339966</v>
      </c>
      <c r="E318" s="2">
        <v>41729</v>
      </c>
      <c r="F318" s="8">
        <f t="shared" si="4"/>
        <v>2.0922530091283642E-2</v>
      </c>
      <c r="G318" s="8">
        <f t="shared" si="4"/>
        <v>7.9241023673413125E-3</v>
      </c>
      <c r="O318" s="1">
        <v>41729</v>
      </c>
      <c r="P318" s="3">
        <v>1872.339966</v>
      </c>
      <c r="R318" s="1">
        <v>41729</v>
      </c>
      <c r="S318" s="3">
        <v>187350</v>
      </c>
    </row>
    <row r="319" spans="1:19" x14ac:dyDescent="0.35">
      <c r="A319" s="1">
        <v>41726</v>
      </c>
      <c r="B319" s="3">
        <v>247.58</v>
      </c>
      <c r="C319" s="3">
        <v>1857.619995</v>
      </c>
      <c r="E319" s="2">
        <v>41726</v>
      </c>
      <c r="F319" s="8">
        <f t="shared" si="4"/>
        <v>1.2141776705776541E-2</v>
      </c>
      <c r="G319" s="8">
        <f t="shared" si="4"/>
        <v>4.6402218551417906E-3</v>
      </c>
      <c r="O319" s="1">
        <v>41726</v>
      </c>
      <c r="P319" s="3">
        <v>1857.619995</v>
      </c>
      <c r="R319" s="1">
        <v>41726</v>
      </c>
      <c r="S319" s="3">
        <v>185149</v>
      </c>
    </row>
    <row r="320" spans="1:19" x14ac:dyDescent="0.35">
      <c r="A320" s="1">
        <v>41725</v>
      </c>
      <c r="B320" s="3">
        <v>244.61</v>
      </c>
      <c r="C320" s="3">
        <v>1849.040039</v>
      </c>
      <c r="E320" s="2">
        <v>41725</v>
      </c>
      <c r="F320" s="8">
        <f t="shared" si="4"/>
        <v>-9.2750101255568707E-3</v>
      </c>
      <c r="G320" s="8">
        <f t="shared" si="4"/>
        <v>-1.9000841472853747E-3</v>
      </c>
      <c r="O320" s="1">
        <v>41725</v>
      </c>
      <c r="P320" s="3">
        <v>1849.040039</v>
      </c>
      <c r="R320" s="1">
        <v>41725</v>
      </c>
      <c r="S320" s="3">
        <v>185200</v>
      </c>
    </row>
    <row r="321" spans="1:19" x14ac:dyDescent="0.35">
      <c r="A321" s="1">
        <v>41724</v>
      </c>
      <c r="B321" s="3">
        <v>246.9</v>
      </c>
      <c r="C321" s="3">
        <v>1852.5600589999999</v>
      </c>
      <c r="E321" s="2">
        <v>41724</v>
      </c>
      <c r="F321" s="8">
        <f t="shared" si="4"/>
        <v>-1.315000599544347E-2</v>
      </c>
      <c r="G321" s="8">
        <f t="shared" si="4"/>
        <v>-7.0003194836042448E-3</v>
      </c>
      <c r="O321" s="1">
        <v>41724</v>
      </c>
      <c r="P321" s="3">
        <v>1852.5600589999999</v>
      </c>
      <c r="R321" s="1">
        <v>41724</v>
      </c>
      <c r="S321" s="3">
        <v>184540</v>
      </c>
    </row>
    <row r="322" spans="1:19" x14ac:dyDescent="0.35">
      <c r="A322" s="1">
        <v>41723</v>
      </c>
      <c r="B322" s="3">
        <v>250.19</v>
      </c>
      <c r="C322" s="3">
        <v>1865.619995</v>
      </c>
      <c r="E322" s="2">
        <v>41723</v>
      </c>
      <c r="F322" s="8">
        <f t="shared" si="4"/>
        <v>5.5988802239537172E-4</v>
      </c>
      <c r="G322" s="8">
        <f t="shared" si="4"/>
        <v>4.4039399710529281E-3</v>
      </c>
      <c r="O322" s="1">
        <v>41723</v>
      </c>
      <c r="P322" s="3">
        <v>1865.619995</v>
      </c>
      <c r="R322" s="1">
        <v>41723</v>
      </c>
      <c r="S322" s="3">
        <v>186587</v>
      </c>
    </row>
    <row r="323" spans="1:19" x14ac:dyDescent="0.35">
      <c r="A323" s="1">
        <v>41722</v>
      </c>
      <c r="B323" s="3">
        <v>250.05</v>
      </c>
      <c r="C323" s="3">
        <v>1857.4399410000001</v>
      </c>
      <c r="E323" s="2">
        <v>41722</v>
      </c>
      <c r="F323" s="8">
        <f t="shared" si="4"/>
        <v>-1.0878164556962E-2</v>
      </c>
      <c r="G323" s="8">
        <f t="shared" si="4"/>
        <v>-4.864710210823131E-3</v>
      </c>
      <c r="O323" s="1">
        <v>41722</v>
      </c>
      <c r="P323" s="3">
        <v>1857.4399410000001</v>
      </c>
      <c r="R323" s="1">
        <v>41722</v>
      </c>
      <c r="S323" s="3">
        <v>186520</v>
      </c>
    </row>
    <row r="324" spans="1:19" x14ac:dyDescent="0.35">
      <c r="A324" s="1">
        <v>41719</v>
      </c>
      <c r="B324" s="3">
        <v>252.8</v>
      </c>
      <c r="C324" s="3">
        <v>1866.5200199999999</v>
      </c>
      <c r="E324" s="2">
        <v>41719</v>
      </c>
      <c r="F324" s="8">
        <f t="shared" ref="F324:G387" si="5">B324/B325-1</f>
        <v>-1.3155326540968959E-2</v>
      </c>
      <c r="G324" s="8">
        <f t="shared" si="5"/>
        <v>-2.9326712841669655E-3</v>
      </c>
      <c r="O324" s="1">
        <v>41719</v>
      </c>
      <c r="P324" s="3">
        <v>1866.5200199999999</v>
      </c>
      <c r="R324" s="1">
        <v>41719</v>
      </c>
      <c r="S324" s="3">
        <v>187850</v>
      </c>
    </row>
    <row r="325" spans="1:19" x14ac:dyDescent="0.35">
      <c r="A325" s="1">
        <v>41718</v>
      </c>
      <c r="B325" s="3">
        <v>256.17</v>
      </c>
      <c r="C325" s="3">
        <v>1872.01001</v>
      </c>
      <c r="E325" s="2">
        <v>41718</v>
      </c>
      <c r="F325" s="8">
        <f t="shared" si="5"/>
        <v>2.3370086289549397E-2</v>
      </c>
      <c r="G325" s="8">
        <f t="shared" si="5"/>
        <v>6.0405046723615019E-3</v>
      </c>
      <c r="O325" s="1">
        <v>41718</v>
      </c>
      <c r="P325" s="3">
        <v>1872.01001</v>
      </c>
      <c r="R325" s="1">
        <v>41718</v>
      </c>
      <c r="S325" s="3">
        <v>186540</v>
      </c>
    </row>
    <row r="326" spans="1:19" x14ac:dyDescent="0.35">
      <c r="A326" s="1">
        <v>41717</v>
      </c>
      <c r="B326" s="3">
        <v>250.32</v>
      </c>
      <c r="C326" s="3">
        <v>1860.7700199999999</v>
      </c>
      <c r="E326" s="2">
        <v>41717</v>
      </c>
      <c r="F326" s="8">
        <f t="shared" si="5"/>
        <v>-1.8853133696546842E-2</v>
      </c>
      <c r="G326" s="8">
        <f t="shared" si="5"/>
        <v>-6.1316490853251526E-3</v>
      </c>
      <c r="O326" s="1">
        <v>41717</v>
      </c>
      <c r="P326" s="3">
        <v>1860.7700199999999</v>
      </c>
      <c r="R326" s="1">
        <v>41717</v>
      </c>
      <c r="S326" s="3">
        <v>183860</v>
      </c>
    </row>
    <row r="327" spans="1:19" x14ac:dyDescent="0.35">
      <c r="A327" s="1">
        <v>41716</v>
      </c>
      <c r="B327" s="3">
        <v>255.13</v>
      </c>
      <c r="C327" s="3">
        <v>1872.25</v>
      </c>
      <c r="E327" s="2">
        <v>41716</v>
      </c>
      <c r="F327" s="8">
        <f t="shared" si="5"/>
        <v>3.5288582183179429E-4</v>
      </c>
      <c r="G327" s="8">
        <f t="shared" si="5"/>
        <v>7.2196189633604302E-3</v>
      </c>
      <c r="O327" s="1">
        <v>41716</v>
      </c>
      <c r="P327" s="3">
        <v>1872.25</v>
      </c>
      <c r="R327" s="1">
        <v>41716</v>
      </c>
      <c r="S327" s="3">
        <v>184860</v>
      </c>
    </row>
    <row r="328" spans="1:19" x14ac:dyDescent="0.35">
      <c r="A328" s="1">
        <v>41715</v>
      </c>
      <c r="B328" s="3">
        <v>255.04</v>
      </c>
      <c r="C328" s="3">
        <v>1858.829956</v>
      </c>
      <c r="E328" s="2">
        <v>41715</v>
      </c>
      <c r="F328" s="8">
        <f t="shared" si="5"/>
        <v>1.1782441385329578E-2</v>
      </c>
      <c r="G328" s="8">
        <f t="shared" si="5"/>
        <v>9.6136345352755281E-3</v>
      </c>
      <c r="O328" s="1">
        <v>41715</v>
      </c>
      <c r="P328" s="3">
        <v>1858.829956</v>
      </c>
      <c r="R328" s="1">
        <v>41715</v>
      </c>
      <c r="S328" s="3">
        <v>185050</v>
      </c>
    </row>
    <row r="329" spans="1:19" x14ac:dyDescent="0.35">
      <c r="A329" s="1">
        <v>41712</v>
      </c>
      <c r="B329" s="3">
        <v>252.07</v>
      </c>
      <c r="C329" s="3">
        <v>1841.130005</v>
      </c>
      <c r="E329" s="2">
        <v>41712</v>
      </c>
      <c r="F329" s="8">
        <f t="shared" si="5"/>
        <v>-7.2857592942658922E-3</v>
      </c>
      <c r="G329" s="8">
        <f t="shared" si="5"/>
        <v>-2.8217777310465264E-3</v>
      </c>
      <c r="O329" s="1">
        <v>41712</v>
      </c>
      <c r="P329" s="3">
        <v>1841.130005</v>
      </c>
      <c r="R329" s="1">
        <v>41712</v>
      </c>
      <c r="S329" s="3">
        <v>183860</v>
      </c>
    </row>
    <row r="330" spans="1:19" x14ac:dyDescent="0.35">
      <c r="A330" s="1">
        <v>41711</v>
      </c>
      <c r="B330" s="3">
        <v>253.92</v>
      </c>
      <c r="C330" s="3">
        <v>1846.339966</v>
      </c>
      <c r="E330" s="2">
        <v>41711</v>
      </c>
      <c r="F330" s="8">
        <f t="shared" si="5"/>
        <v>-2.116340927489313E-2</v>
      </c>
      <c r="G330" s="8">
        <f t="shared" si="5"/>
        <v>-1.1701094943450174E-2</v>
      </c>
      <c r="O330" s="1">
        <v>41711</v>
      </c>
      <c r="P330" s="3">
        <v>1846.339966</v>
      </c>
      <c r="R330" s="1">
        <v>41711</v>
      </c>
      <c r="S330" s="3">
        <v>185750</v>
      </c>
    </row>
    <row r="331" spans="1:19" x14ac:dyDescent="0.35">
      <c r="A331" s="1">
        <v>41710</v>
      </c>
      <c r="B331" s="3">
        <v>259.41000000000003</v>
      </c>
      <c r="C331" s="3">
        <v>1868.1999510000001</v>
      </c>
      <c r="E331" s="2">
        <v>41710</v>
      </c>
      <c r="F331" s="8">
        <f t="shared" si="5"/>
        <v>4.958741719288895E-3</v>
      </c>
      <c r="G331" s="8">
        <f t="shared" si="5"/>
        <v>3.0517072357705288E-4</v>
      </c>
      <c r="O331" s="1">
        <v>41710</v>
      </c>
      <c r="P331" s="3">
        <v>1868.1999510000001</v>
      </c>
      <c r="R331" s="1">
        <v>41710</v>
      </c>
      <c r="S331" s="3">
        <v>187750</v>
      </c>
    </row>
    <row r="332" spans="1:19" x14ac:dyDescent="0.35">
      <c r="A332" s="1">
        <v>41709</v>
      </c>
      <c r="B332" s="3">
        <v>258.13</v>
      </c>
      <c r="C332" s="3">
        <v>1867.630005</v>
      </c>
      <c r="E332" s="2">
        <v>41709</v>
      </c>
      <c r="F332" s="8">
        <f t="shared" si="5"/>
        <v>-1.0275679613511723E-2</v>
      </c>
      <c r="G332" s="8">
        <f t="shared" si="5"/>
        <v>-5.0821389519254412E-3</v>
      </c>
      <c r="O332" s="1">
        <v>41709</v>
      </c>
      <c r="P332" s="3">
        <v>1867.630005</v>
      </c>
      <c r="R332" s="1">
        <v>41709</v>
      </c>
      <c r="S332" s="3">
        <v>187101</v>
      </c>
    </row>
    <row r="333" spans="1:19" x14ac:dyDescent="0.35">
      <c r="A333" s="1">
        <v>41708</v>
      </c>
      <c r="B333" s="3">
        <v>260.81</v>
      </c>
      <c r="C333" s="3">
        <v>1877.170044</v>
      </c>
      <c r="E333" s="2">
        <v>41708</v>
      </c>
      <c r="F333" s="8">
        <f t="shared" si="5"/>
        <v>-8.1761484636445614E-3</v>
      </c>
      <c r="G333" s="8">
        <f t="shared" si="5"/>
        <v>-4.6324624711580054E-4</v>
      </c>
      <c r="O333" s="1">
        <v>41708</v>
      </c>
      <c r="P333" s="3">
        <v>1877.170044</v>
      </c>
      <c r="R333" s="1">
        <v>41708</v>
      </c>
      <c r="S333" s="3">
        <v>186400</v>
      </c>
    </row>
    <row r="334" spans="1:19" x14ac:dyDescent="0.35">
      <c r="A334" s="1">
        <v>41705</v>
      </c>
      <c r="B334" s="3">
        <v>262.95999999999998</v>
      </c>
      <c r="C334" s="3">
        <v>1878.040039</v>
      </c>
      <c r="E334" s="2">
        <v>41705</v>
      </c>
      <c r="F334" s="8">
        <f t="shared" si="5"/>
        <v>5.6216298902442841E-3</v>
      </c>
      <c r="G334" s="8">
        <f t="shared" si="5"/>
        <v>5.3808942019850647E-4</v>
      </c>
      <c r="O334" s="1">
        <v>41705</v>
      </c>
      <c r="P334" s="3">
        <v>1878.040039</v>
      </c>
      <c r="R334" s="1">
        <v>41705</v>
      </c>
      <c r="S334" s="3">
        <v>183772</v>
      </c>
    </row>
    <row r="335" spans="1:19" x14ac:dyDescent="0.35">
      <c r="A335" s="1">
        <v>41704</v>
      </c>
      <c r="B335" s="3">
        <v>261.49</v>
      </c>
      <c r="C335" s="3">
        <v>1877.030029</v>
      </c>
      <c r="E335" s="2">
        <v>41704</v>
      </c>
      <c r="F335" s="8">
        <f t="shared" si="5"/>
        <v>4.9191038007763144E-3</v>
      </c>
      <c r="G335" s="8">
        <f t="shared" si="5"/>
        <v>1.7184078954717297E-3</v>
      </c>
      <c r="O335" s="1">
        <v>41704</v>
      </c>
      <c r="P335" s="3">
        <v>1877.030029</v>
      </c>
      <c r="R335" s="1">
        <v>41704</v>
      </c>
      <c r="S335" s="3">
        <v>182175</v>
      </c>
    </row>
    <row r="336" spans="1:19" x14ac:dyDescent="0.35">
      <c r="A336" s="1">
        <v>41703</v>
      </c>
      <c r="B336" s="3">
        <v>260.20999999999998</v>
      </c>
      <c r="C336" s="3">
        <v>1873.8100589999999</v>
      </c>
      <c r="E336" s="2">
        <v>41703</v>
      </c>
      <c r="F336" s="8">
        <f t="shared" si="5"/>
        <v>-1.0748973089179659E-3</v>
      </c>
      <c r="G336" s="8">
        <f t="shared" si="5"/>
        <v>-5.3351013755253973E-5</v>
      </c>
      <c r="O336" s="1">
        <v>41703</v>
      </c>
      <c r="P336" s="3">
        <v>1873.8100589999999</v>
      </c>
      <c r="R336" s="1">
        <v>41703</v>
      </c>
      <c r="S336" s="3">
        <v>178655</v>
      </c>
    </row>
    <row r="337" spans="1:19" x14ac:dyDescent="0.35">
      <c r="A337" s="1">
        <v>41702</v>
      </c>
      <c r="B337" s="3">
        <v>260.49</v>
      </c>
      <c r="C337" s="3">
        <v>1873.910034</v>
      </c>
      <c r="E337" s="2">
        <v>41702</v>
      </c>
      <c r="F337" s="8">
        <f t="shared" si="5"/>
        <v>1.7380096859865635E-2</v>
      </c>
      <c r="G337" s="8">
        <f t="shared" si="5"/>
        <v>1.5267701291821645E-2</v>
      </c>
      <c r="O337" s="1">
        <v>41702</v>
      </c>
      <c r="P337" s="3">
        <v>1873.910034</v>
      </c>
      <c r="R337" s="1">
        <v>41702</v>
      </c>
      <c r="S337" s="3">
        <v>177989</v>
      </c>
    </row>
    <row r="338" spans="1:19" x14ac:dyDescent="0.35">
      <c r="A338" s="1">
        <v>41701</v>
      </c>
      <c r="B338" s="3">
        <v>256.04000000000002</v>
      </c>
      <c r="C338" s="3">
        <v>1845.7299800000001</v>
      </c>
      <c r="E338" s="2">
        <v>41701</v>
      </c>
      <c r="F338" s="8">
        <f t="shared" si="5"/>
        <v>-7.1351015976421905E-3</v>
      </c>
      <c r="G338" s="8">
        <f t="shared" si="5"/>
        <v>-7.3785105066267453E-3</v>
      </c>
      <c r="O338" s="1">
        <v>41701</v>
      </c>
      <c r="P338" s="3">
        <v>1845.7299800000001</v>
      </c>
      <c r="R338" s="1">
        <v>41701</v>
      </c>
      <c r="S338" s="3">
        <v>174500</v>
      </c>
    </row>
    <row r="339" spans="1:19" x14ac:dyDescent="0.35">
      <c r="A339" s="1">
        <v>41698</v>
      </c>
      <c r="B339" s="3">
        <v>257.88</v>
      </c>
      <c r="C339" s="3">
        <v>1859.4499510000001</v>
      </c>
      <c r="E339" s="2">
        <v>41698</v>
      </c>
      <c r="F339" s="8">
        <f t="shared" si="5"/>
        <v>-1.9351342983202624E-3</v>
      </c>
      <c r="G339" s="8">
        <f t="shared" si="5"/>
        <v>2.7826887334101436E-3</v>
      </c>
      <c r="O339" s="1">
        <v>41698</v>
      </c>
      <c r="P339" s="3">
        <v>1859.4499510000001</v>
      </c>
      <c r="R339" s="1">
        <v>41698</v>
      </c>
      <c r="S339" s="3">
        <v>173708</v>
      </c>
    </row>
    <row r="340" spans="1:19" x14ac:dyDescent="0.35">
      <c r="A340" s="1">
        <v>41697</v>
      </c>
      <c r="B340" s="3">
        <v>258.38</v>
      </c>
      <c r="C340" s="3">
        <v>1854.290039</v>
      </c>
      <c r="E340" s="2">
        <v>41697</v>
      </c>
      <c r="F340" s="8">
        <f t="shared" si="5"/>
        <v>2.0458135860979443E-2</v>
      </c>
      <c r="G340" s="8">
        <f t="shared" si="5"/>
        <v>4.94808300188887E-3</v>
      </c>
      <c r="O340" s="1">
        <v>41697</v>
      </c>
      <c r="P340" s="3">
        <v>1854.290039</v>
      </c>
      <c r="R340" s="1">
        <v>41697</v>
      </c>
      <c r="S340" s="3">
        <v>171730</v>
      </c>
    </row>
    <row r="341" spans="1:19" x14ac:dyDescent="0.35">
      <c r="A341" s="1">
        <v>41696</v>
      </c>
      <c r="B341" s="3">
        <v>253.2</v>
      </c>
      <c r="C341" s="3">
        <v>1845.160034</v>
      </c>
      <c r="E341" s="2">
        <v>41696</v>
      </c>
      <c r="F341" s="8">
        <f t="shared" si="5"/>
        <v>-6.0453796027323259E-3</v>
      </c>
      <c r="G341" s="8">
        <f t="shared" si="5"/>
        <v>2.1699943693942458E-5</v>
      </c>
      <c r="O341" s="1">
        <v>41696</v>
      </c>
      <c r="P341" s="3">
        <v>1845.160034</v>
      </c>
      <c r="R341" s="1">
        <v>41696</v>
      </c>
      <c r="S341" s="3">
        <v>170473</v>
      </c>
    </row>
    <row r="342" spans="1:19" x14ac:dyDescent="0.35">
      <c r="A342" s="1">
        <v>41695</v>
      </c>
      <c r="B342" s="3">
        <v>254.74</v>
      </c>
      <c r="C342" s="3">
        <v>1845.119995</v>
      </c>
      <c r="E342" s="2">
        <v>41695</v>
      </c>
      <c r="F342" s="8">
        <f t="shared" si="5"/>
        <v>-9.1022249883303541E-3</v>
      </c>
      <c r="G342" s="8">
        <f t="shared" si="5"/>
        <v>-1.3476816104130984E-3</v>
      </c>
      <c r="O342" s="1">
        <v>41695</v>
      </c>
      <c r="P342" s="3">
        <v>1845.119995</v>
      </c>
      <c r="R342" s="1">
        <v>41695</v>
      </c>
      <c r="S342" s="3">
        <v>170721</v>
      </c>
    </row>
    <row r="343" spans="1:19" x14ac:dyDescent="0.35">
      <c r="A343" s="1">
        <v>41694</v>
      </c>
      <c r="B343" s="3">
        <v>257.08</v>
      </c>
      <c r="C343" s="3">
        <v>1847.6099850000001</v>
      </c>
      <c r="E343" s="2">
        <v>41694</v>
      </c>
      <c r="F343" s="8">
        <f t="shared" si="5"/>
        <v>2.6521060842434885E-3</v>
      </c>
      <c r="G343" s="8">
        <f t="shared" si="5"/>
        <v>6.1865132743363915E-3</v>
      </c>
      <c r="O343" s="1">
        <v>41694</v>
      </c>
      <c r="P343" s="3">
        <v>1847.6099850000001</v>
      </c>
      <c r="R343" s="1">
        <v>41694</v>
      </c>
      <c r="S343" s="3">
        <v>170006</v>
      </c>
    </row>
    <row r="344" spans="1:19" x14ac:dyDescent="0.35">
      <c r="A344" s="1">
        <v>41691</v>
      </c>
      <c r="B344" s="3">
        <v>256.39999999999998</v>
      </c>
      <c r="C344" s="3">
        <v>1836.25</v>
      </c>
      <c r="E344" s="2">
        <v>41691</v>
      </c>
      <c r="F344" s="8">
        <f t="shared" si="5"/>
        <v>-8.0086663829459503E-3</v>
      </c>
      <c r="G344" s="8">
        <f t="shared" si="5"/>
        <v>-1.9187234040792811E-3</v>
      </c>
      <c r="O344" s="1">
        <v>41691</v>
      </c>
      <c r="P344" s="3">
        <v>1836.25</v>
      </c>
      <c r="R344" s="1">
        <v>41691</v>
      </c>
      <c r="S344" s="3">
        <v>170120</v>
      </c>
    </row>
    <row r="345" spans="1:19" x14ac:dyDescent="0.35">
      <c r="A345" s="1">
        <v>41690</v>
      </c>
      <c r="B345" s="3">
        <v>258.47000000000003</v>
      </c>
      <c r="C345" s="3">
        <v>1839.780029</v>
      </c>
      <c r="E345" s="2">
        <v>41690</v>
      </c>
      <c r="F345" s="8">
        <f t="shared" si="5"/>
        <v>1.305165791330265E-2</v>
      </c>
      <c r="G345" s="8">
        <f t="shared" si="5"/>
        <v>6.0314580997948841E-3</v>
      </c>
      <c r="O345" s="1">
        <v>41690</v>
      </c>
      <c r="P345" s="3">
        <v>1839.780029</v>
      </c>
      <c r="R345" s="1">
        <v>41690</v>
      </c>
      <c r="S345" s="3">
        <v>169844</v>
      </c>
    </row>
    <row r="346" spans="1:19" x14ac:dyDescent="0.35">
      <c r="A346" s="1">
        <v>41689</v>
      </c>
      <c r="B346" s="3">
        <v>255.14</v>
      </c>
      <c r="C346" s="3">
        <v>1828.75</v>
      </c>
      <c r="E346" s="2">
        <v>41689</v>
      </c>
      <c r="F346" s="8">
        <f t="shared" si="5"/>
        <v>-1.379923466429589E-2</v>
      </c>
      <c r="G346" s="8">
        <f t="shared" si="5"/>
        <v>-6.5244844166295612E-3</v>
      </c>
      <c r="O346" s="1">
        <v>41689</v>
      </c>
      <c r="P346" s="3">
        <v>1828.75</v>
      </c>
      <c r="R346" s="1">
        <v>41689</v>
      </c>
      <c r="S346" s="3">
        <v>170080</v>
      </c>
    </row>
    <row r="347" spans="1:19" x14ac:dyDescent="0.35">
      <c r="A347" s="1">
        <v>41688</v>
      </c>
      <c r="B347" s="3">
        <v>258.70999999999998</v>
      </c>
      <c r="C347" s="3">
        <v>1840.76001</v>
      </c>
      <c r="E347" s="2">
        <v>41688</v>
      </c>
      <c r="F347" s="8">
        <f t="shared" si="5"/>
        <v>-6.6426048226079226E-3</v>
      </c>
      <c r="G347" s="8">
        <f t="shared" si="5"/>
        <v>1.15847396931823E-3</v>
      </c>
      <c r="O347" s="1">
        <v>41688</v>
      </c>
      <c r="P347" s="3">
        <v>1840.76001</v>
      </c>
      <c r="R347" s="1">
        <v>41688</v>
      </c>
      <c r="S347" s="3">
        <v>172292</v>
      </c>
    </row>
    <row r="348" spans="1:19" x14ac:dyDescent="0.35">
      <c r="A348" s="1">
        <v>41684</v>
      </c>
      <c r="B348" s="3">
        <v>260.44</v>
      </c>
      <c r="C348" s="3">
        <v>1838.630005</v>
      </c>
      <c r="E348" s="2">
        <v>41684</v>
      </c>
      <c r="F348" s="8">
        <f t="shared" si="5"/>
        <v>-1.2998825179065476E-2</v>
      </c>
      <c r="G348" s="8">
        <f t="shared" si="5"/>
        <v>4.809216818833173E-3</v>
      </c>
      <c r="O348" s="1">
        <v>41684</v>
      </c>
      <c r="P348" s="3">
        <v>1838.630005</v>
      </c>
      <c r="R348" s="1">
        <v>41684</v>
      </c>
      <c r="S348" s="3">
        <v>172425</v>
      </c>
    </row>
    <row r="349" spans="1:19" x14ac:dyDescent="0.35">
      <c r="A349" s="1">
        <v>41683</v>
      </c>
      <c r="B349" s="3">
        <v>263.87</v>
      </c>
      <c r="C349" s="3">
        <v>1829.829956</v>
      </c>
      <c r="E349" s="2">
        <v>41683</v>
      </c>
      <c r="F349" s="8">
        <f t="shared" si="5"/>
        <v>5.6787864928729004E-3</v>
      </c>
      <c r="G349" s="8">
        <f t="shared" si="5"/>
        <v>5.8100249232653223E-3</v>
      </c>
      <c r="O349" s="1">
        <v>41683</v>
      </c>
      <c r="P349" s="3">
        <v>1829.829956</v>
      </c>
      <c r="R349" s="1">
        <v>41683</v>
      </c>
      <c r="S349" s="3">
        <v>172222</v>
      </c>
    </row>
    <row r="350" spans="1:19" x14ac:dyDescent="0.35">
      <c r="A350" s="1">
        <v>41682</v>
      </c>
      <c r="B350" s="3">
        <v>262.38</v>
      </c>
      <c r="C350" s="3">
        <v>1819.26001</v>
      </c>
      <c r="E350" s="2">
        <v>41682</v>
      </c>
      <c r="F350" s="8">
        <f t="shared" si="5"/>
        <v>1.182890067539244E-3</v>
      </c>
      <c r="G350" s="8">
        <f t="shared" si="5"/>
        <v>-2.6926226129964093E-4</v>
      </c>
      <c r="O350" s="1">
        <v>41682</v>
      </c>
      <c r="P350" s="3">
        <v>1819.26001</v>
      </c>
      <c r="R350" s="1">
        <v>41682</v>
      </c>
      <c r="S350" s="3">
        <v>170140</v>
      </c>
    </row>
    <row r="351" spans="1:19" x14ac:dyDescent="0.35">
      <c r="A351" s="1">
        <v>41681</v>
      </c>
      <c r="B351" s="3">
        <v>262.07</v>
      </c>
      <c r="C351" s="3">
        <v>1819.75</v>
      </c>
      <c r="E351" s="2">
        <v>41681</v>
      </c>
      <c r="F351" s="8">
        <f t="shared" si="5"/>
        <v>1.6681537805020019E-2</v>
      </c>
      <c r="G351" s="8">
        <f t="shared" si="5"/>
        <v>1.1062113507929405E-2</v>
      </c>
      <c r="O351" s="1">
        <v>41681</v>
      </c>
      <c r="P351" s="3">
        <v>1819.75</v>
      </c>
      <c r="R351" s="1">
        <v>41681</v>
      </c>
      <c r="S351" s="3">
        <v>170515</v>
      </c>
    </row>
    <row r="352" spans="1:19" x14ac:dyDescent="0.35">
      <c r="A352" s="1">
        <v>41680</v>
      </c>
      <c r="B352" s="3">
        <v>257.77</v>
      </c>
      <c r="C352" s="3">
        <v>1799.839966</v>
      </c>
      <c r="E352" s="2">
        <v>41680</v>
      </c>
      <c r="F352" s="8">
        <f t="shared" si="5"/>
        <v>-9.3389700230591677E-3</v>
      </c>
      <c r="G352" s="8">
        <f t="shared" si="5"/>
        <v>1.5692346042979199E-3</v>
      </c>
      <c r="O352" s="1">
        <v>41680</v>
      </c>
      <c r="P352" s="3">
        <v>1799.839966</v>
      </c>
      <c r="R352" s="1">
        <v>41680</v>
      </c>
      <c r="S352" s="3">
        <v>169120</v>
      </c>
    </row>
    <row r="353" spans="1:19" x14ac:dyDescent="0.35">
      <c r="A353" s="1">
        <v>41677</v>
      </c>
      <c r="B353" s="3">
        <v>260.2</v>
      </c>
      <c r="C353" s="3">
        <v>1797.0200199999999</v>
      </c>
      <c r="E353" s="2">
        <v>41677</v>
      </c>
      <c r="F353" s="8">
        <f t="shared" si="5"/>
        <v>2.485328291779898E-2</v>
      </c>
      <c r="G353" s="8">
        <f t="shared" si="5"/>
        <v>1.3301886898100301E-2</v>
      </c>
      <c r="O353" s="1">
        <v>41677</v>
      </c>
      <c r="P353" s="3">
        <v>1797.0200199999999</v>
      </c>
      <c r="R353" s="1">
        <v>41677</v>
      </c>
      <c r="S353" s="3">
        <v>169010</v>
      </c>
    </row>
    <row r="354" spans="1:19" x14ac:dyDescent="0.35">
      <c r="A354" s="1">
        <v>41676</v>
      </c>
      <c r="B354" s="3">
        <v>253.89</v>
      </c>
      <c r="C354" s="3">
        <v>1773.4300539999999</v>
      </c>
      <c r="E354" s="2">
        <v>41676</v>
      </c>
      <c r="F354" s="8">
        <f t="shared" si="5"/>
        <v>1.7106001121705017E-2</v>
      </c>
      <c r="G354" s="8">
        <f t="shared" si="5"/>
        <v>1.2439792887467327E-2</v>
      </c>
      <c r="O354" s="1">
        <v>41676</v>
      </c>
      <c r="P354" s="3">
        <v>1773.4300539999999</v>
      </c>
      <c r="R354" s="1">
        <v>41676</v>
      </c>
      <c r="S354" s="3">
        <v>166000</v>
      </c>
    </row>
    <row r="355" spans="1:19" x14ac:dyDescent="0.35">
      <c r="A355" s="1">
        <v>41675</v>
      </c>
      <c r="B355" s="3">
        <v>249.62</v>
      </c>
      <c r="C355" s="3">
        <v>1751.6400149999999</v>
      </c>
      <c r="E355" s="2">
        <v>41675</v>
      </c>
      <c r="F355" s="8">
        <f t="shared" si="5"/>
        <v>1.1057555996597745E-2</v>
      </c>
      <c r="G355" s="8">
        <f t="shared" si="5"/>
        <v>-2.0282224814169858E-3</v>
      </c>
      <c r="O355" s="1">
        <v>41675</v>
      </c>
      <c r="P355" s="3">
        <v>1751.6400149999999</v>
      </c>
      <c r="R355" s="1">
        <v>41675</v>
      </c>
      <c r="S355" s="3">
        <v>164075</v>
      </c>
    </row>
    <row r="356" spans="1:19" x14ac:dyDescent="0.35">
      <c r="A356" s="1">
        <v>41674</v>
      </c>
      <c r="B356" s="3">
        <v>246.89</v>
      </c>
      <c r="C356" s="3">
        <v>1755.1999510000001</v>
      </c>
      <c r="E356" s="2">
        <v>41674</v>
      </c>
      <c r="F356" s="8">
        <f t="shared" si="5"/>
        <v>-3.7527237511096878E-3</v>
      </c>
      <c r="G356" s="8">
        <f t="shared" si="5"/>
        <v>7.6410886367013209E-3</v>
      </c>
      <c r="O356" s="1">
        <v>41674</v>
      </c>
      <c r="P356" s="3">
        <v>1755.1999510000001</v>
      </c>
      <c r="R356" s="1">
        <v>41674</v>
      </c>
      <c r="S356" s="3">
        <v>164817</v>
      </c>
    </row>
    <row r="357" spans="1:19" x14ac:dyDescent="0.35">
      <c r="A357" s="1">
        <v>41673</v>
      </c>
      <c r="B357" s="3">
        <v>247.82</v>
      </c>
      <c r="C357" s="3">
        <v>1741.8900149999999</v>
      </c>
      <c r="E357" s="2">
        <v>41673</v>
      </c>
      <c r="F357" s="8">
        <f t="shared" si="5"/>
        <v>-2.7203140333660447E-2</v>
      </c>
      <c r="G357" s="8">
        <f t="shared" si="5"/>
        <v>-2.2831919721464478E-2</v>
      </c>
      <c r="O357" s="1">
        <v>41673</v>
      </c>
      <c r="P357" s="3">
        <v>1741.8900149999999</v>
      </c>
      <c r="R357" s="1">
        <v>41673</v>
      </c>
      <c r="S357" s="3">
        <v>165265</v>
      </c>
    </row>
    <row r="358" spans="1:19" x14ac:dyDescent="0.35">
      <c r="A358" s="1">
        <v>41670</v>
      </c>
      <c r="B358" s="3">
        <v>254.75</v>
      </c>
      <c r="C358" s="3">
        <v>1782.589966</v>
      </c>
      <c r="E358" s="2">
        <v>41670</v>
      </c>
      <c r="F358" s="8">
        <f t="shared" si="5"/>
        <v>4.2970905937080861E-3</v>
      </c>
      <c r="G358" s="8">
        <f t="shared" si="5"/>
        <v>-6.4652993169356243E-3</v>
      </c>
      <c r="O358" s="1">
        <v>41670</v>
      </c>
      <c r="P358" s="3">
        <v>1782.589966</v>
      </c>
      <c r="R358" s="1">
        <v>41670</v>
      </c>
      <c r="S358" s="3">
        <v>169511</v>
      </c>
    </row>
    <row r="359" spans="1:19" x14ac:dyDescent="0.35">
      <c r="A359" s="1">
        <v>41669</v>
      </c>
      <c r="B359" s="3">
        <v>253.66</v>
      </c>
      <c r="C359" s="3">
        <v>1794.1899410000001</v>
      </c>
      <c r="E359" s="2">
        <v>41669</v>
      </c>
      <c r="F359" s="8">
        <f t="shared" si="5"/>
        <v>2.7672359266286417E-3</v>
      </c>
      <c r="G359" s="8">
        <f t="shared" si="5"/>
        <v>1.1267044612831345E-2</v>
      </c>
      <c r="O359" s="1">
        <v>41669</v>
      </c>
      <c r="P359" s="3">
        <v>1794.1899410000001</v>
      </c>
      <c r="R359" s="1">
        <v>41669</v>
      </c>
      <c r="S359" s="3">
        <v>170450</v>
      </c>
    </row>
    <row r="360" spans="1:19" x14ac:dyDescent="0.35">
      <c r="A360" s="1">
        <v>41668</v>
      </c>
      <c r="B360" s="3">
        <v>252.96</v>
      </c>
      <c r="C360" s="3">
        <v>1774.1999510000001</v>
      </c>
      <c r="E360" s="2">
        <v>41668</v>
      </c>
      <c r="F360" s="8">
        <f t="shared" si="5"/>
        <v>-1.06769916695999E-2</v>
      </c>
      <c r="G360" s="8">
        <f t="shared" si="5"/>
        <v>-1.0209232357043185E-2</v>
      </c>
      <c r="O360" s="1">
        <v>41668</v>
      </c>
      <c r="P360" s="3">
        <v>1774.1999510000001</v>
      </c>
      <c r="R360" s="1">
        <v>41668</v>
      </c>
      <c r="S360" s="3">
        <v>168748</v>
      </c>
    </row>
    <row r="361" spans="1:19" x14ac:dyDescent="0.35">
      <c r="A361" s="1">
        <v>41667</v>
      </c>
      <c r="B361" s="3">
        <v>255.69</v>
      </c>
      <c r="C361" s="3">
        <v>1792.5</v>
      </c>
      <c r="E361" s="2">
        <v>41667</v>
      </c>
      <c r="F361" s="8">
        <f t="shared" si="5"/>
        <v>-2.4189458078108794E-3</v>
      </c>
      <c r="G361" s="8">
        <f t="shared" si="5"/>
        <v>6.1406523707883132E-3</v>
      </c>
      <c r="O361" s="1">
        <v>41667</v>
      </c>
      <c r="P361" s="3">
        <v>1792.5</v>
      </c>
      <c r="R361" s="1">
        <v>41667</v>
      </c>
      <c r="S361" s="3">
        <v>169212</v>
      </c>
    </row>
    <row r="362" spans="1:19" x14ac:dyDescent="0.35">
      <c r="A362" s="1">
        <v>41666</v>
      </c>
      <c r="B362" s="3">
        <v>256.31</v>
      </c>
      <c r="C362" s="3">
        <v>1781.5600589999999</v>
      </c>
      <c r="E362" s="2">
        <v>41666</v>
      </c>
      <c r="F362" s="8">
        <f t="shared" si="5"/>
        <v>3.3273310890158392E-3</v>
      </c>
      <c r="G362" s="8">
        <f t="shared" si="5"/>
        <v>-4.8762936785797795E-3</v>
      </c>
      <c r="O362" s="1">
        <v>41666</v>
      </c>
      <c r="P362" s="3">
        <v>1781.5600589999999</v>
      </c>
      <c r="R362" s="1">
        <v>41666</v>
      </c>
      <c r="S362" s="3">
        <v>168210</v>
      </c>
    </row>
    <row r="363" spans="1:19" x14ac:dyDescent="0.35">
      <c r="A363" s="1">
        <v>41663</v>
      </c>
      <c r="B363" s="3">
        <v>255.46</v>
      </c>
      <c r="C363" s="3">
        <v>1790.290039</v>
      </c>
      <c r="E363" s="2">
        <v>41663</v>
      </c>
      <c r="F363" s="8">
        <f t="shared" si="5"/>
        <v>-2.1600919188050627E-2</v>
      </c>
      <c r="G363" s="8">
        <f t="shared" si="5"/>
        <v>-2.0875448636635485E-2</v>
      </c>
      <c r="O363" s="1">
        <v>41663</v>
      </c>
      <c r="P363" s="3">
        <v>1790.290039</v>
      </c>
      <c r="R363" s="1">
        <v>41663</v>
      </c>
      <c r="S363" s="3">
        <v>168500</v>
      </c>
    </row>
    <row r="364" spans="1:19" x14ac:dyDescent="0.35">
      <c r="A364" s="1">
        <v>41662</v>
      </c>
      <c r="B364" s="3">
        <v>261.10000000000002</v>
      </c>
      <c r="C364" s="3">
        <v>1828.459961</v>
      </c>
      <c r="E364" s="2">
        <v>41662</v>
      </c>
      <c r="F364" s="8">
        <f t="shared" si="5"/>
        <v>-3.5427980346521726E-2</v>
      </c>
      <c r="G364" s="8">
        <f t="shared" si="5"/>
        <v>-8.8895765171035368E-3</v>
      </c>
      <c r="O364" s="1">
        <v>41662</v>
      </c>
      <c r="P364" s="3">
        <v>1828.459961</v>
      </c>
      <c r="R364" s="1">
        <v>41662</v>
      </c>
      <c r="S364" s="3">
        <v>170310</v>
      </c>
    </row>
    <row r="365" spans="1:19" x14ac:dyDescent="0.35">
      <c r="A365" s="1">
        <v>41661</v>
      </c>
      <c r="B365" s="3">
        <v>270.69</v>
      </c>
      <c r="C365" s="3">
        <v>1844.8599850000001</v>
      </c>
      <c r="E365" s="2">
        <v>41661</v>
      </c>
      <c r="F365" s="8">
        <f t="shared" si="5"/>
        <v>1.4057933483777596E-3</v>
      </c>
      <c r="G365" s="8">
        <f t="shared" si="5"/>
        <v>5.7486493753744483E-4</v>
      </c>
      <c r="O365" s="1">
        <v>41661</v>
      </c>
      <c r="P365" s="3">
        <v>1844.8599850000001</v>
      </c>
      <c r="R365" s="1">
        <v>41661</v>
      </c>
      <c r="S365" s="3">
        <v>172895</v>
      </c>
    </row>
    <row r="366" spans="1:19" x14ac:dyDescent="0.35">
      <c r="A366" s="1">
        <v>41660</v>
      </c>
      <c r="B366" s="3">
        <v>270.31</v>
      </c>
      <c r="C366" s="3">
        <v>1843.8000489999999</v>
      </c>
      <c r="E366" s="2">
        <v>41660</v>
      </c>
      <c r="F366" s="8">
        <f t="shared" si="5"/>
        <v>-1.145517700096077E-3</v>
      </c>
      <c r="G366" s="8">
        <f t="shared" si="5"/>
        <v>2.7737521813855359E-3</v>
      </c>
      <c r="O366" s="1">
        <v>41660</v>
      </c>
      <c r="P366" s="3">
        <v>1843.8000489999999</v>
      </c>
      <c r="R366" s="1">
        <v>41660</v>
      </c>
      <c r="S366" s="3">
        <v>172500</v>
      </c>
    </row>
    <row r="367" spans="1:19" x14ac:dyDescent="0.35">
      <c r="A367" s="1">
        <v>41656</v>
      </c>
      <c r="B367" s="3">
        <v>270.62</v>
      </c>
      <c r="C367" s="3">
        <v>1838.6999510000001</v>
      </c>
      <c r="E367" s="2">
        <v>41656</v>
      </c>
      <c r="F367" s="8">
        <f t="shared" si="5"/>
        <v>-5.3295107876648595E-3</v>
      </c>
      <c r="G367" s="8">
        <f t="shared" si="5"/>
        <v>-3.8951746537292387E-3</v>
      </c>
      <c r="O367" s="1">
        <v>41656</v>
      </c>
      <c r="P367" s="3">
        <v>1838.6999510000001</v>
      </c>
      <c r="R367" s="1">
        <v>41656</v>
      </c>
      <c r="S367" s="3">
        <v>172350</v>
      </c>
    </row>
    <row r="368" spans="1:19" x14ac:dyDescent="0.35">
      <c r="A368" s="1">
        <v>41655</v>
      </c>
      <c r="B368" s="3">
        <v>272.07</v>
      </c>
      <c r="C368" s="3">
        <v>1845.8900149999999</v>
      </c>
      <c r="E368" s="2">
        <v>41655</v>
      </c>
      <c r="F368" s="8">
        <f t="shared" si="5"/>
        <v>-6.2444901557456856E-4</v>
      </c>
      <c r="G368" s="8">
        <f t="shared" si="5"/>
        <v>-1.3471201772711217E-3</v>
      </c>
      <c r="O368" s="1">
        <v>41655</v>
      </c>
      <c r="P368" s="3">
        <v>1845.8900149999999</v>
      </c>
      <c r="R368" s="1">
        <v>41655</v>
      </c>
      <c r="S368" s="3">
        <v>172773</v>
      </c>
    </row>
    <row r="369" spans="1:19" x14ac:dyDescent="0.35">
      <c r="A369" s="1">
        <v>41654</v>
      </c>
      <c r="B369" s="3">
        <v>272.24</v>
      </c>
      <c r="C369" s="3">
        <v>1848.380005</v>
      </c>
      <c r="E369" s="2">
        <v>41654</v>
      </c>
      <c r="F369" s="8">
        <f t="shared" si="5"/>
        <v>5.2804549315017546E-3</v>
      </c>
      <c r="G369" s="8">
        <f t="shared" si="5"/>
        <v>5.1661881004574361E-3</v>
      </c>
      <c r="O369" s="1">
        <v>41654</v>
      </c>
      <c r="P369" s="3">
        <v>1848.380005</v>
      </c>
      <c r="R369" s="1">
        <v>41654</v>
      </c>
      <c r="S369" s="3">
        <v>173665</v>
      </c>
    </row>
    <row r="370" spans="1:19" x14ac:dyDescent="0.35">
      <c r="A370" s="1">
        <v>41653</v>
      </c>
      <c r="B370" s="3">
        <v>270.81</v>
      </c>
      <c r="C370" s="3">
        <v>1838.880005</v>
      </c>
      <c r="E370" s="2">
        <v>41653</v>
      </c>
      <c r="F370" s="8">
        <f t="shared" si="5"/>
        <v>6.7286245353159746E-3</v>
      </c>
      <c r="G370" s="8">
        <f t="shared" si="5"/>
        <v>1.0817971927264969E-2</v>
      </c>
      <c r="O370" s="1">
        <v>41653</v>
      </c>
      <c r="P370" s="3">
        <v>1838.880005</v>
      </c>
      <c r="R370" s="1">
        <v>41653</v>
      </c>
      <c r="S370" s="3">
        <v>172250</v>
      </c>
    </row>
    <row r="371" spans="1:19" x14ac:dyDescent="0.35">
      <c r="A371" s="1">
        <v>41652</v>
      </c>
      <c r="B371" s="3">
        <v>269</v>
      </c>
      <c r="C371" s="3">
        <v>1819.1999510000001</v>
      </c>
      <c r="E371" s="2">
        <v>41652</v>
      </c>
      <c r="F371" s="8">
        <f t="shared" si="5"/>
        <v>-8.1852370769118776E-3</v>
      </c>
      <c r="G371" s="8">
        <f t="shared" si="5"/>
        <v>-1.2576216537872997E-2</v>
      </c>
      <c r="O371" s="1">
        <v>41652</v>
      </c>
      <c r="P371" s="3">
        <v>1819.1999510000001</v>
      </c>
      <c r="R371" s="1">
        <v>41652</v>
      </c>
      <c r="S371" s="3">
        <v>170893</v>
      </c>
    </row>
    <row r="372" spans="1:19" x14ac:dyDescent="0.35">
      <c r="A372" s="1">
        <v>41649</v>
      </c>
      <c r="B372" s="3">
        <v>271.22000000000003</v>
      </c>
      <c r="C372" s="3">
        <v>1842.369995</v>
      </c>
      <c r="E372" s="2">
        <v>41649</v>
      </c>
      <c r="F372" s="8">
        <f t="shared" si="5"/>
        <v>-3.1608350485149428E-3</v>
      </c>
      <c r="G372" s="8">
        <f t="shared" si="5"/>
        <v>2.3066866807388564E-3</v>
      </c>
      <c r="O372" s="1">
        <v>41649</v>
      </c>
      <c r="P372" s="3">
        <v>1842.369995</v>
      </c>
      <c r="R372" s="1">
        <v>41649</v>
      </c>
      <c r="S372" s="3">
        <v>172540</v>
      </c>
    </row>
    <row r="373" spans="1:19" x14ac:dyDescent="0.35">
      <c r="A373" s="1">
        <v>41648</v>
      </c>
      <c r="B373" s="3">
        <v>272.08</v>
      </c>
      <c r="C373" s="3">
        <v>1838.130005</v>
      </c>
      <c r="E373" s="2">
        <v>41648</v>
      </c>
      <c r="F373" s="8">
        <f t="shared" si="5"/>
        <v>8.3385835526073038E-3</v>
      </c>
      <c r="G373" s="8">
        <f t="shared" si="5"/>
        <v>3.4830938044994042E-4</v>
      </c>
      <c r="O373" s="1">
        <v>41648</v>
      </c>
      <c r="P373" s="3">
        <v>1838.130005</v>
      </c>
      <c r="R373" s="1">
        <v>41648</v>
      </c>
      <c r="S373" s="3">
        <v>172965</v>
      </c>
    </row>
    <row r="374" spans="1:19" x14ac:dyDescent="0.35">
      <c r="A374" s="1">
        <v>41647</v>
      </c>
      <c r="B374" s="3">
        <v>269.83</v>
      </c>
      <c r="C374" s="3">
        <v>1837.48999</v>
      </c>
      <c r="E374" s="2">
        <v>41647</v>
      </c>
      <c r="F374" s="8">
        <f t="shared" si="5"/>
        <v>6.452816113390325E-3</v>
      </c>
      <c r="G374" s="8">
        <f t="shared" si="5"/>
        <v>-2.1220917521214133E-4</v>
      </c>
      <c r="O374" s="1">
        <v>41647</v>
      </c>
      <c r="P374" s="3">
        <v>1837.48999</v>
      </c>
      <c r="R374" s="1">
        <v>41647</v>
      </c>
      <c r="S374" s="3">
        <v>173284</v>
      </c>
    </row>
    <row r="375" spans="1:19" x14ac:dyDescent="0.35">
      <c r="A375" s="1">
        <v>41646</v>
      </c>
      <c r="B375" s="3">
        <v>268.10000000000002</v>
      </c>
      <c r="C375" s="3">
        <v>1837.880005</v>
      </c>
      <c r="E375" s="2">
        <v>41646</v>
      </c>
      <c r="F375" s="8">
        <f t="shared" si="5"/>
        <v>1.043982964610124E-2</v>
      </c>
      <c r="G375" s="8">
        <f t="shared" si="5"/>
        <v>6.0817644686330663E-3</v>
      </c>
      <c r="O375" s="1">
        <v>41646</v>
      </c>
      <c r="P375" s="3">
        <v>1837.880005</v>
      </c>
      <c r="R375" s="1">
        <v>41646</v>
      </c>
      <c r="S375" s="3">
        <v>174195</v>
      </c>
    </row>
    <row r="376" spans="1:19" x14ac:dyDescent="0.35">
      <c r="A376" s="1">
        <v>41645</v>
      </c>
      <c r="B376" s="3">
        <v>265.33</v>
      </c>
      <c r="C376" s="3">
        <v>1826.7700199999999</v>
      </c>
      <c r="E376" s="2">
        <v>41645</v>
      </c>
      <c r="F376" s="8">
        <f t="shared" si="5"/>
        <v>-9.1863026998768582E-3</v>
      </c>
      <c r="G376" s="8">
        <f t="shared" si="5"/>
        <v>-2.5117671538569253E-3</v>
      </c>
      <c r="O376" s="1">
        <v>41645</v>
      </c>
      <c r="P376" s="3">
        <v>1826.7700199999999</v>
      </c>
      <c r="R376" s="1">
        <v>41645</v>
      </c>
      <c r="S376" s="3">
        <v>174500</v>
      </c>
    </row>
    <row r="377" spans="1:19" x14ac:dyDescent="0.35">
      <c r="A377" s="1">
        <v>41642</v>
      </c>
      <c r="B377" s="3">
        <v>267.79000000000002</v>
      </c>
      <c r="C377" s="3">
        <v>1831.369995</v>
      </c>
      <c r="E377" s="2">
        <v>41642</v>
      </c>
      <c r="F377" s="8">
        <f t="shared" si="5"/>
        <v>9.0813173562440674E-3</v>
      </c>
      <c r="G377" s="8">
        <f t="shared" si="5"/>
        <v>-3.329648831642551E-4</v>
      </c>
      <c r="O377" s="1">
        <v>41642</v>
      </c>
      <c r="P377" s="3">
        <v>1831.369995</v>
      </c>
      <c r="R377" s="1">
        <v>41642</v>
      </c>
      <c r="S377" s="3">
        <v>176336</v>
      </c>
    </row>
    <row r="378" spans="1:19" x14ac:dyDescent="0.35">
      <c r="A378" s="1">
        <v>41641</v>
      </c>
      <c r="B378" s="3">
        <v>265.38</v>
      </c>
      <c r="C378" s="3">
        <v>1831.9799800000001</v>
      </c>
      <c r="E378" s="2">
        <v>41641</v>
      </c>
      <c r="F378" s="8">
        <f t="shared" si="5"/>
        <v>-1.4556256962495406E-2</v>
      </c>
      <c r="G378" s="8">
        <f t="shared" si="5"/>
        <v>-8.8619127945468446E-3</v>
      </c>
      <c r="O378" s="1">
        <v>41641</v>
      </c>
      <c r="P378" s="3">
        <v>1831.9799800000001</v>
      </c>
      <c r="R378" s="1">
        <v>41641</v>
      </c>
      <c r="S378" s="3">
        <v>176320</v>
      </c>
    </row>
    <row r="379" spans="1:19" x14ac:dyDescent="0.35">
      <c r="A379" s="1">
        <v>41639</v>
      </c>
      <c r="B379" s="3">
        <v>269.3</v>
      </c>
      <c r="C379" s="3">
        <v>1848.3599850000001</v>
      </c>
      <c r="E379" s="2">
        <v>41639</v>
      </c>
      <c r="F379" s="8">
        <f t="shared" si="5"/>
        <v>3.2410684349737373E-3</v>
      </c>
      <c r="G379" s="8">
        <f t="shared" si="5"/>
        <v>3.9596751963926202E-3</v>
      </c>
      <c r="O379" s="1">
        <v>41639</v>
      </c>
      <c r="P379" s="3">
        <v>1848.3599850000001</v>
      </c>
      <c r="R379" s="1">
        <v>41639</v>
      </c>
      <c r="S379" s="3">
        <v>177900</v>
      </c>
    </row>
    <row r="380" spans="1:19" x14ac:dyDescent="0.35">
      <c r="A380" s="1">
        <v>41638</v>
      </c>
      <c r="B380" s="3">
        <v>268.43</v>
      </c>
      <c r="C380" s="3">
        <v>1841.0699460000001</v>
      </c>
      <c r="E380" s="2">
        <v>41638</v>
      </c>
      <c r="F380" s="8">
        <f t="shared" si="5"/>
        <v>-1.0791902351890981E-3</v>
      </c>
      <c r="G380" s="8">
        <f t="shared" si="5"/>
        <v>-1.7925382627237418E-4</v>
      </c>
      <c r="O380" s="1">
        <v>41638</v>
      </c>
      <c r="P380" s="3">
        <v>1841.0699460000001</v>
      </c>
      <c r="R380" s="1">
        <v>41638</v>
      </c>
      <c r="S380" s="3">
        <v>177069</v>
      </c>
    </row>
    <row r="381" spans="1:19" x14ac:dyDescent="0.35">
      <c r="A381" s="1">
        <v>41635</v>
      </c>
      <c r="B381" s="3">
        <v>268.72000000000003</v>
      </c>
      <c r="C381" s="3">
        <v>1841.400024</v>
      </c>
      <c r="E381" s="2">
        <v>41635</v>
      </c>
      <c r="F381" s="8">
        <f t="shared" si="5"/>
        <v>-7.5710012187463205E-3</v>
      </c>
      <c r="G381" s="8">
        <f t="shared" si="5"/>
        <v>-3.3658483255782912E-4</v>
      </c>
      <c r="O381" s="1">
        <v>41635</v>
      </c>
      <c r="P381" s="3">
        <v>1841.400024</v>
      </c>
      <c r="R381" s="1">
        <v>41635</v>
      </c>
      <c r="S381" s="3">
        <v>177160</v>
      </c>
    </row>
    <row r="382" spans="1:19" x14ac:dyDescent="0.35">
      <c r="A382" s="1">
        <v>41634</v>
      </c>
      <c r="B382" s="3">
        <v>270.77</v>
      </c>
      <c r="C382" s="3">
        <v>1842.0200199999999</v>
      </c>
      <c r="E382" s="2">
        <v>41634</v>
      </c>
      <c r="F382" s="8">
        <f t="shared" si="5"/>
        <v>-7.7496494206230615E-4</v>
      </c>
      <c r="G382" s="8">
        <f t="shared" si="5"/>
        <v>4.7455295618106241E-3</v>
      </c>
      <c r="O382" s="1">
        <v>41634</v>
      </c>
      <c r="P382" s="3">
        <v>1842.0200199999999</v>
      </c>
      <c r="R382" s="1">
        <v>41634</v>
      </c>
      <c r="S382" s="3">
        <v>176900</v>
      </c>
    </row>
    <row r="383" spans="1:19" x14ac:dyDescent="0.35">
      <c r="A383" s="1">
        <v>41632</v>
      </c>
      <c r="B383" s="3">
        <v>270.98</v>
      </c>
      <c r="C383" s="3">
        <v>1833.3199460000001</v>
      </c>
      <c r="E383" s="2">
        <v>41632</v>
      </c>
      <c r="F383" s="8">
        <f t="shared" si="5"/>
        <v>8.4477689702655567E-3</v>
      </c>
      <c r="G383" s="8">
        <f t="shared" si="5"/>
        <v>2.9157468198170999E-3</v>
      </c>
      <c r="O383" s="1">
        <v>41632</v>
      </c>
      <c r="P383" s="3">
        <v>1833.3199460000001</v>
      </c>
      <c r="R383" s="1">
        <v>41632</v>
      </c>
      <c r="S383" s="3">
        <v>176010</v>
      </c>
    </row>
    <row r="384" spans="1:19" x14ac:dyDescent="0.35">
      <c r="A384" s="1">
        <v>41631</v>
      </c>
      <c r="B384" s="3">
        <v>268.70999999999998</v>
      </c>
      <c r="C384" s="3">
        <v>1827.98999</v>
      </c>
      <c r="E384" s="2">
        <v>41631</v>
      </c>
      <c r="F384" s="8">
        <f t="shared" si="5"/>
        <v>3.210752286727514E-3</v>
      </c>
      <c r="G384" s="8">
        <f t="shared" si="5"/>
        <v>5.3181201808143452E-3</v>
      </c>
      <c r="O384" s="1">
        <v>41631</v>
      </c>
      <c r="P384" s="3">
        <v>1827.98999</v>
      </c>
      <c r="R384" s="1">
        <v>41631</v>
      </c>
      <c r="S384" s="3">
        <v>175898</v>
      </c>
    </row>
    <row r="385" spans="1:19" x14ac:dyDescent="0.35">
      <c r="A385" s="1">
        <v>41628</v>
      </c>
      <c r="B385" s="3">
        <v>267.85000000000002</v>
      </c>
      <c r="C385" s="3">
        <v>1818.3199460000001</v>
      </c>
      <c r="E385" s="2">
        <v>41628</v>
      </c>
      <c r="F385" s="8">
        <f t="shared" si="5"/>
        <v>1.5006252605252346E-2</v>
      </c>
      <c r="G385" s="8">
        <f t="shared" si="5"/>
        <v>4.8187279595763854E-3</v>
      </c>
      <c r="O385" s="1">
        <v>41628</v>
      </c>
      <c r="P385" s="3">
        <v>1818.3199460000001</v>
      </c>
      <c r="R385" s="1">
        <v>41628</v>
      </c>
      <c r="S385" s="3">
        <v>175600</v>
      </c>
    </row>
    <row r="386" spans="1:19" x14ac:dyDescent="0.35">
      <c r="A386" s="1">
        <v>41627</v>
      </c>
      <c r="B386" s="3">
        <v>263.89</v>
      </c>
      <c r="C386" s="3">
        <v>1809.599976</v>
      </c>
      <c r="E386" s="2">
        <v>41627</v>
      </c>
      <c r="F386" s="8">
        <f t="shared" si="5"/>
        <v>-3.3612810635244017E-3</v>
      </c>
      <c r="G386" s="8">
        <f t="shared" si="5"/>
        <v>-5.7992874718015841E-4</v>
      </c>
      <c r="O386" s="1">
        <v>41627</v>
      </c>
      <c r="P386" s="3">
        <v>1809.599976</v>
      </c>
      <c r="R386" s="1">
        <v>41627</v>
      </c>
      <c r="S386" s="3">
        <v>174649</v>
      </c>
    </row>
    <row r="387" spans="1:19" x14ac:dyDescent="0.35">
      <c r="A387" s="1">
        <v>41626</v>
      </c>
      <c r="B387" s="3">
        <v>264.77999999999997</v>
      </c>
      <c r="C387" s="3">
        <v>1810.650024</v>
      </c>
      <c r="E387" s="2">
        <v>41626</v>
      </c>
      <c r="F387" s="8">
        <f t="shared" si="5"/>
        <v>1.2272049546966368E-2</v>
      </c>
      <c r="G387" s="8">
        <f t="shared" si="5"/>
        <v>1.6647964065132026E-2</v>
      </c>
      <c r="O387" s="1">
        <v>41626</v>
      </c>
      <c r="P387" s="3">
        <v>1810.650024</v>
      </c>
      <c r="R387" s="1">
        <v>41626</v>
      </c>
      <c r="S387" s="3">
        <v>174250</v>
      </c>
    </row>
    <row r="388" spans="1:19" x14ac:dyDescent="0.35">
      <c r="A388" s="1">
        <v>41625</v>
      </c>
      <c r="B388" s="3">
        <v>261.57</v>
      </c>
      <c r="C388" s="3">
        <v>1781</v>
      </c>
      <c r="E388" s="2">
        <v>41625</v>
      </c>
      <c r="F388" s="8">
        <f t="shared" ref="F388:G451" si="6">B388/B389-1</f>
        <v>1.6200466200466224E-2</v>
      </c>
      <c r="G388" s="8">
        <f t="shared" si="6"/>
        <v>-3.100987875480743E-3</v>
      </c>
      <c r="O388" s="1">
        <v>41625</v>
      </c>
      <c r="P388" s="3">
        <v>1781</v>
      </c>
      <c r="R388" s="1">
        <v>41625</v>
      </c>
      <c r="S388" s="3">
        <v>170420</v>
      </c>
    </row>
    <row r="389" spans="1:19" x14ac:dyDescent="0.35">
      <c r="A389" s="1">
        <v>41624</v>
      </c>
      <c r="B389" s="3">
        <v>257.39999999999998</v>
      </c>
      <c r="C389" s="3">
        <v>1786.540039</v>
      </c>
      <c r="E389" s="2">
        <v>41624</v>
      </c>
      <c r="F389" s="8">
        <f t="shared" si="6"/>
        <v>1.6949152542372836E-2</v>
      </c>
      <c r="G389" s="8">
        <f t="shared" si="6"/>
        <v>6.3200399597154178E-3</v>
      </c>
      <c r="O389" s="1">
        <v>41624</v>
      </c>
      <c r="P389" s="3">
        <v>1786.540039</v>
      </c>
      <c r="R389" s="1">
        <v>41624</v>
      </c>
      <c r="S389" s="3">
        <v>171139</v>
      </c>
    </row>
    <row r="390" spans="1:19" x14ac:dyDescent="0.35">
      <c r="A390" s="1">
        <v>41621</v>
      </c>
      <c r="B390" s="3">
        <v>253.11</v>
      </c>
      <c r="C390" s="3">
        <v>1775.3199460000001</v>
      </c>
      <c r="E390" s="2">
        <v>41621</v>
      </c>
      <c r="F390" s="8">
        <f t="shared" si="6"/>
        <v>-2.010882422521898E-3</v>
      </c>
      <c r="G390" s="8">
        <f t="shared" si="6"/>
        <v>-1.0141030695576259E-4</v>
      </c>
      <c r="O390" s="1">
        <v>41621</v>
      </c>
      <c r="P390" s="3">
        <v>1775.3199460000001</v>
      </c>
      <c r="R390" s="1">
        <v>41621</v>
      </c>
      <c r="S390" s="3">
        <v>171100</v>
      </c>
    </row>
    <row r="391" spans="1:19" x14ac:dyDescent="0.35">
      <c r="A391" s="1">
        <v>41620</v>
      </c>
      <c r="B391" s="3">
        <v>253.62</v>
      </c>
      <c r="C391" s="3">
        <v>1775.5</v>
      </c>
      <c r="E391" s="2">
        <v>41620</v>
      </c>
      <c r="F391" s="8">
        <f t="shared" si="6"/>
        <v>7.0679796696315744E-3</v>
      </c>
      <c r="G391" s="8">
        <f t="shared" si="6"/>
        <v>-3.7705620570671616E-3</v>
      </c>
      <c r="O391" s="1">
        <v>41620</v>
      </c>
      <c r="P391" s="3">
        <v>1775.5</v>
      </c>
      <c r="R391" s="1">
        <v>41620</v>
      </c>
      <c r="S391" s="3">
        <v>171500</v>
      </c>
    </row>
    <row r="392" spans="1:19" x14ac:dyDescent="0.35">
      <c r="A392" s="1">
        <v>41619</v>
      </c>
      <c r="B392" s="3">
        <v>251.84</v>
      </c>
      <c r="C392" s="3">
        <v>1782.219971</v>
      </c>
      <c r="E392" s="2">
        <v>41619</v>
      </c>
      <c r="F392" s="8">
        <f t="shared" si="6"/>
        <v>-5.6461483792000777E-3</v>
      </c>
      <c r="G392" s="8">
        <f t="shared" si="6"/>
        <v>-1.1316874358758056E-2</v>
      </c>
      <c r="O392" s="1">
        <v>41619</v>
      </c>
      <c r="P392" s="3">
        <v>1782.219971</v>
      </c>
      <c r="R392" s="1">
        <v>41619</v>
      </c>
      <c r="S392" s="3">
        <v>171630</v>
      </c>
    </row>
    <row r="393" spans="1:19" x14ac:dyDescent="0.35">
      <c r="A393" s="1">
        <v>41618</v>
      </c>
      <c r="B393" s="3">
        <v>253.27</v>
      </c>
      <c r="C393" s="3">
        <v>1802.619995</v>
      </c>
      <c r="E393" s="2">
        <v>41618</v>
      </c>
      <c r="F393" s="8">
        <f t="shared" si="6"/>
        <v>-1.4587604478787375E-3</v>
      </c>
      <c r="G393" s="8">
        <f t="shared" si="6"/>
        <v>-3.1796590387466184E-3</v>
      </c>
      <c r="O393" s="1">
        <v>41618</v>
      </c>
      <c r="P393" s="3">
        <v>1802.619995</v>
      </c>
      <c r="R393" s="1">
        <v>41618</v>
      </c>
      <c r="S393" s="3">
        <v>173470</v>
      </c>
    </row>
    <row r="394" spans="1:19" x14ac:dyDescent="0.35">
      <c r="A394" s="1">
        <v>41617</v>
      </c>
      <c r="B394" s="3">
        <v>253.64</v>
      </c>
      <c r="C394" s="3">
        <v>1808.369995</v>
      </c>
      <c r="E394" s="2">
        <v>41617</v>
      </c>
      <c r="F394" s="8">
        <f t="shared" si="6"/>
        <v>-2.7130106554477118E-3</v>
      </c>
      <c r="G394" s="8">
        <f t="shared" si="6"/>
        <v>1.8171000126205872E-3</v>
      </c>
      <c r="O394" s="1">
        <v>41617</v>
      </c>
      <c r="P394" s="3">
        <v>1808.369995</v>
      </c>
      <c r="R394" s="1">
        <v>41617</v>
      </c>
      <c r="S394" s="3">
        <v>175700</v>
      </c>
    </row>
    <row r="395" spans="1:19" x14ac:dyDescent="0.35">
      <c r="A395" s="1">
        <v>41614</v>
      </c>
      <c r="B395" s="3">
        <v>254.33</v>
      </c>
      <c r="C395" s="3">
        <v>1805.089966</v>
      </c>
      <c r="E395" s="2">
        <v>41614</v>
      </c>
      <c r="F395" s="8">
        <f t="shared" si="6"/>
        <v>7.5667538229935438E-3</v>
      </c>
      <c r="G395" s="8">
        <f t="shared" si="6"/>
        <v>1.1237870889621915E-2</v>
      </c>
      <c r="O395" s="1">
        <v>41614</v>
      </c>
      <c r="P395" s="3">
        <v>1805.089966</v>
      </c>
      <c r="R395" s="1">
        <v>41614</v>
      </c>
      <c r="S395" s="3">
        <v>174940</v>
      </c>
    </row>
    <row r="396" spans="1:19" x14ac:dyDescent="0.35">
      <c r="A396" s="1">
        <v>41613</v>
      </c>
      <c r="B396" s="3">
        <v>252.42</v>
      </c>
      <c r="C396" s="3">
        <v>1785.030029</v>
      </c>
      <c r="E396" s="2">
        <v>41613</v>
      </c>
      <c r="F396" s="8">
        <f t="shared" si="6"/>
        <v>-5.5548989481150057E-3</v>
      </c>
      <c r="G396" s="8">
        <f t="shared" si="6"/>
        <v>-4.3395729296272778E-3</v>
      </c>
      <c r="O396" s="1">
        <v>41613</v>
      </c>
      <c r="P396" s="3">
        <v>1785.030029</v>
      </c>
      <c r="R396" s="1">
        <v>41613</v>
      </c>
      <c r="S396" s="3">
        <v>173000</v>
      </c>
    </row>
    <row r="397" spans="1:19" x14ac:dyDescent="0.35">
      <c r="A397" s="1">
        <v>41612</v>
      </c>
      <c r="B397" s="3">
        <v>253.83</v>
      </c>
      <c r="C397" s="3">
        <v>1792.8100589999999</v>
      </c>
      <c r="E397" s="2">
        <v>41612</v>
      </c>
      <c r="F397" s="8">
        <f t="shared" si="6"/>
        <v>-9.8689343111250105E-3</v>
      </c>
      <c r="G397" s="8">
        <f t="shared" si="6"/>
        <v>-1.3034927269121033E-3</v>
      </c>
      <c r="O397" s="1">
        <v>41612</v>
      </c>
      <c r="P397" s="3">
        <v>1792.8100589999999</v>
      </c>
      <c r="R397" s="1">
        <v>41612</v>
      </c>
      <c r="S397" s="3">
        <v>173500</v>
      </c>
    </row>
    <row r="398" spans="1:19" x14ac:dyDescent="0.35">
      <c r="A398" s="1">
        <v>41611</v>
      </c>
      <c r="B398" s="3">
        <v>256.36</v>
      </c>
      <c r="C398" s="3">
        <v>1795.150024</v>
      </c>
      <c r="E398" s="2">
        <v>41611</v>
      </c>
      <c r="F398" s="8">
        <f t="shared" si="6"/>
        <v>-5.5085732019549694E-3</v>
      </c>
      <c r="G398" s="8">
        <f t="shared" si="6"/>
        <v>-3.1928479778842167E-3</v>
      </c>
      <c r="O398" s="1">
        <v>41611</v>
      </c>
      <c r="P398" s="3">
        <v>1795.150024</v>
      </c>
      <c r="R398" s="1">
        <v>41611</v>
      </c>
      <c r="S398" s="3">
        <v>172131</v>
      </c>
    </row>
    <row r="399" spans="1:19" x14ac:dyDescent="0.35">
      <c r="A399" s="1">
        <v>41610</v>
      </c>
      <c r="B399" s="3">
        <v>257.77999999999997</v>
      </c>
      <c r="C399" s="3">
        <v>1800.900024</v>
      </c>
      <c r="E399" s="2">
        <v>41610</v>
      </c>
      <c r="F399" s="8">
        <f t="shared" si="6"/>
        <v>-2.5923776359064732E-3</v>
      </c>
      <c r="G399" s="8">
        <f t="shared" si="6"/>
        <v>-2.7190207383820386E-3</v>
      </c>
      <c r="O399" s="1">
        <v>41610</v>
      </c>
      <c r="P399" s="3">
        <v>1800.900024</v>
      </c>
      <c r="R399" s="1">
        <v>41610</v>
      </c>
      <c r="S399" s="3">
        <v>172940</v>
      </c>
    </row>
    <row r="400" spans="1:19" x14ac:dyDescent="0.35">
      <c r="A400" s="1">
        <v>41607</v>
      </c>
      <c r="B400" s="3">
        <v>258.45</v>
      </c>
      <c r="C400" s="3">
        <v>1805.8100589999999</v>
      </c>
      <c r="E400" s="2">
        <v>41607</v>
      </c>
      <c r="F400" s="8">
        <f t="shared" si="6"/>
        <v>-5.8085859362978498E-3</v>
      </c>
      <c r="G400" s="8">
        <f t="shared" si="6"/>
        <v>-7.8568915728149946E-4</v>
      </c>
      <c r="O400" s="1">
        <v>41607</v>
      </c>
      <c r="P400" s="3">
        <v>1805.8100589999999</v>
      </c>
      <c r="R400" s="1">
        <v>41607</v>
      </c>
      <c r="S400" s="3">
        <v>174750</v>
      </c>
    </row>
    <row r="401" spans="1:19" x14ac:dyDescent="0.35">
      <c r="A401" s="1">
        <v>41605</v>
      </c>
      <c r="B401" s="3">
        <v>259.95999999999998</v>
      </c>
      <c r="C401" s="3">
        <v>1807.2299800000001</v>
      </c>
      <c r="E401" s="2">
        <v>41605</v>
      </c>
      <c r="F401" s="8">
        <f t="shared" si="6"/>
        <v>3.9003668661903301E-3</v>
      </c>
      <c r="G401" s="8">
        <f t="shared" si="6"/>
        <v>2.4850811260574979E-3</v>
      </c>
      <c r="O401" s="1">
        <v>41605</v>
      </c>
      <c r="P401" s="3">
        <v>1807.2299800000001</v>
      </c>
      <c r="R401" s="1">
        <v>41605</v>
      </c>
      <c r="S401" s="3">
        <v>174625</v>
      </c>
    </row>
    <row r="402" spans="1:19" x14ac:dyDescent="0.35">
      <c r="A402" s="1">
        <v>41604</v>
      </c>
      <c r="B402" s="3">
        <v>258.95</v>
      </c>
      <c r="C402" s="3">
        <v>1802.75</v>
      </c>
      <c r="E402" s="2">
        <v>41604</v>
      </c>
      <c r="F402" s="8">
        <f t="shared" si="6"/>
        <v>4.6946535268099776E-3</v>
      </c>
      <c r="G402" s="8">
        <f t="shared" si="6"/>
        <v>1.4980471516801153E-4</v>
      </c>
      <c r="O402" s="1">
        <v>41604</v>
      </c>
      <c r="P402" s="3">
        <v>1802.75</v>
      </c>
      <c r="R402" s="1">
        <v>41604</v>
      </c>
      <c r="S402" s="3">
        <v>174840</v>
      </c>
    </row>
    <row r="403" spans="1:19" x14ac:dyDescent="0.35">
      <c r="A403" s="1">
        <v>41603</v>
      </c>
      <c r="B403" s="3">
        <v>257.74</v>
      </c>
      <c r="C403" s="3">
        <v>1802.4799800000001</v>
      </c>
      <c r="E403" s="2">
        <v>41603</v>
      </c>
      <c r="F403" s="8">
        <f t="shared" si="6"/>
        <v>-2.0134747928443053E-3</v>
      </c>
      <c r="G403" s="8">
        <f t="shared" si="6"/>
        <v>-1.2633424872927623E-3</v>
      </c>
      <c r="O403" s="1">
        <v>41603</v>
      </c>
      <c r="P403" s="3">
        <v>1802.4799800000001</v>
      </c>
      <c r="R403" s="1">
        <v>41603</v>
      </c>
      <c r="S403" s="3">
        <v>173311</v>
      </c>
    </row>
    <row r="404" spans="1:19" x14ac:dyDescent="0.35">
      <c r="A404" s="1">
        <v>41600</v>
      </c>
      <c r="B404" s="3">
        <v>258.26</v>
      </c>
      <c r="C404" s="3">
        <v>1804.76001</v>
      </c>
      <c r="E404" s="2">
        <v>41600</v>
      </c>
      <c r="F404" s="8">
        <f t="shared" si="6"/>
        <v>1.8616391890825978E-2</v>
      </c>
      <c r="G404" s="8">
        <f t="shared" si="6"/>
        <v>4.9614578718015778E-3</v>
      </c>
      <c r="O404" s="1">
        <v>41600</v>
      </c>
      <c r="P404" s="3">
        <v>1804.76001</v>
      </c>
      <c r="R404" s="1">
        <v>41600</v>
      </c>
      <c r="S404" s="3">
        <v>174850</v>
      </c>
    </row>
    <row r="405" spans="1:19" x14ac:dyDescent="0.35">
      <c r="A405" s="1">
        <v>41599</v>
      </c>
      <c r="B405" s="3">
        <v>253.54</v>
      </c>
      <c r="C405" s="3">
        <v>1795.849976</v>
      </c>
      <c r="E405" s="2">
        <v>41599</v>
      </c>
      <c r="F405" s="8">
        <f t="shared" si="6"/>
        <v>1.2176134775839342E-2</v>
      </c>
      <c r="G405" s="8">
        <f t="shared" si="6"/>
        <v>8.1285645546083085E-3</v>
      </c>
      <c r="O405" s="1">
        <v>41599</v>
      </c>
      <c r="P405" s="3">
        <v>1795.849976</v>
      </c>
      <c r="R405" s="1">
        <v>41599</v>
      </c>
      <c r="S405" s="3">
        <v>174621</v>
      </c>
    </row>
    <row r="406" spans="1:19" x14ac:dyDescent="0.35">
      <c r="A406" s="1">
        <v>41598</v>
      </c>
      <c r="B406" s="3">
        <v>250.49</v>
      </c>
      <c r="C406" s="3">
        <v>1781.369995</v>
      </c>
      <c r="E406" s="2">
        <v>41598</v>
      </c>
      <c r="F406" s="8">
        <f t="shared" si="6"/>
        <v>-1.4284589957500371E-2</v>
      </c>
      <c r="G406" s="8">
        <f t="shared" si="6"/>
        <v>-3.6356111004592906E-3</v>
      </c>
      <c r="O406" s="1">
        <v>41598</v>
      </c>
      <c r="P406" s="3">
        <v>1781.369995</v>
      </c>
      <c r="R406" s="1">
        <v>41598</v>
      </c>
      <c r="S406" s="3">
        <v>172480</v>
      </c>
    </row>
    <row r="407" spans="1:19" x14ac:dyDescent="0.35">
      <c r="A407" s="1">
        <v>41597</v>
      </c>
      <c r="B407" s="3">
        <v>254.12</v>
      </c>
      <c r="C407" s="3">
        <v>1787.869995</v>
      </c>
      <c r="E407" s="2">
        <v>41597</v>
      </c>
      <c r="F407" s="8">
        <f t="shared" si="6"/>
        <v>-6.8394106382146935E-3</v>
      </c>
      <c r="G407" s="8">
        <f t="shared" si="6"/>
        <v>-2.0429654768572281E-3</v>
      </c>
      <c r="O407" s="1">
        <v>41597</v>
      </c>
      <c r="P407" s="3">
        <v>1787.869995</v>
      </c>
      <c r="R407" s="1">
        <v>41597</v>
      </c>
      <c r="S407" s="3">
        <v>173760</v>
      </c>
    </row>
    <row r="408" spans="1:19" x14ac:dyDescent="0.35">
      <c r="A408" s="1">
        <v>41596</v>
      </c>
      <c r="B408" s="3">
        <v>255.87</v>
      </c>
      <c r="C408" s="3">
        <v>1791.530029</v>
      </c>
      <c r="E408" s="2">
        <v>41596</v>
      </c>
      <c r="F408" s="8">
        <f t="shared" si="6"/>
        <v>2.2661870503597248E-2</v>
      </c>
      <c r="G408" s="8">
        <f t="shared" si="6"/>
        <v>-3.6981975109817711E-3</v>
      </c>
      <c r="O408" s="1">
        <v>41596</v>
      </c>
      <c r="P408" s="3">
        <v>1791.530029</v>
      </c>
      <c r="R408" s="1">
        <v>41596</v>
      </c>
      <c r="S408" s="3">
        <v>173810</v>
      </c>
    </row>
    <row r="409" spans="1:19" x14ac:dyDescent="0.35">
      <c r="A409" s="1">
        <v>41593</v>
      </c>
      <c r="B409" s="3">
        <v>250.2</v>
      </c>
      <c r="C409" s="3">
        <v>1798.1800539999999</v>
      </c>
      <c r="E409" s="2">
        <v>41593</v>
      </c>
      <c r="F409" s="8">
        <f t="shared" si="6"/>
        <v>5.3441555832360876E-3</v>
      </c>
      <c r="G409" s="8">
        <f t="shared" si="6"/>
        <v>4.2220342792496091E-3</v>
      </c>
      <c r="O409" s="1">
        <v>41593</v>
      </c>
      <c r="P409" s="3">
        <v>1798.1800539999999</v>
      </c>
      <c r="R409" s="1">
        <v>41593</v>
      </c>
      <c r="S409" s="3">
        <v>174300</v>
      </c>
    </row>
    <row r="410" spans="1:19" x14ac:dyDescent="0.35">
      <c r="A410" s="1">
        <v>41592</v>
      </c>
      <c r="B410" s="3">
        <v>248.87</v>
      </c>
      <c r="C410" s="3">
        <v>1790.619995</v>
      </c>
      <c r="E410" s="2">
        <v>41592</v>
      </c>
      <c r="F410" s="8">
        <f t="shared" si="6"/>
        <v>2.6994359387590983E-3</v>
      </c>
      <c r="G410" s="8">
        <f t="shared" si="6"/>
        <v>4.8372586980920396E-3</v>
      </c>
      <c r="O410" s="1">
        <v>41592</v>
      </c>
      <c r="P410" s="3">
        <v>1790.619995</v>
      </c>
      <c r="R410" s="1">
        <v>41592</v>
      </c>
      <c r="S410" s="3">
        <v>173320</v>
      </c>
    </row>
    <row r="411" spans="1:19" x14ac:dyDescent="0.35">
      <c r="A411" s="1">
        <v>41591</v>
      </c>
      <c r="B411" s="3">
        <v>248.2</v>
      </c>
      <c r="C411" s="3">
        <v>1782</v>
      </c>
      <c r="E411" s="2">
        <v>41591</v>
      </c>
      <c r="F411" s="8">
        <f t="shared" si="6"/>
        <v>-6.0470145368628492E-3</v>
      </c>
      <c r="G411" s="8">
        <f t="shared" si="6"/>
        <v>8.0953444764779725E-3</v>
      </c>
      <c r="O411" s="1">
        <v>41591</v>
      </c>
      <c r="P411" s="3">
        <v>1782</v>
      </c>
      <c r="R411" s="1">
        <v>41591</v>
      </c>
      <c r="S411" s="3">
        <v>172150</v>
      </c>
    </row>
    <row r="412" spans="1:19" x14ac:dyDescent="0.35">
      <c r="A412" s="1">
        <v>41590</v>
      </c>
      <c r="B412" s="3">
        <v>249.71</v>
      </c>
      <c r="C412" s="3">
        <v>1767.6899410000001</v>
      </c>
      <c r="E412" s="2">
        <v>41590</v>
      </c>
      <c r="F412" s="8">
        <f t="shared" si="6"/>
        <v>6.2865202498489925E-3</v>
      </c>
      <c r="G412" s="8">
        <f t="shared" si="6"/>
        <v>-2.3703920471609408E-3</v>
      </c>
      <c r="O412" s="1">
        <v>41590</v>
      </c>
      <c r="P412" s="3">
        <v>1767.6899410000001</v>
      </c>
      <c r="R412" s="1">
        <v>41590</v>
      </c>
      <c r="S412" s="3">
        <v>171211</v>
      </c>
    </row>
    <row r="413" spans="1:19" x14ac:dyDescent="0.35">
      <c r="A413" s="1">
        <v>41589</v>
      </c>
      <c r="B413" s="3">
        <v>248.15</v>
      </c>
      <c r="C413" s="3">
        <v>1771.8900149999999</v>
      </c>
      <c r="E413" s="2">
        <v>41589</v>
      </c>
      <c r="F413" s="8">
        <f t="shared" si="6"/>
        <v>-1.1787662777268948E-2</v>
      </c>
      <c r="G413" s="8">
        <f t="shared" si="6"/>
        <v>7.2293165115056013E-4</v>
      </c>
      <c r="O413" s="1">
        <v>41589</v>
      </c>
      <c r="P413" s="3">
        <v>1771.8900149999999</v>
      </c>
      <c r="R413" s="1">
        <v>41589</v>
      </c>
      <c r="S413" s="3">
        <v>173485</v>
      </c>
    </row>
    <row r="414" spans="1:19" x14ac:dyDescent="0.35">
      <c r="A414" s="1">
        <v>41586</v>
      </c>
      <c r="B414" s="3">
        <v>251.11</v>
      </c>
      <c r="C414" s="3">
        <v>1770.6099850000001</v>
      </c>
      <c r="E414" s="2">
        <v>41586</v>
      </c>
      <c r="F414" s="8">
        <f t="shared" si="6"/>
        <v>1.5324276241306833E-2</v>
      </c>
      <c r="G414" s="8">
        <f t="shared" si="6"/>
        <v>1.3427559555698521E-2</v>
      </c>
      <c r="O414" s="1">
        <v>41586</v>
      </c>
      <c r="P414" s="3">
        <v>1770.6099850000001</v>
      </c>
      <c r="R414" s="1">
        <v>41586</v>
      </c>
      <c r="S414" s="3">
        <v>173201</v>
      </c>
    </row>
    <row r="415" spans="1:19" x14ac:dyDescent="0.35">
      <c r="A415" s="1">
        <v>41585</v>
      </c>
      <c r="B415" s="3">
        <v>247.32</v>
      </c>
      <c r="C415" s="3">
        <v>1747.150024</v>
      </c>
      <c r="E415" s="2">
        <v>41585</v>
      </c>
      <c r="F415" s="8">
        <f t="shared" si="6"/>
        <v>-2.1135122298741371E-2</v>
      </c>
      <c r="G415" s="8">
        <f t="shared" si="6"/>
        <v>-1.3182772075429838E-2</v>
      </c>
      <c r="O415" s="1">
        <v>41585</v>
      </c>
      <c r="P415" s="3">
        <v>1747.150024</v>
      </c>
      <c r="R415" s="1">
        <v>41585</v>
      </c>
      <c r="S415" s="3">
        <v>171090</v>
      </c>
    </row>
    <row r="416" spans="1:19" x14ac:dyDescent="0.35">
      <c r="A416" s="1">
        <v>41584</v>
      </c>
      <c r="B416" s="3">
        <v>252.66</v>
      </c>
      <c r="C416" s="3">
        <v>1770.48999</v>
      </c>
      <c r="E416" s="2">
        <v>41584</v>
      </c>
      <c r="F416" s="8">
        <f t="shared" si="6"/>
        <v>1.5459626590557107E-3</v>
      </c>
      <c r="G416" s="8">
        <f t="shared" si="6"/>
        <v>4.265540039649407E-3</v>
      </c>
      <c r="O416" s="1">
        <v>41584</v>
      </c>
      <c r="P416" s="3">
        <v>1770.48999</v>
      </c>
      <c r="R416" s="1">
        <v>41584</v>
      </c>
      <c r="S416" s="3">
        <v>172220</v>
      </c>
    </row>
    <row r="417" spans="1:19" x14ac:dyDescent="0.35">
      <c r="A417" s="1">
        <v>41583</v>
      </c>
      <c r="B417" s="3">
        <v>252.27</v>
      </c>
      <c r="C417" s="3">
        <v>1762.969971</v>
      </c>
      <c r="E417" s="2">
        <v>41583</v>
      </c>
      <c r="F417" s="8">
        <f t="shared" si="6"/>
        <v>-1.7806267806267373E-3</v>
      </c>
      <c r="G417" s="8">
        <f t="shared" si="6"/>
        <v>-2.8055878052288818E-3</v>
      </c>
      <c r="O417" s="1">
        <v>41583</v>
      </c>
      <c r="P417" s="3">
        <v>1762.969971</v>
      </c>
      <c r="R417" s="1">
        <v>41583</v>
      </c>
      <c r="S417" s="3">
        <v>171754</v>
      </c>
    </row>
    <row r="418" spans="1:19" x14ac:dyDescent="0.35">
      <c r="A418" s="1">
        <v>41582</v>
      </c>
      <c r="B418" s="3">
        <v>252.72</v>
      </c>
      <c r="C418" s="3">
        <v>1767.9300539999999</v>
      </c>
      <c r="E418" s="2">
        <v>41582</v>
      </c>
      <c r="F418" s="8">
        <f t="shared" si="6"/>
        <v>-1.4224751066856944E-3</v>
      </c>
      <c r="G418" s="8">
        <f t="shared" si="6"/>
        <v>3.5705586535510481E-3</v>
      </c>
      <c r="O418" s="1">
        <v>41582</v>
      </c>
      <c r="P418" s="3">
        <v>1767.9300539999999</v>
      </c>
      <c r="R418" s="1">
        <v>41582</v>
      </c>
      <c r="S418" s="3">
        <v>172089</v>
      </c>
    </row>
    <row r="419" spans="1:19" x14ac:dyDescent="0.35">
      <c r="A419" s="1">
        <v>41579</v>
      </c>
      <c r="B419" s="3">
        <v>253.08</v>
      </c>
      <c r="C419" s="3">
        <v>1761.6400149999999</v>
      </c>
      <c r="E419" s="2">
        <v>41579</v>
      </c>
      <c r="F419" s="8">
        <f t="shared" si="6"/>
        <v>-1.4598540145984717E-3</v>
      </c>
      <c r="G419" s="8">
        <f t="shared" si="6"/>
        <v>2.9034214346195242E-3</v>
      </c>
      <c r="O419" s="1">
        <v>41579</v>
      </c>
      <c r="P419" s="3">
        <v>1761.6400149999999</v>
      </c>
      <c r="R419" s="1">
        <v>41579</v>
      </c>
      <c r="S419" s="3">
        <v>173122</v>
      </c>
    </row>
    <row r="420" spans="1:19" x14ac:dyDescent="0.35">
      <c r="A420" s="1">
        <v>41578</v>
      </c>
      <c r="B420" s="3">
        <v>253.45</v>
      </c>
      <c r="C420" s="3">
        <v>1756.540039</v>
      </c>
      <c r="E420" s="2">
        <v>41578</v>
      </c>
      <c r="F420" s="8">
        <f t="shared" si="6"/>
        <v>5.5145600253907467E-3</v>
      </c>
      <c r="G420" s="8">
        <f t="shared" si="6"/>
        <v>-3.8393814890611555E-3</v>
      </c>
      <c r="O420" s="1">
        <v>41578</v>
      </c>
      <c r="P420" s="3">
        <v>1756.540039</v>
      </c>
      <c r="R420" s="1">
        <v>41578</v>
      </c>
      <c r="S420" s="3">
        <v>172994</v>
      </c>
    </row>
    <row r="421" spans="1:19" x14ac:dyDescent="0.35">
      <c r="A421" s="1">
        <v>41577</v>
      </c>
      <c r="B421" s="3">
        <v>252.06</v>
      </c>
      <c r="C421" s="3">
        <v>1763.3100589999999</v>
      </c>
      <c r="E421" s="2">
        <v>41577</v>
      </c>
      <c r="F421" s="8">
        <f t="shared" si="6"/>
        <v>-1.1413107424402824E-2</v>
      </c>
      <c r="G421" s="8">
        <f t="shared" si="6"/>
        <v>-4.8759232703633471E-3</v>
      </c>
      <c r="O421" s="1">
        <v>41577</v>
      </c>
      <c r="P421" s="3">
        <v>1763.3100589999999</v>
      </c>
      <c r="R421" s="1">
        <v>41577</v>
      </c>
      <c r="S421" s="3">
        <v>174340</v>
      </c>
    </row>
    <row r="422" spans="1:19" x14ac:dyDescent="0.35">
      <c r="A422" s="1">
        <v>41576</v>
      </c>
      <c r="B422" s="3">
        <v>254.97</v>
      </c>
      <c r="C422" s="3">
        <v>1771.9499510000001</v>
      </c>
      <c r="E422" s="2">
        <v>41576</v>
      </c>
      <c r="F422" s="8">
        <f t="shared" si="6"/>
        <v>5.0455280066221686E-3</v>
      </c>
      <c r="G422" s="8">
        <f t="shared" si="6"/>
        <v>5.5841951318378324E-3</v>
      </c>
      <c r="O422" s="1">
        <v>41576</v>
      </c>
      <c r="P422" s="3">
        <v>1771.9499510000001</v>
      </c>
      <c r="R422" s="1">
        <v>41576</v>
      </c>
      <c r="S422" s="3">
        <v>175991</v>
      </c>
    </row>
    <row r="423" spans="1:19" x14ac:dyDescent="0.35">
      <c r="A423" s="1">
        <v>41575</v>
      </c>
      <c r="B423" s="3">
        <v>253.69</v>
      </c>
      <c r="C423" s="3">
        <v>1762.1099850000001</v>
      </c>
      <c r="E423" s="2">
        <v>41575</v>
      </c>
      <c r="F423" s="8">
        <f t="shared" si="6"/>
        <v>-4.3954318904281253E-3</v>
      </c>
      <c r="G423" s="8">
        <f t="shared" si="6"/>
        <v>1.3296993205964558E-3</v>
      </c>
      <c r="O423" s="1">
        <v>41575</v>
      </c>
      <c r="P423" s="3">
        <v>1762.1099850000001</v>
      </c>
      <c r="R423" s="1">
        <v>41575</v>
      </c>
      <c r="S423" s="3">
        <v>175400</v>
      </c>
    </row>
    <row r="424" spans="1:19" x14ac:dyDescent="0.35">
      <c r="A424" s="1">
        <v>41572</v>
      </c>
      <c r="B424" s="3">
        <v>254.81</v>
      </c>
      <c r="C424" s="3">
        <v>1759.7700199999999</v>
      </c>
      <c r="E424" s="2">
        <v>41572</v>
      </c>
      <c r="F424" s="8">
        <f t="shared" si="6"/>
        <v>-6.3175135514565994E-3</v>
      </c>
      <c r="G424" s="8">
        <f t="shared" si="6"/>
        <v>4.3948439487699886E-3</v>
      </c>
      <c r="O424" s="1">
        <v>41572</v>
      </c>
      <c r="P424" s="3">
        <v>1759.7700199999999</v>
      </c>
      <c r="R424" s="1">
        <v>41572</v>
      </c>
      <c r="S424" s="3">
        <v>175435</v>
      </c>
    </row>
    <row r="425" spans="1:19" x14ac:dyDescent="0.35">
      <c r="A425" s="1">
        <v>41571</v>
      </c>
      <c r="B425" s="3">
        <v>256.43</v>
      </c>
      <c r="C425" s="3">
        <v>1752.0699460000001</v>
      </c>
      <c r="E425" s="2">
        <v>41571</v>
      </c>
      <c r="F425" s="8">
        <f t="shared" si="6"/>
        <v>4.1720831979200623E-2</v>
      </c>
      <c r="G425" s="8">
        <f t="shared" si="6"/>
        <v>3.258134531836987E-3</v>
      </c>
      <c r="O425" s="1">
        <v>41571</v>
      </c>
      <c r="P425" s="3">
        <v>1752.0699460000001</v>
      </c>
      <c r="R425" s="1">
        <v>41571</v>
      </c>
      <c r="S425" s="3">
        <v>175021</v>
      </c>
    </row>
    <row r="426" spans="1:19" x14ac:dyDescent="0.35">
      <c r="A426" s="1">
        <v>41570</v>
      </c>
      <c r="B426" s="3">
        <v>246.16</v>
      </c>
      <c r="C426" s="3">
        <v>1746.380005</v>
      </c>
      <c r="E426" s="2">
        <v>41570</v>
      </c>
      <c r="F426" s="8">
        <f t="shared" si="6"/>
        <v>1.546965884245699E-2</v>
      </c>
      <c r="G426" s="8">
        <f t="shared" si="6"/>
        <v>-4.7245572056965335E-3</v>
      </c>
      <c r="O426" s="1">
        <v>41570</v>
      </c>
      <c r="P426" s="3">
        <v>1746.380005</v>
      </c>
      <c r="R426" s="1">
        <v>41570</v>
      </c>
      <c r="S426" s="3">
        <v>174600</v>
      </c>
    </row>
    <row r="427" spans="1:19" x14ac:dyDescent="0.35">
      <c r="A427" s="1">
        <v>41569</v>
      </c>
      <c r="B427" s="3">
        <v>242.41</v>
      </c>
      <c r="C427" s="3">
        <v>1754.670044</v>
      </c>
      <c r="E427" s="2">
        <v>41569</v>
      </c>
      <c r="F427" s="8">
        <f t="shared" si="6"/>
        <v>2.1083092186853225E-3</v>
      </c>
      <c r="G427" s="8">
        <f t="shared" si="6"/>
        <v>5.737513214565837E-3</v>
      </c>
      <c r="O427" s="1">
        <v>41569</v>
      </c>
      <c r="P427" s="3">
        <v>1754.670044</v>
      </c>
      <c r="R427" s="1">
        <v>41569</v>
      </c>
      <c r="S427" s="3">
        <v>176140</v>
      </c>
    </row>
    <row r="428" spans="1:19" x14ac:dyDescent="0.35">
      <c r="A428" s="1">
        <v>41568</v>
      </c>
      <c r="B428" s="3">
        <v>241.9</v>
      </c>
      <c r="C428" s="3">
        <v>1744.660034</v>
      </c>
      <c r="E428" s="2">
        <v>41568</v>
      </c>
      <c r="F428" s="8">
        <f t="shared" si="6"/>
        <v>-5.9176460918878293E-3</v>
      </c>
      <c r="G428" s="8">
        <f t="shared" si="6"/>
        <v>9.1736314130175245E-5</v>
      </c>
      <c r="O428" s="1">
        <v>41568</v>
      </c>
      <c r="P428" s="3">
        <v>1744.660034</v>
      </c>
      <c r="R428" s="1">
        <v>41568</v>
      </c>
      <c r="S428" s="3">
        <v>175120</v>
      </c>
    </row>
    <row r="429" spans="1:19" x14ac:dyDescent="0.35">
      <c r="A429" s="1">
        <v>41565</v>
      </c>
      <c r="B429" s="3">
        <v>243.34</v>
      </c>
      <c r="C429" s="3">
        <v>1744.5</v>
      </c>
      <c r="E429" s="2">
        <v>41565</v>
      </c>
      <c r="F429" s="8">
        <f t="shared" si="6"/>
        <v>7.2853713055716085E-3</v>
      </c>
      <c r="G429" s="8">
        <f t="shared" si="6"/>
        <v>6.5487556430947613E-3</v>
      </c>
      <c r="O429" s="1">
        <v>41565</v>
      </c>
      <c r="P429" s="3">
        <v>1744.5</v>
      </c>
      <c r="R429" s="1">
        <v>41565</v>
      </c>
      <c r="S429" s="3">
        <v>175400</v>
      </c>
    </row>
    <row r="430" spans="1:19" x14ac:dyDescent="0.35">
      <c r="A430" s="1">
        <v>41564</v>
      </c>
      <c r="B430" s="3">
        <v>241.58</v>
      </c>
      <c r="C430" s="3">
        <v>1733.150024</v>
      </c>
      <c r="E430" s="2">
        <v>41564</v>
      </c>
      <c r="F430" s="8">
        <f t="shared" si="6"/>
        <v>7.4228523769808152E-3</v>
      </c>
      <c r="G430" s="8">
        <f t="shared" si="6"/>
        <v>6.7439529357353756E-3</v>
      </c>
      <c r="O430" s="1">
        <v>41564</v>
      </c>
      <c r="P430" s="3">
        <v>1733.150024</v>
      </c>
      <c r="R430" s="1">
        <v>41564</v>
      </c>
      <c r="S430" s="3">
        <v>175286</v>
      </c>
    </row>
    <row r="431" spans="1:19" x14ac:dyDescent="0.35">
      <c r="A431" s="1">
        <v>41563</v>
      </c>
      <c r="B431" s="3">
        <v>239.8</v>
      </c>
      <c r="C431" s="3">
        <v>1721.540039</v>
      </c>
      <c r="E431" s="2">
        <v>41563</v>
      </c>
      <c r="F431" s="8">
        <f t="shared" si="6"/>
        <v>7.3513967653853207E-3</v>
      </c>
      <c r="G431" s="8">
        <f t="shared" si="6"/>
        <v>1.3827532115576302E-2</v>
      </c>
      <c r="O431" s="1">
        <v>41563</v>
      </c>
      <c r="P431" s="3">
        <v>1721.540039</v>
      </c>
      <c r="R431" s="1">
        <v>41563</v>
      </c>
      <c r="S431" s="3">
        <v>174872</v>
      </c>
    </row>
    <row r="432" spans="1:19" x14ac:dyDescent="0.35">
      <c r="A432" s="1">
        <v>41562</v>
      </c>
      <c r="B432" s="3">
        <v>238.05</v>
      </c>
      <c r="C432" s="3">
        <v>1698.0600589999999</v>
      </c>
      <c r="E432" s="2">
        <v>41562</v>
      </c>
      <c r="F432" s="8">
        <f t="shared" si="6"/>
        <v>-1.4326528922197768E-2</v>
      </c>
      <c r="G432" s="8">
        <f t="shared" si="6"/>
        <v>-7.0637233758897855E-3</v>
      </c>
      <c r="O432" s="1">
        <v>41562</v>
      </c>
      <c r="P432" s="3">
        <v>1698.0600589999999</v>
      </c>
      <c r="R432" s="1">
        <v>41562</v>
      </c>
      <c r="S432" s="3">
        <v>171920</v>
      </c>
    </row>
    <row r="433" spans="1:19" x14ac:dyDescent="0.35">
      <c r="A433" s="1">
        <v>41561</v>
      </c>
      <c r="B433" s="3">
        <v>241.51</v>
      </c>
      <c r="C433" s="3">
        <v>1710.1400149999999</v>
      </c>
      <c r="E433" s="2">
        <v>41561</v>
      </c>
      <c r="F433" s="8">
        <f t="shared" si="6"/>
        <v>6.3335972332179136E-3</v>
      </c>
      <c r="G433" s="8">
        <f t="shared" si="6"/>
        <v>4.0747206432956151E-3</v>
      </c>
      <c r="O433" s="1">
        <v>41561</v>
      </c>
      <c r="P433" s="3">
        <v>1710.1400149999999</v>
      </c>
      <c r="R433" s="1">
        <v>41561</v>
      </c>
      <c r="S433" s="3">
        <v>174200</v>
      </c>
    </row>
    <row r="434" spans="1:19" x14ac:dyDescent="0.35">
      <c r="A434" s="1">
        <v>41558</v>
      </c>
      <c r="B434" s="3">
        <v>239.99</v>
      </c>
      <c r="C434" s="3">
        <v>1703.1999510000001</v>
      </c>
      <c r="E434" s="2">
        <v>41558</v>
      </c>
      <c r="F434" s="8">
        <f t="shared" si="6"/>
        <v>5.7413460732544941E-3</v>
      </c>
      <c r="G434" s="8">
        <f t="shared" si="6"/>
        <v>6.2862714640012918E-3</v>
      </c>
      <c r="O434" s="1">
        <v>41558</v>
      </c>
      <c r="P434" s="3">
        <v>1703.1999510000001</v>
      </c>
      <c r="R434" s="1">
        <v>41558</v>
      </c>
      <c r="S434" s="3">
        <v>173605</v>
      </c>
    </row>
    <row r="435" spans="1:19" x14ac:dyDescent="0.35">
      <c r="A435" s="1">
        <v>41557</v>
      </c>
      <c r="B435" s="3">
        <v>238.62</v>
      </c>
      <c r="C435" s="3">
        <v>1692.5600589999999</v>
      </c>
      <c r="E435" s="2">
        <v>41557</v>
      </c>
      <c r="F435" s="8">
        <f t="shared" si="6"/>
        <v>3.7884389543734631E-2</v>
      </c>
      <c r="G435" s="8">
        <f t="shared" si="6"/>
        <v>2.1830496544354094E-2</v>
      </c>
      <c r="O435" s="1">
        <v>41557</v>
      </c>
      <c r="P435" s="3">
        <v>1692.5600589999999</v>
      </c>
      <c r="R435" s="1">
        <v>41557</v>
      </c>
      <c r="S435" s="3">
        <v>172485</v>
      </c>
    </row>
    <row r="436" spans="1:19" x14ac:dyDescent="0.35">
      <c r="A436" s="1">
        <v>41556</v>
      </c>
      <c r="B436" s="3">
        <v>229.91</v>
      </c>
      <c r="C436" s="3">
        <v>1656.400024</v>
      </c>
      <c r="E436" s="2">
        <v>41556</v>
      </c>
      <c r="F436" s="8">
        <f t="shared" si="6"/>
        <v>-1.2456509600103138E-2</v>
      </c>
      <c r="G436" s="8">
        <f t="shared" si="6"/>
        <v>5.7390620563668726E-4</v>
      </c>
      <c r="O436" s="1">
        <v>41556</v>
      </c>
      <c r="P436" s="3">
        <v>1656.400024</v>
      </c>
      <c r="R436" s="1">
        <v>41556</v>
      </c>
      <c r="S436" s="3">
        <v>168205</v>
      </c>
    </row>
    <row r="437" spans="1:19" x14ac:dyDescent="0.35">
      <c r="A437" s="1">
        <v>41555</v>
      </c>
      <c r="B437" s="3">
        <v>232.81</v>
      </c>
      <c r="C437" s="3">
        <v>1655.4499510000001</v>
      </c>
      <c r="E437" s="2">
        <v>41555</v>
      </c>
      <c r="F437" s="8">
        <f t="shared" si="6"/>
        <v>-6.316957616628871E-3</v>
      </c>
      <c r="G437" s="8">
        <f t="shared" si="6"/>
        <v>-1.2332078885557318E-2</v>
      </c>
      <c r="O437" s="1">
        <v>41555</v>
      </c>
      <c r="P437" s="3">
        <v>1655.4499510000001</v>
      </c>
      <c r="R437" s="1">
        <v>41555</v>
      </c>
      <c r="S437" s="3">
        <v>167452</v>
      </c>
    </row>
    <row r="438" spans="1:19" x14ac:dyDescent="0.35">
      <c r="A438" s="1">
        <v>41554</v>
      </c>
      <c r="B438" s="3">
        <v>234.29</v>
      </c>
      <c r="C438" s="3">
        <v>1676.119995</v>
      </c>
      <c r="E438" s="2">
        <v>41554</v>
      </c>
      <c r="F438" s="8">
        <f t="shared" si="6"/>
        <v>1.7102056522297904E-3</v>
      </c>
      <c r="G438" s="8">
        <f t="shared" si="6"/>
        <v>-8.5063620230700909E-3</v>
      </c>
      <c r="O438" s="1">
        <v>41554</v>
      </c>
      <c r="P438" s="3">
        <v>1676.119995</v>
      </c>
      <c r="R438" s="1">
        <v>41554</v>
      </c>
      <c r="S438" s="3">
        <v>169455</v>
      </c>
    </row>
    <row r="439" spans="1:19" x14ac:dyDescent="0.35">
      <c r="A439" s="1">
        <v>41551</v>
      </c>
      <c r="B439" s="3">
        <v>233.89</v>
      </c>
      <c r="C439" s="3">
        <v>1690.5</v>
      </c>
      <c r="E439" s="2">
        <v>41551</v>
      </c>
      <c r="F439" s="8">
        <f t="shared" si="6"/>
        <v>1.1110150440947653E-2</v>
      </c>
      <c r="G439" s="8">
        <f t="shared" si="6"/>
        <v>7.0532244529508681E-3</v>
      </c>
      <c r="O439" s="1">
        <v>41551</v>
      </c>
      <c r="P439" s="3">
        <v>1690.5</v>
      </c>
      <c r="R439" s="1">
        <v>41551</v>
      </c>
      <c r="S439" s="3">
        <v>170743</v>
      </c>
    </row>
    <row r="440" spans="1:19" x14ac:dyDescent="0.35">
      <c r="A440" s="1">
        <v>41550</v>
      </c>
      <c r="B440" s="3">
        <v>231.32</v>
      </c>
      <c r="C440" s="3">
        <v>1678.660034</v>
      </c>
      <c r="E440" s="2">
        <v>41550</v>
      </c>
      <c r="F440" s="8">
        <f t="shared" si="6"/>
        <v>5.0836411036279117E-3</v>
      </c>
      <c r="G440" s="8">
        <f t="shared" si="6"/>
        <v>-8.9794146214863257E-3</v>
      </c>
      <c r="O440" s="1">
        <v>41550</v>
      </c>
      <c r="P440" s="3">
        <v>1678.660034</v>
      </c>
      <c r="R440" s="1">
        <v>41550</v>
      </c>
      <c r="S440" s="3">
        <v>169995</v>
      </c>
    </row>
    <row r="441" spans="1:19" x14ac:dyDescent="0.35">
      <c r="A441" s="1">
        <v>41549</v>
      </c>
      <c r="B441" s="3">
        <v>230.15</v>
      </c>
      <c r="C441" s="3">
        <v>1693.869995</v>
      </c>
      <c r="E441" s="2">
        <v>41549</v>
      </c>
      <c r="F441" s="8">
        <f t="shared" si="6"/>
        <v>-8.8712803066189894E-3</v>
      </c>
      <c r="G441" s="8">
        <f t="shared" si="6"/>
        <v>-6.6666961651917767E-4</v>
      </c>
      <c r="O441" s="1">
        <v>41549</v>
      </c>
      <c r="P441" s="3">
        <v>1693.869995</v>
      </c>
      <c r="R441" s="1">
        <v>41549</v>
      </c>
      <c r="S441" s="3">
        <v>171500</v>
      </c>
    </row>
    <row r="442" spans="1:19" x14ac:dyDescent="0.35">
      <c r="A442" s="1">
        <v>41548</v>
      </c>
      <c r="B442" s="3">
        <v>232.21</v>
      </c>
      <c r="C442" s="3">
        <v>1695</v>
      </c>
      <c r="E442" s="2">
        <v>41548</v>
      </c>
      <c r="F442" s="8">
        <f t="shared" si="6"/>
        <v>2.1871149445520155E-2</v>
      </c>
      <c r="G442" s="8">
        <f t="shared" si="6"/>
        <v>7.9985433725262567E-3</v>
      </c>
      <c r="O442" s="1">
        <v>41548</v>
      </c>
      <c r="P442" s="3">
        <v>1695</v>
      </c>
      <c r="R442" s="1">
        <v>41548</v>
      </c>
      <c r="S442" s="3">
        <v>171028</v>
      </c>
    </row>
    <row r="443" spans="1:19" x14ac:dyDescent="0.35">
      <c r="A443" s="1">
        <v>41547</v>
      </c>
      <c r="B443" s="3">
        <v>227.24</v>
      </c>
      <c r="C443" s="3">
        <v>1681.5500489999999</v>
      </c>
      <c r="E443" s="2">
        <v>41547</v>
      </c>
      <c r="F443" s="8">
        <f t="shared" si="6"/>
        <v>-3.7265991494584982E-3</v>
      </c>
      <c r="G443" s="8">
        <f t="shared" si="6"/>
        <v>-6.0292306782917526E-3</v>
      </c>
      <c r="O443" s="1">
        <v>41547</v>
      </c>
      <c r="P443" s="3">
        <v>1681.5500489999999</v>
      </c>
      <c r="R443" s="1">
        <v>41547</v>
      </c>
      <c r="S443" s="3">
        <v>170410</v>
      </c>
    </row>
    <row r="444" spans="1:19" x14ac:dyDescent="0.35">
      <c r="A444" s="1">
        <v>41544</v>
      </c>
      <c r="B444" s="3">
        <v>228.09</v>
      </c>
      <c r="C444" s="3">
        <v>1691.75</v>
      </c>
      <c r="E444" s="2">
        <v>41544</v>
      </c>
      <c r="F444" s="8">
        <f t="shared" si="6"/>
        <v>-8.2181059222540265E-3</v>
      </c>
      <c r="G444" s="8">
        <f t="shared" si="6"/>
        <v>-4.0738011625287562E-3</v>
      </c>
      <c r="O444" s="1">
        <v>41544</v>
      </c>
      <c r="P444" s="3">
        <v>1691.75</v>
      </c>
      <c r="R444" s="1">
        <v>41544</v>
      </c>
      <c r="S444" s="3">
        <v>172210</v>
      </c>
    </row>
    <row r="445" spans="1:19" x14ac:dyDescent="0.35">
      <c r="A445" s="1">
        <v>41543</v>
      </c>
      <c r="B445" s="3">
        <v>229.98</v>
      </c>
      <c r="C445" s="3">
        <v>1698.670044</v>
      </c>
      <c r="E445" s="2">
        <v>41543</v>
      </c>
      <c r="F445" s="8">
        <f t="shared" si="6"/>
        <v>8.639971931055701E-3</v>
      </c>
      <c r="G445" s="8">
        <f t="shared" si="6"/>
        <v>3.4854256220817614E-3</v>
      </c>
      <c r="O445" s="1">
        <v>41543</v>
      </c>
      <c r="P445" s="3">
        <v>1698.670044</v>
      </c>
      <c r="R445" s="1">
        <v>41543</v>
      </c>
      <c r="S445" s="3">
        <v>173600</v>
      </c>
    </row>
    <row r="446" spans="1:19" x14ac:dyDescent="0.35">
      <c r="A446" s="1">
        <v>41542</v>
      </c>
      <c r="B446" s="3">
        <v>228.01</v>
      </c>
      <c r="C446" s="3">
        <v>1692.7700199999999</v>
      </c>
      <c r="E446" s="2">
        <v>41542</v>
      </c>
      <c r="F446" s="8">
        <f t="shared" si="6"/>
        <v>-8.6090699595635645E-3</v>
      </c>
      <c r="G446" s="8">
        <f t="shared" si="6"/>
        <v>-2.7394657064624406E-3</v>
      </c>
      <c r="O446" s="1">
        <v>41542</v>
      </c>
      <c r="P446" s="3">
        <v>1692.7700199999999</v>
      </c>
      <c r="R446" s="1">
        <v>41542</v>
      </c>
      <c r="S446" s="3">
        <v>173368</v>
      </c>
    </row>
    <row r="447" spans="1:19" x14ac:dyDescent="0.35">
      <c r="A447" s="1">
        <v>41541</v>
      </c>
      <c r="B447" s="3">
        <v>229.99</v>
      </c>
      <c r="C447" s="3">
        <v>1697.420044</v>
      </c>
      <c r="E447" s="2">
        <v>41541</v>
      </c>
      <c r="F447" s="8">
        <f t="shared" si="6"/>
        <v>6.0364813437732145E-3</v>
      </c>
      <c r="G447" s="8">
        <f t="shared" si="6"/>
        <v>-2.597143144069336E-3</v>
      </c>
      <c r="O447" s="1">
        <v>41541</v>
      </c>
      <c r="P447" s="3">
        <v>1697.420044</v>
      </c>
      <c r="R447" s="1">
        <v>41541</v>
      </c>
      <c r="S447" s="3">
        <v>172500</v>
      </c>
    </row>
    <row r="448" spans="1:19" x14ac:dyDescent="0.35">
      <c r="A448" s="1">
        <v>41540</v>
      </c>
      <c r="B448" s="3">
        <v>228.61</v>
      </c>
      <c r="C448" s="3">
        <v>1701.839966</v>
      </c>
      <c r="E448" s="2">
        <v>41540</v>
      </c>
      <c r="F448" s="8">
        <f t="shared" si="6"/>
        <v>-1.5418407338817275E-2</v>
      </c>
      <c r="G448" s="8">
        <f t="shared" si="6"/>
        <v>-4.719586317135982E-3</v>
      </c>
      <c r="O448" s="1">
        <v>41540</v>
      </c>
      <c r="P448" s="3">
        <v>1701.839966</v>
      </c>
      <c r="R448" s="1">
        <v>41540</v>
      </c>
      <c r="S448" s="3">
        <v>173539</v>
      </c>
    </row>
    <row r="449" spans="1:19" x14ac:dyDescent="0.35">
      <c r="A449" s="1">
        <v>41537</v>
      </c>
      <c r="B449" s="3">
        <v>232.19</v>
      </c>
      <c r="C449" s="3">
        <v>1709.910034</v>
      </c>
      <c r="E449" s="2">
        <v>41537</v>
      </c>
      <c r="F449" s="8">
        <f t="shared" si="6"/>
        <v>-1.3678263455248252E-2</v>
      </c>
      <c r="G449" s="8">
        <f t="shared" si="6"/>
        <v>-7.2168864715295156E-3</v>
      </c>
      <c r="O449" s="1">
        <v>41537</v>
      </c>
      <c r="P449" s="3">
        <v>1709.910034</v>
      </c>
      <c r="R449" s="1">
        <v>41537</v>
      </c>
      <c r="S449" s="3">
        <v>175000</v>
      </c>
    </row>
    <row r="450" spans="1:19" x14ac:dyDescent="0.35">
      <c r="A450" s="1">
        <v>41536</v>
      </c>
      <c r="B450" s="3">
        <v>235.41</v>
      </c>
      <c r="C450" s="3">
        <v>1722.339966</v>
      </c>
      <c r="E450" s="2">
        <v>41536</v>
      </c>
      <c r="F450" s="8">
        <f t="shared" si="6"/>
        <v>-7.2952686176941395E-3</v>
      </c>
      <c r="G450" s="8">
        <f t="shared" si="6"/>
        <v>-1.8429539867059752E-3</v>
      </c>
      <c r="O450" s="1">
        <v>41536</v>
      </c>
      <c r="P450" s="3">
        <v>1722.339966</v>
      </c>
      <c r="R450" s="1">
        <v>41536</v>
      </c>
      <c r="S450" s="3">
        <v>175825</v>
      </c>
    </row>
    <row r="451" spans="1:19" x14ac:dyDescent="0.35">
      <c r="A451" s="1">
        <v>41535</v>
      </c>
      <c r="B451" s="3">
        <v>237.14</v>
      </c>
      <c r="C451" s="3">
        <v>1725.5200199999999</v>
      </c>
      <c r="E451" s="2">
        <v>41535</v>
      </c>
      <c r="F451" s="8">
        <f t="shared" si="6"/>
        <v>2.108903791808725E-4</v>
      </c>
      <c r="G451" s="8">
        <f t="shared" si="6"/>
        <v>1.2177673032111924E-2</v>
      </c>
      <c r="O451" s="1">
        <v>41535</v>
      </c>
      <c r="P451" s="3">
        <v>1725.5200199999999</v>
      </c>
      <c r="R451" s="1">
        <v>41535</v>
      </c>
      <c r="S451" s="3">
        <v>175005</v>
      </c>
    </row>
    <row r="452" spans="1:19" x14ac:dyDescent="0.35">
      <c r="A452" s="1">
        <v>41534</v>
      </c>
      <c r="B452" s="3">
        <v>237.09</v>
      </c>
      <c r="C452" s="3">
        <v>1704.76001</v>
      </c>
      <c r="E452" s="2">
        <v>41534</v>
      </c>
      <c r="F452" s="8">
        <f t="shared" ref="F452:G515" si="7">B452/B453-1</f>
        <v>1.1691913804139142E-2</v>
      </c>
      <c r="G452" s="8">
        <f t="shared" si="7"/>
        <v>4.2177392207973785E-3</v>
      </c>
      <c r="O452" s="1">
        <v>41534</v>
      </c>
      <c r="P452" s="3">
        <v>1704.76001</v>
      </c>
      <c r="R452" s="1">
        <v>41534</v>
      </c>
      <c r="S452" s="3">
        <v>173299</v>
      </c>
    </row>
    <row r="453" spans="1:19" x14ac:dyDescent="0.35">
      <c r="A453" s="1">
        <v>41533</v>
      </c>
      <c r="B453" s="3">
        <v>234.35</v>
      </c>
      <c r="C453" s="3">
        <v>1697.599976</v>
      </c>
      <c r="E453" s="2">
        <v>41533</v>
      </c>
      <c r="F453" s="8">
        <f t="shared" si="7"/>
        <v>9.1288808508807051E-3</v>
      </c>
      <c r="G453" s="8">
        <f t="shared" si="7"/>
        <v>5.6931534291859709E-3</v>
      </c>
      <c r="O453" s="1">
        <v>41533</v>
      </c>
      <c r="P453" s="3">
        <v>1697.599976</v>
      </c>
      <c r="R453" s="1">
        <v>41533</v>
      </c>
      <c r="S453" s="3">
        <v>172500</v>
      </c>
    </row>
    <row r="454" spans="1:19" x14ac:dyDescent="0.35">
      <c r="A454" s="1">
        <v>41530</v>
      </c>
      <c r="B454" s="3">
        <v>232.23</v>
      </c>
      <c r="C454" s="3">
        <v>1687.98999</v>
      </c>
      <c r="E454" s="2">
        <v>41530</v>
      </c>
      <c r="F454" s="8">
        <f t="shared" si="7"/>
        <v>9.4323220029557397E-3</v>
      </c>
      <c r="G454" s="8">
        <f t="shared" si="7"/>
        <v>2.7146795693018255E-3</v>
      </c>
      <c r="O454" s="1">
        <v>41530</v>
      </c>
      <c r="P454" s="3">
        <v>1687.98999</v>
      </c>
      <c r="R454" s="1">
        <v>41530</v>
      </c>
      <c r="S454" s="3">
        <v>170155</v>
      </c>
    </row>
    <row r="455" spans="1:19" x14ac:dyDescent="0.35">
      <c r="A455" s="1">
        <v>41529</v>
      </c>
      <c r="B455" s="3">
        <v>230.06</v>
      </c>
      <c r="C455" s="3">
        <v>1683.420044</v>
      </c>
      <c r="E455" s="2">
        <v>41529</v>
      </c>
      <c r="F455" s="8">
        <f t="shared" si="7"/>
        <v>6.2546472466431524E-3</v>
      </c>
      <c r="G455" s="8">
        <f t="shared" si="7"/>
        <v>-3.3804153517479341E-3</v>
      </c>
      <c r="O455" s="1">
        <v>41529</v>
      </c>
      <c r="P455" s="3">
        <v>1683.420044</v>
      </c>
      <c r="R455" s="1">
        <v>41529</v>
      </c>
      <c r="S455" s="3">
        <v>170000</v>
      </c>
    </row>
    <row r="456" spans="1:19" x14ac:dyDescent="0.35">
      <c r="A456" s="1">
        <v>41528</v>
      </c>
      <c r="B456" s="3">
        <v>228.63</v>
      </c>
      <c r="C456" s="3">
        <v>1689.130005</v>
      </c>
      <c r="E456" s="2">
        <v>41528</v>
      </c>
      <c r="F456" s="8">
        <f t="shared" si="7"/>
        <v>1.953177257525085E-2</v>
      </c>
      <c r="G456" s="8">
        <f t="shared" si="7"/>
        <v>3.0522835827544448E-3</v>
      </c>
      <c r="O456" s="1">
        <v>41528</v>
      </c>
      <c r="P456" s="3">
        <v>1689.130005</v>
      </c>
      <c r="R456" s="1">
        <v>41528</v>
      </c>
      <c r="S456" s="3">
        <v>171340</v>
      </c>
    </row>
    <row r="457" spans="1:19" x14ac:dyDescent="0.35">
      <c r="A457" s="1">
        <v>41527</v>
      </c>
      <c r="B457" s="3">
        <v>224.25</v>
      </c>
      <c r="C457" s="3">
        <v>1683.98999</v>
      </c>
      <c r="E457" s="2">
        <v>41527</v>
      </c>
      <c r="F457" s="8">
        <f t="shared" si="7"/>
        <v>7.4576575767104636E-3</v>
      </c>
      <c r="G457" s="8">
        <f t="shared" si="7"/>
        <v>7.3457892137307468E-3</v>
      </c>
      <c r="O457" s="1">
        <v>41527</v>
      </c>
      <c r="P457" s="3">
        <v>1683.98999</v>
      </c>
      <c r="R457" s="1">
        <v>41527</v>
      </c>
      <c r="S457" s="3">
        <v>170489</v>
      </c>
    </row>
    <row r="458" spans="1:19" x14ac:dyDescent="0.35">
      <c r="A458" s="1">
        <v>41526</v>
      </c>
      <c r="B458" s="3">
        <v>222.59</v>
      </c>
      <c r="C458" s="3">
        <v>1671.709961</v>
      </c>
      <c r="E458" s="2">
        <v>41526</v>
      </c>
      <c r="F458" s="8">
        <f t="shared" si="7"/>
        <v>1.2693357597816091E-2</v>
      </c>
      <c r="G458" s="8">
        <f t="shared" si="7"/>
        <v>9.9928808281404269E-3</v>
      </c>
      <c r="O458" s="1">
        <v>41526</v>
      </c>
      <c r="P458" s="3">
        <v>1671.709961</v>
      </c>
      <c r="R458" s="1">
        <v>41526</v>
      </c>
      <c r="S458" s="3">
        <v>168880</v>
      </c>
    </row>
    <row r="459" spans="1:19" x14ac:dyDescent="0.35">
      <c r="A459" s="1">
        <v>41523</v>
      </c>
      <c r="B459" s="3">
        <v>219.8</v>
      </c>
      <c r="C459" s="3">
        <v>1655.170044</v>
      </c>
      <c r="E459" s="2">
        <v>41523</v>
      </c>
      <c r="F459" s="8">
        <f t="shared" si="7"/>
        <v>1.2949905525600158E-2</v>
      </c>
      <c r="G459" s="8">
        <f t="shared" si="7"/>
        <v>5.4431207189287178E-5</v>
      </c>
      <c r="O459" s="1">
        <v>41523</v>
      </c>
      <c r="P459" s="3">
        <v>1655.170044</v>
      </c>
      <c r="R459" s="1">
        <v>41523</v>
      </c>
      <c r="S459" s="3">
        <v>167565</v>
      </c>
    </row>
    <row r="460" spans="1:19" x14ac:dyDescent="0.35">
      <c r="A460" s="1">
        <v>41522</v>
      </c>
      <c r="B460" s="3">
        <v>216.99</v>
      </c>
      <c r="C460" s="3">
        <v>1655.079956</v>
      </c>
      <c r="E460" s="2">
        <v>41522</v>
      </c>
      <c r="F460" s="8">
        <f t="shared" si="7"/>
        <v>-3.627514004959087E-3</v>
      </c>
      <c r="G460" s="8">
        <f t="shared" si="7"/>
        <v>1.2098628337611217E-3</v>
      </c>
      <c r="O460" s="1">
        <v>41522</v>
      </c>
      <c r="P460" s="3">
        <v>1655.079956</v>
      </c>
      <c r="R460" s="1">
        <v>41522</v>
      </c>
      <c r="S460" s="3">
        <v>168240</v>
      </c>
    </row>
    <row r="461" spans="1:19" x14ac:dyDescent="0.35">
      <c r="A461" s="1">
        <v>41521</v>
      </c>
      <c r="B461" s="3">
        <v>217.78</v>
      </c>
      <c r="C461" s="3">
        <v>1653.079956</v>
      </c>
      <c r="E461" s="2">
        <v>41521</v>
      </c>
      <c r="F461" s="8">
        <f t="shared" si="7"/>
        <v>1.8329748433554505E-2</v>
      </c>
      <c r="G461" s="8">
        <f t="shared" si="7"/>
        <v>8.1169528883080488E-3</v>
      </c>
      <c r="O461" s="1">
        <v>41521</v>
      </c>
      <c r="P461" s="3">
        <v>1653.079956</v>
      </c>
      <c r="R461" s="1">
        <v>41521</v>
      </c>
      <c r="S461" s="3">
        <v>168259</v>
      </c>
    </row>
    <row r="462" spans="1:19" x14ac:dyDescent="0.35">
      <c r="A462" s="1">
        <v>41520</v>
      </c>
      <c r="B462" s="3">
        <v>213.86</v>
      </c>
      <c r="C462" s="3">
        <v>1639.7700199999999</v>
      </c>
      <c r="E462" s="2">
        <v>41520</v>
      </c>
      <c r="F462" s="8">
        <f t="shared" si="7"/>
        <v>1.2402953985987564E-2</v>
      </c>
      <c r="G462" s="8">
        <f t="shared" si="7"/>
        <v>4.1642217069282061E-3</v>
      </c>
      <c r="O462" s="1">
        <v>41520</v>
      </c>
      <c r="P462" s="3">
        <v>1639.7700199999999</v>
      </c>
      <c r="R462" s="1">
        <v>41520</v>
      </c>
      <c r="S462" s="3">
        <v>167993</v>
      </c>
    </row>
    <row r="463" spans="1:19" x14ac:dyDescent="0.35">
      <c r="A463" s="1">
        <v>41516</v>
      </c>
      <c r="B463" s="3">
        <v>211.24</v>
      </c>
      <c r="C463" s="3">
        <v>1632.969971</v>
      </c>
      <c r="E463" s="2">
        <v>41516</v>
      </c>
      <c r="F463" s="8">
        <f t="shared" si="7"/>
        <v>-1.0909771971718829E-2</v>
      </c>
      <c r="G463" s="8">
        <f t="shared" si="7"/>
        <v>-3.1743182089343236E-3</v>
      </c>
      <c r="O463" s="1">
        <v>41516</v>
      </c>
      <c r="P463" s="3">
        <v>1632.969971</v>
      </c>
      <c r="R463" s="1">
        <v>41516</v>
      </c>
      <c r="S463" s="3">
        <v>167050</v>
      </c>
    </row>
    <row r="464" spans="1:19" x14ac:dyDescent="0.35">
      <c r="A464" s="1">
        <v>41515</v>
      </c>
      <c r="B464" s="3">
        <v>213.57</v>
      </c>
      <c r="C464" s="3">
        <v>1638.170044</v>
      </c>
      <c r="E464" s="2">
        <v>41515</v>
      </c>
      <c r="F464" s="8">
        <f t="shared" si="7"/>
        <v>5.555817128866769E-3</v>
      </c>
      <c r="G464" s="8">
        <f t="shared" si="7"/>
        <v>1.9634015979428376E-3</v>
      </c>
      <c r="O464" s="1">
        <v>41515</v>
      </c>
      <c r="P464" s="3">
        <v>1638.170044</v>
      </c>
      <c r="R464" s="1">
        <v>41515</v>
      </c>
      <c r="S464" s="3">
        <v>168050</v>
      </c>
    </row>
    <row r="465" spans="1:19" x14ac:dyDescent="0.35">
      <c r="A465" s="1">
        <v>41514</v>
      </c>
      <c r="B465" s="3">
        <v>212.39</v>
      </c>
      <c r="C465" s="3">
        <v>1634.959961</v>
      </c>
      <c r="E465" s="2">
        <v>41514</v>
      </c>
      <c r="F465" s="8">
        <f t="shared" si="7"/>
        <v>1.3200697751165613E-3</v>
      </c>
      <c r="G465" s="8">
        <f t="shared" si="7"/>
        <v>2.7476455123356391E-3</v>
      </c>
      <c r="O465" s="1">
        <v>41514</v>
      </c>
      <c r="P465" s="3">
        <v>1634.959961</v>
      </c>
      <c r="R465" s="1">
        <v>41514</v>
      </c>
      <c r="S465" s="3">
        <v>168585</v>
      </c>
    </row>
    <row r="466" spans="1:19" x14ac:dyDescent="0.35">
      <c r="A466" s="1">
        <v>41513</v>
      </c>
      <c r="B466" s="3">
        <v>212.11</v>
      </c>
      <c r="C466" s="3">
        <v>1630.4799800000001</v>
      </c>
      <c r="E466" s="2">
        <v>41513</v>
      </c>
      <c r="F466" s="8">
        <f t="shared" si="7"/>
        <v>-1.9144508670520199E-2</v>
      </c>
      <c r="G466" s="8">
        <f t="shared" si="7"/>
        <v>-1.5874194847625089E-2</v>
      </c>
      <c r="O466" s="1">
        <v>41513</v>
      </c>
      <c r="P466" s="3">
        <v>1630.4799800000001</v>
      </c>
      <c r="R466" s="1">
        <v>41513</v>
      </c>
      <c r="S466" s="3">
        <v>167350</v>
      </c>
    </row>
    <row r="467" spans="1:19" x14ac:dyDescent="0.35">
      <c r="A467" s="1">
        <v>41512</v>
      </c>
      <c r="B467" s="3">
        <v>216.25</v>
      </c>
      <c r="C467" s="3">
        <v>1656.780029</v>
      </c>
      <c r="E467" s="2">
        <v>41512</v>
      </c>
      <c r="F467" s="8">
        <f t="shared" si="7"/>
        <v>-8.7550421708837423E-3</v>
      </c>
      <c r="G467" s="8">
        <f t="shared" si="7"/>
        <v>-4.039657950105191E-3</v>
      </c>
      <c r="O467" s="1">
        <v>41512</v>
      </c>
      <c r="P467" s="3">
        <v>1656.780029</v>
      </c>
      <c r="R467" s="1">
        <v>41512</v>
      </c>
      <c r="S467" s="3">
        <v>171000</v>
      </c>
    </row>
    <row r="468" spans="1:19" x14ac:dyDescent="0.35">
      <c r="A468" s="1">
        <v>41509</v>
      </c>
      <c r="B468" s="3">
        <v>218.16</v>
      </c>
      <c r="C468" s="3">
        <v>1663.5</v>
      </c>
      <c r="E468" s="2">
        <v>41509</v>
      </c>
      <c r="F468" s="8">
        <f t="shared" si="7"/>
        <v>-5.5611268119245549E-3</v>
      </c>
      <c r="G468" s="8">
        <f t="shared" si="7"/>
        <v>3.9470108837469375E-3</v>
      </c>
      <c r="O468" s="1">
        <v>41509</v>
      </c>
      <c r="P468" s="3">
        <v>1663.5</v>
      </c>
      <c r="R468" s="1">
        <v>41509</v>
      </c>
      <c r="S468" s="3">
        <v>171320</v>
      </c>
    </row>
    <row r="469" spans="1:19" x14ac:dyDescent="0.35">
      <c r="A469" s="1">
        <v>41508</v>
      </c>
      <c r="B469" s="3">
        <v>219.38</v>
      </c>
      <c r="C469" s="3">
        <v>1656.959961</v>
      </c>
      <c r="E469" s="2">
        <v>41508</v>
      </c>
      <c r="F469" s="8">
        <f t="shared" si="7"/>
        <v>1.999256090756929E-2</v>
      </c>
      <c r="G469" s="8">
        <f t="shared" si="7"/>
        <v>8.6193764168800424E-3</v>
      </c>
      <c r="O469" s="1">
        <v>41508</v>
      </c>
      <c r="P469" s="3">
        <v>1656.959961</v>
      </c>
      <c r="R469" s="1">
        <v>41508</v>
      </c>
      <c r="S469" s="3">
        <v>172206</v>
      </c>
    </row>
    <row r="470" spans="1:19" x14ac:dyDescent="0.35">
      <c r="A470" s="1">
        <v>41507</v>
      </c>
      <c r="B470" s="3">
        <v>215.08</v>
      </c>
      <c r="C470" s="3">
        <v>1642.8000489999999</v>
      </c>
      <c r="E470" s="2">
        <v>41507</v>
      </c>
      <c r="F470" s="8">
        <f t="shared" si="7"/>
        <v>-3.9364608901032438E-3</v>
      </c>
      <c r="G470" s="8">
        <f t="shared" si="7"/>
        <v>-5.7796030736287918E-3</v>
      </c>
      <c r="O470" s="1">
        <v>41507</v>
      </c>
      <c r="P470" s="3">
        <v>1642.8000489999999</v>
      </c>
      <c r="R470" s="1">
        <v>41507</v>
      </c>
      <c r="S470" s="3">
        <v>170800</v>
      </c>
    </row>
    <row r="471" spans="1:19" x14ac:dyDescent="0.35">
      <c r="A471" s="1">
        <v>41506</v>
      </c>
      <c r="B471" s="3">
        <v>215.93</v>
      </c>
      <c r="C471" s="3">
        <v>1652.349976</v>
      </c>
      <c r="E471" s="2">
        <v>41506</v>
      </c>
      <c r="F471" s="8">
        <f t="shared" si="7"/>
        <v>-6.716040296241732E-3</v>
      </c>
      <c r="G471" s="8">
        <f t="shared" si="7"/>
        <v>3.8211953237121676E-3</v>
      </c>
      <c r="O471" s="1">
        <v>41506</v>
      </c>
      <c r="P471" s="3">
        <v>1652.349976</v>
      </c>
      <c r="R471" s="1">
        <v>41506</v>
      </c>
      <c r="S471" s="3">
        <v>173000</v>
      </c>
    </row>
    <row r="472" spans="1:19" x14ac:dyDescent="0.35">
      <c r="A472" s="1">
        <v>41505</v>
      </c>
      <c r="B472" s="3">
        <v>217.39</v>
      </c>
      <c r="C472" s="3">
        <v>1646.0600589999999</v>
      </c>
      <c r="E472" s="2">
        <v>41505</v>
      </c>
      <c r="F472" s="8">
        <f t="shared" si="7"/>
        <v>2.0743062597952111E-3</v>
      </c>
      <c r="G472" s="8">
        <f t="shared" si="7"/>
        <v>-5.9003021201532446E-3</v>
      </c>
      <c r="O472" s="1">
        <v>41505</v>
      </c>
      <c r="P472" s="3">
        <v>1646.0600589999999</v>
      </c>
      <c r="R472" s="1">
        <v>41505</v>
      </c>
      <c r="S472" s="3">
        <v>171501</v>
      </c>
    </row>
    <row r="473" spans="1:19" x14ac:dyDescent="0.35">
      <c r="A473" s="1">
        <v>41502</v>
      </c>
      <c r="B473" s="3">
        <v>216.94</v>
      </c>
      <c r="C473" s="3">
        <v>1655.829956</v>
      </c>
      <c r="E473" s="2">
        <v>41502</v>
      </c>
      <c r="F473" s="8">
        <f t="shared" si="7"/>
        <v>-2.941446824156646E-3</v>
      </c>
      <c r="G473" s="8">
        <f t="shared" si="7"/>
        <v>-3.304595248626474E-3</v>
      </c>
      <c r="O473" s="1">
        <v>41502</v>
      </c>
      <c r="P473" s="3">
        <v>1655.829956</v>
      </c>
      <c r="R473" s="1">
        <v>41502</v>
      </c>
      <c r="S473" s="3">
        <v>173122</v>
      </c>
    </row>
    <row r="474" spans="1:19" x14ac:dyDescent="0.35">
      <c r="A474" s="1">
        <v>41501</v>
      </c>
      <c r="B474" s="3">
        <v>217.58</v>
      </c>
      <c r="C474" s="3">
        <v>1661.3199460000001</v>
      </c>
      <c r="E474" s="2">
        <v>41501</v>
      </c>
      <c r="F474" s="8">
        <f t="shared" si="7"/>
        <v>-8.7923101453235564E-3</v>
      </c>
      <c r="G474" s="8">
        <f t="shared" si="7"/>
        <v>-1.4281601757323736E-2</v>
      </c>
      <c r="O474" s="1">
        <v>41501</v>
      </c>
      <c r="P474" s="3">
        <v>1661.3199460000001</v>
      </c>
      <c r="R474" s="1">
        <v>41501</v>
      </c>
      <c r="S474" s="3">
        <v>172799</v>
      </c>
    </row>
    <row r="475" spans="1:19" x14ac:dyDescent="0.35">
      <c r="A475" s="1">
        <v>41500</v>
      </c>
      <c r="B475" s="3">
        <v>219.51</v>
      </c>
      <c r="C475" s="3">
        <v>1685.3900149999999</v>
      </c>
      <c r="E475" s="2">
        <v>41500</v>
      </c>
      <c r="F475" s="8">
        <f t="shared" si="7"/>
        <v>-2.4086529721868422E-3</v>
      </c>
      <c r="G475" s="8">
        <f t="shared" si="7"/>
        <v>-5.1766178070519198E-3</v>
      </c>
      <c r="O475" s="1">
        <v>41500</v>
      </c>
      <c r="P475" s="3">
        <v>1685.3900149999999</v>
      </c>
      <c r="R475" s="1">
        <v>41500</v>
      </c>
      <c r="S475" s="3">
        <v>174755</v>
      </c>
    </row>
    <row r="476" spans="1:19" x14ac:dyDescent="0.35">
      <c r="A476" s="1">
        <v>41499</v>
      </c>
      <c r="B476" s="3">
        <v>220.04</v>
      </c>
      <c r="C476" s="3">
        <v>1694.160034</v>
      </c>
      <c r="E476" s="2">
        <v>41499</v>
      </c>
      <c r="F476" s="8">
        <f t="shared" si="7"/>
        <v>1.785549079470794E-2</v>
      </c>
      <c r="G476" s="8">
        <f t="shared" si="7"/>
        <v>2.7760558521343626E-3</v>
      </c>
      <c r="O476" s="1">
        <v>41499</v>
      </c>
      <c r="P476" s="3">
        <v>1694.160034</v>
      </c>
      <c r="R476" s="1">
        <v>41499</v>
      </c>
      <c r="S476" s="3">
        <v>175725</v>
      </c>
    </row>
    <row r="477" spans="1:19" x14ac:dyDescent="0.35">
      <c r="A477" s="1">
        <v>41498</v>
      </c>
      <c r="B477" s="3">
        <v>216.18</v>
      </c>
      <c r="C477" s="3">
        <v>1689.469971</v>
      </c>
      <c r="E477" s="2">
        <v>41498</v>
      </c>
      <c r="F477" s="8">
        <f t="shared" si="7"/>
        <v>-1.0798938409444458E-2</v>
      </c>
      <c r="G477" s="8">
        <f t="shared" si="7"/>
        <v>-1.1529205929168285E-3</v>
      </c>
      <c r="O477" s="1">
        <v>41498</v>
      </c>
      <c r="P477" s="3">
        <v>1689.469971</v>
      </c>
      <c r="R477" s="1">
        <v>41498</v>
      </c>
      <c r="S477" s="3">
        <v>175748</v>
      </c>
    </row>
    <row r="478" spans="1:19" x14ac:dyDescent="0.35">
      <c r="A478" s="1">
        <v>41495</v>
      </c>
      <c r="B478" s="3">
        <v>218.54</v>
      </c>
      <c r="C478" s="3">
        <v>1691.420044</v>
      </c>
      <c r="E478" s="2">
        <v>41495</v>
      </c>
      <c r="F478" s="8">
        <f t="shared" si="7"/>
        <v>-1.0325151707272884E-2</v>
      </c>
      <c r="G478" s="8">
        <f t="shared" si="7"/>
        <v>-3.5699602183232315E-3</v>
      </c>
      <c r="O478" s="1">
        <v>41495</v>
      </c>
      <c r="P478" s="3">
        <v>1691.420044</v>
      </c>
      <c r="R478" s="1">
        <v>41495</v>
      </c>
      <c r="S478" s="3">
        <v>175100</v>
      </c>
    </row>
    <row r="479" spans="1:19" x14ac:dyDescent="0.35">
      <c r="A479" s="1">
        <v>41494</v>
      </c>
      <c r="B479" s="3">
        <v>220.82</v>
      </c>
      <c r="C479" s="3">
        <v>1697.4799800000001</v>
      </c>
      <c r="E479" s="2">
        <v>41494</v>
      </c>
      <c r="F479" s="8">
        <f t="shared" si="7"/>
        <v>-6.3359884141933609E-4</v>
      </c>
      <c r="G479" s="8">
        <f t="shared" si="7"/>
        <v>3.8854497684055467E-3</v>
      </c>
      <c r="O479" s="1">
        <v>41494</v>
      </c>
      <c r="P479" s="3">
        <v>1697.4799800000001</v>
      </c>
      <c r="R479" s="1">
        <v>41494</v>
      </c>
      <c r="S479" s="3">
        <v>176551</v>
      </c>
    </row>
    <row r="480" spans="1:19" x14ac:dyDescent="0.35">
      <c r="A480" s="1">
        <v>41493</v>
      </c>
      <c r="B480" s="3">
        <v>220.96</v>
      </c>
      <c r="C480" s="3">
        <v>1690.910034</v>
      </c>
      <c r="E480" s="2">
        <v>41493</v>
      </c>
      <c r="F480" s="8">
        <f t="shared" si="7"/>
        <v>-4.3707475330059253E-3</v>
      </c>
      <c r="G480" s="8">
        <f t="shared" si="7"/>
        <v>-3.8058649669956424E-3</v>
      </c>
      <c r="O480" s="1">
        <v>41493</v>
      </c>
      <c r="P480" s="3">
        <v>1690.910034</v>
      </c>
      <c r="R480" s="1">
        <v>41493</v>
      </c>
      <c r="S480" s="3">
        <v>175200</v>
      </c>
    </row>
    <row r="481" spans="1:19" x14ac:dyDescent="0.35">
      <c r="A481" s="1">
        <v>41492</v>
      </c>
      <c r="B481" s="3">
        <v>221.93</v>
      </c>
      <c r="C481" s="3">
        <v>1697.369995</v>
      </c>
      <c r="E481" s="2">
        <v>41492</v>
      </c>
      <c r="F481" s="8">
        <f t="shared" si="7"/>
        <v>-1.2722985897949179E-2</v>
      </c>
      <c r="G481" s="8">
        <f t="shared" si="7"/>
        <v>-5.7230337957955291E-3</v>
      </c>
      <c r="O481" s="1">
        <v>41492</v>
      </c>
      <c r="P481" s="3">
        <v>1697.369995</v>
      </c>
      <c r="R481" s="1">
        <v>41492</v>
      </c>
      <c r="S481" s="3">
        <v>176855</v>
      </c>
    </row>
    <row r="482" spans="1:19" x14ac:dyDescent="0.35">
      <c r="A482" s="1">
        <v>41491</v>
      </c>
      <c r="B482" s="3">
        <v>224.79</v>
      </c>
      <c r="C482" s="3">
        <v>1707.1400149999999</v>
      </c>
      <c r="E482" s="2">
        <v>41491</v>
      </c>
      <c r="F482" s="8">
        <f t="shared" si="7"/>
        <v>3.5267857142857739E-3</v>
      </c>
      <c r="G482" s="8">
        <f t="shared" si="7"/>
        <v>-1.479834666858082E-3</v>
      </c>
      <c r="O482" s="1">
        <v>41491</v>
      </c>
      <c r="P482" s="3">
        <v>1707.1400149999999</v>
      </c>
      <c r="R482" s="1">
        <v>41491</v>
      </c>
      <c r="S482" s="3">
        <v>177300</v>
      </c>
    </row>
    <row r="483" spans="1:19" x14ac:dyDescent="0.35">
      <c r="A483" s="1">
        <v>41488</v>
      </c>
      <c r="B483" s="3">
        <v>224</v>
      </c>
      <c r="C483" s="3">
        <v>1709.670044</v>
      </c>
      <c r="E483" s="2">
        <v>41488</v>
      </c>
      <c r="F483" s="8">
        <f t="shared" si="7"/>
        <v>-2.4937655860348684E-3</v>
      </c>
      <c r="G483" s="8">
        <f t="shared" si="7"/>
        <v>1.6404582705198401E-3</v>
      </c>
      <c r="O483" s="1">
        <v>41488</v>
      </c>
      <c r="P483" s="3">
        <v>1709.670044</v>
      </c>
      <c r="R483" s="1">
        <v>41488</v>
      </c>
      <c r="S483" s="3">
        <v>176500</v>
      </c>
    </row>
    <row r="484" spans="1:19" x14ac:dyDescent="0.35">
      <c r="A484" s="1">
        <v>41487</v>
      </c>
      <c r="B484" s="3">
        <v>224.56</v>
      </c>
      <c r="C484" s="3">
        <v>1706.869995</v>
      </c>
      <c r="E484" s="2">
        <v>41487</v>
      </c>
      <c r="F484" s="8">
        <f t="shared" si="7"/>
        <v>1.2808948222984062E-2</v>
      </c>
      <c r="G484" s="8">
        <f t="shared" si="7"/>
        <v>1.2540570109573546E-2</v>
      </c>
      <c r="O484" s="1">
        <v>41487</v>
      </c>
      <c r="P484" s="3">
        <v>1706.869995</v>
      </c>
      <c r="R484" s="1">
        <v>41487</v>
      </c>
      <c r="S484" s="3">
        <v>175700</v>
      </c>
    </row>
    <row r="485" spans="1:19" x14ac:dyDescent="0.35">
      <c r="A485" s="1">
        <v>41486</v>
      </c>
      <c r="B485" s="3">
        <v>221.72</v>
      </c>
      <c r="C485" s="3">
        <v>1685.7299800000001</v>
      </c>
      <c r="E485" s="2">
        <v>41486</v>
      </c>
      <c r="F485" s="8">
        <f t="shared" si="7"/>
        <v>1.3532410122252259E-4</v>
      </c>
      <c r="G485" s="8">
        <f t="shared" si="7"/>
        <v>-1.3640952651305938E-4</v>
      </c>
      <c r="O485" s="1">
        <v>41486</v>
      </c>
      <c r="P485" s="3">
        <v>1685.7299800000001</v>
      </c>
      <c r="R485" s="1">
        <v>41486</v>
      </c>
      <c r="S485" s="3">
        <v>173900</v>
      </c>
    </row>
    <row r="486" spans="1:19" x14ac:dyDescent="0.35">
      <c r="A486" s="1">
        <v>41485</v>
      </c>
      <c r="B486" s="3">
        <v>221.69</v>
      </c>
      <c r="C486" s="3">
        <v>1685.959961</v>
      </c>
      <c r="E486" s="2">
        <v>41485</v>
      </c>
      <c r="F486" s="8">
        <f t="shared" si="7"/>
        <v>-1.2296725328580949E-2</v>
      </c>
      <c r="G486" s="8">
        <f t="shared" si="7"/>
        <v>3.7381700702421305E-4</v>
      </c>
      <c r="O486" s="1">
        <v>41485</v>
      </c>
      <c r="P486" s="3">
        <v>1685.959961</v>
      </c>
      <c r="R486" s="1">
        <v>41485</v>
      </c>
      <c r="S486" s="3">
        <v>173566</v>
      </c>
    </row>
    <row r="487" spans="1:19" x14ac:dyDescent="0.35">
      <c r="A487" s="1">
        <v>41484</v>
      </c>
      <c r="B487" s="3">
        <v>224.45</v>
      </c>
      <c r="C487" s="3">
        <v>1685.329956</v>
      </c>
      <c r="E487" s="2">
        <v>41484</v>
      </c>
      <c r="F487" s="8">
        <f t="shared" si="7"/>
        <v>-2.4444444444444713E-3</v>
      </c>
      <c r="G487" s="8">
        <f t="shared" si="7"/>
        <v>-3.7360375434251081E-3</v>
      </c>
      <c r="O487" s="1">
        <v>41484</v>
      </c>
      <c r="P487" s="3">
        <v>1685.329956</v>
      </c>
      <c r="R487" s="1">
        <v>41484</v>
      </c>
      <c r="S487" s="3">
        <v>174505</v>
      </c>
    </row>
    <row r="488" spans="1:19" x14ac:dyDescent="0.35">
      <c r="A488" s="1">
        <v>41481</v>
      </c>
      <c r="B488" s="3">
        <v>225</v>
      </c>
      <c r="C488" s="3">
        <v>1691.650024</v>
      </c>
      <c r="E488" s="2">
        <v>41481</v>
      </c>
      <c r="F488" s="8">
        <f t="shared" si="7"/>
        <v>-2.4707412223667014E-2</v>
      </c>
      <c r="G488" s="8">
        <f t="shared" si="7"/>
        <v>8.2829403934336909E-4</v>
      </c>
      <c r="O488" s="1">
        <v>41481</v>
      </c>
      <c r="P488" s="3">
        <v>1691.650024</v>
      </c>
      <c r="R488" s="1">
        <v>41481</v>
      </c>
      <c r="S488" s="3">
        <v>175926</v>
      </c>
    </row>
    <row r="489" spans="1:19" x14ac:dyDescent="0.35">
      <c r="A489" s="1">
        <v>41480</v>
      </c>
      <c r="B489" s="3">
        <v>230.7</v>
      </c>
      <c r="C489" s="3">
        <v>1690.25</v>
      </c>
      <c r="E489" s="2">
        <v>41480</v>
      </c>
      <c r="F489" s="8">
        <f t="shared" si="7"/>
        <v>-1.0974877818743067E-2</v>
      </c>
      <c r="G489" s="8">
        <f t="shared" si="7"/>
        <v>2.5564724431663688E-3</v>
      </c>
      <c r="O489" s="1">
        <v>41480</v>
      </c>
      <c r="P489" s="3">
        <v>1690.25</v>
      </c>
      <c r="R489" s="1">
        <v>41480</v>
      </c>
      <c r="S489" s="3">
        <v>175441</v>
      </c>
    </row>
    <row r="490" spans="1:19" x14ac:dyDescent="0.35">
      <c r="A490" s="1">
        <v>41479</v>
      </c>
      <c r="B490" s="3">
        <v>233.26</v>
      </c>
      <c r="C490" s="3">
        <v>1685.9399410000001</v>
      </c>
      <c r="E490" s="2">
        <v>41479</v>
      </c>
      <c r="F490" s="8">
        <f t="shared" si="7"/>
        <v>-1.0520064477814617E-2</v>
      </c>
      <c r="G490" s="8">
        <f t="shared" si="7"/>
        <v>-3.8112219658775759E-3</v>
      </c>
      <c r="O490" s="1">
        <v>41479</v>
      </c>
      <c r="P490" s="3">
        <v>1685.9399410000001</v>
      </c>
      <c r="R490" s="1">
        <v>41479</v>
      </c>
      <c r="S490" s="3">
        <v>174581</v>
      </c>
    </row>
    <row r="491" spans="1:19" x14ac:dyDescent="0.35">
      <c r="A491" s="1">
        <v>41478</v>
      </c>
      <c r="B491" s="3">
        <v>235.74</v>
      </c>
      <c r="C491" s="3">
        <v>1692.3900149999999</v>
      </c>
      <c r="E491" s="2">
        <v>41478</v>
      </c>
      <c r="F491" s="8">
        <f t="shared" si="7"/>
        <v>3.1062507978385501E-3</v>
      </c>
      <c r="G491" s="8">
        <f t="shared" si="7"/>
        <v>-1.8519365309336289E-3</v>
      </c>
      <c r="O491" s="1">
        <v>41478</v>
      </c>
      <c r="P491" s="3">
        <v>1692.3900149999999</v>
      </c>
      <c r="R491" s="1">
        <v>41478</v>
      </c>
      <c r="S491" s="3">
        <v>177249</v>
      </c>
    </row>
    <row r="492" spans="1:19" x14ac:dyDescent="0.35">
      <c r="A492" s="1">
        <v>41477</v>
      </c>
      <c r="B492" s="3">
        <v>235.01</v>
      </c>
      <c r="C492" s="3">
        <v>1695.530029</v>
      </c>
      <c r="E492" s="2">
        <v>41477</v>
      </c>
      <c r="F492" s="8">
        <f t="shared" si="7"/>
        <v>2.3030664903824771E-3</v>
      </c>
      <c r="G492" s="8">
        <f t="shared" si="7"/>
        <v>2.033026061925236E-3</v>
      </c>
      <c r="O492" s="1">
        <v>41477</v>
      </c>
      <c r="P492" s="3">
        <v>1695.530029</v>
      </c>
      <c r="R492" s="1">
        <v>41477</v>
      </c>
      <c r="S492" s="3">
        <v>178223</v>
      </c>
    </row>
    <row r="493" spans="1:19" x14ac:dyDescent="0.35">
      <c r="A493" s="1">
        <v>41474</v>
      </c>
      <c r="B493" s="3">
        <v>234.47</v>
      </c>
      <c r="C493" s="3">
        <v>1692.089966</v>
      </c>
      <c r="E493" s="2">
        <v>41474</v>
      </c>
      <c r="F493" s="8">
        <f t="shared" si="7"/>
        <v>5.834155548882336E-3</v>
      </c>
      <c r="G493" s="8">
        <f t="shared" si="7"/>
        <v>1.6100504969605023E-3</v>
      </c>
      <c r="O493" s="1">
        <v>41474</v>
      </c>
      <c r="P493" s="3">
        <v>1692.089966</v>
      </c>
      <c r="R493" s="1">
        <v>41474</v>
      </c>
      <c r="S493" s="3">
        <v>178275</v>
      </c>
    </row>
    <row r="494" spans="1:19" x14ac:dyDescent="0.35">
      <c r="A494" s="1">
        <v>41473</v>
      </c>
      <c r="B494" s="3">
        <v>233.11</v>
      </c>
      <c r="C494" s="3">
        <v>1689.369995</v>
      </c>
      <c r="E494" s="2">
        <v>41473</v>
      </c>
      <c r="F494" s="8">
        <f t="shared" si="7"/>
        <v>5.1504356410148056E-4</v>
      </c>
      <c r="G494" s="8">
        <f t="shared" si="7"/>
        <v>5.0329647803148969E-3</v>
      </c>
      <c r="O494" s="1">
        <v>41473</v>
      </c>
      <c r="P494" s="3">
        <v>1689.369995</v>
      </c>
      <c r="R494" s="1">
        <v>41473</v>
      </c>
      <c r="S494" s="3">
        <v>177678</v>
      </c>
    </row>
    <row r="495" spans="1:19" x14ac:dyDescent="0.35">
      <c r="A495" s="1">
        <v>41472</v>
      </c>
      <c r="B495" s="3">
        <v>232.99</v>
      </c>
      <c r="C495" s="3">
        <v>1680.910034</v>
      </c>
      <c r="E495" s="2">
        <v>41472</v>
      </c>
      <c r="F495" s="8">
        <f t="shared" si="7"/>
        <v>5.6977597444642925E-3</v>
      </c>
      <c r="G495" s="8">
        <f t="shared" si="7"/>
        <v>2.7740469690020753E-3</v>
      </c>
      <c r="O495" s="1">
        <v>41472</v>
      </c>
      <c r="P495" s="3">
        <v>1680.910034</v>
      </c>
      <c r="R495" s="1">
        <v>41472</v>
      </c>
      <c r="S495" s="3">
        <v>176341</v>
      </c>
    </row>
    <row r="496" spans="1:19" x14ac:dyDescent="0.35">
      <c r="A496" s="1">
        <v>41471</v>
      </c>
      <c r="B496" s="3">
        <v>231.67</v>
      </c>
      <c r="C496" s="3">
        <v>1676.26001</v>
      </c>
      <c r="E496" s="2">
        <v>41471</v>
      </c>
      <c r="F496" s="8">
        <f t="shared" si="7"/>
        <v>-1.1688921121112639E-2</v>
      </c>
      <c r="G496" s="8">
        <f t="shared" si="7"/>
        <v>-3.7087607726598026E-3</v>
      </c>
      <c r="O496" s="1">
        <v>41471</v>
      </c>
      <c r="P496" s="3">
        <v>1676.26001</v>
      </c>
      <c r="R496" s="1">
        <v>41471</v>
      </c>
      <c r="S496" s="3">
        <v>175849</v>
      </c>
    </row>
    <row r="497" spans="1:19" x14ac:dyDescent="0.35">
      <c r="A497" s="1">
        <v>41470</v>
      </c>
      <c r="B497" s="3">
        <v>234.41</v>
      </c>
      <c r="C497" s="3">
        <v>1682.5</v>
      </c>
      <c r="E497" s="2">
        <v>41470</v>
      </c>
      <c r="F497" s="8">
        <f t="shared" si="7"/>
        <v>-1.1930631897396626E-3</v>
      </c>
      <c r="G497" s="8">
        <f t="shared" si="7"/>
        <v>1.3748796749877279E-3</v>
      </c>
      <c r="O497" s="1">
        <v>41470</v>
      </c>
      <c r="P497" s="3">
        <v>1682.5</v>
      </c>
      <c r="R497" s="1">
        <v>41470</v>
      </c>
      <c r="S497" s="3">
        <v>175877</v>
      </c>
    </row>
    <row r="498" spans="1:19" x14ac:dyDescent="0.35">
      <c r="A498" s="1">
        <v>41467</v>
      </c>
      <c r="B498" s="3">
        <v>234.69</v>
      </c>
      <c r="C498" s="3">
        <v>1680.1899410000001</v>
      </c>
      <c r="E498" s="2">
        <v>41467</v>
      </c>
      <c r="F498" s="8">
        <f t="shared" si="7"/>
        <v>-1.0873688203312692E-2</v>
      </c>
      <c r="G498" s="8">
        <f t="shared" si="7"/>
        <v>3.0864831096168999E-3</v>
      </c>
      <c r="O498" s="1">
        <v>41467</v>
      </c>
      <c r="P498" s="3">
        <v>1680.1899410000001</v>
      </c>
      <c r="R498" s="1">
        <v>41467</v>
      </c>
      <c r="S498" s="3">
        <v>175505</v>
      </c>
    </row>
    <row r="499" spans="1:19" x14ac:dyDescent="0.35">
      <c r="A499" s="1">
        <v>41466</v>
      </c>
      <c r="B499" s="3">
        <v>237.27</v>
      </c>
      <c r="C499" s="3">
        <v>1675.0200199999999</v>
      </c>
      <c r="E499" s="2">
        <v>41466</v>
      </c>
      <c r="F499" s="8">
        <f t="shared" si="7"/>
        <v>1.2589621031068754E-2</v>
      </c>
      <c r="G499" s="8">
        <f t="shared" si="7"/>
        <v>1.3554250261869738E-2</v>
      </c>
      <c r="O499" s="1">
        <v>41466</v>
      </c>
      <c r="P499" s="3">
        <v>1675.0200199999999</v>
      </c>
      <c r="R499" s="1">
        <v>41466</v>
      </c>
      <c r="S499" s="3">
        <v>175644</v>
      </c>
    </row>
    <row r="500" spans="1:19" x14ac:dyDescent="0.35">
      <c r="A500" s="1">
        <v>41465</v>
      </c>
      <c r="B500" s="3">
        <v>234.32</v>
      </c>
      <c r="C500" s="3">
        <v>1652.619995</v>
      </c>
      <c r="E500" s="2">
        <v>41465</v>
      </c>
      <c r="F500" s="8">
        <f t="shared" si="7"/>
        <v>1.6671653913562512E-3</v>
      </c>
      <c r="G500" s="8">
        <f t="shared" si="7"/>
        <v>1.8159255459360146E-4</v>
      </c>
      <c r="O500" s="1">
        <v>41465</v>
      </c>
      <c r="P500" s="3">
        <v>1652.619995</v>
      </c>
      <c r="R500" s="1">
        <v>41465</v>
      </c>
      <c r="S500" s="3">
        <v>172605</v>
      </c>
    </row>
    <row r="501" spans="1:19" x14ac:dyDescent="0.35">
      <c r="A501" s="1">
        <v>41464</v>
      </c>
      <c r="B501" s="3">
        <v>233.93</v>
      </c>
      <c r="C501" s="3">
        <v>1652.3199460000001</v>
      </c>
      <c r="E501" s="2">
        <v>41464</v>
      </c>
      <c r="F501" s="8">
        <f t="shared" si="7"/>
        <v>1.0496760259179228E-2</v>
      </c>
      <c r="G501" s="8">
        <f t="shared" si="7"/>
        <v>7.2296705082459667E-3</v>
      </c>
      <c r="O501" s="1">
        <v>41464</v>
      </c>
      <c r="P501" s="3">
        <v>1652.3199460000001</v>
      </c>
      <c r="R501" s="1">
        <v>41464</v>
      </c>
      <c r="S501" s="3">
        <v>173741</v>
      </c>
    </row>
    <row r="502" spans="1:19" x14ac:dyDescent="0.35">
      <c r="A502" s="1">
        <v>41463</v>
      </c>
      <c r="B502" s="3">
        <v>231.5</v>
      </c>
      <c r="C502" s="3">
        <v>1640.459961</v>
      </c>
      <c r="E502" s="2">
        <v>41463</v>
      </c>
      <c r="F502" s="8">
        <f t="shared" si="7"/>
        <v>-1.4935534658099603E-2</v>
      </c>
      <c r="G502" s="8">
        <f t="shared" si="7"/>
        <v>5.2515463182118971E-3</v>
      </c>
      <c r="O502" s="1">
        <v>41463</v>
      </c>
      <c r="P502" s="3">
        <v>1640.459961</v>
      </c>
      <c r="R502" s="1">
        <v>41463</v>
      </c>
      <c r="S502" s="3">
        <v>172500</v>
      </c>
    </row>
    <row r="503" spans="1:19" x14ac:dyDescent="0.35">
      <c r="A503" s="1">
        <v>41460</v>
      </c>
      <c r="B503" s="3">
        <v>235.01</v>
      </c>
      <c r="C503" s="3">
        <v>1631.8900149999999</v>
      </c>
      <c r="E503" s="2">
        <v>41460</v>
      </c>
      <c r="F503" s="8">
        <f t="shared" si="7"/>
        <v>2.0939224119205901E-2</v>
      </c>
      <c r="G503" s="8">
        <f t="shared" si="7"/>
        <v>1.0201732472338909E-2</v>
      </c>
      <c r="O503" s="1">
        <v>41460</v>
      </c>
      <c r="P503" s="3">
        <v>1631.8900149999999</v>
      </c>
      <c r="R503" s="1">
        <v>41460</v>
      </c>
      <c r="S503" s="3">
        <v>172201</v>
      </c>
    </row>
    <row r="504" spans="1:19" x14ac:dyDescent="0.35">
      <c r="A504" s="1">
        <v>41458</v>
      </c>
      <c r="B504" s="3">
        <v>230.19</v>
      </c>
      <c r="C504" s="3">
        <v>1615.410034</v>
      </c>
      <c r="E504" s="2">
        <v>41458</v>
      </c>
      <c r="F504" s="8">
        <f t="shared" si="7"/>
        <v>1.7459335219236261E-2</v>
      </c>
      <c r="G504" s="8">
        <f t="shared" si="7"/>
        <v>8.2404715767370185E-4</v>
      </c>
      <c r="O504" s="1">
        <v>41458</v>
      </c>
      <c r="P504" s="3">
        <v>1615.410034</v>
      </c>
      <c r="R504" s="1">
        <v>41458</v>
      </c>
      <c r="S504" s="3">
        <v>168976</v>
      </c>
    </row>
    <row r="505" spans="1:19" x14ac:dyDescent="0.35">
      <c r="A505" s="1">
        <v>41457</v>
      </c>
      <c r="B505" s="3">
        <v>226.24</v>
      </c>
      <c r="C505" s="3">
        <v>1614.079956</v>
      </c>
      <c r="E505" s="2">
        <v>41457</v>
      </c>
      <c r="F505" s="8">
        <f t="shared" si="7"/>
        <v>-1.6390591713403735E-2</v>
      </c>
      <c r="G505" s="8">
        <f t="shared" si="7"/>
        <v>-5.4490824618036449E-4</v>
      </c>
      <c r="O505" s="1">
        <v>41457</v>
      </c>
      <c r="P505" s="3">
        <v>1614.079956</v>
      </c>
      <c r="R505" s="1">
        <v>41457</v>
      </c>
      <c r="S505" s="3">
        <v>168799</v>
      </c>
    </row>
    <row r="506" spans="1:19" x14ac:dyDescent="0.35">
      <c r="A506" s="1">
        <v>41456</v>
      </c>
      <c r="B506" s="3">
        <v>230.01</v>
      </c>
      <c r="C506" s="3">
        <v>1614.959961</v>
      </c>
      <c r="E506" s="2">
        <v>41456</v>
      </c>
      <c r="F506" s="8">
        <f t="shared" si="7"/>
        <v>1.7698331932215483E-2</v>
      </c>
      <c r="G506" s="8">
        <f t="shared" si="7"/>
        <v>5.4037476923645134E-3</v>
      </c>
      <c r="O506" s="1">
        <v>41456</v>
      </c>
      <c r="P506" s="3">
        <v>1614.959961</v>
      </c>
      <c r="R506" s="1">
        <v>41456</v>
      </c>
      <c r="S506" s="3">
        <v>169622</v>
      </c>
    </row>
    <row r="507" spans="1:19" x14ac:dyDescent="0.35">
      <c r="A507" s="1">
        <v>41453</v>
      </c>
      <c r="B507" s="3">
        <v>226.01</v>
      </c>
      <c r="C507" s="3">
        <v>1606.280029</v>
      </c>
      <c r="E507" s="2">
        <v>41453</v>
      </c>
      <c r="F507" s="8">
        <f t="shared" si="7"/>
        <v>1.639780180819006E-3</v>
      </c>
      <c r="G507" s="8">
        <f t="shared" si="7"/>
        <v>-4.289562490818577E-3</v>
      </c>
      <c r="O507" s="1">
        <v>41453</v>
      </c>
      <c r="P507" s="3">
        <v>1606.280029</v>
      </c>
      <c r="R507" s="1">
        <v>41453</v>
      </c>
      <c r="S507" s="3">
        <v>168600</v>
      </c>
    </row>
    <row r="508" spans="1:19" x14ac:dyDescent="0.35">
      <c r="A508" s="1">
        <v>41452</v>
      </c>
      <c r="B508" s="3">
        <v>225.64</v>
      </c>
      <c r="C508" s="3">
        <v>1613.1999510000001</v>
      </c>
      <c r="E508" s="2">
        <v>41452</v>
      </c>
      <c r="F508" s="8">
        <f t="shared" si="7"/>
        <v>2.7083617825117257E-2</v>
      </c>
      <c r="G508" s="8">
        <f t="shared" si="7"/>
        <v>6.1998309307298438E-3</v>
      </c>
      <c r="O508" s="1">
        <v>41452</v>
      </c>
      <c r="P508" s="3">
        <v>1613.1999510000001</v>
      </c>
      <c r="R508" s="1">
        <v>41452</v>
      </c>
      <c r="S508" s="3">
        <v>169326</v>
      </c>
    </row>
    <row r="509" spans="1:19" x14ac:dyDescent="0.35">
      <c r="A509" s="1">
        <v>41451</v>
      </c>
      <c r="B509" s="3">
        <v>219.69</v>
      </c>
      <c r="C509" s="3">
        <v>1603.26001</v>
      </c>
      <c r="E509" s="2">
        <v>41451</v>
      </c>
      <c r="F509" s="8">
        <f t="shared" si="7"/>
        <v>3.4468145218251145E-2</v>
      </c>
      <c r="G509" s="8">
        <f t="shared" si="7"/>
        <v>9.5904867803981997E-3</v>
      </c>
      <c r="O509" s="1">
        <v>41451</v>
      </c>
      <c r="P509" s="3">
        <v>1603.26001</v>
      </c>
      <c r="R509" s="1">
        <v>41451</v>
      </c>
      <c r="S509" s="3">
        <v>169360</v>
      </c>
    </row>
    <row r="510" spans="1:19" x14ac:dyDescent="0.35">
      <c r="A510" s="1">
        <v>41450</v>
      </c>
      <c r="B510" s="3">
        <v>212.37</v>
      </c>
      <c r="C510" s="3">
        <v>1588.030029</v>
      </c>
      <c r="E510" s="2">
        <v>41450</v>
      </c>
      <c r="F510" s="8">
        <f t="shared" si="7"/>
        <v>1.2780771615241493E-2</v>
      </c>
      <c r="G510" s="8">
        <f t="shared" si="7"/>
        <v>9.4972718171923987E-3</v>
      </c>
      <c r="O510" s="1">
        <v>41450</v>
      </c>
      <c r="P510" s="3">
        <v>1588.030029</v>
      </c>
      <c r="R510" s="1">
        <v>41450</v>
      </c>
      <c r="S510" s="3">
        <v>168314</v>
      </c>
    </row>
    <row r="511" spans="1:19" x14ac:dyDescent="0.35">
      <c r="A511" s="1">
        <v>41449</v>
      </c>
      <c r="B511" s="3">
        <v>209.69</v>
      </c>
      <c r="C511" s="3">
        <v>1573.089966</v>
      </c>
      <c r="E511" s="2">
        <v>41449</v>
      </c>
      <c r="F511" s="8">
        <f t="shared" si="7"/>
        <v>-9.6816850854822833E-3</v>
      </c>
      <c r="G511" s="8">
        <f t="shared" si="7"/>
        <v>-1.2145015695615546E-2</v>
      </c>
      <c r="O511" s="1">
        <v>41449</v>
      </c>
      <c r="P511" s="3">
        <v>1573.089966</v>
      </c>
      <c r="R511" s="1">
        <v>41449</v>
      </c>
      <c r="S511" s="3">
        <v>166439</v>
      </c>
    </row>
    <row r="512" spans="1:19" x14ac:dyDescent="0.35">
      <c r="A512" s="1">
        <v>41446</v>
      </c>
      <c r="B512" s="3">
        <v>211.74</v>
      </c>
      <c r="C512" s="3">
        <v>1592.4300539999999</v>
      </c>
      <c r="E512" s="2">
        <v>41446</v>
      </c>
      <c r="F512" s="8">
        <f t="shared" si="7"/>
        <v>-8.150646430578834E-3</v>
      </c>
      <c r="G512" s="8">
        <f t="shared" si="7"/>
        <v>2.6697770150401201E-3</v>
      </c>
      <c r="O512" s="1">
        <v>41446</v>
      </c>
      <c r="P512" s="3">
        <v>1592.4300539999999</v>
      </c>
      <c r="R512" s="1">
        <v>41446</v>
      </c>
      <c r="S512" s="3">
        <v>168200</v>
      </c>
    </row>
    <row r="513" spans="1:19" x14ac:dyDescent="0.35">
      <c r="A513" s="1">
        <v>41445</v>
      </c>
      <c r="B513" s="3">
        <v>213.48</v>
      </c>
      <c r="C513" s="3">
        <v>1588.1899410000001</v>
      </c>
      <c r="E513" s="2">
        <v>41445</v>
      </c>
      <c r="F513" s="8">
        <f t="shared" si="7"/>
        <v>-1.4677374688451983E-2</v>
      </c>
      <c r="G513" s="8">
        <f t="shared" si="7"/>
        <v>-2.5010351365277073E-2</v>
      </c>
      <c r="O513" s="1">
        <v>41445</v>
      </c>
      <c r="P513" s="3">
        <v>1588.1899410000001</v>
      </c>
      <c r="R513" s="1">
        <v>41445</v>
      </c>
      <c r="S513" s="3">
        <v>167900</v>
      </c>
    </row>
    <row r="514" spans="1:19" x14ac:dyDescent="0.35">
      <c r="A514" s="1">
        <v>41444</v>
      </c>
      <c r="B514" s="3">
        <v>216.66</v>
      </c>
      <c r="C514" s="3">
        <v>1628.9300539999999</v>
      </c>
      <c r="E514" s="2">
        <v>41444</v>
      </c>
      <c r="F514" s="8">
        <f t="shared" si="7"/>
        <v>-2.255706938554547E-2</v>
      </c>
      <c r="G514" s="8">
        <f t="shared" si="7"/>
        <v>-1.3851474553830623E-2</v>
      </c>
      <c r="O514" s="1">
        <v>41444</v>
      </c>
      <c r="P514" s="3">
        <v>1628.9300539999999</v>
      </c>
      <c r="R514" s="1">
        <v>41444</v>
      </c>
      <c r="S514" s="3">
        <v>170952</v>
      </c>
    </row>
    <row r="515" spans="1:19" x14ac:dyDescent="0.35">
      <c r="A515" s="1">
        <v>41443</v>
      </c>
      <c r="B515" s="3">
        <v>221.66</v>
      </c>
      <c r="C515" s="3">
        <v>1651.8100589999999</v>
      </c>
      <c r="E515" s="2">
        <v>41443</v>
      </c>
      <c r="F515" s="8">
        <f t="shared" si="7"/>
        <v>1.2377255081068794E-2</v>
      </c>
      <c r="G515" s="8">
        <f t="shared" si="7"/>
        <v>7.7911580535829916E-3</v>
      </c>
      <c r="O515" s="1">
        <v>41443</v>
      </c>
      <c r="P515" s="3">
        <v>1651.8100589999999</v>
      </c>
      <c r="R515" s="1">
        <v>41443</v>
      </c>
      <c r="S515" s="3">
        <v>172581</v>
      </c>
    </row>
    <row r="516" spans="1:19" x14ac:dyDescent="0.35">
      <c r="A516" s="1">
        <v>41442</v>
      </c>
      <c r="B516" s="3">
        <v>218.95</v>
      </c>
      <c r="C516" s="3">
        <v>1639.040039</v>
      </c>
      <c r="E516" s="2">
        <v>41442</v>
      </c>
      <c r="F516" s="8">
        <f t="shared" ref="F516:G579" si="8">B516/B517-1</f>
        <v>-4.4559632610376987E-3</v>
      </c>
      <c r="G516" s="8">
        <f t="shared" si="8"/>
        <v>7.5673646833507302E-3</v>
      </c>
      <c r="O516" s="1">
        <v>41442</v>
      </c>
      <c r="P516" s="3">
        <v>1639.040039</v>
      </c>
      <c r="R516" s="1">
        <v>41442</v>
      </c>
      <c r="S516" s="3">
        <v>172710</v>
      </c>
    </row>
    <row r="517" spans="1:19" x14ac:dyDescent="0.35">
      <c r="A517" s="1">
        <v>41439</v>
      </c>
      <c r="B517" s="3">
        <v>219.93</v>
      </c>
      <c r="C517" s="3">
        <v>1626.7299800000001</v>
      </c>
      <c r="E517" s="2">
        <v>41439</v>
      </c>
      <c r="F517" s="8">
        <f t="shared" si="8"/>
        <v>-1.3168649532285803E-3</v>
      </c>
      <c r="G517" s="8">
        <f t="shared" si="8"/>
        <v>-5.8850161873152951E-3</v>
      </c>
      <c r="O517" s="1">
        <v>41439</v>
      </c>
      <c r="P517" s="3">
        <v>1626.7299800000001</v>
      </c>
      <c r="R517" s="1">
        <v>41439</v>
      </c>
      <c r="S517" s="3">
        <v>171259</v>
      </c>
    </row>
    <row r="518" spans="1:19" x14ac:dyDescent="0.35">
      <c r="A518" s="1">
        <v>41438</v>
      </c>
      <c r="B518" s="3">
        <v>220.22</v>
      </c>
      <c r="C518" s="3">
        <v>1636.3599850000001</v>
      </c>
      <c r="E518" s="2">
        <v>41438</v>
      </c>
      <c r="F518" s="8">
        <f t="shared" si="8"/>
        <v>1.8170049470618288E-2</v>
      </c>
      <c r="G518" s="8">
        <f t="shared" si="8"/>
        <v>1.4784290864184202E-2</v>
      </c>
      <c r="O518" s="1">
        <v>41438</v>
      </c>
      <c r="P518" s="3">
        <v>1636.3599850000001</v>
      </c>
      <c r="R518" s="1">
        <v>41438</v>
      </c>
      <c r="S518" s="3">
        <v>172604</v>
      </c>
    </row>
    <row r="519" spans="1:19" x14ac:dyDescent="0.35">
      <c r="A519" s="1">
        <v>41437</v>
      </c>
      <c r="B519" s="3">
        <v>216.29</v>
      </c>
      <c r="C519" s="3">
        <v>1612.5200199999999</v>
      </c>
      <c r="E519" s="2">
        <v>41437</v>
      </c>
      <c r="F519" s="8">
        <f t="shared" si="8"/>
        <v>-1.3815429509392629E-2</v>
      </c>
      <c r="G519" s="8">
        <f t="shared" si="8"/>
        <v>-8.3695552988705124E-3</v>
      </c>
      <c r="O519" s="1">
        <v>41437</v>
      </c>
      <c r="P519" s="3">
        <v>1612.5200199999999</v>
      </c>
      <c r="R519" s="1">
        <v>41437</v>
      </c>
      <c r="S519" s="3">
        <v>169195</v>
      </c>
    </row>
    <row r="520" spans="1:19" x14ac:dyDescent="0.35">
      <c r="A520" s="1">
        <v>41436</v>
      </c>
      <c r="B520" s="3">
        <v>219.32</v>
      </c>
      <c r="C520" s="3">
        <v>1626.130005</v>
      </c>
      <c r="E520" s="2">
        <v>41436</v>
      </c>
      <c r="F520" s="8">
        <f t="shared" si="8"/>
        <v>-8.6556421119765581E-4</v>
      </c>
      <c r="G520" s="8">
        <f t="shared" si="8"/>
        <v>-1.0153367340685282E-2</v>
      </c>
      <c r="O520" s="1">
        <v>41436</v>
      </c>
      <c r="P520" s="3">
        <v>1626.130005</v>
      </c>
      <c r="R520" s="1">
        <v>41436</v>
      </c>
      <c r="S520" s="3">
        <v>170150</v>
      </c>
    </row>
    <row r="521" spans="1:19" x14ac:dyDescent="0.35">
      <c r="A521" s="1">
        <v>41435</v>
      </c>
      <c r="B521" s="3">
        <v>219.51</v>
      </c>
      <c r="C521" s="3">
        <v>1642.8100589999999</v>
      </c>
      <c r="E521" s="2">
        <v>41435</v>
      </c>
      <c r="F521" s="8">
        <f t="shared" si="8"/>
        <v>5.1744665262385414E-3</v>
      </c>
      <c r="G521" s="8">
        <f t="shared" si="8"/>
        <v>-3.4681327402430462E-4</v>
      </c>
      <c r="O521" s="1">
        <v>41435</v>
      </c>
      <c r="P521" s="3">
        <v>1642.8100589999999</v>
      </c>
      <c r="R521" s="1">
        <v>41435</v>
      </c>
      <c r="S521" s="3">
        <v>172875</v>
      </c>
    </row>
    <row r="522" spans="1:19" x14ac:dyDescent="0.35">
      <c r="A522" s="1">
        <v>41432</v>
      </c>
      <c r="B522" s="3">
        <v>218.38</v>
      </c>
      <c r="C522" s="3">
        <v>1643.380005</v>
      </c>
      <c r="E522" s="2">
        <v>41432</v>
      </c>
      <c r="F522" s="8">
        <f t="shared" si="8"/>
        <v>1.5295922637035719E-2</v>
      </c>
      <c r="G522" s="8">
        <f t="shared" si="8"/>
        <v>1.2831541048059281E-2</v>
      </c>
      <c r="O522" s="1">
        <v>41432</v>
      </c>
      <c r="P522" s="3">
        <v>1643.380005</v>
      </c>
      <c r="R522" s="1">
        <v>41432</v>
      </c>
      <c r="S522" s="3">
        <v>172900</v>
      </c>
    </row>
    <row r="523" spans="1:19" x14ac:dyDescent="0.35">
      <c r="A523" s="1">
        <v>41431</v>
      </c>
      <c r="B523" s="3">
        <v>215.09</v>
      </c>
      <c r="C523" s="3">
        <v>1622.5600589999999</v>
      </c>
      <c r="E523" s="2">
        <v>41431</v>
      </c>
      <c r="F523" s="8">
        <f t="shared" si="8"/>
        <v>2.3701870448812556E-2</v>
      </c>
      <c r="G523" s="8">
        <f t="shared" si="8"/>
        <v>8.4902944845750561E-3</v>
      </c>
      <c r="O523" s="1">
        <v>41431</v>
      </c>
      <c r="P523" s="3">
        <v>1622.5600589999999</v>
      </c>
      <c r="R523" s="1">
        <v>41431</v>
      </c>
      <c r="S523" s="3">
        <v>169877</v>
      </c>
    </row>
    <row r="524" spans="1:19" x14ac:dyDescent="0.35">
      <c r="A524" s="1">
        <v>41430</v>
      </c>
      <c r="B524" s="3">
        <v>210.11</v>
      </c>
      <c r="C524" s="3">
        <v>1608.900024</v>
      </c>
      <c r="E524" s="2">
        <v>41430</v>
      </c>
      <c r="F524" s="8">
        <f t="shared" si="8"/>
        <v>-1.7718560074801326E-2</v>
      </c>
      <c r="G524" s="8">
        <f t="shared" si="8"/>
        <v>-1.3779733067158628E-2</v>
      </c>
      <c r="O524" s="1">
        <v>41430</v>
      </c>
      <c r="P524" s="3">
        <v>1608.900024</v>
      </c>
      <c r="R524" s="1">
        <v>41430</v>
      </c>
      <c r="S524" s="3">
        <v>167400</v>
      </c>
    </row>
    <row r="525" spans="1:19" x14ac:dyDescent="0.35">
      <c r="A525" s="1">
        <v>41429</v>
      </c>
      <c r="B525" s="3">
        <v>213.9</v>
      </c>
      <c r="C525" s="3">
        <v>1631.380005</v>
      </c>
      <c r="E525" s="2">
        <v>41429</v>
      </c>
      <c r="F525" s="8">
        <f t="shared" si="8"/>
        <v>-1.2282970077576616E-2</v>
      </c>
      <c r="G525" s="8">
        <f t="shared" si="8"/>
        <v>-5.5108074502410176E-3</v>
      </c>
      <c r="O525" s="1">
        <v>41429</v>
      </c>
      <c r="P525" s="3">
        <v>1631.380005</v>
      </c>
      <c r="R525" s="1">
        <v>41429</v>
      </c>
      <c r="S525" s="3">
        <v>169850</v>
      </c>
    </row>
    <row r="526" spans="1:19" x14ac:dyDescent="0.35">
      <c r="A526" s="1">
        <v>41428</v>
      </c>
      <c r="B526" s="3">
        <v>216.56</v>
      </c>
      <c r="C526" s="3">
        <v>1640.420044</v>
      </c>
      <c r="E526" s="2">
        <v>41428</v>
      </c>
      <c r="F526" s="8">
        <f t="shared" si="8"/>
        <v>1.2341062079282095E-2</v>
      </c>
      <c r="G526" s="8">
        <f t="shared" si="8"/>
        <v>5.935988606007081E-3</v>
      </c>
      <c r="O526" s="1">
        <v>41428</v>
      </c>
      <c r="P526" s="3">
        <v>1640.420044</v>
      </c>
      <c r="R526" s="1">
        <v>41428</v>
      </c>
      <c r="S526" s="3">
        <v>170911</v>
      </c>
    </row>
    <row r="527" spans="1:19" x14ac:dyDescent="0.35">
      <c r="A527" s="1">
        <v>41425</v>
      </c>
      <c r="B527" s="3">
        <v>213.92</v>
      </c>
      <c r="C527" s="3">
        <v>1630.73999</v>
      </c>
      <c r="E527" s="2">
        <v>41425</v>
      </c>
      <c r="F527" s="8">
        <f t="shared" si="8"/>
        <v>-8.987306587603161E-3</v>
      </c>
      <c r="G527" s="8">
        <f t="shared" si="8"/>
        <v>-1.430724156258345E-2</v>
      </c>
      <c r="O527" s="1">
        <v>41425</v>
      </c>
      <c r="P527" s="3">
        <v>1630.73999</v>
      </c>
      <c r="R527" s="1">
        <v>41425</v>
      </c>
      <c r="S527" s="3">
        <v>171300</v>
      </c>
    </row>
    <row r="528" spans="1:19" x14ac:dyDescent="0.35">
      <c r="A528" s="1">
        <v>41424</v>
      </c>
      <c r="B528" s="3">
        <v>215.86</v>
      </c>
      <c r="C528" s="3">
        <v>1654.410034</v>
      </c>
      <c r="E528" s="2">
        <v>41424</v>
      </c>
      <c r="F528" s="8">
        <f t="shared" si="8"/>
        <v>2.424673784104403E-2</v>
      </c>
      <c r="G528" s="8">
        <f t="shared" si="8"/>
        <v>3.6703444969878873E-3</v>
      </c>
      <c r="O528" s="1">
        <v>41424</v>
      </c>
      <c r="P528" s="3">
        <v>1654.410034</v>
      </c>
      <c r="R528" s="1">
        <v>41424</v>
      </c>
      <c r="S528" s="3">
        <v>172200</v>
      </c>
    </row>
    <row r="529" spans="1:19" x14ac:dyDescent="0.35">
      <c r="A529" s="1">
        <v>41423</v>
      </c>
      <c r="B529" s="3">
        <v>210.75</v>
      </c>
      <c r="C529" s="3">
        <v>1648.3599850000001</v>
      </c>
      <c r="E529" s="2">
        <v>41423</v>
      </c>
      <c r="F529" s="8">
        <f t="shared" si="8"/>
        <v>-1.0145131745808111E-2</v>
      </c>
      <c r="G529" s="8">
        <f t="shared" si="8"/>
        <v>-7.0479823525468888E-3</v>
      </c>
      <c r="O529" s="1">
        <v>41423</v>
      </c>
      <c r="P529" s="3">
        <v>1648.3599850000001</v>
      </c>
      <c r="R529" s="1">
        <v>41423</v>
      </c>
      <c r="S529" s="3">
        <v>169402</v>
      </c>
    </row>
    <row r="530" spans="1:19" x14ac:dyDescent="0.35">
      <c r="A530" s="1">
        <v>41422</v>
      </c>
      <c r="B530" s="3">
        <v>212.91</v>
      </c>
      <c r="C530" s="3">
        <v>1660.0600589999999</v>
      </c>
      <c r="E530" s="2">
        <v>41422</v>
      </c>
      <c r="F530" s="8">
        <f t="shared" si="8"/>
        <v>1.0344991220993638E-2</v>
      </c>
      <c r="G530" s="8">
        <f t="shared" si="8"/>
        <v>6.3409815423032256E-3</v>
      </c>
      <c r="O530" s="1">
        <v>41422</v>
      </c>
      <c r="P530" s="3">
        <v>1660.0600589999999</v>
      </c>
      <c r="R530" s="1">
        <v>41422</v>
      </c>
      <c r="S530" s="3">
        <v>168400</v>
      </c>
    </row>
    <row r="531" spans="1:19" x14ac:dyDescent="0.35">
      <c r="A531" s="1">
        <v>41418</v>
      </c>
      <c r="B531" s="3">
        <v>210.73</v>
      </c>
      <c r="C531" s="3">
        <v>1649.599976</v>
      </c>
      <c r="E531" s="2">
        <v>41418</v>
      </c>
      <c r="F531" s="8">
        <f t="shared" si="8"/>
        <v>5.1514428809920076E-3</v>
      </c>
      <c r="G531" s="8">
        <f t="shared" si="8"/>
        <v>-5.5136533222233108E-4</v>
      </c>
      <c r="O531" s="1">
        <v>41418</v>
      </c>
      <c r="P531" s="3">
        <v>1649.599976</v>
      </c>
      <c r="R531" s="1">
        <v>41418</v>
      </c>
      <c r="S531" s="3">
        <v>166020</v>
      </c>
    </row>
    <row r="532" spans="1:19" x14ac:dyDescent="0.35">
      <c r="A532" s="1">
        <v>41417</v>
      </c>
      <c r="B532" s="3">
        <v>209.65</v>
      </c>
      <c r="C532" s="3">
        <v>1650.51001</v>
      </c>
      <c r="E532" s="2">
        <v>41417</v>
      </c>
      <c r="F532" s="8">
        <f t="shared" si="8"/>
        <v>-9.6835144071798496E-3</v>
      </c>
      <c r="G532" s="8">
        <f t="shared" si="8"/>
        <v>-2.9238324645374236E-3</v>
      </c>
      <c r="O532" s="1">
        <v>41417</v>
      </c>
      <c r="P532" s="3">
        <v>1650.51001</v>
      </c>
      <c r="R532" s="1">
        <v>41417</v>
      </c>
      <c r="S532" s="3">
        <v>166980</v>
      </c>
    </row>
    <row r="533" spans="1:19" x14ac:dyDescent="0.35">
      <c r="A533" s="1">
        <v>41416</v>
      </c>
      <c r="B533" s="3">
        <v>211.7</v>
      </c>
      <c r="C533" s="3">
        <v>1655.349976</v>
      </c>
      <c r="E533" s="2">
        <v>41416</v>
      </c>
      <c r="F533" s="8">
        <f t="shared" si="8"/>
        <v>-7.6872597731321157E-3</v>
      </c>
      <c r="G533" s="8">
        <f t="shared" si="8"/>
        <v>-8.2736572399864095E-3</v>
      </c>
      <c r="O533" s="1">
        <v>41416</v>
      </c>
      <c r="P533" s="3">
        <v>1655.349976</v>
      </c>
      <c r="R533" s="1">
        <v>41416</v>
      </c>
      <c r="S533" s="3">
        <v>167600</v>
      </c>
    </row>
    <row r="534" spans="1:19" x14ac:dyDescent="0.35">
      <c r="A534" s="1">
        <v>41415</v>
      </c>
      <c r="B534" s="3">
        <v>213.34</v>
      </c>
      <c r="C534" s="3">
        <v>1669.160034</v>
      </c>
      <c r="E534" s="2">
        <v>41415</v>
      </c>
      <c r="F534" s="8">
        <f t="shared" si="8"/>
        <v>-8.0900130184118346E-3</v>
      </c>
      <c r="G534" s="8">
        <f t="shared" si="8"/>
        <v>1.7223862189816863E-3</v>
      </c>
      <c r="O534" s="1">
        <v>41415</v>
      </c>
      <c r="P534" s="3">
        <v>1669.160034</v>
      </c>
      <c r="R534" s="1">
        <v>41415</v>
      </c>
      <c r="S534" s="3">
        <v>169189</v>
      </c>
    </row>
    <row r="535" spans="1:19" x14ac:dyDescent="0.35">
      <c r="A535" s="1">
        <v>41414</v>
      </c>
      <c r="B535" s="3">
        <v>215.08</v>
      </c>
      <c r="C535" s="3">
        <v>1666.290039</v>
      </c>
      <c r="E535" s="2">
        <v>41414</v>
      </c>
      <c r="F535" s="8">
        <f t="shared" si="8"/>
        <v>9.7652582159624135E-3</v>
      </c>
      <c r="G535" s="8">
        <f t="shared" si="8"/>
        <v>-7.0761814036890414E-4</v>
      </c>
      <c r="O535" s="1">
        <v>41414</v>
      </c>
      <c r="P535" s="3">
        <v>1666.290039</v>
      </c>
      <c r="R535" s="1">
        <v>41414</v>
      </c>
      <c r="S535" s="3">
        <v>169200</v>
      </c>
    </row>
    <row r="536" spans="1:19" x14ac:dyDescent="0.35">
      <c r="A536" s="1">
        <v>41411</v>
      </c>
      <c r="B536" s="3">
        <v>213</v>
      </c>
      <c r="C536" s="3">
        <v>1667.469971</v>
      </c>
      <c r="E536" s="2">
        <v>41411</v>
      </c>
      <c r="F536" s="8">
        <f t="shared" si="8"/>
        <v>1.6560874337803622E-2</v>
      </c>
      <c r="G536" s="8">
        <f t="shared" si="8"/>
        <v>1.0300096517175561E-2</v>
      </c>
      <c r="O536" s="1">
        <v>41411</v>
      </c>
      <c r="P536" s="3">
        <v>1667.469971</v>
      </c>
      <c r="R536" s="1">
        <v>41411</v>
      </c>
      <c r="S536" s="3">
        <v>169400</v>
      </c>
    </row>
    <row r="537" spans="1:19" x14ac:dyDescent="0.35">
      <c r="A537" s="1">
        <v>41410</v>
      </c>
      <c r="B537" s="3">
        <v>209.53</v>
      </c>
      <c r="C537" s="3">
        <v>1650.469971</v>
      </c>
      <c r="E537" s="2">
        <v>41410</v>
      </c>
      <c r="F537" s="8">
        <f t="shared" si="8"/>
        <v>-9.3144208037825305E-3</v>
      </c>
      <c r="G537" s="8">
        <f t="shared" si="8"/>
        <v>-5.0097408063261017E-3</v>
      </c>
      <c r="O537" s="1">
        <v>41410</v>
      </c>
      <c r="P537" s="3">
        <v>1650.469971</v>
      </c>
      <c r="R537" s="1">
        <v>41410</v>
      </c>
      <c r="S537" s="3">
        <v>167303</v>
      </c>
    </row>
    <row r="538" spans="1:19" x14ac:dyDescent="0.35">
      <c r="A538" s="1">
        <v>41409</v>
      </c>
      <c r="B538" s="3">
        <v>211.5</v>
      </c>
      <c r="C538" s="3">
        <v>1658.780029</v>
      </c>
      <c r="E538" s="2">
        <v>41409</v>
      </c>
      <c r="F538" s="8">
        <f t="shared" si="8"/>
        <v>-3.7213246031372327E-3</v>
      </c>
      <c r="G538" s="8">
        <f t="shared" si="8"/>
        <v>5.1141359803923425E-3</v>
      </c>
      <c r="O538" s="1">
        <v>41409</v>
      </c>
      <c r="P538" s="3">
        <v>1658.780029</v>
      </c>
      <c r="R538" s="1">
        <v>41409</v>
      </c>
      <c r="S538" s="3">
        <v>168940</v>
      </c>
    </row>
    <row r="539" spans="1:19" x14ac:dyDescent="0.35">
      <c r="A539" s="1">
        <v>41408</v>
      </c>
      <c r="B539" s="3">
        <v>212.29</v>
      </c>
      <c r="C539" s="3">
        <v>1650.339966</v>
      </c>
      <c r="E539" s="2">
        <v>41408</v>
      </c>
      <c r="F539" s="8">
        <f t="shared" si="8"/>
        <v>1.8372829319773576E-2</v>
      </c>
      <c r="G539" s="8">
        <f t="shared" si="8"/>
        <v>1.0142153300132239E-2</v>
      </c>
      <c r="O539" s="1">
        <v>41408</v>
      </c>
      <c r="P539" s="3">
        <v>1650.339966</v>
      </c>
      <c r="R539" s="1">
        <v>41408</v>
      </c>
      <c r="S539" s="3">
        <v>169267</v>
      </c>
    </row>
    <row r="540" spans="1:19" x14ac:dyDescent="0.35">
      <c r="A540" s="1">
        <v>41407</v>
      </c>
      <c r="B540" s="3">
        <v>208.46</v>
      </c>
      <c r="C540" s="3">
        <v>1633.7700199999999</v>
      </c>
      <c r="E540" s="2">
        <v>41407</v>
      </c>
      <c r="F540" s="8">
        <f t="shared" si="8"/>
        <v>-7.1915035481259215E-3</v>
      </c>
      <c r="G540" s="8">
        <f t="shared" si="8"/>
        <v>4.2889760728082038E-5</v>
      </c>
      <c r="O540" s="1">
        <v>41407</v>
      </c>
      <c r="P540" s="3">
        <v>1633.7700199999999</v>
      </c>
      <c r="R540" s="1">
        <v>41407</v>
      </c>
      <c r="S540" s="3">
        <v>167380</v>
      </c>
    </row>
    <row r="541" spans="1:19" x14ac:dyDescent="0.35">
      <c r="A541" s="1">
        <v>41404</v>
      </c>
      <c r="B541" s="3">
        <v>209.97</v>
      </c>
      <c r="C541" s="3">
        <v>1633.6999510000001</v>
      </c>
      <c r="E541" s="2">
        <v>41404</v>
      </c>
      <c r="F541" s="8">
        <f t="shared" si="8"/>
        <v>1.5918327849816061E-2</v>
      </c>
      <c r="G541" s="8">
        <f t="shared" si="8"/>
        <v>4.3216551665963276E-3</v>
      </c>
      <c r="O541" s="1">
        <v>41404</v>
      </c>
      <c r="P541" s="3">
        <v>1633.6999510000001</v>
      </c>
      <c r="R541" s="1">
        <v>41404</v>
      </c>
      <c r="S541" s="3">
        <v>167780</v>
      </c>
    </row>
    <row r="542" spans="1:19" x14ac:dyDescent="0.35">
      <c r="A542" s="1">
        <v>41403</v>
      </c>
      <c r="B542" s="3">
        <v>206.68</v>
      </c>
      <c r="C542" s="3">
        <v>1626.670044</v>
      </c>
      <c r="E542" s="2">
        <v>41403</v>
      </c>
      <c r="F542" s="8">
        <f t="shared" si="8"/>
        <v>7.6346213936048235E-2</v>
      </c>
      <c r="G542" s="8">
        <f t="shared" si="8"/>
        <v>-3.6871036250232248E-3</v>
      </c>
      <c r="O542" s="1">
        <v>41403</v>
      </c>
      <c r="P542" s="3">
        <v>1626.670044</v>
      </c>
      <c r="R542" s="1">
        <v>41403</v>
      </c>
      <c r="S542" s="3">
        <v>166100</v>
      </c>
    </row>
    <row r="543" spans="1:19" x14ac:dyDescent="0.35">
      <c r="A543" s="1">
        <v>41402</v>
      </c>
      <c r="B543" s="3">
        <v>192.02</v>
      </c>
      <c r="C543" s="3">
        <v>1632.6899410000001</v>
      </c>
      <c r="E543" s="2">
        <v>41402</v>
      </c>
      <c r="F543" s="8">
        <f t="shared" si="8"/>
        <v>-7.7511368334022279E-3</v>
      </c>
      <c r="G543" s="8">
        <f t="shared" si="8"/>
        <v>4.1390810114789733E-3</v>
      </c>
      <c r="O543" s="1">
        <v>41402</v>
      </c>
      <c r="P543" s="3">
        <v>1632.6899410000001</v>
      </c>
      <c r="R543" s="1">
        <v>41402</v>
      </c>
      <c r="S543" s="3">
        <v>166273</v>
      </c>
    </row>
    <row r="544" spans="1:19" x14ac:dyDescent="0.35">
      <c r="A544" s="1">
        <v>41401</v>
      </c>
      <c r="B544" s="3">
        <v>193.52</v>
      </c>
      <c r="C544" s="3">
        <v>1625.959961</v>
      </c>
      <c r="E544" s="2">
        <v>41401</v>
      </c>
      <c r="F544" s="8">
        <f t="shared" si="8"/>
        <v>1.3193717277486972E-2</v>
      </c>
      <c r="G544" s="8">
        <f t="shared" si="8"/>
        <v>5.2302695517774112E-3</v>
      </c>
      <c r="O544" s="1">
        <v>41401</v>
      </c>
      <c r="P544" s="3">
        <v>1625.959961</v>
      </c>
      <c r="R544" s="1">
        <v>41401</v>
      </c>
      <c r="S544" s="3">
        <v>164690</v>
      </c>
    </row>
    <row r="545" spans="1:19" x14ac:dyDescent="0.35">
      <c r="A545" s="1">
        <v>41400</v>
      </c>
      <c r="B545" s="3">
        <v>191</v>
      </c>
      <c r="C545" s="3">
        <v>1617.5</v>
      </c>
      <c r="E545" s="2">
        <v>41400</v>
      </c>
      <c r="F545" s="8">
        <f t="shared" si="8"/>
        <v>5.7925223802000048E-3</v>
      </c>
      <c r="G545" s="8">
        <f t="shared" si="8"/>
        <v>1.907778592967091E-3</v>
      </c>
      <c r="O545" s="1">
        <v>41400</v>
      </c>
      <c r="P545" s="3">
        <v>1617.5</v>
      </c>
      <c r="R545" s="1">
        <v>41400</v>
      </c>
      <c r="S545" s="3">
        <v>164990</v>
      </c>
    </row>
    <row r="546" spans="1:19" x14ac:dyDescent="0.35">
      <c r="A546" s="1">
        <v>41397</v>
      </c>
      <c r="B546" s="3">
        <v>189.9</v>
      </c>
      <c r="C546" s="3">
        <v>1614.420044</v>
      </c>
      <c r="E546" s="2">
        <v>41397</v>
      </c>
      <c r="F546" s="8">
        <f t="shared" si="8"/>
        <v>8.6042065009559465E-3</v>
      </c>
      <c r="G546" s="8">
        <f t="shared" si="8"/>
        <v>1.053466681575288E-2</v>
      </c>
      <c r="O546" s="1">
        <v>41397</v>
      </c>
      <c r="P546" s="3">
        <v>1614.420044</v>
      </c>
      <c r="R546" s="1">
        <v>41397</v>
      </c>
      <c r="S546" s="3">
        <v>162904</v>
      </c>
    </row>
    <row r="547" spans="1:19" x14ac:dyDescent="0.35">
      <c r="A547" s="1">
        <v>41396</v>
      </c>
      <c r="B547" s="3">
        <v>188.28</v>
      </c>
      <c r="C547" s="3">
        <v>1597.589966</v>
      </c>
      <c r="E547" s="2">
        <v>41396</v>
      </c>
      <c r="F547" s="8">
        <f t="shared" si="8"/>
        <v>-8.6874111514768648E-3</v>
      </c>
      <c r="G547" s="8">
        <f t="shared" si="8"/>
        <v>9.4079834845461896E-3</v>
      </c>
      <c r="O547" s="1">
        <v>41396</v>
      </c>
      <c r="P547" s="3">
        <v>1597.589966</v>
      </c>
      <c r="R547" s="1">
        <v>41396</v>
      </c>
      <c r="S547" s="3">
        <v>160857</v>
      </c>
    </row>
    <row r="548" spans="1:19" x14ac:dyDescent="0.35">
      <c r="A548" s="1">
        <v>41395</v>
      </c>
      <c r="B548" s="3">
        <v>189.93</v>
      </c>
      <c r="C548" s="3">
        <v>1582.6999510000001</v>
      </c>
      <c r="E548" s="2">
        <v>41395</v>
      </c>
      <c r="F548" s="8">
        <f t="shared" si="8"/>
        <v>-7.1096241309006603E-3</v>
      </c>
      <c r="G548" s="8">
        <f t="shared" si="8"/>
        <v>-9.3078835372633062E-3</v>
      </c>
      <c r="O548" s="1">
        <v>41395</v>
      </c>
      <c r="P548" s="3">
        <v>1582.6999510000001</v>
      </c>
      <c r="R548" s="1">
        <v>41395</v>
      </c>
      <c r="S548" s="3">
        <v>159699</v>
      </c>
    </row>
    <row r="549" spans="1:19" x14ac:dyDescent="0.35">
      <c r="A549" s="1">
        <v>41394</v>
      </c>
      <c r="B549" s="3">
        <v>191.29</v>
      </c>
      <c r="C549" s="3">
        <v>1597.5699460000001</v>
      </c>
      <c r="E549" s="2">
        <v>41394</v>
      </c>
      <c r="F549" s="8">
        <f t="shared" si="8"/>
        <v>2.0703270903366988E-2</v>
      </c>
      <c r="G549" s="8">
        <f t="shared" si="8"/>
        <v>2.4848997165389797E-3</v>
      </c>
      <c r="O549" s="1">
        <v>41394</v>
      </c>
      <c r="P549" s="3">
        <v>1597.5699460000001</v>
      </c>
      <c r="R549" s="1">
        <v>41394</v>
      </c>
      <c r="S549" s="3">
        <v>159000</v>
      </c>
    </row>
    <row r="550" spans="1:19" x14ac:dyDescent="0.35">
      <c r="A550" s="1">
        <v>41393</v>
      </c>
      <c r="B550" s="3">
        <v>187.41</v>
      </c>
      <c r="C550" s="3">
        <v>1593.6099850000001</v>
      </c>
      <c r="E550" s="2">
        <v>41393</v>
      </c>
      <c r="F550" s="8">
        <f t="shared" si="8"/>
        <v>-3.2005120819333932E-4</v>
      </c>
      <c r="G550" s="8">
        <f t="shared" si="8"/>
        <v>7.1860116492188375E-3</v>
      </c>
      <c r="O550" s="1">
        <v>41393</v>
      </c>
      <c r="P550" s="3">
        <v>1593.6099850000001</v>
      </c>
      <c r="R550" s="1">
        <v>41393</v>
      </c>
      <c r="S550" s="3">
        <v>159700</v>
      </c>
    </row>
    <row r="551" spans="1:19" x14ac:dyDescent="0.35">
      <c r="A551" s="1">
        <v>41390</v>
      </c>
      <c r="B551" s="3">
        <v>187.47</v>
      </c>
      <c r="C551" s="3">
        <v>1582.23999</v>
      </c>
      <c r="E551" s="2">
        <v>41390</v>
      </c>
      <c r="F551" s="8">
        <f t="shared" si="8"/>
        <v>-2.8191489361701905E-3</v>
      </c>
      <c r="G551" s="8">
        <f t="shared" si="8"/>
        <v>-1.8421130594817869E-3</v>
      </c>
      <c r="O551" s="1">
        <v>41390</v>
      </c>
      <c r="P551" s="3">
        <v>1582.23999</v>
      </c>
      <c r="R551" s="1">
        <v>41390</v>
      </c>
      <c r="S551" s="3">
        <v>160618</v>
      </c>
    </row>
    <row r="552" spans="1:19" x14ac:dyDescent="0.35">
      <c r="A552" s="1">
        <v>41389</v>
      </c>
      <c r="B552" s="3">
        <v>188</v>
      </c>
      <c r="C552" s="3">
        <v>1585.160034</v>
      </c>
      <c r="E552" s="2">
        <v>41389</v>
      </c>
      <c r="F552" s="8">
        <f t="shared" si="8"/>
        <v>-4.5536376151646962E-3</v>
      </c>
      <c r="G552" s="8">
        <f t="shared" si="8"/>
        <v>4.0347321953175808E-3</v>
      </c>
      <c r="O552" s="1">
        <v>41389</v>
      </c>
      <c r="P552" s="3">
        <v>1585.160034</v>
      </c>
      <c r="R552" s="1">
        <v>41389</v>
      </c>
      <c r="S552" s="3">
        <v>161025</v>
      </c>
    </row>
    <row r="553" spans="1:19" x14ac:dyDescent="0.35">
      <c r="A553" s="1">
        <v>41388</v>
      </c>
      <c r="B553" s="3">
        <v>188.86</v>
      </c>
      <c r="C553" s="3">
        <v>1578.790039</v>
      </c>
      <c r="E553" s="2">
        <v>41388</v>
      </c>
      <c r="F553" s="8">
        <f t="shared" si="8"/>
        <v>1.4667168108311479E-2</v>
      </c>
      <c r="G553" s="8">
        <f t="shared" si="8"/>
        <v>6.3403386261207118E-6</v>
      </c>
      <c r="O553" s="1">
        <v>41388</v>
      </c>
      <c r="P553" s="3">
        <v>1578.790039</v>
      </c>
      <c r="R553" s="1">
        <v>41388</v>
      </c>
      <c r="S553" s="3">
        <v>159950</v>
      </c>
    </row>
    <row r="554" spans="1:19" x14ac:dyDescent="0.35">
      <c r="A554" s="1">
        <v>41387</v>
      </c>
      <c r="B554" s="3">
        <v>186.13</v>
      </c>
      <c r="C554" s="3">
        <v>1578.780029</v>
      </c>
      <c r="E554" s="2">
        <v>41387</v>
      </c>
      <c r="F554" s="8">
        <f t="shared" si="8"/>
        <v>3.3962264150944055E-3</v>
      </c>
      <c r="G554" s="8">
        <f t="shared" si="8"/>
        <v>1.0419218560000054E-2</v>
      </c>
      <c r="O554" s="1">
        <v>41387</v>
      </c>
      <c r="P554" s="3">
        <v>1578.780029</v>
      </c>
      <c r="R554" s="1">
        <v>41387</v>
      </c>
      <c r="S554" s="3">
        <v>159980</v>
      </c>
    </row>
    <row r="555" spans="1:19" x14ac:dyDescent="0.35">
      <c r="A555" s="1">
        <v>41386</v>
      </c>
      <c r="B555" s="3">
        <v>185.5</v>
      </c>
      <c r="C555" s="3">
        <v>1562.5</v>
      </c>
      <c r="E555" s="2">
        <v>41386</v>
      </c>
      <c r="F555" s="8">
        <f t="shared" si="8"/>
        <v>-2.9561945713518778E-3</v>
      </c>
      <c r="G555" s="8">
        <f t="shared" si="8"/>
        <v>4.6616299630284352E-3</v>
      </c>
      <c r="O555" s="1">
        <v>41386</v>
      </c>
      <c r="P555" s="3">
        <v>1562.5</v>
      </c>
      <c r="R555" s="1">
        <v>41386</v>
      </c>
      <c r="S555" s="3">
        <v>157342</v>
      </c>
    </row>
    <row r="556" spans="1:19" x14ac:dyDescent="0.35">
      <c r="A556" s="1">
        <v>41383</v>
      </c>
      <c r="B556" s="3">
        <v>186.05</v>
      </c>
      <c r="C556" s="3">
        <v>1555.25</v>
      </c>
      <c r="E556" s="2">
        <v>41383</v>
      </c>
      <c r="F556" s="8">
        <f t="shared" si="8"/>
        <v>1.6222416429976017E-2</v>
      </c>
      <c r="G556" s="8">
        <f t="shared" si="8"/>
        <v>8.8479026035888086E-3</v>
      </c>
      <c r="O556" s="1">
        <v>41383</v>
      </c>
      <c r="P556" s="3">
        <v>1555.25</v>
      </c>
      <c r="R556" s="1">
        <v>41383</v>
      </c>
      <c r="S556" s="3">
        <v>157861</v>
      </c>
    </row>
    <row r="557" spans="1:19" x14ac:dyDescent="0.35">
      <c r="A557" s="1">
        <v>41382</v>
      </c>
      <c r="B557" s="3">
        <v>183.08</v>
      </c>
      <c r="C557" s="3">
        <v>1541.6099850000001</v>
      </c>
      <c r="E557" s="2">
        <v>41382</v>
      </c>
      <c r="F557" s="8">
        <f t="shared" si="8"/>
        <v>-1.2193805978202188E-2</v>
      </c>
      <c r="G557" s="8">
        <f t="shared" si="8"/>
        <v>-6.7010038163348717E-3</v>
      </c>
      <c r="O557" s="1">
        <v>41382</v>
      </c>
      <c r="P557" s="3">
        <v>1541.6099850000001</v>
      </c>
      <c r="R557" s="1">
        <v>41382</v>
      </c>
      <c r="S557" s="3">
        <v>154526</v>
      </c>
    </row>
    <row r="558" spans="1:19" x14ac:dyDescent="0.35">
      <c r="A558" s="1">
        <v>41381</v>
      </c>
      <c r="B558" s="3">
        <v>185.34</v>
      </c>
      <c r="C558" s="3">
        <v>1552.01001</v>
      </c>
      <c r="E558" s="2">
        <v>41381</v>
      </c>
      <c r="F558" s="8">
        <f t="shared" si="8"/>
        <v>-1.843025103272955E-2</v>
      </c>
      <c r="G558" s="8">
        <f t="shared" si="8"/>
        <v>-1.4327681064477793E-2</v>
      </c>
      <c r="O558" s="1">
        <v>41381</v>
      </c>
      <c r="P558" s="3">
        <v>1552.01001</v>
      </c>
      <c r="R558" s="1">
        <v>41381</v>
      </c>
      <c r="S558" s="3">
        <v>157700</v>
      </c>
    </row>
    <row r="559" spans="1:19" x14ac:dyDescent="0.35">
      <c r="A559" s="1">
        <v>41380</v>
      </c>
      <c r="B559" s="3">
        <v>188.82</v>
      </c>
      <c r="C559" s="3">
        <v>1574.5699460000001</v>
      </c>
      <c r="E559" s="2">
        <v>41380</v>
      </c>
      <c r="F559" s="8">
        <f t="shared" si="8"/>
        <v>2.3137361148739988E-2</v>
      </c>
      <c r="G559" s="8">
        <f t="shared" si="8"/>
        <v>1.4307223333897001E-2</v>
      </c>
      <c r="O559" s="1">
        <v>41380</v>
      </c>
      <c r="P559" s="3">
        <v>1574.5699460000001</v>
      </c>
      <c r="R559" s="1">
        <v>41380</v>
      </c>
      <c r="S559" s="3">
        <v>161000</v>
      </c>
    </row>
    <row r="560" spans="1:19" x14ac:dyDescent="0.35">
      <c r="A560" s="1">
        <v>41379</v>
      </c>
      <c r="B560" s="3">
        <v>184.55</v>
      </c>
      <c r="C560" s="3">
        <v>1552.3599850000001</v>
      </c>
      <c r="E560" s="2">
        <v>41379</v>
      </c>
      <c r="F560" s="8">
        <f t="shared" si="8"/>
        <v>-2.318318954109988E-2</v>
      </c>
      <c r="G560" s="8">
        <f t="shared" si="8"/>
        <v>-2.2966291060320887E-2</v>
      </c>
      <c r="O560" s="1">
        <v>41379</v>
      </c>
      <c r="P560" s="3">
        <v>1552.3599850000001</v>
      </c>
      <c r="R560" s="1">
        <v>41379</v>
      </c>
      <c r="S560" s="3">
        <v>157000</v>
      </c>
    </row>
    <row r="561" spans="1:19" x14ac:dyDescent="0.35">
      <c r="A561" s="1">
        <v>41376</v>
      </c>
      <c r="B561" s="3">
        <v>188.93</v>
      </c>
      <c r="C561" s="3">
        <v>1588.849976</v>
      </c>
      <c r="E561" s="2">
        <v>41376</v>
      </c>
      <c r="F561" s="8">
        <f t="shared" si="8"/>
        <v>3.9855457540651784E-3</v>
      </c>
      <c r="G561" s="8">
        <f t="shared" si="8"/>
        <v>-2.8367667360272852E-3</v>
      </c>
      <c r="O561" s="1">
        <v>41376</v>
      </c>
      <c r="P561" s="3">
        <v>1588.849976</v>
      </c>
      <c r="R561" s="1">
        <v>41376</v>
      </c>
      <c r="S561" s="3">
        <v>160525</v>
      </c>
    </row>
    <row r="562" spans="1:19" x14ac:dyDescent="0.35">
      <c r="A562" s="1">
        <v>41375</v>
      </c>
      <c r="B562" s="3">
        <v>188.18</v>
      </c>
      <c r="C562" s="3">
        <v>1593.369995</v>
      </c>
      <c r="E562" s="2">
        <v>41375</v>
      </c>
      <c r="F562" s="8">
        <f t="shared" si="8"/>
        <v>4.6983449012278911E-3</v>
      </c>
      <c r="G562" s="8">
        <f t="shared" si="8"/>
        <v>3.5522507422829364E-3</v>
      </c>
      <c r="O562" s="1">
        <v>41375</v>
      </c>
      <c r="P562" s="3">
        <v>1593.369995</v>
      </c>
      <c r="R562" s="1">
        <v>41375</v>
      </c>
      <c r="S562" s="3">
        <v>159935</v>
      </c>
    </row>
    <row r="563" spans="1:19" x14ac:dyDescent="0.35">
      <c r="A563" s="1">
        <v>41374</v>
      </c>
      <c r="B563" s="3">
        <v>187.3</v>
      </c>
      <c r="C563" s="3">
        <v>1587.7299800000001</v>
      </c>
      <c r="E563" s="2">
        <v>41374</v>
      </c>
      <c r="F563" s="8">
        <f t="shared" si="8"/>
        <v>1.210418242732092E-2</v>
      </c>
      <c r="G563" s="8">
        <f t="shared" si="8"/>
        <v>1.2189132533158009E-2</v>
      </c>
      <c r="O563" s="1">
        <v>41374</v>
      </c>
      <c r="P563" s="3">
        <v>1587.7299800000001</v>
      </c>
      <c r="R563" s="1">
        <v>41374</v>
      </c>
      <c r="S563" s="3">
        <v>159400</v>
      </c>
    </row>
    <row r="564" spans="1:19" x14ac:dyDescent="0.35">
      <c r="A564" s="1">
        <v>41373</v>
      </c>
      <c r="B564" s="3">
        <v>185.06</v>
      </c>
      <c r="C564" s="3">
        <v>1568.6099850000001</v>
      </c>
      <c r="E564" s="2">
        <v>41373</v>
      </c>
      <c r="F564" s="8">
        <f t="shared" si="8"/>
        <v>1.1533205793932799E-2</v>
      </c>
      <c r="G564" s="8">
        <f t="shared" si="8"/>
        <v>3.5443321101382708E-3</v>
      </c>
      <c r="O564" s="1">
        <v>41373</v>
      </c>
      <c r="P564" s="3">
        <v>1568.6099850000001</v>
      </c>
      <c r="R564" s="1">
        <v>41373</v>
      </c>
      <c r="S564" s="3">
        <v>157570</v>
      </c>
    </row>
    <row r="565" spans="1:19" x14ac:dyDescent="0.35">
      <c r="A565" s="1">
        <v>41372</v>
      </c>
      <c r="B565" s="3">
        <v>182.95</v>
      </c>
      <c r="C565" s="3">
        <v>1563.0699460000001</v>
      </c>
      <c r="E565" s="2">
        <v>41372</v>
      </c>
      <c r="F565" s="8">
        <f t="shared" si="8"/>
        <v>1.6400612289535488E-4</v>
      </c>
      <c r="G565" s="8">
        <f t="shared" si="8"/>
        <v>6.30273795917069E-3</v>
      </c>
      <c r="O565" s="1">
        <v>41372</v>
      </c>
      <c r="P565" s="3">
        <v>1563.0699460000001</v>
      </c>
      <c r="R565" s="1">
        <v>41372</v>
      </c>
      <c r="S565" s="3">
        <v>158000</v>
      </c>
    </row>
    <row r="566" spans="1:19" x14ac:dyDescent="0.35">
      <c r="A566" s="1">
        <v>41369</v>
      </c>
      <c r="B566" s="3">
        <v>182.92</v>
      </c>
      <c r="C566" s="3">
        <v>1553.280029</v>
      </c>
      <c r="E566" s="2">
        <v>41369</v>
      </c>
      <c r="F566" s="8">
        <f t="shared" si="8"/>
        <v>-2.2908257881532057E-3</v>
      </c>
      <c r="G566" s="8">
        <f t="shared" si="8"/>
        <v>-4.2948955024409985E-3</v>
      </c>
      <c r="O566" s="1">
        <v>41369</v>
      </c>
      <c r="P566" s="3">
        <v>1553.280029</v>
      </c>
      <c r="R566" s="1">
        <v>41369</v>
      </c>
      <c r="S566" s="3">
        <v>156330</v>
      </c>
    </row>
    <row r="567" spans="1:19" x14ac:dyDescent="0.35">
      <c r="A567" s="1">
        <v>41368</v>
      </c>
      <c r="B567" s="3">
        <v>183.34</v>
      </c>
      <c r="C567" s="3">
        <v>1559.9799800000001</v>
      </c>
      <c r="E567" s="2">
        <v>41368</v>
      </c>
      <c r="F567" s="8">
        <f t="shared" si="8"/>
        <v>-9.9897402667530333E-3</v>
      </c>
      <c r="G567" s="8">
        <f t="shared" si="8"/>
        <v>4.0484519040855371E-3</v>
      </c>
      <c r="O567" s="1">
        <v>41368</v>
      </c>
      <c r="P567" s="3">
        <v>1559.9799800000001</v>
      </c>
      <c r="R567" s="1">
        <v>41368</v>
      </c>
      <c r="S567" s="3">
        <v>157557</v>
      </c>
    </row>
    <row r="568" spans="1:19" x14ac:dyDescent="0.35">
      <c r="A568" s="1">
        <v>41367</v>
      </c>
      <c r="B568" s="3">
        <v>185.19</v>
      </c>
      <c r="C568" s="3">
        <v>1553.6899410000001</v>
      </c>
      <c r="E568" s="2">
        <v>41367</v>
      </c>
      <c r="F568" s="8">
        <f t="shared" si="8"/>
        <v>3.7813310285206292E-4</v>
      </c>
      <c r="G568" s="8">
        <f t="shared" si="8"/>
        <v>-1.054612896035656E-2</v>
      </c>
      <c r="O568" s="1">
        <v>41367</v>
      </c>
      <c r="P568" s="3">
        <v>1553.6899410000001</v>
      </c>
      <c r="R568" s="1">
        <v>41367</v>
      </c>
      <c r="S568" s="3">
        <v>156400</v>
      </c>
    </row>
    <row r="569" spans="1:19" x14ac:dyDescent="0.35">
      <c r="A569" s="1">
        <v>41366</v>
      </c>
      <c r="B569" s="3">
        <v>185.12</v>
      </c>
      <c r="C569" s="3">
        <v>1570.25</v>
      </c>
      <c r="E569" s="2">
        <v>41366</v>
      </c>
      <c r="F569" s="8">
        <f t="shared" si="8"/>
        <v>-8.8343952454891239E-3</v>
      </c>
      <c r="G569" s="8">
        <f t="shared" si="8"/>
        <v>5.1722640765219374E-3</v>
      </c>
      <c r="O569" s="1">
        <v>41366</v>
      </c>
      <c r="P569" s="3">
        <v>1570.25</v>
      </c>
      <c r="R569" s="1">
        <v>41366</v>
      </c>
      <c r="S569" s="3">
        <v>157550</v>
      </c>
    </row>
    <row r="570" spans="1:19" x14ac:dyDescent="0.35">
      <c r="A570" s="1">
        <v>41365</v>
      </c>
      <c r="B570" s="3">
        <v>186.77</v>
      </c>
      <c r="C570" s="3">
        <v>1562.170044</v>
      </c>
      <c r="E570" s="2">
        <v>41365</v>
      </c>
      <c r="F570" s="8">
        <f t="shared" si="8"/>
        <v>-1.503006012024044E-2</v>
      </c>
      <c r="G570" s="8">
        <f t="shared" si="8"/>
        <v>-4.4735801680748644E-3</v>
      </c>
      <c r="O570" s="1">
        <v>41365</v>
      </c>
      <c r="P570" s="3">
        <v>1562.170044</v>
      </c>
      <c r="R570" s="1">
        <v>41365</v>
      </c>
      <c r="S570" s="3">
        <v>155253</v>
      </c>
    </row>
    <row r="571" spans="1:19" x14ac:dyDescent="0.35">
      <c r="A571" s="1">
        <v>41361</v>
      </c>
      <c r="B571" s="3">
        <v>189.62</v>
      </c>
      <c r="C571" s="3">
        <v>1569.1899410000001</v>
      </c>
      <c r="E571" s="2">
        <v>41361</v>
      </c>
      <c r="F571" s="8">
        <f t="shared" si="8"/>
        <v>-1.4218758228446982E-3</v>
      </c>
      <c r="G571" s="8">
        <f t="shared" si="8"/>
        <v>4.0566689684615742E-3</v>
      </c>
      <c r="O571" s="1">
        <v>41361</v>
      </c>
      <c r="P571" s="3">
        <v>1569.1899410000001</v>
      </c>
      <c r="R571" s="1">
        <v>41361</v>
      </c>
      <c r="S571" s="3">
        <v>156280</v>
      </c>
    </row>
    <row r="572" spans="1:19" x14ac:dyDescent="0.35">
      <c r="A572" s="1">
        <v>41360</v>
      </c>
      <c r="B572" s="3">
        <v>189.89</v>
      </c>
      <c r="C572" s="3">
        <v>1562.849976</v>
      </c>
      <c r="E572" s="2">
        <v>41360</v>
      </c>
      <c r="F572" s="8">
        <f t="shared" si="8"/>
        <v>-7.0072687339852724E-3</v>
      </c>
      <c r="G572" s="8">
        <f t="shared" si="8"/>
        <v>-5.8834994163647902E-4</v>
      </c>
      <c r="O572" s="1">
        <v>41360</v>
      </c>
      <c r="P572" s="3">
        <v>1562.849976</v>
      </c>
      <c r="R572" s="1">
        <v>41360</v>
      </c>
      <c r="S572" s="3">
        <v>154630</v>
      </c>
    </row>
    <row r="573" spans="1:19" x14ac:dyDescent="0.35">
      <c r="A573" s="1">
        <v>41359</v>
      </c>
      <c r="B573" s="3">
        <v>191.23</v>
      </c>
      <c r="C573" s="3">
        <v>1563.7700199999999</v>
      </c>
      <c r="E573" s="2">
        <v>41359</v>
      </c>
      <c r="F573" s="8">
        <f t="shared" si="8"/>
        <v>8.4906655416094878E-3</v>
      </c>
      <c r="G573" s="8">
        <f t="shared" si="8"/>
        <v>7.7851113684572759E-3</v>
      </c>
      <c r="O573" s="1">
        <v>41359</v>
      </c>
      <c r="P573" s="3">
        <v>1563.7700199999999</v>
      </c>
      <c r="R573" s="1">
        <v>41359</v>
      </c>
      <c r="S573" s="3">
        <v>155708</v>
      </c>
    </row>
    <row r="574" spans="1:19" x14ac:dyDescent="0.35">
      <c r="A574" s="1">
        <v>41358</v>
      </c>
      <c r="B574" s="3">
        <v>189.62</v>
      </c>
      <c r="C574" s="3">
        <v>1551.6899410000001</v>
      </c>
      <c r="E574" s="2">
        <v>41358</v>
      </c>
      <c r="F574" s="8">
        <f t="shared" si="8"/>
        <v>-1.7054585039655734E-2</v>
      </c>
      <c r="G574" s="8">
        <f t="shared" si="8"/>
        <v>-3.3400394054167171E-3</v>
      </c>
      <c r="O574" s="1">
        <v>41358</v>
      </c>
      <c r="P574" s="3">
        <v>1551.6899410000001</v>
      </c>
      <c r="R574" s="1">
        <v>41358</v>
      </c>
      <c r="S574" s="3">
        <v>153784</v>
      </c>
    </row>
    <row r="575" spans="1:19" x14ac:dyDescent="0.35">
      <c r="A575" s="1">
        <v>41355</v>
      </c>
      <c r="B575" s="3">
        <v>192.91</v>
      </c>
      <c r="C575" s="3">
        <v>1556.8900149999999</v>
      </c>
      <c r="E575" s="2">
        <v>41355</v>
      </c>
      <c r="F575" s="8">
        <f t="shared" si="8"/>
        <v>-1.0366454154364657E-4</v>
      </c>
      <c r="G575" s="8">
        <f t="shared" si="8"/>
        <v>7.1742564681469556E-3</v>
      </c>
      <c r="O575" s="1">
        <v>41355</v>
      </c>
      <c r="P575" s="3">
        <v>1556.8900149999999</v>
      </c>
      <c r="R575" s="1">
        <v>41355</v>
      </c>
      <c r="S575" s="3">
        <v>153741</v>
      </c>
    </row>
    <row r="576" spans="1:19" x14ac:dyDescent="0.35">
      <c r="A576" s="1">
        <v>41354</v>
      </c>
      <c r="B576" s="3">
        <v>192.93</v>
      </c>
      <c r="C576" s="3">
        <v>1545.8000489999999</v>
      </c>
      <c r="E576" s="2">
        <v>41354</v>
      </c>
      <c r="F576" s="8">
        <f t="shared" si="8"/>
        <v>-1.1679729522053206E-2</v>
      </c>
      <c r="G576" s="8">
        <f t="shared" si="8"/>
        <v>-8.2824337580531537E-3</v>
      </c>
      <c r="O576" s="1">
        <v>41354</v>
      </c>
      <c r="P576" s="3">
        <v>1545.8000489999999</v>
      </c>
      <c r="R576" s="1">
        <v>41354</v>
      </c>
      <c r="S576" s="3">
        <v>153000</v>
      </c>
    </row>
    <row r="577" spans="1:19" x14ac:dyDescent="0.35">
      <c r="A577" s="1">
        <v>41353</v>
      </c>
      <c r="B577" s="3">
        <v>195.21</v>
      </c>
      <c r="C577" s="3">
        <v>1558.709961</v>
      </c>
      <c r="E577" s="2">
        <v>41353</v>
      </c>
      <c r="F577" s="8">
        <f t="shared" si="8"/>
        <v>6.652227722772297E-3</v>
      </c>
      <c r="G577" s="8">
        <f t="shared" si="8"/>
        <v>6.6974922999565312E-3</v>
      </c>
      <c r="O577" s="1">
        <v>41353</v>
      </c>
      <c r="P577" s="3">
        <v>1558.709961</v>
      </c>
      <c r="R577" s="1">
        <v>41353</v>
      </c>
      <c r="S577" s="3">
        <v>153397</v>
      </c>
    </row>
    <row r="578" spans="1:19" x14ac:dyDescent="0.35">
      <c r="A578" s="1">
        <v>41352</v>
      </c>
      <c r="B578" s="3">
        <v>193.92</v>
      </c>
      <c r="C578" s="3">
        <v>1548.339966</v>
      </c>
      <c r="E578" s="2">
        <v>41352</v>
      </c>
      <c r="F578" s="8">
        <f t="shared" si="8"/>
        <v>-1.5467904098998009E-4</v>
      </c>
      <c r="G578" s="8">
        <f t="shared" si="8"/>
        <v>-2.4225308022296499E-3</v>
      </c>
      <c r="O578" s="1">
        <v>41352</v>
      </c>
      <c r="P578" s="3">
        <v>1548.339966</v>
      </c>
      <c r="R578" s="1">
        <v>41352</v>
      </c>
      <c r="S578" s="3">
        <v>152571</v>
      </c>
    </row>
    <row r="579" spans="1:19" x14ac:dyDescent="0.35">
      <c r="A579" s="1">
        <v>41351</v>
      </c>
      <c r="B579" s="3">
        <v>193.95</v>
      </c>
      <c r="C579" s="3">
        <v>1552.099976</v>
      </c>
      <c r="E579" s="2">
        <v>41351</v>
      </c>
      <c r="F579" s="8">
        <f t="shared" si="8"/>
        <v>-2.1094875488785192E-3</v>
      </c>
      <c r="G579" s="8">
        <f t="shared" si="8"/>
        <v>-5.5103320753548957E-3</v>
      </c>
      <c r="O579" s="1">
        <v>41351</v>
      </c>
      <c r="P579" s="3">
        <v>1552.099976</v>
      </c>
      <c r="R579" s="1">
        <v>41351</v>
      </c>
      <c r="S579" s="3">
        <v>153241</v>
      </c>
    </row>
    <row r="580" spans="1:19" x14ac:dyDescent="0.35">
      <c r="A580" s="1">
        <v>41348</v>
      </c>
      <c r="B580" s="3">
        <v>194.36</v>
      </c>
      <c r="C580" s="3">
        <v>1560.6999510000001</v>
      </c>
      <c r="E580" s="2">
        <v>41348</v>
      </c>
      <c r="F580" s="8">
        <f t="shared" ref="F580:G643" si="9">B580/B581-1</f>
        <v>1.4352069307447479E-2</v>
      </c>
      <c r="G580" s="8">
        <f t="shared" si="9"/>
        <v>-1.6184624350666921E-3</v>
      </c>
      <c r="O580" s="1">
        <v>41348</v>
      </c>
      <c r="P580" s="3">
        <v>1560.6999510000001</v>
      </c>
      <c r="R580" s="1">
        <v>41348</v>
      </c>
      <c r="S580" s="3">
        <v>153500</v>
      </c>
    </row>
    <row r="581" spans="1:19" x14ac:dyDescent="0.35">
      <c r="A581" s="1">
        <v>41347</v>
      </c>
      <c r="B581" s="3">
        <v>191.61</v>
      </c>
      <c r="C581" s="3">
        <v>1563.2299800000001</v>
      </c>
      <c r="E581" s="2">
        <v>41347</v>
      </c>
      <c r="F581" s="8">
        <f t="shared" si="9"/>
        <v>5.9851945188218458E-3</v>
      </c>
      <c r="G581" s="8">
        <f t="shared" si="9"/>
        <v>5.602989918393142E-3</v>
      </c>
      <c r="O581" s="1">
        <v>41347</v>
      </c>
      <c r="P581" s="3">
        <v>1563.2299800000001</v>
      </c>
      <c r="R581" s="1">
        <v>41347</v>
      </c>
      <c r="S581" s="3">
        <v>155990</v>
      </c>
    </row>
    <row r="582" spans="1:19" x14ac:dyDescent="0.35">
      <c r="A582" s="1">
        <v>41346</v>
      </c>
      <c r="B582" s="3">
        <v>190.47</v>
      </c>
      <c r="C582" s="3">
        <v>1554.5200199999999</v>
      </c>
      <c r="E582" s="2">
        <v>41346</v>
      </c>
      <c r="F582" s="8">
        <f t="shared" si="9"/>
        <v>7.5112404125892152E-3</v>
      </c>
      <c r="G582" s="8">
        <f t="shared" si="9"/>
        <v>1.3140523718702113E-3</v>
      </c>
      <c r="O582" s="1">
        <v>41346</v>
      </c>
      <c r="P582" s="3">
        <v>1554.5200199999999</v>
      </c>
      <c r="R582" s="1">
        <v>41346</v>
      </c>
      <c r="S582" s="3">
        <v>155431</v>
      </c>
    </row>
    <row r="583" spans="1:19" x14ac:dyDescent="0.35">
      <c r="A583" s="1">
        <v>41345</v>
      </c>
      <c r="B583" s="3">
        <v>189.05</v>
      </c>
      <c r="C583" s="3">
        <v>1552.4799800000001</v>
      </c>
      <c r="E583" s="2">
        <v>41345</v>
      </c>
      <c r="F583" s="8">
        <f t="shared" si="9"/>
        <v>-8.3403273185059801E-3</v>
      </c>
      <c r="G583" s="8">
        <f t="shared" si="9"/>
        <v>-2.403253440833697E-3</v>
      </c>
      <c r="O583" s="1">
        <v>41345</v>
      </c>
      <c r="P583" s="3">
        <v>1552.4799800000001</v>
      </c>
      <c r="R583" s="1">
        <v>41345</v>
      </c>
      <c r="S583" s="3">
        <v>154346</v>
      </c>
    </row>
    <row r="584" spans="1:19" x14ac:dyDescent="0.35">
      <c r="A584" s="1">
        <v>41344</v>
      </c>
      <c r="B584" s="3">
        <v>190.64</v>
      </c>
      <c r="C584" s="3">
        <v>1556.219971</v>
      </c>
      <c r="E584" s="2">
        <v>41344</v>
      </c>
      <c r="F584" s="8">
        <f t="shared" si="9"/>
        <v>2.6234324990803692E-4</v>
      </c>
      <c r="G584" s="8">
        <f t="shared" si="9"/>
        <v>3.2490857441105359E-3</v>
      </c>
      <c r="O584" s="1">
        <v>41344</v>
      </c>
      <c r="P584" s="3">
        <v>1556.219971</v>
      </c>
      <c r="R584" s="1">
        <v>41344</v>
      </c>
      <c r="S584" s="3">
        <v>155978</v>
      </c>
    </row>
    <row r="585" spans="1:19" x14ac:dyDescent="0.35">
      <c r="A585" s="1">
        <v>41341</v>
      </c>
      <c r="B585" s="3">
        <v>190.59</v>
      </c>
      <c r="C585" s="3">
        <v>1551.1800539999999</v>
      </c>
      <c r="E585" s="2">
        <v>41341</v>
      </c>
      <c r="F585" s="8">
        <f t="shared" si="9"/>
        <v>6.2829989440338352E-3</v>
      </c>
      <c r="G585" s="8">
        <f t="shared" si="9"/>
        <v>4.4811391573884585E-3</v>
      </c>
      <c r="O585" s="1">
        <v>41341</v>
      </c>
      <c r="P585" s="3">
        <v>1551.1800539999999</v>
      </c>
      <c r="R585" s="1">
        <v>41341</v>
      </c>
      <c r="S585" s="3">
        <v>155411</v>
      </c>
    </row>
    <row r="586" spans="1:19" x14ac:dyDescent="0.35">
      <c r="A586" s="1">
        <v>41340</v>
      </c>
      <c r="B586" s="3">
        <v>189.4</v>
      </c>
      <c r="C586" s="3">
        <v>1544.26001</v>
      </c>
      <c r="E586" s="2">
        <v>41340</v>
      </c>
      <c r="F586" s="8">
        <f t="shared" si="9"/>
        <v>4.2256496936410315E-4</v>
      </c>
      <c r="G586" s="8">
        <f t="shared" si="9"/>
        <v>1.8164915540093141E-3</v>
      </c>
      <c r="O586" s="1">
        <v>41340</v>
      </c>
      <c r="P586" s="3">
        <v>1544.26001</v>
      </c>
      <c r="R586" s="1">
        <v>41340</v>
      </c>
      <c r="S586" s="3">
        <v>155210</v>
      </c>
    </row>
    <row r="587" spans="1:19" x14ac:dyDescent="0.35">
      <c r="A587" s="1">
        <v>41339</v>
      </c>
      <c r="B587" s="3">
        <v>189.32</v>
      </c>
      <c r="C587" s="3">
        <v>1541.459961</v>
      </c>
      <c r="E587" s="2">
        <v>41339</v>
      </c>
      <c r="F587" s="8">
        <f t="shared" si="9"/>
        <v>-1.6874077198902881E-3</v>
      </c>
      <c r="G587" s="8">
        <f t="shared" si="9"/>
        <v>1.0845127957084255E-3</v>
      </c>
      <c r="O587" s="1">
        <v>41339</v>
      </c>
      <c r="P587" s="3">
        <v>1541.459961</v>
      </c>
      <c r="R587" s="1">
        <v>41339</v>
      </c>
      <c r="S587" s="3">
        <v>155095</v>
      </c>
    </row>
    <row r="588" spans="1:19" x14ac:dyDescent="0.35">
      <c r="A588" s="1">
        <v>41338</v>
      </c>
      <c r="B588" s="3">
        <v>189.64</v>
      </c>
      <c r="C588" s="3">
        <v>1539.790039</v>
      </c>
      <c r="E588" s="2">
        <v>41338</v>
      </c>
      <c r="F588" s="8">
        <f t="shared" si="9"/>
        <v>1.406341906849895E-2</v>
      </c>
      <c r="G588" s="8">
        <f t="shared" si="9"/>
        <v>9.5660165674893438E-3</v>
      </c>
      <c r="O588" s="1">
        <v>41338</v>
      </c>
      <c r="P588" s="3">
        <v>1539.790039</v>
      </c>
      <c r="R588" s="1">
        <v>41338</v>
      </c>
      <c r="S588" s="3">
        <v>154425</v>
      </c>
    </row>
    <row r="589" spans="1:19" x14ac:dyDescent="0.35">
      <c r="A589" s="1">
        <v>41337</v>
      </c>
      <c r="B589" s="3">
        <v>187.01</v>
      </c>
      <c r="C589" s="3">
        <v>1525.1999510000001</v>
      </c>
      <c r="E589" s="2">
        <v>41337</v>
      </c>
      <c r="F589" s="8">
        <f t="shared" si="9"/>
        <v>6.4582099994616726E-3</v>
      </c>
      <c r="G589" s="8">
        <f t="shared" si="9"/>
        <v>4.6107233736829567E-3</v>
      </c>
      <c r="O589" s="1">
        <v>41337</v>
      </c>
      <c r="P589" s="3">
        <v>1525.1999510000001</v>
      </c>
      <c r="R589" s="1">
        <v>41337</v>
      </c>
      <c r="S589" s="3">
        <v>152955</v>
      </c>
    </row>
    <row r="590" spans="1:19" x14ac:dyDescent="0.35">
      <c r="A590" s="1">
        <v>41334</v>
      </c>
      <c r="B590" s="3">
        <v>185.81</v>
      </c>
      <c r="C590" s="3">
        <v>1518.1999510000001</v>
      </c>
      <c r="E590" s="2">
        <v>41334</v>
      </c>
      <c r="F590" s="8">
        <f t="shared" si="9"/>
        <v>-4.1802883327081153E-3</v>
      </c>
      <c r="G590" s="8">
        <f t="shared" si="9"/>
        <v>2.3238551208915048E-3</v>
      </c>
      <c r="O590" s="1">
        <v>41334</v>
      </c>
      <c r="P590" s="3">
        <v>1518.1999510000001</v>
      </c>
      <c r="R590" s="1">
        <v>41334</v>
      </c>
      <c r="S590" s="3">
        <v>152750</v>
      </c>
    </row>
    <row r="591" spans="1:19" x14ac:dyDescent="0.35">
      <c r="A591" s="1">
        <v>41333</v>
      </c>
      <c r="B591" s="3">
        <v>186.59</v>
      </c>
      <c r="C591" s="3">
        <v>1514.6800539999999</v>
      </c>
      <c r="E591" s="2">
        <v>41333</v>
      </c>
      <c r="F591" s="8">
        <f t="shared" si="9"/>
        <v>3.3338710544712491E-3</v>
      </c>
      <c r="G591" s="8">
        <f t="shared" si="9"/>
        <v>-8.6407958406120589E-4</v>
      </c>
      <c r="O591" s="1">
        <v>41333</v>
      </c>
      <c r="P591" s="3">
        <v>1514.6800539999999</v>
      </c>
      <c r="R591" s="1">
        <v>41333</v>
      </c>
      <c r="S591" s="3">
        <v>152600</v>
      </c>
    </row>
    <row r="592" spans="1:19" x14ac:dyDescent="0.35">
      <c r="A592" s="1">
        <v>41332</v>
      </c>
      <c r="B592" s="3">
        <v>185.97</v>
      </c>
      <c r="C592" s="3">
        <v>1515.98999</v>
      </c>
      <c r="E592" s="2">
        <v>41332</v>
      </c>
      <c r="F592" s="8">
        <f t="shared" si="9"/>
        <v>1.4234293193717162E-2</v>
      </c>
      <c r="G592" s="8">
        <f t="shared" si="9"/>
        <v>1.2725994195381007E-2</v>
      </c>
      <c r="O592" s="1">
        <v>41332</v>
      </c>
      <c r="P592" s="3">
        <v>1515.98999</v>
      </c>
      <c r="R592" s="1">
        <v>41332</v>
      </c>
      <c r="S592" s="3">
        <v>151916</v>
      </c>
    </row>
    <row r="593" spans="1:19" x14ac:dyDescent="0.35">
      <c r="A593" s="1">
        <v>41331</v>
      </c>
      <c r="B593" s="3">
        <v>183.36</v>
      </c>
      <c r="C593" s="3">
        <v>1496.9399410000001</v>
      </c>
      <c r="E593" s="2">
        <v>41331</v>
      </c>
      <c r="F593" s="8">
        <f t="shared" si="9"/>
        <v>1.5226177952494258E-2</v>
      </c>
      <c r="G593" s="8">
        <f t="shared" si="9"/>
        <v>6.1094634181049212E-3</v>
      </c>
      <c r="O593" s="1">
        <v>41331</v>
      </c>
      <c r="P593" s="3">
        <v>1496.9399410000001</v>
      </c>
      <c r="R593" s="1">
        <v>41331</v>
      </c>
      <c r="S593" s="3">
        <v>148320</v>
      </c>
    </row>
    <row r="594" spans="1:19" x14ac:dyDescent="0.35">
      <c r="A594" s="1">
        <v>41330</v>
      </c>
      <c r="B594" s="3">
        <v>180.61</v>
      </c>
      <c r="C594" s="3">
        <v>1487.849976</v>
      </c>
      <c r="E594" s="2">
        <v>41330</v>
      </c>
      <c r="F594" s="8">
        <f t="shared" si="9"/>
        <v>-2.1084010840108358E-2</v>
      </c>
      <c r="G594" s="8">
        <f t="shared" si="9"/>
        <v>-1.8309580654150115E-2</v>
      </c>
      <c r="O594" s="1">
        <v>41330</v>
      </c>
      <c r="P594" s="3">
        <v>1487.849976</v>
      </c>
      <c r="R594" s="1">
        <v>41330</v>
      </c>
      <c r="S594" s="3">
        <v>149900</v>
      </c>
    </row>
    <row r="595" spans="1:19" x14ac:dyDescent="0.35">
      <c r="A595" s="1">
        <v>41327</v>
      </c>
      <c r="B595" s="3">
        <v>184.5</v>
      </c>
      <c r="C595" s="3">
        <v>1515.599976</v>
      </c>
      <c r="E595" s="2">
        <v>41327</v>
      </c>
      <c r="F595" s="8">
        <f t="shared" si="9"/>
        <v>1.0682004930156141E-2</v>
      </c>
      <c r="G595" s="8">
        <f t="shared" si="9"/>
        <v>8.7724681607084243E-3</v>
      </c>
      <c r="O595" s="1">
        <v>41327</v>
      </c>
      <c r="P595" s="3">
        <v>1515.599976</v>
      </c>
      <c r="R595" s="1">
        <v>41327</v>
      </c>
      <c r="S595" s="3">
        <v>152009</v>
      </c>
    </row>
    <row r="596" spans="1:19" x14ac:dyDescent="0.35">
      <c r="A596" s="1">
        <v>41326</v>
      </c>
      <c r="B596" s="3">
        <v>182.55</v>
      </c>
      <c r="C596" s="3">
        <v>1502.420044</v>
      </c>
      <c r="E596" s="2">
        <v>41326</v>
      </c>
      <c r="F596" s="8">
        <f t="shared" si="9"/>
        <v>7.1264115776781267E-4</v>
      </c>
      <c r="G596" s="8">
        <f t="shared" si="9"/>
        <v>-6.3030571836700799E-3</v>
      </c>
      <c r="O596" s="1">
        <v>41326</v>
      </c>
      <c r="P596" s="3">
        <v>1502.420044</v>
      </c>
      <c r="R596" s="1">
        <v>41326</v>
      </c>
      <c r="S596" s="3">
        <v>150500</v>
      </c>
    </row>
    <row r="597" spans="1:19" x14ac:dyDescent="0.35">
      <c r="A597" s="1">
        <v>41325</v>
      </c>
      <c r="B597" s="3">
        <v>182.42</v>
      </c>
      <c r="C597" s="3">
        <v>1511.9499510000001</v>
      </c>
      <c r="E597" s="2">
        <v>41325</v>
      </c>
      <c r="F597" s="8">
        <f t="shared" si="9"/>
        <v>-1.5170328780435116E-2</v>
      </c>
      <c r="G597" s="8">
        <f t="shared" si="9"/>
        <v>-1.2404137805429483E-2</v>
      </c>
      <c r="O597" s="1">
        <v>41325</v>
      </c>
      <c r="P597" s="3">
        <v>1511.9499510000001</v>
      </c>
      <c r="R597" s="1">
        <v>41325</v>
      </c>
      <c r="S597" s="3">
        <v>151000</v>
      </c>
    </row>
    <row r="598" spans="1:19" x14ac:dyDescent="0.35">
      <c r="A598" s="1">
        <v>41324</v>
      </c>
      <c r="B598" s="3">
        <v>185.23</v>
      </c>
      <c r="C598" s="3">
        <v>1530.9399410000001</v>
      </c>
      <c r="E598" s="2">
        <v>41324</v>
      </c>
      <c r="F598" s="8">
        <f t="shared" si="9"/>
        <v>-1.294009812907837E-3</v>
      </c>
      <c r="G598" s="8">
        <f t="shared" si="9"/>
        <v>7.3364752458415783E-3</v>
      </c>
      <c r="O598" s="1">
        <v>41324</v>
      </c>
      <c r="P598" s="3">
        <v>1530.9399410000001</v>
      </c>
      <c r="R598" s="1">
        <v>41324</v>
      </c>
      <c r="S598" s="3">
        <v>152498</v>
      </c>
    </row>
    <row r="599" spans="1:19" x14ac:dyDescent="0.35">
      <c r="A599" s="1">
        <v>41320</v>
      </c>
      <c r="B599" s="3">
        <v>185.47</v>
      </c>
      <c r="C599" s="3">
        <v>1519.790039</v>
      </c>
      <c r="E599" s="2">
        <v>41320</v>
      </c>
      <c r="F599" s="8">
        <f t="shared" si="9"/>
        <v>4.4952339688042464E-3</v>
      </c>
      <c r="G599" s="8">
        <f t="shared" si="9"/>
        <v>-1.0450814357849669E-3</v>
      </c>
      <c r="O599" s="1">
        <v>41320</v>
      </c>
      <c r="P599" s="3">
        <v>1519.790039</v>
      </c>
      <c r="R599" s="1">
        <v>41320</v>
      </c>
      <c r="S599" s="3">
        <v>150141</v>
      </c>
    </row>
    <row r="600" spans="1:19" x14ac:dyDescent="0.35">
      <c r="A600" s="1">
        <v>41319</v>
      </c>
      <c r="B600" s="3">
        <v>184.64</v>
      </c>
      <c r="C600" s="3">
        <v>1521.380005</v>
      </c>
      <c r="E600" s="2">
        <v>41319</v>
      </c>
      <c r="F600" s="8">
        <f t="shared" si="9"/>
        <v>-1.9459459459459927E-3</v>
      </c>
      <c r="G600" s="8">
        <f t="shared" si="9"/>
        <v>6.9067178204051949E-4</v>
      </c>
      <c r="O600" s="1">
        <v>41319</v>
      </c>
      <c r="P600" s="3">
        <v>1521.380005</v>
      </c>
      <c r="R600" s="1">
        <v>41319</v>
      </c>
      <c r="S600" s="3">
        <v>149240</v>
      </c>
    </row>
    <row r="601" spans="1:19" x14ac:dyDescent="0.35">
      <c r="A601" s="1">
        <v>41318</v>
      </c>
      <c r="B601" s="3">
        <v>185</v>
      </c>
      <c r="C601" s="3">
        <v>1520.329956</v>
      </c>
      <c r="E601" s="2">
        <v>41318</v>
      </c>
      <c r="F601" s="8">
        <f t="shared" si="9"/>
        <v>-9.847998287304649E-3</v>
      </c>
      <c r="G601" s="8">
        <f t="shared" si="9"/>
        <v>5.9226286700786446E-4</v>
      </c>
      <c r="O601" s="1">
        <v>41318</v>
      </c>
      <c r="P601" s="3">
        <v>1520.329956</v>
      </c>
      <c r="R601" s="1">
        <v>41318</v>
      </c>
      <c r="S601" s="3">
        <v>147750</v>
      </c>
    </row>
    <row r="602" spans="1:19" x14ac:dyDescent="0.35">
      <c r="A602" s="1">
        <v>41317</v>
      </c>
      <c r="B602" s="3">
        <v>186.84</v>
      </c>
      <c r="C602" s="3">
        <v>1519.4300539999999</v>
      </c>
      <c r="E602" s="2">
        <v>41317</v>
      </c>
      <c r="F602" s="8">
        <f t="shared" si="9"/>
        <v>-1.5595363540569007E-2</v>
      </c>
      <c r="G602" s="8">
        <f t="shared" si="9"/>
        <v>1.5952722685066423E-3</v>
      </c>
      <c r="O602" s="1">
        <v>41317</v>
      </c>
      <c r="P602" s="3">
        <v>1519.4300539999999</v>
      </c>
      <c r="R602" s="1">
        <v>41317</v>
      </c>
      <c r="S602" s="3">
        <v>147125</v>
      </c>
    </row>
    <row r="603" spans="1:19" x14ac:dyDescent="0.35">
      <c r="A603" s="1">
        <v>41316</v>
      </c>
      <c r="B603" s="3">
        <v>189.8</v>
      </c>
      <c r="C603" s="3">
        <v>1517.01001</v>
      </c>
      <c r="E603" s="2">
        <v>41316</v>
      </c>
      <c r="F603" s="8">
        <f t="shared" si="9"/>
        <v>-7.6335877862594437E-3</v>
      </c>
      <c r="G603" s="8">
        <f t="shared" si="9"/>
        <v>-6.0611752008965514E-4</v>
      </c>
      <c r="O603" s="1">
        <v>41316</v>
      </c>
      <c r="P603" s="3">
        <v>1517.01001</v>
      </c>
      <c r="R603" s="1">
        <v>41316</v>
      </c>
      <c r="S603" s="3">
        <v>145835</v>
      </c>
    </row>
    <row r="604" spans="1:19" x14ac:dyDescent="0.35">
      <c r="A604" s="1">
        <v>41313</v>
      </c>
      <c r="B604" s="3">
        <v>191.26</v>
      </c>
      <c r="C604" s="3">
        <v>1517.9300539999999</v>
      </c>
      <c r="E604" s="2">
        <v>41313</v>
      </c>
      <c r="F604" s="8">
        <f t="shared" si="9"/>
        <v>1.9455252918287869E-2</v>
      </c>
      <c r="G604" s="8">
        <f t="shared" si="9"/>
        <v>5.6579405687933182E-3</v>
      </c>
      <c r="O604" s="1">
        <v>41313</v>
      </c>
      <c r="P604" s="3">
        <v>1517.9300539999999</v>
      </c>
      <c r="R604" s="1">
        <v>41313</v>
      </c>
      <c r="S604" s="3">
        <v>146374</v>
      </c>
    </row>
    <row r="605" spans="1:19" x14ac:dyDescent="0.35">
      <c r="A605" s="1">
        <v>41312</v>
      </c>
      <c r="B605" s="3">
        <v>187.61</v>
      </c>
      <c r="C605" s="3">
        <v>1509.3900149999999</v>
      </c>
      <c r="E605" s="2">
        <v>41312</v>
      </c>
      <c r="F605" s="8">
        <f t="shared" si="9"/>
        <v>4.0137000963287317E-3</v>
      </c>
      <c r="G605" s="8">
        <f t="shared" si="9"/>
        <v>-1.8053990483738458E-3</v>
      </c>
      <c r="O605" s="1">
        <v>41312</v>
      </c>
      <c r="P605" s="3">
        <v>1509.3900149999999</v>
      </c>
      <c r="R605" s="1">
        <v>41312</v>
      </c>
      <c r="S605" s="3">
        <v>146260</v>
      </c>
    </row>
    <row r="606" spans="1:19" x14ac:dyDescent="0.35">
      <c r="A606" s="1">
        <v>41311</v>
      </c>
      <c r="B606" s="3">
        <v>186.86</v>
      </c>
      <c r="C606" s="3">
        <v>1512.119995</v>
      </c>
      <c r="E606" s="2">
        <v>41311</v>
      </c>
      <c r="F606" s="8">
        <f t="shared" si="9"/>
        <v>1.7691524151610682E-3</v>
      </c>
      <c r="G606" s="8">
        <f t="shared" si="9"/>
        <v>5.4917056195868952E-4</v>
      </c>
      <c r="O606" s="1">
        <v>41311</v>
      </c>
      <c r="P606" s="3">
        <v>1512.119995</v>
      </c>
      <c r="R606" s="1">
        <v>41311</v>
      </c>
      <c r="S606" s="3">
        <v>146735</v>
      </c>
    </row>
    <row r="607" spans="1:19" x14ac:dyDescent="0.35">
      <c r="A607" s="1">
        <v>41310</v>
      </c>
      <c r="B607" s="3">
        <v>186.53</v>
      </c>
      <c r="C607" s="3">
        <v>1511.290039</v>
      </c>
      <c r="E607" s="2">
        <v>41310</v>
      </c>
      <c r="F607" s="8">
        <f t="shared" si="9"/>
        <v>1.1002710027100182E-2</v>
      </c>
      <c r="G607" s="8">
        <f t="shared" si="9"/>
        <v>1.0416510156543657E-2</v>
      </c>
      <c r="O607" s="1">
        <v>41310</v>
      </c>
      <c r="P607" s="3">
        <v>1511.290039</v>
      </c>
      <c r="R607" s="1">
        <v>41310</v>
      </c>
      <c r="S607" s="3">
        <v>146825</v>
      </c>
    </row>
    <row r="608" spans="1:19" x14ac:dyDescent="0.35">
      <c r="A608" s="1">
        <v>41309</v>
      </c>
      <c r="B608" s="3">
        <v>184.5</v>
      </c>
      <c r="C608" s="3">
        <v>1495.709961</v>
      </c>
      <c r="E608" s="2">
        <v>41309</v>
      </c>
      <c r="F608" s="8">
        <f t="shared" si="9"/>
        <v>-1.135998285285611E-2</v>
      </c>
      <c r="G608" s="8">
        <f t="shared" si="9"/>
        <v>-1.1538744815384416E-2</v>
      </c>
      <c r="O608" s="1">
        <v>41309</v>
      </c>
      <c r="P608" s="3">
        <v>1495.709961</v>
      </c>
      <c r="R608" s="1">
        <v>41309</v>
      </c>
      <c r="S608" s="3">
        <v>145010</v>
      </c>
    </row>
    <row r="609" spans="1:19" x14ac:dyDescent="0.35">
      <c r="A609" s="1">
        <v>41306</v>
      </c>
      <c r="B609" s="3">
        <v>186.62</v>
      </c>
      <c r="C609" s="3">
        <v>1513.170044</v>
      </c>
      <c r="E609" s="2">
        <v>41306</v>
      </c>
      <c r="F609" s="8">
        <f t="shared" si="9"/>
        <v>1.7557251908396854E-2</v>
      </c>
      <c r="G609" s="8">
        <f t="shared" si="9"/>
        <v>1.0052705843222709E-2</v>
      </c>
      <c r="O609" s="1">
        <v>41306</v>
      </c>
      <c r="P609" s="3">
        <v>1513.170044</v>
      </c>
      <c r="R609" s="1">
        <v>41306</v>
      </c>
      <c r="S609" s="3">
        <v>147086</v>
      </c>
    </row>
    <row r="610" spans="1:19" x14ac:dyDescent="0.35">
      <c r="A610" s="1">
        <v>41305</v>
      </c>
      <c r="B610" s="3">
        <v>183.4</v>
      </c>
      <c r="C610" s="3">
        <v>1498.1099850000001</v>
      </c>
      <c r="E610" s="2">
        <v>41305</v>
      </c>
      <c r="F610" s="8">
        <f t="shared" si="9"/>
        <v>-6.500541711809249E-3</v>
      </c>
      <c r="G610" s="8">
        <f t="shared" si="9"/>
        <v>-2.5633013528780779E-3</v>
      </c>
      <c r="O610" s="1">
        <v>41305</v>
      </c>
      <c r="P610" s="3">
        <v>1498.1099850000001</v>
      </c>
      <c r="R610" s="1">
        <v>41305</v>
      </c>
      <c r="S610" s="3">
        <v>145875</v>
      </c>
    </row>
    <row r="611" spans="1:19" x14ac:dyDescent="0.35">
      <c r="A611" s="1">
        <v>41304</v>
      </c>
      <c r="B611" s="3">
        <v>184.6</v>
      </c>
      <c r="C611" s="3">
        <v>1501.959961</v>
      </c>
      <c r="E611" s="2">
        <v>41304</v>
      </c>
      <c r="F611" s="8">
        <f t="shared" si="9"/>
        <v>-1.6201236410147035E-2</v>
      </c>
      <c r="G611" s="8">
        <f t="shared" si="9"/>
        <v>-3.8996214005379004E-3</v>
      </c>
      <c r="O611" s="1">
        <v>41304</v>
      </c>
      <c r="P611" s="3">
        <v>1501.959961</v>
      </c>
      <c r="R611" s="1">
        <v>41304</v>
      </c>
      <c r="S611" s="3">
        <v>145505</v>
      </c>
    </row>
    <row r="612" spans="1:19" x14ac:dyDescent="0.35">
      <c r="A612" s="1">
        <v>41303</v>
      </c>
      <c r="B612" s="3">
        <v>187.64</v>
      </c>
      <c r="C612" s="3">
        <v>1507.839966</v>
      </c>
      <c r="E612" s="2">
        <v>41303</v>
      </c>
      <c r="F612" s="8">
        <f t="shared" si="9"/>
        <v>2.3504273504273421E-3</v>
      </c>
      <c r="G612" s="8">
        <f t="shared" si="9"/>
        <v>5.1059950967726753E-3</v>
      </c>
      <c r="O612" s="1">
        <v>41303</v>
      </c>
      <c r="P612" s="3">
        <v>1507.839966</v>
      </c>
      <c r="R612" s="1">
        <v>41303</v>
      </c>
      <c r="S612" s="3">
        <v>146495</v>
      </c>
    </row>
    <row r="613" spans="1:19" x14ac:dyDescent="0.35">
      <c r="A613" s="1">
        <v>41302</v>
      </c>
      <c r="B613" s="3">
        <v>187.2</v>
      </c>
      <c r="C613" s="3">
        <v>1500.1800539999999</v>
      </c>
      <c r="E613" s="2">
        <v>41302</v>
      </c>
      <c r="F613" s="8">
        <f t="shared" si="9"/>
        <v>-2.2403258655804614E-2</v>
      </c>
      <c r="G613" s="8">
        <f t="shared" si="9"/>
        <v>-1.8496214617390594E-3</v>
      </c>
      <c r="O613" s="1">
        <v>41302</v>
      </c>
      <c r="P613" s="3">
        <v>1500.1800539999999</v>
      </c>
      <c r="R613" s="1">
        <v>41302</v>
      </c>
      <c r="S613" s="3">
        <v>146720</v>
      </c>
    </row>
    <row r="614" spans="1:19" x14ac:dyDescent="0.35">
      <c r="A614" s="1">
        <v>41299</v>
      </c>
      <c r="B614" s="3">
        <v>191.49</v>
      </c>
      <c r="C614" s="3">
        <v>1502.959961</v>
      </c>
      <c r="E614" s="2">
        <v>41299</v>
      </c>
      <c r="F614" s="8">
        <f t="shared" si="9"/>
        <v>1.4119861939128064E-3</v>
      </c>
      <c r="G614" s="8">
        <f t="shared" si="9"/>
        <v>5.4454819269584842E-3</v>
      </c>
      <c r="O614" s="1">
        <v>41299</v>
      </c>
      <c r="P614" s="3">
        <v>1502.959961</v>
      </c>
      <c r="R614" s="1">
        <v>41299</v>
      </c>
      <c r="S614" s="3">
        <v>147290</v>
      </c>
    </row>
    <row r="615" spans="1:19" x14ac:dyDescent="0.35">
      <c r="A615" s="1">
        <v>41298</v>
      </c>
      <c r="B615" s="3">
        <v>191.22</v>
      </c>
      <c r="C615" s="3">
        <v>1494.8199460000001</v>
      </c>
      <c r="E615" s="2">
        <v>41298</v>
      </c>
      <c r="F615" s="8">
        <f t="shared" si="9"/>
        <v>2.6519218380931964E-2</v>
      </c>
      <c r="G615" s="8">
        <f t="shared" si="9"/>
        <v>6.6142182684192363E-6</v>
      </c>
      <c r="O615" s="1">
        <v>41298</v>
      </c>
      <c r="P615" s="3">
        <v>1494.8199460000001</v>
      </c>
      <c r="R615" s="1">
        <v>41298</v>
      </c>
      <c r="S615" s="3">
        <v>146227</v>
      </c>
    </row>
    <row r="616" spans="1:19" x14ac:dyDescent="0.35">
      <c r="A616" s="1">
        <v>41297</v>
      </c>
      <c r="B616" s="3">
        <v>186.28</v>
      </c>
      <c r="C616" s="3">
        <v>1494.8100589999999</v>
      </c>
      <c r="E616" s="2">
        <v>41297</v>
      </c>
      <c r="F616" s="8">
        <f t="shared" si="9"/>
        <v>-5.3679746631507541E-5</v>
      </c>
      <c r="G616" s="8">
        <f t="shared" si="9"/>
        <v>1.5074770267586857E-3</v>
      </c>
      <c r="O616" s="1">
        <v>41297</v>
      </c>
      <c r="P616" s="3">
        <v>1494.8100589999999</v>
      </c>
      <c r="R616" s="1">
        <v>41297</v>
      </c>
      <c r="S616" s="3">
        <v>145568</v>
      </c>
    </row>
    <row r="617" spans="1:19" x14ac:dyDescent="0.35">
      <c r="A617" s="1">
        <v>41296</v>
      </c>
      <c r="B617" s="3">
        <v>186.29</v>
      </c>
      <c r="C617" s="3">
        <v>1492.5600589999999</v>
      </c>
      <c r="E617" s="2">
        <v>41296</v>
      </c>
      <c r="F617" s="8">
        <f t="shared" si="9"/>
        <v>5.017263703064101E-3</v>
      </c>
      <c r="G617" s="8">
        <f t="shared" si="9"/>
        <v>4.4281074365482009E-3</v>
      </c>
      <c r="O617" s="1">
        <v>41296</v>
      </c>
      <c r="P617" s="3">
        <v>1492.5600589999999</v>
      </c>
      <c r="R617" s="1">
        <v>41296</v>
      </c>
      <c r="S617" s="3">
        <v>144805</v>
      </c>
    </row>
    <row r="618" spans="1:19" x14ac:dyDescent="0.35">
      <c r="A618" s="1">
        <v>41292</v>
      </c>
      <c r="B618" s="3">
        <v>185.36</v>
      </c>
      <c r="C618" s="3">
        <v>1485.9799800000001</v>
      </c>
      <c r="E618" s="2">
        <v>41292</v>
      </c>
      <c r="F618" s="8">
        <f t="shared" si="9"/>
        <v>-4.8853814355505065E-3</v>
      </c>
      <c r="G618" s="8">
        <f t="shared" si="9"/>
        <v>3.4032703558501964E-3</v>
      </c>
      <c r="O618" s="1">
        <v>41292</v>
      </c>
      <c r="P618" s="3">
        <v>1485.9799800000001</v>
      </c>
      <c r="R618" s="1">
        <v>41292</v>
      </c>
      <c r="S618" s="3">
        <v>143502</v>
      </c>
    </row>
    <row r="619" spans="1:19" x14ac:dyDescent="0.35">
      <c r="A619" s="1">
        <v>41291</v>
      </c>
      <c r="B619" s="3">
        <v>186.27</v>
      </c>
      <c r="C619" s="3">
        <v>1480.9399410000001</v>
      </c>
      <c r="E619" s="2">
        <v>41291</v>
      </c>
      <c r="F619" s="8">
        <f t="shared" si="9"/>
        <v>1.3493661243811017E-2</v>
      </c>
      <c r="G619" s="8">
        <f t="shared" si="9"/>
        <v>5.6429218281479621E-3</v>
      </c>
      <c r="O619" s="1">
        <v>41291</v>
      </c>
      <c r="P619" s="3">
        <v>1480.9399410000001</v>
      </c>
      <c r="R619" s="1">
        <v>41291</v>
      </c>
      <c r="S619" s="3">
        <v>143484</v>
      </c>
    </row>
    <row r="620" spans="1:19" x14ac:dyDescent="0.35">
      <c r="A620" s="1">
        <v>41290</v>
      </c>
      <c r="B620" s="3">
        <v>183.79</v>
      </c>
      <c r="C620" s="3">
        <v>1472.630005</v>
      </c>
      <c r="E620" s="2">
        <v>41290</v>
      </c>
      <c r="F620" s="8">
        <f t="shared" si="9"/>
        <v>-2.8285925769271358E-2</v>
      </c>
      <c r="G620" s="8">
        <f t="shared" si="9"/>
        <v>1.9699186784150058E-4</v>
      </c>
      <c r="O620" s="1">
        <v>41290</v>
      </c>
      <c r="P620" s="3">
        <v>1472.630005</v>
      </c>
      <c r="R620" s="1">
        <v>41290</v>
      </c>
      <c r="S620" s="3">
        <v>142964</v>
      </c>
    </row>
    <row r="621" spans="1:19" x14ac:dyDescent="0.35">
      <c r="A621" s="1">
        <v>41289</v>
      </c>
      <c r="B621" s="3">
        <v>189.14</v>
      </c>
      <c r="C621" s="3">
        <v>1472.339966</v>
      </c>
      <c r="E621" s="2">
        <v>41289</v>
      </c>
      <c r="F621" s="8">
        <f t="shared" si="9"/>
        <v>6.1173466673758448E-3</v>
      </c>
      <c r="G621" s="8">
        <f t="shared" si="9"/>
        <v>1.1286696895667081E-3</v>
      </c>
      <c r="O621" s="1">
        <v>41289</v>
      </c>
      <c r="P621" s="3">
        <v>1472.339966</v>
      </c>
      <c r="R621" s="1">
        <v>41289</v>
      </c>
      <c r="S621" s="3">
        <v>143205</v>
      </c>
    </row>
    <row r="622" spans="1:19" x14ac:dyDescent="0.35">
      <c r="A622" s="1">
        <v>41288</v>
      </c>
      <c r="B622" s="3">
        <v>187.99</v>
      </c>
      <c r="C622" s="3">
        <v>1470.6800539999999</v>
      </c>
      <c r="E622" s="2">
        <v>41288</v>
      </c>
      <c r="F622" s="8">
        <f t="shared" si="9"/>
        <v>1.0117145899892765E-3</v>
      </c>
      <c r="G622" s="8">
        <f t="shared" si="9"/>
        <v>-9.3067148153735957E-4</v>
      </c>
      <c r="O622" s="1">
        <v>41288</v>
      </c>
      <c r="P622" s="3">
        <v>1470.6800539999999</v>
      </c>
      <c r="R622" s="1">
        <v>41288</v>
      </c>
      <c r="S622" s="3">
        <v>143000</v>
      </c>
    </row>
    <row r="623" spans="1:19" x14ac:dyDescent="0.35">
      <c r="A623" s="1">
        <v>41285</v>
      </c>
      <c r="B623" s="3">
        <v>187.8</v>
      </c>
      <c r="C623" s="3">
        <v>1472.0500489999999</v>
      </c>
      <c r="E623" s="2">
        <v>41285</v>
      </c>
      <c r="F623" s="8">
        <f t="shared" si="9"/>
        <v>-1.1630966791221442E-2</v>
      </c>
      <c r="G623" s="8">
        <f t="shared" si="9"/>
        <v>-4.7513789798170336E-5</v>
      </c>
      <c r="O623" s="1">
        <v>41285</v>
      </c>
      <c r="P623" s="3">
        <v>1472.0500489999999</v>
      </c>
      <c r="R623" s="1">
        <v>41285</v>
      </c>
      <c r="S623" s="3">
        <v>141525</v>
      </c>
    </row>
    <row r="624" spans="1:19" x14ac:dyDescent="0.35">
      <c r="A624" s="1">
        <v>41284</v>
      </c>
      <c r="B624" s="3">
        <v>190.01</v>
      </c>
      <c r="C624" s="3">
        <v>1472.119995</v>
      </c>
      <c r="E624" s="2">
        <v>41284</v>
      </c>
      <c r="F624" s="8">
        <f t="shared" si="9"/>
        <v>9.4565159645114694E-3</v>
      </c>
      <c r="G624" s="8">
        <f t="shared" si="9"/>
        <v>7.5974147157820138E-3</v>
      </c>
      <c r="O624" s="1">
        <v>41284</v>
      </c>
      <c r="P624" s="3">
        <v>1472.119995</v>
      </c>
      <c r="R624" s="1">
        <v>41284</v>
      </c>
      <c r="S624" s="3">
        <v>141768</v>
      </c>
    </row>
    <row r="625" spans="1:19" x14ac:dyDescent="0.35">
      <c r="A625" s="1">
        <v>41283</v>
      </c>
      <c r="B625" s="3">
        <v>188.23</v>
      </c>
      <c r="C625" s="3">
        <v>1461.0200199999999</v>
      </c>
      <c r="E625" s="2">
        <v>41283</v>
      </c>
      <c r="F625" s="8">
        <f t="shared" si="9"/>
        <v>7.8171012475236612E-3</v>
      </c>
      <c r="G625" s="8">
        <f t="shared" si="9"/>
        <v>2.6558665451457131E-3</v>
      </c>
      <c r="O625" s="1">
        <v>41283</v>
      </c>
      <c r="P625" s="3">
        <v>1461.0200199999999</v>
      </c>
      <c r="R625" s="1">
        <v>41283</v>
      </c>
      <c r="S625" s="3">
        <v>140000</v>
      </c>
    </row>
    <row r="626" spans="1:19" x14ac:dyDescent="0.35">
      <c r="A626" s="1">
        <v>41282</v>
      </c>
      <c r="B626" s="3">
        <v>186.77</v>
      </c>
      <c r="C626" s="3">
        <v>1457.150024</v>
      </c>
      <c r="E626" s="2">
        <v>41282</v>
      </c>
      <c r="F626" s="8">
        <f t="shared" si="9"/>
        <v>-1.4146212721034446E-2</v>
      </c>
      <c r="G626" s="8">
        <f t="shared" si="9"/>
        <v>-3.2423718278149494E-3</v>
      </c>
      <c r="O626" s="1">
        <v>41282</v>
      </c>
      <c r="P626" s="3">
        <v>1457.150024</v>
      </c>
      <c r="R626" s="1">
        <v>41282</v>
      </c>
      <c r="S626" s="3">
        <v>141000</v>
      </c>
    </row>
    <row r="627" spans="1:19" x14ac:dyDescent="0.35">
      <c r="A627" s="1">
        <v>41281</v>
      </c>
      <c r="B627" s="3">
        <v>189.45</v>
      </c>
      <c r="C627" s="3">
        <v>1461.8900149999999</v>
      </c>
      <c r="E627" s="2">
        <v>41281</v>
      </c>
      <c r="F627" s="8">
        <f t="shared" si="9"/>
        <v>-1.0808270676691878E-2</v>
      </c>
      <c r="G627" s="8">
        <f t="shared" si="9"/>
        <v>-3.123116115959057E-3</v>
      </c>
      <c r="O627" s="1">
        <v>41281</v>
      </c>
      <c r="P627" s="3">
        <v>1461.8900149999999</v>
      </c>
      <c r="R627" s="1">
        <v>41281</v>
      </c>
      <c r="S627" s="3">
        <v>140190</v>
      </c>
    </row>
    <row r="628" spans="1:19" x14ac:dyDescent="0.35">
      <c r="A628" s="1">
        <v>41278</v>
      </c>
      <c r="B628" s="3">
        <v>191.52</v>
      </c>
      <c r="C628" s="3">
        <v>1466.469971</v>
      </c>
      <c r="E628" s="2">
        <v>41278</v>
      </c>
      <c r="F628" s="8">
        <f t="shared" si="9"/>
        <v>-2.4480441689671562E-3</v>
      </c>
      <c r="G628" s="8">
        <f t="shared" si="9"/>
        <v>4.8650965994405659E-3</v>
      </c>
      <c r="O628" s="1">
        <v>41278</v>
      </c>
      <c r="P628" s="3">
        <v>1466.469971</v>
      </c>
      <c r="R628" s="1">
        <v>41278</v>
      </c>
      <c r="S628" s="3">
        <v>140803</v>
      </c>
    </row>
    <row r="629" spans="1:19" x14ac:dyDescent="0.35">
      <c r="A629" s="1">
        <v>41277</v>
      </c>
      <c r="B629" s="3">
        <v>191.99</v>
      </c>
      <c r="C629" s="3">
        <v>1459.369995</v>
      </c>
      <c r="E629" s="2">
        <v>41277</v>
      </c>
      <c r="F629" s="8">
        <f t="shared" si="9"/>
        <v>-5.1300652917399825E-3</v>
      </c>
      <c r="G629" s="8">
        <f t="shared" si="9"/>
        <v>-2.0856176120627179E-3</v>
      </c>
      <c r="O629" s="1">
        <v>41277</v>
      </c>
      <c r="P629" s="3">
        <v>1459.369995</v>
      </c>
      <c r="R629" s="1">
        <v>41277</v>
      </c>
      <c r="S629" s="3">
        <v>140549</v>
      </c>
    </row>
    <row r="630" spans="1:19" x14ac:dyDescent="0.35">
      <c r="A630" s="1">
        <v>41276</v>
      </c>
      <c r="B630" s="3">
        <v>192.98</v>
      </c>
      <c r="C630" s="3">
        <v>1462.420044</v>
      </c>
      <c r="E630" s="2">
        <v>41276</v>
      </c>
      <c r="F630" s="8">
        <f t="shared" si="9"/>
        <v>1.8794213916165203E-2</v>
      </c>
      <c r="G630" s="8">
        <f t="shared" si="9"/>
        <v>2.5403420651387121E-2</v>
      </c>
      <c r="O630" s="1">
        <v>41276</v>
      </c>
      <c r="P630" s="3">
        <v>1462.420044</v>
      </c>
      <c r="R630" s="1">
        <v>41276</v>
      </c>
      <c r="S630" s="3">
        <v>139610</v>
      </c>
    </row>
    <row r="631" spans="1:19" x14ac:dyDescent="0.35">
      <c r="A631" s="1">
        <v>41274</v>
      </c>
      <c r="B631" s="3">
        <v>189.42</v>
      </c>
      <c r="C631" s="3">
        <v>1426.1899410000001</v>
      </c>
      <c r="E631" s="2">
        <v>41274</v>
      </c>
      <c r="F631" s="8">
        <f t="shared" si="9"/>
        <v>1.9483315392895495E-2</v>
      </c>
      <c r="G631" s="8">
        <f t="shared" si="9"/>
        <v>1.6941940834933167E-2</v>
      </c>
      <c r="O631" s="1">
        <v>41274</v>
      </c>
      <c r="P631" s="3">
        <v>1426.1899410000001</v>
      </c>
      <c r="R631" s="1">
        <v>41274</v>
      </c>
      <c r="S631" s="3">
        <v>134060</v>
      </c>
    </row>
    <row r="632" spans="1:19" x14ac:dyDescent="0.35">
      <c r="A632" s="1">
        <v>41271</v>
      </c>
      <c r="B632" s="3">
        <v>185.8</v>
      </c>
      <c r="C632" s="3">
        <v>1402.4300539999999</v>
      </c>
      <c r="E632" s="2">
        <v>41271</v>
      </c>
      <c r="F632" s="8">
        <f t="shared" si="9"/>
        <v>-1.1334007343159702E-2</v>
      </c>
      <c r="G632" s="8">
        <f t="shared" si="9"/>
        <v>-1.1049941657992113E-2</v>
      </c>
      <c r="O632" s="1">
        <v>41271</v>
      </c>
      <c r="P632" s="3">
        <v>1402.4300539999999</v>
      </c>
      <c r="R632" s="1">
        <v>41271</v>
      </c>
      <c r="S632" s="3">
        <v>133000</v>
      </c>
    </row>
    <row r="633" spans="1:19" x14ac:dyDescent="0.35">
      <c r="A633" s="1">
        <v>41270</v>
      </c>
      <c r="B633" s="3">
        <v>187.93</v>
      </c>
      <c r="C633" s="3">
        <v>1418.099976</v>
      </c>
      <c r="E633" s="2">
        <v>41270</v>
      </c>
      <c r="F633" s="8">
        <f t="shared" si="9"/>
        <v>3.8459484001922561E-3</v>
      </c>
      <c r="G633" s="8">
        <f t="shared" si="9"/>
        <v>-1.218441682181326E-3</v>
      </c>
      <c r="O633" s="1">
        <v>41270</v>
      </c>
      <c r="P633" s="3">
        <v>1418.099976</v>
      </c>
      <c r="R633" s="1">
        <v>41270</v>
      </c>
      <c r="S633" s="3">
        <v>133900</v>
      </c>
    </row>
    <row r="634" spans="1:19" x14ac:dyDescent="0.35">
      <c r="A634" s="1">
        <v>41269</v>
      </c>
      <c r="B634" s="3">
        <v>187.21</v>
      </c>
      <c r="C634" s="3">
        <v>1419.829956</v>
      </c>
      <c r="E634" s="2">
        <v>41269</v>
      </c>
      <c r="F634" s="8">
        <f t="shared" si="9"/>
        <v>-4.5198340955013849E-3</v>
      </c>
      <c r="G634" s="8">
        <f t="shared" si="9"/>
        <v>-4.7874601076824952E-3</v>
      </c>
      <c r="O634" s="1">
        <v>41269</v>
      </c>
      <c r="P634" s="3">
        <v>1419.829956</v>
      </c>
      <c r="R634" s="1">
        <v>41269</v>
      </c>
      <c r="S634" s="3">
        <v>133927</v>
      </c>
    </row>
    <row r="635" spans="1:19" x14ac:dyDescent="0.35">
      <c r="A635" s="1">
        <v>41267</v>
      </c>
      <c r="B635" s="3">
        <v>188.06</v>
      </c>
      <c r="C635" s="3">
        <v>1426.660034</v>
      </c>
      <c r="E635" s="2">
        <v>41267</v>
      </c>
      <c r="F635" s="8">
        <f t="shared" si="9"/>
        <v>-5.3146258503400379E-4</v>
      </c>
      <c r="G635" s="8">
        <f t="shared" si="9"/>
        <v>-2.4402964314462761E-3</v>
      </c>
      <c r="O635" s="1">
        <v>41267</v>
      </c>
      <c r="P635" s="3">
        <v>1426.660034</v>
      </c>
      <c r="R635" s="1">
        <v>41267</v>
      </c>
      <c r="S635" s="3">
        <v>134660</v>
      </c>
    </row>
    <row r="636" spans="1:19" x14ac:dyDescent="0.35">
      <c r="A636" s="1">
        <v>41264</v>
      </c>
      <c r="B636" s="3">
        <v>188.16</v>
      </c>
      <c r="C636" s="3">
        <v>1430.150024</v>
      </c>
      <c r="E636" s="2">
        <v>41264</v>
      </c>
      <c r="F636" s="8">
        <f t="shared" si="9"/>
        <v>-3.4953924372418399E-3</v>
      </c>
      <c r="G636" s="8">
        <f t="shared" si="9"/>
        <v>-9.3786876360871796E-3</v>
      </c>
      <c r="O636" s="1">
        <v>41264</v>
      </c>
      <c r="P636" s="3">
        <v>1430.150024</v>
      </c>
      <c r="R636" s="1">
        <v>41264</v>
      </c>
      <c r="S636" s="3">
        <v>134800</v>
      </c>
    </row>
    <row r="637" spans="1:19" x14ac:dyDescent="0.35">
      <c r="A637" s="1">
        <v>41263</v>
      </c>
      <c r="B637" s="3">
        <v>188.82</v>
      </c>
      <c r="C637" s="3">
        <v>1443.6899410000001</v>
      </c>
      <c r="E637" s="2">
        <v>41263</v>
      </c>
      <c r="F637" s="8">
        <f t="shared" si="9"/>
        <v>6.7178502879077229E-3</v>
      </c>
      <c r="G637" s="8">
        <f t="shared" si="9"/>
        <v>5.4881089254161797E-3</v>
      </c>
      <c r="O637" s="1">
        <v>41263</v>
      </c>
      <c r="P637" s="3">
        <v>1443.6899410000001</v>
      </c>
      <c r="R637" s="1">
        <v>41263</v>
      </c>
      <c r="S637" s="3">
        <v>135936</v>
      </c>
    </row>
    <row r="638" spans="1:19" x14ac:dyDescent="0.35">
      <c r="A638" s="1">
        <v>41262</v>
      </c>
      <c r="B638" s="3">
        <v>187.56</v>
      </c>
      <c r="C638" s="3">
        <v>1435.8100589999999</v>
      </c>
      <c r="E638" s="2">
        <v>41262</v>
      </c>
      <c r="F638" s="8">
        <f t="shared" si="9"/>
        <v>-4.4057540209140322E-3</v>
      </c>
      <c r="G638" s="8">
        <f t="shared" si="9"/>
        <v>-7.5892007160827113E-3</v>
      </c>
      <c r="O638" s="1">
        <v>41262</v>
      </c>
      <c r="P638" s="3">
        <v>1435.8100589999999</v>
      </c>
      <c r="R638" s="1">
        <v>41262</v>
      </c>
      <c r="S638" s="3">
        <v>135200</v>
      </c>
    </row>
    <row r="639" spans="1:19" x14ac:dyDescent="0.35">
      <c r="A639" s="1">
        <v>41261</v>
      </c>
      <c r="B639" s="3">
        <v>188.39</v>
      </c>
      <c r="C639" s="3">
        <v>1446.790039</v>
      </c>
      <c r="E639" s="2">
        <v>41261</v>
      </c>
      <c r="F639" s="8">
        <f t="shared" si="9"/>
        <v>1.013404825737263E-2</v>
      </c>
      <c r="G639" s="8">
        <f t="shared" si="9"/>
        <v>1.1486656626513492E-2</v>
      </c>
      <c r="O639" s="1">
        <v>41261</v>
      </c>
      <c r="P639" s="3">
        <v>1446.790039</v>
      </c>
      <c r="R639" s="1">
        <v>41261</v>
      </c>
      <c r="S639" s="3">
        <v>135700</v>
      </c>
    </row>
    <row r="640" spans="1:19" x14ac:dyDescent="0.35">
      <c r="A640" s="1">
        <v>41260</v>
      </c>
      <c r="B640" s="3">
        <v>186.5</v>
      </c>
      <c r="C640" s="3">
        <v>1430.3599850000001</v>
      </c>
      <c r="E640" s="2">
        <v>41260</v>
      </c>
      <c r="F640" s="8">
        <f t="shared" si="9"/>
        <v>1.2486427795874055E-2</v>
      </c>
      <c r="G640" s="8">
        <f t="shared" si="9"/>
        <v>1.1870590643830559E-2</v>
      </c>
      <c r="O640" s="1">
        <v>41260</v>
      </c>
      <c r="P640" s="3">
        <v>1430.3599850000001</v>
      </c>
      <c r="R640" s="1">
        <v>41260</v>
      </c>
      <c r="S640" s="3">
        <v>134850</v>
      </c>
    </row>
    <row r="641" spans="1:19" x14ac:dyDescent="0.35">
      <c r="A641" s="1">
        <v>41257</v>
      </c>
      <c r="B641" s="3">
        <v>184.2</v>
      </c>
      <c r="C641" s="3">
        <v>1413.579956</v>
      </c>
      <c r="E641" s="2">
        <v>41257</v>
      </c>
      <c r="F641" s="8">
        <f t="shared" si="9"/>
        <v>6.3374125874124942E-3</v>
      </c>
      <c r="G641" s="8">
        <f t="shared" si="9"/>
        <v>-4.1354011783681921E-3</v>
      </c>
      <c r="O641" s="1">
        <v>41257</v>
      </c>
      <c r="P641" s="3">
        <v>1413.579956</v>
      </c>
      <c r="R641" s="1">
        <v>41257</v>
      </c>
      <c r="S641" s="3">
        <v>133795</v>
      </c>
    </row>
    <row r="642" spans="1:19" x14ac:dyDescent="0.35">
      <c r="A642" s="1">
        <v>41256</v>
      </c>
      <c r="B642" s="3">
        <v>183.04</v>
      </c>
      <c r="C642" s="3">
        <v>1419.4499510000001</v>
      </c>
      <c r="E642" s="2">
        <v>41256</v>
      </c>
      <c r="F642" s="8">
        <f t="shared" si="9"/>
        <v>-7.9670478564847214E-3</v>
      </c>
      <c r="G642" s="8">
        <f t="shared" si="9"/>
        <v>-6.3214249596973415E-3</v>
      </c>
      <c r="O642" s="1">
        <v>41256</v>
      </c>
      <c r="P642" s="3">
        <v>1419.4499510000001</v>
      </c>
      <c r="R642" s="1">
        <v>41256</v>
      </c>
      <c r="S642" s="3">
        <v>134200</v>
      </c>
    </row>
    <row r="643" spans="1:19" x14ac:dyDescent="0.35">
      <c r="A643" s="1">
        <v>41255</v>
      </c>
      <c r="B643" s="3">
        <v>184.51</v>
      </c>
      <c r="C643" s="3">
        <v>1428.4799800000001</v>
      </c>
      <c r="E643" s="2">
        <v>41255</v>
      </c>
      <c r="F643" s="8">
        <f t="shared" si="9"/>
        <v>-7.5819117248854262E-4</v>
      </c>
      <c r="G643" s="8">
        <f t="shared" si="9"/>
        <v>4.4823930919446475E-4</v>
      </c>
      <c r="O643" s="1">
        <v>41255</v>
      </c>
      <c r="P643" s="3">
        <v>1428.4799800000001</v>
      </c>
      <c r="R643" s="1">
        <v>41255</v>
      </c>
      <c r="S643" s="3">
        <v>134000</v>
      </c>
    </row>
    <row r="644" spans="1:19" x14ac:dyDescent="0.35">
      <c r="A644" s="1">
        <v>41254</v>
      </c>
      <c r="B644" s="3">
        <v>184.65</v>
      </c>
      <c r="C644" s="3">
        <v>1427.839966</v>
      </c>
      <c r="E644" s="2">
        <v>41254</v>
      </c>
      <c r="F644" s="8">
        <f t="shared" ref="F644:G707" si="10">B644/B645-1</f>
        <v>-5.4153579551519115E-5</v>
      </c>
      <c r="G644" s="8">
        <f t="shared" si="10"/>
        <v>6.5488820831869354E-3</v>
      </c>
      <c r="O644" s="1">
        <v>41254</v>
      </c>
      <c r="P644" s="3">
        <v>1427.839966</v>
      </c>
      <c r="R644" s="1">
        <v>41254</v>
      </c>
      <c r="S644" s="3">
        <v>130831</v>
      </c>
    </row>
    <row r="645" spans="1:19" x14ac:dyDescent="0.35">
      <c r="A645" s="1">
        <v>41253</v>
      </c>
      <c r="B645" s="3">
        <v>184.66</v>
      </c>
      <c r="C645" s="3">
        <v>1418.5500489999999</v>
      </c>
      <c r="E645" s="2">
        <v>41253</v>
      </c>
      <c r="F645" s="8">
        <f t="shared" si="10"/>
        <v>6.0473985290110388E-3</v>
      </c>
      <c r="G645" s="8">
        <f t="shared" si="10"/>
        <v>3.3856087378070221E-4</v>
      </c>
      <c r="O645" s="1">
        <v>41253</v>
      </c>
      <c r="P645" s="3">
        <v>1418.5500489999999</v>
      </c>
      <c r="R645" s="1">
        <v>41253</v>
      </c>
      <c r="S645" s="3">
        <v>130788</v>
      </c>
    </row>
    <row r="646" spans="1:19" x14ac:dyDescent="0.35">
      <c r="A646" s="1">
        <v>41250</v>
      </c>
      <c r="B646" s="3">
        <v>183.55</v>
      </c>
      <c r="C646" s="3">
        <v>1418.0699460000001</v>
      </c>
      <c r="E646" s="2">
        <v>41250</v>
      </c>
      <c r="F646" s="8">
        <f t="shared" si="10"/>
        <v>3.2795845859525663E-3</v>
      </c>
      <c r="G646" s="8">
        <f t="shared" si="10"/>
        <v>2.9209196799964143E-3</v>
      </c>
      <c r="O646" s="1">
        <v>41250</v>
      </c>
      <c r="P646" s="3">
        <v>1418.0699460000001</v>
      </c>
      <c r="R646" s="1">
        <v>41250</v>
      </c>
      <c r="S646" s="3">
        <v>131090</v>
      </c>
    </row>
    <row r="647" spans="1:19" x14ac:dyDescent="0.35">
      <c r="A647" s="1">
        <v>41249</v>
      </c>
      <c r="B647" s="3">
        <v>182.95</v>
      </c>
      <c r="C647" s="3">
        <v>1413.9399410000001</v>
      </c>
      <c r="E647" s="2">
        <v>41249</v>
      </c>
      <c r="F647" s="8">
        <f t="shared" si="10"/>
        <v>-6.1926231734478199E-3</v>
      </c>
      <c r="G647" s="8">
        <f t="shared" si="10"/>
        <v>3.3065905314124677E-3</v>
      </c>
      <c r="O647" s="1">
        <v>41249</v>
      </c>
      <c r="P647" s="3">
        <v>1413.9399410000001</v>
      </c>
      <c r="R647" s="1">
        <v>41249</v>
      </c>
      <c r="S647" s="3">
        <v>131240</v>
      </c>
    </row>
    <row r="648" spans="1:19" x14ac:dyDescent="0.35">
      <c r="A648" s="1">
        <v>41248</v>
      </c>
      <c r="B648" s="3">
        <v>184.09</v>
      </c>
      <c r="C648" s="3">
        <v>1409.280029</v>
      </c>
      <c r="E648" s="2">
        <v>41248</v>
      </c>
      <c r="F648" s="8">
        <f t="shared" si="10"/>
        <v>1.2874828060522647E-2</v>
      </c>
      <c r="G648" s="8">
        <f t="shared" si="10"/>
        <v>1.5848618900122791E-3</v>
      </c>
      <c r="O648" s="1">
        <v>41248</v>
      </c>
      <c r="P648" s="3">
        <v>1409.280029</v>
      </c>
      <c r="R648" s="1">
        <v>41248</v>
      </c>
      <c r="S648" s="3">
        <v>131444</v>
      </c>
    </row>
    <row r="649" spans="1:19" x14ac:dyDescent="0.35">
      <c r="A649" s="1">
        <v>41247</v>
      </c>
      <c r="B649" s="3">
        <v>181.75</v>
      </c>
      <c r="C649" s="3">
        <v>1407.0500489999999</v>
      </c>
      <c r="E649" s="2">
        <v>41247</v>
      </c>
      <c r="F649" s="8">
        <f t="shared" si="10"/>
        <v>0</v>
      </c>
      <c r="G649" s="8">
        <f t="shared" si="10"/>
        <v>-1.7098123158392209E-3</v>
      </c>
      <c r="O649" s="1">
        <v>41247</v>
      </c>
      <c r="P649" s="3">
        <v>1407.0500489999999</v>
      </c>
      <c r="R649" s="1">
        <v>41247</v>
      </c>
      <c r="S649" s="3">
        <v>130890</v>
      </c>
    </row>
    <row r="650" spans="1:19" x14ac:dyDescent="0.35">
      <c r="A650" s="1">
        <v>41246</v>
      </c>
      <c r="B650" s="3">
        <v>181.75</v>
      </c>
      <c r="C650" s="3">
        <v>1409.459961</v>
      </c>
      <c r="E650" s="2">
        <v>41246</v>
      </c>
      <c r="F650" s="8">
        <f t="shared" si="10"/>
        <v>-8.9426904411362695E-3</v>
      </c>
      <c r="G650" s="8">
        <f t="shared" si="10"/>
        <v>-4.7452250023003462E-3</v>
      </c>
      <c r="O650" s="1">
        <v>41246</v>
      </c>
      <c r="P650" s="3">
        <v>1409.459961</v>
      </c>
      <c r="R650" s="1">
        <v>41246</v>
      </c>
      <c r="S650" s="3">
        <v>131890</v>
      </c>
    </row>
    <row r="651" spans="1:19" x14ac:dyDescent="0.35">
      <c r="A651" s="1">
        <v>41243</v>
      </c>
      <c r="B651" s="3">
        <v>183.39</v>
      </c>
      <c r="C651" s="3">
        <v>1416.1800539999999</v>
      </c>
      <c r="E651" s="2">
        <v>41243</v>
      </c>
      <c r="F651" s="8">
        <f t="shared" si="10"/>
        <v>1.5291354923268052E-3</v>
      </c>
      <c r="G651" s="8">
        <f t="shared" si="10"/>
        <v>1.6250786253957372E-4</v>
      </c>
      <c r="O651" s="1">
        <v>41243</v>
      </c>
      <c r="P651" s="3">
        <v>1416.1800539999999</v>
      </c>
      <c r="R651" s="1">
        <v>41243</v>
      </c>
      <c r="S651" s="3">
        <v>131916</v>
      </c>
    </row>
    <row r="652" spans="1:19" x14ac:dyDescent="0.35">
      <c r="A652" s="1">
        <v>41242</v>
      </c>
      <c r="B652" s="3">
        <v>183.11</v>
      </c>
      <c r="C652" s="3">
        <v>1415.9499510000001</v>
      </c>
      <c r="E652" s="2">
        <v>41242</v>
      </c>
      <c r="F652" s="8">
        <f t="shared" si="10"/>
        <v>8.981705973110099E-3</v>
      </c>
      <c r="G652" s="8">
        <f t="shared" si="10"/>
        <v>4.2696423009933593E-3</v>
      </c>
      <c r="O652" s="1">
        <v>41242</v>
      </c>
      <c r="P652" s="3">
        <v>1415.9499510000001</v>
      </c>
      <c r="R652" s="1">
        <v>41242</v>
      </c>
      <c r="S652" s="3">
        <v>131875</v>
      </c>
    </row>
    <row r="653" spans="1:19" x14ac:dyDescent="0.35">
      <c r="A653" s="1">
        <v>41241</v>
      </c>
      <c r="B653" s="3">
        <v>181.48</v>
      </c>
      <c r="C653" s="3">
        <v>1409.9300539999999</v>
      </c>
      <c r="E653" s="2">
        <v>41241</v>
      </c>
      <c r="F653" s="8">
        <f t="shared" si="10"/>
        <v>1.3571628036861183E-2</v>
      </c>
      <c r="G653" s="8">
        <f t="shared" si="10"/>
        <v>7.8560291817415528E-3</v>
      </c>
      <c r="O653" s="1">
        <v>41241</v>
      </c>
      <c r="P653" s="3">
        <v>1409.9300539999999</v>
      </c>
      <c r="R653" s="1">
        <v>41241</v>
      </c>
      <c r="S653" s="3">
        <v>132291</v>
      </c>
    </row>
    <row r="654" spans="1:19" x14ac:dyDescent="0.35">
      <c r="A654" s="1">
        <v>41240</v>
      </c>
      <c r="B654" s="3">
        <v>179.05</v>
      </c>
      <c r="C654" s="3">
        <v>1398.9399410000001</v>
      </c>
      <c r="E654" s="2">
        <v>41240</v>
      </c>
      <c r="F654" s="8">
        <f t="shared" si="10"/>
        <v>3.3622863547213555E-3</v>
      </c>
      <c r="G654" s="8">
        <f t="shared" si="10"/>
        <v>-5.2265875432258024E-3</v>
      </c>
      <c r="O654" s="1">
        <v>41240</v>
      </c>
      <c r="P654" s="3">
        <v>1398.9399410000001</v>
      </c>
      <c r="R654" s="1">
        <v>41240</v>
      </c>
      <c r="S654" s="3">
        <v>132004</v>
      </c>
    </row>
    <row r="655" spans="1:19" x14ac:dyDescent="0.35">
      <c r="A655" s="1">
        <v>41239</v>
      </c>
      <c r="B655" s="3">
        <v>178.45</v>
      </c>
      <c r="C655" s="3">
        <v>1406.290039</v>
      </c>
      <c r="E655" s="2">
        <v>41239</v>
      </c>
      <c r="F655" s="8">
        <f t="shared" si="10"/>
        <v>-4.9626407940226436E-3</v>
      </c>
      <c r="G655" s="8">
        <f t="shared" si="10"/>
        <v>-2.0295816281376E-3</v>
      </c>
      <c r="O655" s="1">
        <v>41239</v>
      </c>
      <c r="P655" s="3">
        <v>1406.290039</v>
      </c>
      <c r="R655" s="1">
        <v>41239</v>
      </c>
      <c r="S655" s="3">
        <v>132411</v>
      </c>
    </row>
    <row r="656" spans="1:19" x14ac:dyDescent="0.35">
      <c r="A656" s="1">
        <v>41236</v>
      </c>
      <c r="B656" s="3">
        <v>179.34</v>
      </c>
      <c r="C656" s="3">
        <v>1409.150024</v>
      </c>
      <c r="E656" s="2">
        <v>41236</v>
      </c>
      <c r="F656" s="8">
        <f t="shared" si="10"/>
        <v>1.3678498756500179E-2</v>
      </c>
      <c r="G656" s="8">
        <f t="shared" si="10"/>
        <v>1.3026314761174662E-2</v>
      </c>
      <c r="O656" s="1">
        <v>41236</v>
      </c>
      <c r="P656" s="3">
        <v>1409.150024</v>
      </c>
      <c r="R656" s="1">
        <v>41236</v>
      </c>
      <c r="S656" s="3">
        <v>132606</v>
      </c>
    </row>
    <row r="657" spans="1:19" x14ac:dyDescent="0.35">
      <c r="A657" s="1">
        <v>41234</v>
      </c>
      <c r="B657" s="3">
        <v>176.92</v>
      </c>
      <c r="C657" s="3">
        <v>1391.030029</v>
      </c>
      <c r="E657" s="2">
        <v>41234</v>
      </c>
      <c r="F657" s="8">
        <f t="shared" si="10"/>
        <v>9.0518216791135586E-4</v>
      </c>
      <c r="G657" s="8">
        <f t="shared" si="10"/>
        <v>2.3201806177426398E-3</v>
      </c>
      <c r="O657" s="1">
        <v>41234</v>
      </c>
      <c r="P657" s="3">
        <v>1391.030029</v>
      </c>
      <c r="R657" s="1">
        <v>41234</v>
      </c>
      <c r="S657" s="3">
        <v>131310</v>
      </c>
    </row>
    <row r="658" spans="1:19" x14ac:dyDescent="0.35">
      <c r="A658" s="1">
        <v>41233</v>
      </c>
      <c r="B658" s="3">
        <v>176.76</v>
      </c>
      <c r="C658" s="3">
        <v>1387.8100589999999</v>
      </c>
      <c r="E658" s="2">
        <v>41233</v>
      </c>
      <c r="F658" s="8">
        <f t="shared" si="10"/>
        <v>1.3028946921203044E-3</v>
      </c>
      <c r="G658" s="8">
        <f t="shared" si="10"/>
        <v>6.6338641856900082E-4</v>
      </c>
      <c r="O658" s="1">
        <v>41233</v>
      </c>
      <c r="P658" s="3">
        <v>1387.8100589999999</v>
      </c>
      <c r="R658" s="1">
        <v>41233</v>
      </c>
      <c r="S658" s="3">
        <v>130203</v>
      </c>
    </row>
    <row r="659" spans="1:19" x14ac:dyDescent="0.35">
      <c r="A659" s="1">
        <v>41232</v>
      </c>
      <c r="B659" s="3">
        <v>176.53</v>
      </c>
      <c r="C659" s="3">
        <v>1386.8900149999999</v>
      </c>
      <c r="E659" s="2">
        <v>41232</v>
      </c>
      <c r="F659" s="8">
        <f t="shared" si="10"/>
        <v>1.4248779086469376E-2</v>
      </c>
      <c r="G659" s="8">
        <f t="shared" si="10"/>
        <v>1.9862053931736456E-2</v>
      </c>
      <c r="O659" s="1">
        <v>41232</v>
      </c>
      <c r="P659" s="3">
        <v>1386.8900149999999</v>
      </c>
      <c r="R659" s="1">
        <v>41232</v>
      </c>
      <c r="S659" s="3">
        <v>130000</v>
      </c>
    </row>
    <row r="660" spans="1:19" x14ac:dyDescent="0.35">
      <c r="A660" s="1">
        <v>41229</v>
      </c>
      <c r="B660" s="3">
        <v>174.05</v>
      </c>
      <c r="C660" s="3">
        <v>1359.880005</v>
      </c>
      <c r="E660" s="2">
        <v>41229</v>
      </c>
      <c r="F660" s="8">
        <f t="shared" si="10"/>
        <v>-1.3197154005049061E-3</v>
      </c>
      <c r="G660" s="8">
        <f t="shared" si="10"/>
        <v>4.8399497631455013E-3</v>
      </c>
      <c r="O660" s="1">
        <v>41229</v>
      </c>
      <c r="P660" s="3">
        <v>1359.880005</v>
      </c>
      <c r="R660" s="1">
        <v>41229</v>
      </c>
      <c r="S660" s="3">
        <v>129345</v>
      </c>
    </row>
    <row r="661" spans="1:19" x14ac:dyDescent="0.35">
      <c r="A661" s="1">
        <v>41228</v>
      </c>
      <c r="B661" s="3">
        <v>174.28</v>
      </c>
      <c r="C661" s="3">
        <v>1353.329956</v>
      </c>
      <c r="E661" s="2">
        <v>41228</v>
      </c>
      <c r="F661" s="8">
        <f t="shared" si="10"/>
        <v>5.654933641084714E-3</v>
      </c>
      <c r="G661" s="8">
        <f t="shared" si="10"/>
        <v>-1.593544781544276E-3</v>
      </c>
      <c r="O661" s="1">
        <v>41228</v>
      </c>
      <c r="P661" s="3">
        <v>1353.329956</v>
      </c>
      <c r="R661" s="1">
        <v>41228</v>
      </c>
      <c r="S661" s="3">
        <v>128178</v>
      </c>
    </row>
    <row r="662" spans="1:19" x14ac:dyDescent="0.35">
      <c r="A662" s="1">
        <v>41227</v>
      </c>
      <c r="B662" s="3">
        <v>173.3</v>
      </c>
      <c r="C662" s="3">
        <v>1355.48999</v>
      </c>
      <c r="E662" s="2">
        <v>41227</v>
      </c>
      <c r="F662" s="8">
        <f t="shared" si="10"/>
        <v>-2.393691917769647E-2</v>
      </c>
      <c r="G662" s="8">
        <f t="shared" si="10"/>
        <v>-1.3852035676406471E-2</v>
      </c>
      <c r="O662" s="1">
        <v>41227</v>
      </c>
      <c r="P662" s="3">
        <v>1355.48999</v>
      </c>
      <c r="R662" s="1">
        <v>41227</v>
      </c>
      <c r="S662" s="3">
        <v>128150</v>
      </c>
    </row>
    <row r="663" spans="1:19" x14ac:dyDescent="0.35">
      <c r="A663" s="1">
        <v>41226</v>
      </c>
      <c r="B663" s="3">
        <v>177.55</v>
      </c>
      <c r="C663" s="3">
        <v>1374.530029</v>
      </c>
      <c r="E663" s="2">
        <v>41226</v>
      </c>
      <c r="F663" s="8">
        <f t="shared" si="10"/>
        <v>-1.1909399521397912E-2</v>
      </c>
      <c r="G663" s="8">
        <f t="shared" si="10"/>
        <v>-3.9854205230486217E-3</v>
      </c>
      <c r="O663" s="1">
        <v>41226</v>
      </c>
      <c r="P663" s="3">
        <v>1374.530029</v>
      </c>
      <c r="R663" s="1">
        <v>41226</v>
      </c>
      <c r="S663" s="3">
        <v>128925</v>
      </c>
    </row>
    <row r="664" spans="1:19" x14ac:dyDescent="0.35">
      <c r="A664" s="1">
        <v>41225</v>
      </c>
      <c r="B664" s="3">
        <v>179.69</v>
      </c>
      <c r="C664" s="3">
        <v>1380.030029</v>
      </c>
      <c r="E664" s="2">
        <v>41225</v>
      </c>
      <c r="F664" s="8">
        <f t="shared" si="10"/>
        <v>4.8794723632755499E-2</v>
      </c>
      <c r="G664" s="8">
        <f t="shared" si="10"/>
        <v>1.3048737408549727E-4</v>
      </c>
      <c r="O664" s="1">
        <v>41225</v>
      </c>
      <c r="P664" s="3">
        <v>1380.030029</v>
      </c>
      <c r="R664" s="1">
        <v>41225</v>
      </c>
      <c r="S664" s="3">
        <v>128160</v>
      </c>
    </row>
    <row r="665" spans="1:19" x14ac:dyDescent="0.35">
      <c r="A665" s="1">
        <v>41222</v>
      </c>
      <c r="B665" s="3">
        <v>171.33</v>
      </c>
      <c r="C665" s="3">
        <v>1379.849976</v>
      </c>
      <c r="E665" s="2">
        <v>41222</v>
      </c>
      <c r="F665" s="8">
        <f t="shared" si="10"/>
        <v>6.5801069267374945E-3</v>
      </c>
      <c r="G665" s="8">
        <f t="shared" si="10"/>
        <v>1.6986925561432997E-3</v>
      </c>
      <c r="O665" s="1">
        <v>41222</v>
      </c>
      <c r="P665" s="3">
        <v>1379.849976</v>
      </c>
      <c r="R665" s="1">
        <v>41222</v>
      </c>
      <c r="S665" s="3">
        <v>127585</v>
      </c>
    </row>
    <row r="666" spans="1:19" x14ac:dyDescent="0.35">
      <c r="A666" s="1">
        <v>41221</v>
      </c>
      <c r="B666" s="3">
        <v>170.21</v>
      </c>
      <c r="C666" s="3">
        <v>1377.51001</v>
      </c>
      <c r="E666" s="2">
        <v>41221</v>
      </c>
      <c r="F666" s="8">
        <f t="shared" si="10"/>
        <v>-1.8226913537520928E-2</v>
      </c>
      <c r="G666" s="8">
        <f t="shared" si="10"/>
        <v>-1.2204842237929392E-2</v>
      </c>
      <c r="O666" s="1">
        <v>41221</v>
      </c>
      <c r="P666" s="3">
        <v>1377.51001</v>
      </c>
      <c r="R666" s="1">
        <v>41221</v>
      </c>
      <c r="S666" s="3">
        <v>126900</v>
      </c>
    </row>
    <row r="667" spans="1:19" x14ac:dyDescent="0.35">
      <c r="A667" s="1">
        <v>41220</v>
      </c>
      <c r="B667" s="3">
        <v>173.37</v>
      </c>
      <c r="C667" s="3">
        <v>1394.530029</v>
      </c>
      <c r="E667" s="2">
        <v>41220</v>
      </c>
      <c r="F667" s="8">
        <f t="shared" si="10"/>
        <v>-2.4366910523353824E-2</v>
      </c>
      <c r="G667" s="8">
        <f t="shared" si="10"/>
        <v>-2.37050004861592E-2</v>
      </c>
      <c r="O667" s="1">
        <v>41220</v>
      </c>
      <c r="P667" s="3">
        <v>1394.530029</v>
      </c>
      <c r="R667" s="1">
        <v>41220</v>
      </c>
      <c r="S667" s="3">
        <v>128359</v>
      </c>
    </row>
    <row r="668" spans="1:19" x14ac:dyDescent="0.35">
      <c r="A668" s="1">
        <v>41219</v>
      </c>
      <c r="B668" s="3">
        <v>177.7</v>
      </c>
      <c r="C668" s="3">
        <v>1428.3900149999999</v>
      </c>
      <c r="E668" s="2">
        <v>41219</v>
      </c>
      <c r="F668" s="8">
        <f t="shared" si="10"/>
        <v>1.3228418291709287E-2</v>
      </c>
      <c r="G668" s="8">
        <f t="shared" si="10"/>
        <v>7.8531849635692375E-3</v>
      </c>
      <c r="O668" s="1">
        <v>41219</v>
      </c>
      <c r="P668" s="3">
        <v>1428.3900149999999</v>
      </c>
      <c r="R668" s="1">
        <v>41219</v>
      </c>
      <c r="S668" s="3">
        <v>130673</v>
      </c>
    </row>
    <row r="669" spans="1:19" x14ac:dyDescent="0.35">
      <c r="A669" s="1">
        <v>41218</v>
      </c>
      <c r="B669" s="3">
        <v>175.38</v>
      </c>
      <c r="C669" s="3">
        <v>1417.26001</v>
      </c>
      <c r="E669" s="2">
        <v>41218</v>
      </c>
      <c r="F669" s="8">
        <f t="shared" si="10"/>
        <v>1.410893951659542E-2</v>
      </c>
      <c r="G669" s="8">
        <f t="shared" si="10"/>
        <v>2.1638092957336763E-3</v>
      </c>
      <c r="O669" s="1">
        <v>41218</v>
      </c>
      <c r="P669" s="3">
        <v>1417.26001</v>
      </c>
      <c r="R669" s="1">
        <v>41218</v>
      </c>
      <c r="S669" s="3">
        <v>130300</v>
      </c>
    </row>
    <row r="670" spans="1:19" x14ac:dyDescent="0.35">
      <c r="A670" s="1">
        <v>41215</v>
      </c>
      <c r="B670" s="3">
        <v>172.94</v>
      </c>
      <c r="C670" s="3">
        <v>1414.1999510000001</v>
      </c>
      <c r="E670" s="2">
        <v>41215</v>
      </c>
      <c r="F670" s="8">
        <f t="shared" si="10"/>
        <v>-5.0054657384500656E-3</v>
      </c>
      <c r="G670" s="8">
        <f t="shared" si="10"/>
        <v>-9.3794544084095932E-3</v>
      </c>
      <c r="O670" s="1">
        <v>41215</v>
      </c>
      <c r="P670" s="3">
        <v>1414.1999510000001</v>
      </c>
      <c r="R670" s="1">
        <v>41215</v>
      </c>
      <c r="S670" s="3">
        <v>130550</v>
      </c>
    </row>
    <row r="671" spans="1:19" x14ac:dyDescent="0.35">
      <c r="A671" s="1">
        <v>41214</v>
      </c>
      <c r="B671" s="3">
        <v>173.81</v>
      </c>
      <c r="C671" s="3">
        <v>1427.589966</v>
      </c>
      <c r="E671" s="2">
        <v>41214</v>
      </c>
      <c r="F671" s="8">
        <f t="shared" si="10"/>
        <v>4.2757265846189441E-3</v>
      </c>
      <c r="G671" s="8">
        <f t="shared" si="10"/>
        <v>1.0926475490383503E-2</v>
      </c>
      <c r="O671" s="1">
        <v>41214</v>
      </c>
      <c r="P671" s="3">
        <v>1427.589966</v>
      </c>
      <c r="R671" s="1">
        <v>41214</v>
      </c>
      <c r="S671" s="3">
        <v>131400</v>
      </c>
    </row>
    <row r="672" spans="1:19" x14ac:dyDescent="0.35">
      <c r="A672" s="1">
        <v>41213</v>
      </c>
      <c r="B672" s="3">
        <v>173.07</v>
      </c>
      <c r="C672" s="3">
        <v>1412.160034</v>
      </c>
      <c r="E672" s="2">
        <v>41213</v>
      </c>
      <c r="F672" s="8">
        <f t="shared" si="10"/>
        <v>1.692226335272351E-2</v>
      </c>
      <c r="G672" s="8">
        <f t="shared" si="10"/>
        <v>1.5587985976517338E-4</v>
      </c>
      <c r="O672" s="1">
        <v>41213</v>
      </c>
      <c r="P672" s="3">
        <v>1412.160034</v>
      </c>
      <c r="R672" s="1">
        <v>41213</v>
      </c>
      <c r="S672" s="3">
        <v>129505</v>
      </c>
    </row>
    <row r="673" spans="1:19" x14ac:dyDescent="0.35">
      <c r="A673" s="1">
        <v>41208</v>
      </c>
      <c r="B673" s="3">
        <v>170.19</v>
      </c>
      <c r="C673" s="3">
        <v>1411.9399410000001</v>
      </c>
      <c r="E673" s="2">
        <v>41208</v>
      </c>
      <c r="F673" s="8">
        <f t="shared" si="10"/>
        <v>1.8004545998325128E-2</v>
      </c>
      <c r="G673" s="8">
        <f t="shared" si="10"/>
        <v>-7.2898222972916926E-4</v>
      </c>
      <c r="O673" s="1">
        <v>41208</v>
      </c>
      <c r="P673" s="3">
        <v>1411.9399410000001</v>
      </c>
      <c r="R673" s="1">
        <v>41208</v>
      </c>
      <c r="S673" s="3">
        <v>129725</v>
      </c>
    </row>
    <row r="674" spans="1:19" x14ac:dyDescent="0.35">
      <c r="A674" s="1">
        <v>41207</v>
      </c>
      <c r="B674" s="3">
        <v>167.18</v>
      </c>
      <c r="C674" s="3">
        <v>1412.969971</v>
      </c>
      <c r="E674" s="2">
        <v>41207</v>
      </c>
      <c r="F674" s="8">
        <f t="shared" si="10"/>
        <v>3.242141666152043E-2</v>
      </c>
      <c r="G674" s="8">
        <f t="shared" si="10"/>
        <v>2.9955428571428744E-3</v>
      </c>
      <c r="O674" s="1">
        <v>41207</v>
      </c>
      <c r="P674" s="3">
        <v>1412.969971</v>
      </c>
      <c r="R674" s="1">
        <v>41207</v>
      </c>
      <c r="S674" s="3">
        <v>130582</v>
      </c>
    </row>
    <row r="675" spans="1:19" x14ac:dyDescent="0.35">
      <c r="A675" s="1">
        <v>41206</v>
      </c>
      <c r="B675" s="3">
        <v>161.93</v>
      </c>
      <c r="C675" s="3">
        <v>1408.75</v>
      </c>
      <c r="E675" s="2">
        <v>41206</v>
      </c>
      <c r="F675" s="8">
        <f t="shared" si="10"/>
        <v>1.3604600828642788E-3</v>
      </c>
      <c r="G675" s="8">
        <f t="shared" si="10"/>
        <v>-3.0853826285857089E-3</v>
      </c>
      <c r="O675" s="1">
        <v>41206</v>
      </c>
      <c r="P675" s="3">
        <v>1408.75</v>
      </c>
      <c r="R675" s="1">
        <v>41206</v>
      </c>
      <c r="S675" s="3">
        <v>130445</v>
      </c>
    </row>
    <row r="676" spans="1:19" x14ac:dyDescent="0.35">
      <c r="A676" s="1">
        <v>41205</v>
      </c>
      <c r="B676" s="3">
        <v>161.71</v>
      </c>
      <c r="C676" s="3">
        <v>1413.1099850000001</v>
      </c>
      <c r="E676" s="2">
        <v>41205</v>
      </c>
      <c r="F676" s="8">
        <f t="shared" si="10"/>
        <v>-2.0592332384471002E-2</v>
      </c>
      <c r="G676" s="8">
        <f t="shared" si="10"/>
        <v>-1.4443906334108192E-2</v>
      </c>
      <c r="O676" s="1">
        <v>41205</v>
      </c>
      <c r="P676" s="3">
        <v>1413.1099850000001</v>
      </c>
      <c r="R676" s="1">
        <v>41205</v>
      </c>
      <c r="S676" s="3">
        <v>130570</v>
      </c>
    </row>
    <row r="677" spans="1:19" x14ac:dyDescent="0.35">
      <c r="A677" s="1">
        <v>41204</v>
      </c>
      <c r="B677" s="3">
        <v>165.11</v>
      </c>
      <c r="C677" s="3">
        <v>1433.8199460000001</v>
      </c>
      <c r="E677" s="2">
        <v>41204</v>
      </c>
      <c r="F677" s="8">
        <f t="shared" si="10"/>
        <v>-3.4403669724770714E-3</v>
      </c>
      <c r="G677" s="8">
        <f t="shared" si="10"/>
        <v>4.3958234842222943E-4</v>
      </c>
      <c r="O677" s="1">
        <v>41204</v>
      </c>
      <c r="P677" s="3">
        <v>1433.8199460000001</v>
      </c>
      <c r="R677" s="1">
        <v>41204</v>
      </c>
      <c r="S677" s="3">
        <v>132609</v>
      </c>
    </row>
    <row r="678" spans="1:19" x14ac:dyDescent="0.35">
      <c r="A678" s="1">
        <v>41201</v>
      </c>
      <c r="B678" s="3">
        <v>165.68</v>
      </c>
      <c r="C678" s="3">
        <v>1433.1899410000001</v>
      </c>
      <c r="E678" s="2">
        <v>41201</v>
      </c>
      <c r="F678" s="8">
        <f t="shared" si="10"/>
        <v>-1.7435654133554745E-2</v>
      </c>
      <c r="G678" s="8">
        <f t="shared" si="10"/>
        <v>-1.6571304955208976E-2</v>
      </c>
      <c r="O678" s="1">
        <v>41201</v>
      </c>
      <c r="P678" s="3">
        <v>1433.1899410000001</v>
      </c>
      <c r="R678" s="1">
        <v>41201</v>
      </c>
      <c r="S678" s="3">
        <v>133841</v>
      </c>
    </row>
    <row r="679" spans="1:19" x14ac:dyDescent="0.35">
      <c r="A679" s="1">
        <v>41200</v>
      </c>
      <c r="B679" s="3">
        <v>168.62</v>
      </c>
      <c r="C679" s="3">
        <v>1457.339966</v>
      </c>
      <c r="E679" s="2">
        <v>41200</v>
      </c>
      <c r="F679" s="8">
        <f t="shared" si="10"/>
        <v>5.1862891207152817E-3</v>
      </c>
      <c r="G679" s="8">
        <f t="shared" si="10"/>
        <v>-2.4437288518205369E-3</v>
      </c>
      <c r="O679" s="1">
        <v>41200</v>
      </c>
      <c r="P679" s="3">
        <v>1457.339966</v>
      </c>
      <c r="R679" s="1">
        <v>41200</v>
      </c>
      <c r="S679" s="3">
        <v>135400</v>
      </c>
    </row>
    <row r="680" spans="1:19" x14ac:dyDescent="0.35">
      <c r="A680" s="1">
        <v>41199</v>
      </c>
      <c r="B680" s="3">
        <v>167.75</v>
      </c>
      <c r="C680" s="3">
        <v>1460.910034</v>
      </c>
      <c r="E680" s="2">
        <v>41199</v>
      </c>
      <c r="F680" s="8">
        <f t="shared" si="10"/>
        <v>-1.1921082434296348E-4</v>
      </c>
      <c r="G680" s="8">
        <f t="shared" si="10"/>
        <v>4.1170578580604911E-3</v>
      </c>
      <c r="O680" s="1">
        <v>41199</v>
      </c>
      <c r="P680" s="3">
        <v>1460.910034</v>
      </c>
      <c r="R680" s="1">
        <v>41199</v>
      </c>
      <c r="S680" s="3">
        <v>135766</v>
      </c>
    </row>
    <row r="681" spans="1:19" x14ac:dyDescent="0.35">
      <c r="A681" s="1">
        <v>41198</v>
      </c>
      <c r="B681" s="3">
        <v>167.77</v>
      </c>
      <c r="C681" s="3">
        <v>1454.920044</v>
      </c>
      <c r="E681" s="2">
        <v>41198</v>
      </c>
      <c r="F681" s="8">
        <f t="shared" si="10"/>
        <v>7.6881494384046789E-3</v>
      </c>
      <c r="G681" s="8">
        <f t="shared" si="10"/>
        <v>1.0269933234256845E-2</v>
      </c>
      <c r="O681" s="1">
        <v>41198</v>
      </c>
      <c r="P681" s="3">
        <v>1454.920044</v>
      </c>
      <c r="R681" s="1">
        <v>41198</v>
      </c>
      <c r="S681" s="3">
        <v>134850</v>
      </c>
    </row>
    <row r="682" spans="1:19" x14ac:dyDescent="0.35">
      <c r="A682" s="1">
        <v>41197</v>
      </c>
      <c r="B682" s="3">
        <v>166.49</v>
      </c>
      <c r="C682" s="3">
        <v>1440.130005</v>
      </c>
      <c r="E682" s="2">
        <v>41197</v>
      </c>
      <c r="F682" s="8">
        <f t="shared" si="10"/>
        <v>2.5121605812450154E-2</v>
      </c>
      <c r="G682" s="8">
        <f t="shared" si="10"/>
        <v>8.0779224792622006E-3</v>
      </c>
      <c r="O682" s="1">
        <v>41197</v>
      </c>
      <c r="P682" s="3">
        <v>1440.130005</v>
      </c>
      <c r="R682" s="1">
        <v>41197</v>
      </c>
      <c r="S682" s="3">
        <v>133605</v>
      </c>
    </row>
    <row r="683" spans="1:19" x14ac:dyDescent="0.35">
      <c r="A683" s="1">
        <v>41194</v>
      </c>
      <c r="B683" s="3">
        <v>162.41</v>
      </c>
      <c r="C683" s="3">
        <v>1428.589966</v>
      </c>
      <c r="E683" s="2">
        <v>41194</v>
      </c>
      <c r="F683" s="8">
        <f t="shared" si="10"/>
        <v>-3.3750613647521854E-3</v>
      </c>
      <c r="G683" s="8">
        <f t="shared" si="10"/>
        <v>-2.9661372524836249E-3</v>
      </c>
      <c r="O683" s="1">
        <v>41194</v>
      </c>
      <c r="P683" s="3">
        <v>1428.589966</v>
      </c>
      <c r="R683" s="1">
        <v>41194</v>
      </c>
      <c r="S683" s="3">
        <v>132502</v>
      </c>
    </row>
    <row r="684" spans="1:19" x14ac:dyDescent="0.35">
      <c r="A684" s="1">
        <v>41193</v>
      </c>
      <c r="B684" s="3">
        <v>162.96</v>
      </c>
      <c r="C684" s="3">
        <v>1432.839966</v>
      </c>
      <c r="E684" s="2">
        <v>41193</v>
      </c>
      <c r="F684" s="8">
        <f t="shared" si="10"/>
        <v>1.1482837812674562E-2</v>
      </c>
      <c r="G684" s="8">
        <f t="shared" si="10"/>
        <v>1.9538936482388358E-4</v>
      </c>
      <c r="O684" s="1">
        <v>41193</v>
      </c>
      <c r="P684" s="3">
        <v>1432.839966</v>
      </c>
      <c r="R684" s="1">
        <v>41193</v>
      </c>
      <c r="S684" s="3">
        <v>133013</v>
      </c>
    </row>
    <row r="685" spans="1:19" x14ac:dyDescent="0.35">
      <c r="A685" s="1">
        <v>41192</v>
      </c>
      <c r="B685" s="3">
        <v>161.11000000000001</v>
      </c>
      <c r="C685" s="3">
        <v>1432.5600589999999</v>
      </c>
      <c r="E685" s="2">
        <v>41192</v>
      </c>
      <c r="F685" s="8">
        <f t="shared" si="10"/>
        <v>-6.7200986436496413E-3</v>
      </c>
      <c r="G685" s="8">
        <f t="shared" si="10"/>
        <v>-6.1880297498132508E-3</v>
      </c>
      <c r="O685" s="1">
        <v>41192</v>
      </c>
      <c r="P685" s="3">
        <v>1432.5600589999999</v>
      </c>
      <c r="R685" s="1">
        <v>41192</v>
      </c>
      <c r="S685" s="3">
        <v>133066</v>
      </c>
    </row>
    <row r="686" spans="1:19" x14ac:dyDescent="0.35">
      <c r="A686" s="1">
        <v>41191</v>
      </c>
      <c r="B686" s="3">
        <v>162.19999999999999</v>
      </c>
      <c r="C686" s="3">
        <v>1441.4799800000001</v>
      </c>
      <c r="E686" s="2">
        <v>41191</v>
      </c>
      <c r="F686" s="8">
        <f t="shared" si="10"/>
        <v>-8.6786456423421088E-3</v>
      </c>
      <c r="G686" s="8">
        <f t="shared" si="10"/>
        <v>-9.8909422140184278E-3</v>
      </c>
      <c r="O686" s="1">
        <v>41191</v>
      </c>
      <c r="P686" s="3">
        <v>1441.4799800000001</v>
      </c>
      <c r="R686" s="1">
        <v>41191</v>
      </c>
      <c r="S686" s="3">
        <v>133880</v>
      </c>
    </row>
    <row r="687" spans="1:19" x14ac:dyDescent="0.35">
      <c r="A687" s="1">
        <v>41190</v>
      </c>
      <c r="B687" s="3">
        <v>163.62</v>
      </c>
      <c r="C687" s="3">
        <v>1455.880005</v>
      </c>
      <c r="E687" s="2">
        <v>41190</v>
      </c>
      <c r="F687" s="8">
        <f t="shared" si="10"/>
        <v>3.668378576668907E-4</v>
      </c>
      <c r="G687" s="8">
        <f t="shared" si="10"/>
        <v>-3.4567356501243873E-3</v>
      </c>
      <c r="O687" s="1">
        <v>41190</v>
      </c>
      <c r="P687" s="3">
        <v>1455.880005</v>
      </c>
      <c r="R687" s="1">
        <v>41190</v>
      </c>
      <c r="S687" s="3">
        <v>135400</v>
      </c>
    </row>
    <row r="688" spans="1:19" x14ac:dyDescent="0.35">
      <c r="A688" s="1">
        <v>41187</v>
      </c>
      <c r="B688" s="3">
        <v>163.56</v>
      </c>
      <c r="C688" s="3">
        <v>1460.9300539999999</v>
      </c>
      <c r="E688" s="2">
        <v>41187</v>
      </c>
      <c r="F688" s="8">
        <f t="shared" si="10"/>
        <v>-1.465201465201571E-3</v>
      </c>
      <c r="G688" s="8">
        <f t="shared" si="10"/>
        <v>-3.2158888208699832E-4</v>
      </c>
      <c r="O688" s="1">
        <v>41187</v>
      </c>
      <c r="P688" s="3">
        <v>1460.9300539999999</v>
      </c>
      <c r="R688" s="1">
        <v>41187</v>
      </c>
      <c r="S688" s="3">
        <v>135555</v>
      </c>
    </row>
    <row r="689" spans="1:19" x14ac:dyDescent="0.35">
      <c r="A689" s="1">
        <v>41186</v>
      </c>
      <c r="B689" s="3">
        <v>163.80000000000001</v>
      </c>
      <c r="C689" s="3">
        <v>1461.400024</v>
      </c>
      <c r="E689" s="2">
        <v>41186</v>
      </c>
      <c r="F689" s="8">
        <f t="shared" si="10"/>
        <v>4.7846889952152249E-3</v>
      </c>
      <c r="G689" s="8">
        <f t="shared" si="10"/>
        <v>7.1744354349405626E-3</v>
      </c>
      <c r="O689" s="1">
        <v>41186</v>
      </c>
      <c r="P689" s="3">
        <v>1461.400024</v>
      </c>
      <c r="R689" s="1">
        <v>41186</v>
      </c>
      <c r="S689" s="3">
        <v>135281</v>
      </c>
    </row>
    <row r="690" spans="1:19" x14ac:dyDescent="0.35">
      <c r="A690" s="1">
        <v>41185</v>
      </c>
      <c r="B690" s="3">
        <v>163.02000000000001</v>
      </c>
      <c r="C690" s="3">
        <v>1450.98999</v>
      </c>
      <c r="E690" s="2">
        <v>41185</v>
      </c>
      <c r="F690" s="8">
        <f t="shared" si="10"/>
        <v>-3.6791758646059769E-4</v>
      </c>
      <c r="G690" s="8">
        <f t="shared" si="10"/>
        <v>3.6244094760504719E-3</v>
      </c>
      <c r="O690" s="1">
        <v>41185</v>
      </c>
      <c r="P690" s="3">
        <v>1450.98999</v>
      </c>
      <c r="R690" s="1">
        <v>41185</v>
      </c>
      <c r="S690" s="3">
        <v>134065</v>
      </c>
    </row>
    <row r="691" spans="1:19" x14ac:dyDescent="0.35">
      <c r="A691" s="1">
        <v>41184</v>
      </c>
      <c r="B691" s="3">
        <v>163.08000000000001</v>
      </c>
      <c r="C691" s="3">
        <v>1445.75</v>
      </c>
      <c r="E691" s="2">
        <v>41184</v>
      </c>
      <c r="F691" s="8">
        <f t="shared" si="10"/>
        <v>-1.1396702230843769E-2</v>
      </c>
      <c r="G691" s="8">
        <f t="shared" si="10"/>
        <v>8.7228711082998345E-4</v>
      </c>
      <c r="O691" s="1">
        <v>41184</v>
      </c>
      <c r="P691" s="3">
        <v>1445.75</v>
      </c>
      <c r="R691" s="1">
        <v>41184</v>
      </c>
      <c r="S691" s="3">
        <v>133227</v>
      </c>
    </row>
    <row r="692" spans="1:19" x14ac:dyDescent="0.35">
      <c r="A692" s="1">
        <v>41183</v>
      </c>
      <c r="B692" s="3">
        <v>164.96</v>
      </c>
      <c r="C692" s="3">
        <v>1444.48999</v>
      </c>
      <c r="E692" s="2">
        <v>41183</v>
      </c>
      <c r="F692" s="8">
        <f t="shared" si="10"/>
        <v>9.9179625321414999E-3</v>
      </c>
      <c r="G692" s="8">
        <f t="shared" si="10"/>
        <v>2.6515065097030277E-3</v>
      </c>
      <c r="O692" s="1">
        <v>41183</v>
      </c>
      <c r="P692" s="3">
        <v>1444.48999</v>
      </c>
      <c r="R692" s="1">
        <v>41183</v>
      </c>
      <c r="S692" s="3">
        <v>133000</v>
      </c>
    </row>
    <row r="693" spans="1:19" x14ac:dyDescent="0.35">
      <c r="A693" s="1">
        <v>41180</v>
      </c>
      <c r="B693" s="3">
        <v>163.34</v>
      </c>
      <c r="C693" s="3">
        <v>1440.670044</v>
      </c>
      <c r="E693" s="2">
        <v>41180</v>
      </c>
      <c r="F693" s="8">
        <f t="shared" si="10"/>
        <v>3.6251920122887249E-3</v>
      </c>
      <c r="G693" s="8">
        <f t="shared" si="10"/>
        <v>-4.4777527502567471E-3</v>
      </c>
      <c r="O693" s="1">
        <v>41180</v>
      </c>
      <c r="P693" s="3">
        <v>1440.670044</v>
      </c>
      <c r="R693" s="1">
        <v>41180</v>
      </c>
      <c r="S693" s="3">
        <v>132700</v>
      </c>
    </row>
    <row r="694" spans="1:19" x14ac:dyDescent="0.35">
      <c r="A694" s="1">
        <v>41179</v>
      </c>
      <c r="B694" s="3">
        <v>162.75</v>
      </c>
      <c r="C694" s="3">
        <v>1447.150024</v>
      </c>
      <c r="E694" s="2">
        <v>41179</v>
      </c>
      <c r="F694" s="8">
        <f t="shared" si="10"/>
        <v>1.049298398112497E-2</v>
      </c>
      <c r="G694" s="8">
        <f t="shared" si="10"/>
        <v>9.6489817493965457E-3</v>
      </c>
      <c r="O694" s="1">
        <v>41179</v>
      </c>
      <c r="P694" s="3">
        <v>1447.150024</v>
      </c>
      <c r="R694" s="1">
        <v>41179</v>
      </c>
      <c r="S694" s="3">
        <v>132408</v>
      </c>
    </row>
    <row r="695" spans="1:19" x14ac:dyDescent="0.35">
      <c r="A695" s="1">
        <v>41178</v>
      </c>
      <c r="B695" s="3">
        <v>161.06</v>
      </c>
      <c r="C695" s="3">
        <v>1433.3199460000001</v>
      </c>
      <c r="E695" s="2">
        <v>41178</v>
      </c>
      <c r="F695" s="8">
        <f t="shared" si="10"/>
        <v>9.3219812317446582E-4</v>
      </c>
      <c r="G695" s="8">
        <f t="shared" si="10"/>
        <v>-5.7367352680366412E-3</v>
      </c>
      <c r="O695" s="1">
        <v>41178</v>
      </c>
      <c r="P695" s="3">
        <v>1433.3199460000001</v>
      </c>
      <c r="R695" s="1">
        <v>41178</v>
      </c>
      <c r="S695" s="3">
        <v>132490</v>
      </c>
    </row>
    <row r="696" spans="1:19" x14ac:dyDescent="0.35">
      <c r="A696" s="1">
        <v>41177</v>
      </c>
      <c r="B696" s="3">
        <v>160.91</v>
      </c>
      <c r="C696" s="3">
        <v>1441.589966</v>
      </c>
      <c r="E696" s="2">
        <v>41177</v>
      </c>
      <c r="F696" s="8">
        <f t="shared" si="10"/>
        <v>-2.4178549287043882E-3</v>
      </c>
      <c r="G696" s="8">
        <f t="shared" si="10"/>
        <v>-1.0501855900220458E-2</v>
      </c>
      <c r="O696" s="1">
        <v>41177</v>
      </c>
      <c r="P696" s="3">
        <v>1441.589966</v>
      </c>
      <c r="R696" s="1">
        <v>41177</v>
      </c>
      <c r="S696" s="3">
        <v>132485</v>
      </c>
    </row>
    <row r="697" spans="1:19" x14ac:dyDescent="0.35">
      <c r="A697" s="1">
        <v>41176</v>
      </c>
      <c r="B697" s="3">
        <v>161.30000000000001</v>
      </c>
      <c r="C697" s="3">
        <v>1456.8900149999999</v>
      </c>
      <c r="E697" s="2">
        <v>41176</v>
      </c>
      <c r="F697" s="8">
        <f t="shared" si="10"/>
        <v>-1.2912306468392254E-2</v>
      </c>
      <c r="G697" s="8">
        <f t="shared" si="10"/>
        <v>-2.2326534578066548E-3</v>
      </c>
      <c r="O697" s="1">
        <v>41176</v>
      </c>
      <c r="P697" s="3">
        <v>1456.8900149999999</v>
      </c>
      <c r="R697" s="1">
        <v>41176</v>
      </c>
      <c r="S697" s="3">
        <v>133034</v>
      </c>
    </row>
    <row r="698" spans="1:19" x14ac:dyDescent="0.35">
      <c r="A698" s="1">
        <v>41173</v>
      </c>
      <c r="B698" s="3">
        <v>163.41</v>
      </c>
      <c r="C698" s="3">
        <v>1460.150024</v>
      </c>
      <c r="E698" s="2">
        <v>41173</v>
      </c>
      <c r="F698" s="8">
        <f t="shared" si="10"/>
        <v>1.3709677419354804E-2</v>
      </c>
      <c r="G698" s="8">
        <f t="shared" si="10"/>
        <v>-7.5319463141321208E-5</v>
      </c>
      <c r="O698" s="1">
        <v>41173</v>
      </c>
      <c r="P698" s="3">
        <v>1460.150024</v>
      </c>
      <c r="R698" s="1">
        <v>41173</v>
      </c>
      <c r="S698" s="3">
        <v>134584</v>
      </c>
    </row>
    <row r="699" spans="1:19" x14ac:dyDescent="0.35">
      <c r="A699" s="1">
        <v>41172</v>
      </c>
      <c r="B699" s="3">
        <v>161.19999999999999</v>
      </c>
      <c r="C699" s="3">
        <v>1460.26001</v>
      </c>
      <c r="E699" s="2">
        <v>41172</v>
      </c>
      <c r="F699" s="8">
        <f t="shared" si="10"/>
        <v>1.0848435442402993E-2</v>
      </c>
      <c r="G699" s="8">
        <f t="shared" si="10"/>
        <v>-5.4073370076590521E-4</v>
      </c>
      <c r="O699" s="1">
        <v>41172</v>
      </c>
      <c r="P699" s="3">
        <v>1460.26001</v>
      </c>
      <c r="R699" s="1">
        <v>41172</v>
      </c>
      <c r="S699" s="3">
        <v>133816</v>
      </c>
    </row>
    <row r="700" spans="1:19" x14ac:dyDescent="0.35">
      <c r="A700" s="1">
        <v>41171</v>
      </c>
      <c r="B700" s="3">
        <v>159.47</v>
      </c>
      <c r="C700" s="3">
        <v>1461.0500489999999</v>
      </c>
      <c r="E700" s="2">
        <v>41171</v>
      </c>
      <c r="F700" s="8">
        <f t="shared" si="10"/>
        <v>7.5305930342017824E-4</v>
      </c>
      <c r="G700" s="8">
        <f t="shared" si="10"/>
        <v>1.1855542746073144E-3</v>
      </c>
      <c r="O700" s="1">
        <v>41171</v>
      </c>
      <c r="P700" s="3">
        <v>1461.0500489999999</v>
      </c>
      <c r="R700" s="1">
        <v>41171</v>
      </c>
      <c r="S700" s="3">
        <v>133300</v>
      </c>
    </row>
    <row r="701" spans="1:19" x14ac:dyDescent="0.35">
      <c r="A701" s="1">
        <v>41170</v>
      </c>
      <c r="B701" s="3">
        <v>159.35</v>
      </c>
      <c r="C701" s="3">
        <v>1459.3199460000001</v>
      </c>
      <c r="E701" s="2">
        <v>41170</v>
      </c>
      <c r="F701" s="8">
        <f t="shared" si="10"/>
        <v>6.0609886987814665E-3</v>
      </c>
      <c r="G701" s="8">
        <f t="shared" si="10"/>
        <v>-1.2797754402280592E-3</v>
      </c>
      <c r="O701" s="1">
        <v>41170</v>
      </c>
      <c r="P701" s="3">
        <v>1459.3199460000001</v>
      </c>
      <c r="R701" s="1">
        <v>41170</v>
      </c>
      <c r="S701" s="3">
        <v>132898</v>
      </c>
    </row>
    <row r="702" spans="1:19" x14ac:dyDescent="0.35">
      <c r="A702" s="1">
        <v>41169</v>
      </c>
      <c r="B702" s="3">
        <v>158.38999999999999</v>
      </c>
      <c r="C702" s="3">
        <v>1461.1899410000001</v>
      </c>
      <c r="E702" s="2">
        <v>41169</v>
      </c>
      <c r="F702" s="8">
        <f t="shared" si="10"/>
        <v>-1.8588512299398952E-2</v>
      </c>
      <c r="G702" s="8">
        <f t="shared" si="10"/>
        <v>-3.1246914164609896E-3</v>
      </c>
      <c r="O702" s="1">
        <v>41169</v>
      </c>
      <c r="P702" s="3">
        <v>1461.1899410000001</v>
      </c>
      <c r="R702" s="1">
        <v>41169</v>
      </c>
      <c r="S702" s="3">
        <v>132685</v>
      </c>
    </row>
    <row r="703" spans="1:19" x14ac:dyDescent="0.35">
      <c r="A703" s="1">
        <v>41166</v>
      </c>
      <c r="B703" s="3">
        <v>161.38999999999999</v>
      </c>
      <c r="C703" s="3">
        <v>1465.7700199999999</v>
      </c>
      <c r="E703" s="2">
        <v>41166</v>
      </c>
      <c r="F703" s="8">
        <f t="shared" si="10"/>
        <v>3.9813374805597324E-3</v>
      </c>
      <c r="G703" s="8">
        <f t="shared" si="10"/>
        <v>3.9589518007585589E-3</v>
      </c>
      <c r="O703" s="1">
        <v>41166</v>
      </c>
      <c r="P703" s="3">
        <v>1465.7700199999999</v>
      </c>
      <c r="R703" s="1">
        <v>41166</v>
      </c>
      <c r="S703" s="3">
        <v>133000</v>
      </c>
    </row>
    <row r="704" spans="1:19" x14ac:dyDescent="0.35">
      <c r="A704" s="1">
        <v>41165</v>
      </c>
      <c r="B704" s="3">
        <v>160.75</v>
      </c>
      <c r="C704" s="3">
        <v>1459.98999</v>
      </c>
      <c r="E704" s="2">
        <v>41165</v>
      </c>
      <c r="F704" s="8">
        <f t="shared" si="10"/>
        <v>1.2789818548387011E-2</v>
      </c>
      <c r="G704" s="8">
        <f t="shared" si="10"/>
        <v>1.6309746921621793E-2</v>
      </c>
      <c r="O704" s="1">
        <v>41165</v>
      </c>
      <c r="P704" s="3">
        <v>1459.98999</v>
      </c>
      <c r="R704" s="1">
        <v>41165</v>
      </c>
      <c r="S704" s="3">
        <v>132851</v>
      </c>
    </row>
    <row r="705" spans="1:19" x14ac:dyDescent="0.35">
      <c r="A705" s="1">
        <v>41164</v>
      </c>
      <c r="B705" s="3">
        <v>158.72</v>
      </c>
      <c r="C705" s="3">
        <v>1436.5600589999999</v>
      </c>
      <c r="E705" s="2">
        <v>41164</v>
      </c>
      <c r="F705" s="8">
        <f t="shared" si="10"/>
        <v>-4.2035259426562721E-3</v>
      </c>
      <c r="G705" s="8">
        <f t="shared" si="10"/>
        <v>2.092692232296578E-3</v>
      </c>
      <c r="O705" s="1">
        <v>41164</v>
      </c>
      <c r="P705" s="3">
        <v>1436.5600589999999</v>
      </c>
      <c r="R705" s="1">
        <v>41164</v>
      </c>
      <c r="S705" s="3">
        <v>130150</v>
      </c>
    </row>
    <row r="706" spans="1:19" x14ac:dyDescent="0.35">
      <c r="A706" s="1">
        <v>41163</v>
      </c>
      <c r="B706" s="3">
        <v>159.38999999999999</v>
      </c>
      <c r="C706" s="3">
        <v>1433.5600589999999</v>
      </c>
      <c r="E706" s="2">
        <v>41163</v>
      </c>
      <c r="F706" s="8">
        <f t="shared" si="10"/>
        <v>1.8857250612860366E-3</v>
      </c>
      <c r="G706" s="8">
        <f t="shared" si="10"/>
        <v>3.1349561521663016E-3</v>
      </c>
      <c r="O706" s="1">
        <v>41163</v>
      </c>
      <c r="P706" s="3">
        <v>1433.5600589999999</v>
      </c>
      <c r="R706" s="1">
        <v>41163</v>
      </c>
      <c r="S706" s="3">
        <v>130170</v>
      </c>
    </row>
    <row r="707" spans="1:19" x14ac:dyDescent="0.35">
      <c r="A707" s="1">
        <v>41162</v>
      </c>
      <c r="B707" s="3">
        <v>159.09</v>
      </c>
      <c r="C707" s="3">
        <v>1429.079956</v>
      </c>
      <c r="E707" s="2">
        <v>41162</v>
      </c>
      <c r="F707" s="8">
        <f t="shared" si="10"/>
        <v>-2.2308259587020651E-2</v>
      </c>
      <c r="G707" s="8">
        <f t="shared" si="10"/>
        <v>-6.1478300110544559E-3</v>
      </c>
      <c r="O707" s="1">
        <v>41162</v>
      </c>
      <c r="P707" s="3">
        <v>1429.079956</v>
      </c>
      <c r="R707" s="1">
        <v>41162</v>
      </c>
      <c r="S707" s="3">
        <v>129700</v>
      </c>
    </row>
    <row r="708" spans="1:19" x14ac:dyDescent="0.35">
      <c r="A708" s="1">
        <v>41159</v>
      </c>
      <c r="B708" s="3">
        <v>162.72</v>
      </c>
      <c r="C708" s="3">
        <v>1437.920044</v>
      </c>
      <c r="E708" s="2">
        <v>41159</v>
      </c>
      <c r="F708" s="8">
        <f t="shared" ref="F708:G771" si="11">B708/B709-1</f>
        <v>-6.7146868514222913E-3</v>
      </c>
      <c r="G708" s="8">
        <f t="shared" si="11"/>
        <v>4.0499741783159848E-3</v>
      </c>
      <c r="O708" s="1">
        <v>41159</v>
      </c>
      <c r="P708" s="3">
        <v>1437.920044</v>
      </c>
      <c r="R708" s="1">
        <v>41159</v>
      </c>
      <c r="S708" s="3">
        <v>129942</v>
      </c>
    </row>
    <row r="709" spans="1:19" x14ac:dyDescent="0.35">
      <c r="A709" s="1">
        <v>41158</v>
      </c>
      <c r="B709" s="3">
        <v>163.82</v>
      </c>
      <c r="C709" s="3">
        <v>1432.119995</v>
      </c>
      <c r="E709" s="2">
        <v>41158</v>
      </c>
      <c r="F709" s="8">
        <f t="shared" si="11"/>
        <v>3.4217171717171535E-2</v>
      </c>
      <c r="G709" s="8">
        <f t="shared" si="11"/>
        <v>2.0435540675552089E-2</v>
      </c>
      <c r="O709" s="1">
        <v>41158</v>
      </c>
      <c r="P709" s="3">
        <v>1432.119995</v>
      </c>
      <c r="R709" s="1">
        <v>41158</v>
      </c>
      <c r="S709" s="3">
        <v>129597</v>
      </c>
    </row>
    <row r="710" spans="1:19" x14ac:dyDescent="0.35">
      <c r="A710" s="1">
        <v>41157</v>
      </c>
      <c r="B710" s="3">
        <v>158.4</v>
      </c>
      <c r="C710" s="3">
        <v>1403.4399410000001</v>
      </c>
      <c r="E710" s="2">
        <v>41157</v>
      </c>
      <c r="F710" s="8">
        <f t="shared" si="11"/>
        <v>-1.2776565908382609E-2</v>
      </c>
      <c r="G710" s="8">
        <f t="shared" si="11"/>
        <v>-1.0676612972738697E-3</v>
      </c>
      <c r="O710" s="1">
        <v>41157</v>
      </c>
      <c r="P710" s="3">
        <v>1403.4399410000001</v>
      </c>
      <c r="R710" s="1">
        <v>41157</v>
      </c>
      <c r="S710" s="3">
        <v>127770</v>
      </c>
    </row>
    <row r="711" spans="1:19" x14ac:dyDescent="0.35">
      <c r="A711" s="1">
        <v>41156</v>
      </c>
      <c r="B711" s="3">
        <v>160.44999999999999</v>
      </c>
      <c r="C711" s="3">
        <v>1404.9399410000001</v>
      </c>
      <c r="E711" s="2">
        <v>41156</v>
      </c>
      <c r="F711" s="8">
        <f t="shared" si="11"/>
        <v>-3.9111000744972424E-3</v>
      </c>
      <c r="G711" s="8">
        <f t="shared" si="11"/>
        <v>-1.1659593135848745E-3</v>
      </c>
      <c r="O711" s="1">
        <v>41156</v>
      </c>
      <c r="P711" s="3">
        <v>1404.9399410000001</v>
      </c>
      <c r="R711" s="1">
        <v>41156</v>
      </c>
      <c r="S711" s="3">
        <v>126279</v>
      </c>
    </row>
    <row r="712" spans="1:19" x14ac:dyDescent="0.35">
      <c r="A712" s="1">
        <v>41152</v>
      </c>
      <c r="B712" s="3">
        <v>161.08000000000001</v>
      </c>
      <c r="C712" s="3">
        <v>1406.579956</v>
      </c>
      <c r="E712" s="2">
        <v>41152</v>
      </c>
      <c r="F712" s="8">
        <f t="shared" si="11"/>
        <v>-1.1162098474511994E-3</v>
      </c>
      <c r="G712" s="8">
        <f t="shared" si="11"/>
        <v>5.0732958680836937E-3</v>
      </c>
      <c r="O712" s="1">
        <v>41152</v>
      </c>
      <c r="P712" s="3">
        <v>1406.579956</v>
      </c>
      <c r="R712" s="1">
        <v>41152</v>
      </c>
      <c r="S712" s="3">
        <v>126560</v>
      </c>
    </row>
    <row r="713" spans="1:19" x14ac:dyDescent="0.35">
      <c r="A713" s="1">
        <v>41151</v>
      </c>
      <c r="B713" s="3">
        <v>161.26</v>
      </c>
      <c r="C713" s="3">
        <v>1399.4799800000001</v>
      </c>
      <c r="E713" s="2">
        <v>41151</v>
      </c>
      <c r="F713" s="8">
        <f t="shared" si="11"/>
        <v>-1.2855044074436939E-2</v>
      </c>
      <c r="G713" s="8">
        <f t="shared" si="11"/>
        <v>-7.8058051301732601E-3</v>
      </c>
      <c r="O713" s="1">
        <v>41151</v>
      </c>
      <c r="P713" s="3">
        <v>1399.4799800000001</v>
      </c>
      <c r="R713" s="1">
        <v>41151</v>
      </c>
      <c r="S713" s="3">
        <v>126183</v>
      </c>
    </row>
    <row r="714" spans="1:19" x14ac:dyDescent="0.35">
      <c r="A714" s="1">
        <v>41150</v>
      </c>
      <c r="B714" s="3">
        <v>163.36000000000001</v>
      </c>
      <c r="C714" s="3">
        <v>1410.48999</v>
      </c>
      <c r="E714" s="2">
        <v>41150</v>
      </c>
      <c r="F714" s="8">
        <f t="shared" si="11"/>
        <v>1.0417304981924502E-3</v>
      </c>
      <c r="G714" s="8">
        <f t="shared" si="11"/>
        <v>8.4434893821550006E-4</v>
      </c>
      <c r="O714" s="1">
        <v>41150</v>
      </c>
      <c r="P714" s="3">
        <v>1410.48999</v>
      </c>
      <c r="R714" s="1">
        <v>41150</v>
      </c>
      <c r="S714" s="3">
        <v>126800</v>
      </c>
    </row>
    <row r="715" spans="1:19" x14ac:dyDescent="0.35">
      <c r="A715" s="1">
        <v>41149</v>
      </c>
      <c r="B715" s="3">
        <v>163.19</v>
      </c>
      <c r="C715" s="3">
        <v>1409.3000489999999</v>
      </c>
      <c r="E715" s="2">
        <v>41149</v>
      </c>
      <c r="F715" s="8">
        <f t="shared" si="11"/>
        <v>-1.407416472891887E-3</v>
      </c>
      <c r="G715" s="8">
        <f t="shared" si="11"/>
        <v>-8.0818187777065287E-4</v>
      </c>
      <c r="O715" s="1">
        <v>41149</v>
      </c>
      <c r="P715" s="3">
        <v>1409.3000489999999</v>
      </c>
      <c r="R715" s="1">
        <v>41149</v>
      </c>
      <c r="S715" s="3">
        <v>127502</v>
      </c>
    </row>
    <row r="716" spans="1:19" x14ac:dyDescent="0.35">
      <c r="A716" s="1">
        <v>41148</v>
      </c>
      <c r="B716" s="3">
        <v>163.41999999999999</v>
      </c>
      <c r="C716" s="3">
        <v>1410.4399410000001</v>
      </c>
      <c r="E716" s="2">
        <v>41148</v>
      </c>
      <c r="F716" s="8">
        <f t="shared" si="11"/>
        <v>-8.674552623597287E-3</v>
      </c>
      <c r="G716" s="8">
        <f t="shared" si="11"/>
        <v>-4.890151846781432E-4</v>
      </c>
      <c r="O716" s="1">
        <v>41148</v>
      </c>
      <c r="P716" s="3">
        <v>1410.4399410000001</v>
      </c>
      <c r="R716" s="1">
        <v>41148</v>
      </c>
      <c r="S716" s="3">
        <v>128198</v>
      </c>
    </row>
    <row r="717" spans="1:19" x14ac:dyDescent="0.35">
      <c r="A717" s="1">
        <v>41145</v>
      </c>
      <c r="B717" s="3">
        <v>164.85</v>
      </c>
      <c r="C717" s="3">
        <v>1411.130005</v>
      </c>
      <c r="E717" s="2">
        <v>41145</v>
      </c>
      <c r="F717" s="8">
        <f t="shared" si="11"/>
        <v>1.9732772485463235E-2</v>
      </c>
      <c r="G717" s="8">
        <f t="shared" si="11"/>
        <v>6.4547310310454353E-3</v>
      </c>
      <c r="O717" s="1">
        <v>41145</v>
      </c>
      <c r="P717" s="3">
        <v>1411.130005</v>
      </c>
      <c r="R717" s="1">
        <v>41145</v>
      </c>
      <c r="S717" s="3">
        <v>128225</v>
      </c>
    </row>
    <row r="718" spans="1:19" x14ac:dyDescent="0.35">
      <c r="A718" s="1">
        <v>41144</v>
      </c>
      <c r="B718" s="3">
        <v>161.66</v>
      </c>
      <c r="C718" s="3">
        <v>1402.079956</v>
      </c>
      <c r="E718" s="2">
        <v>41144</v>
      </c>
      <c r="F718" s="8">
        <f t="shared" si="11"/>
        <v>-1.1253822629969434E-2</v>
      </c>
      <c r="G718" s="8">
        <f t="shared" si="11"/>
        <v>-8.0722425207977455E-3</v>
      </c>
      <c r="O718" s="1">
        <v>41144</v>
      </c>
      <c r="P718" s="3">
        <v>1402.079956</v>
      </c>
      <c r="R718" s="1">
        <v>41144</v>
      </c>
      <c r="S718" s="3">
        <v>127800</v>
      </c>
    </row>
    <row r="719" spans="1:19" x14ac:dyDescent="0.35">
      <c r="A719" s="1">
        <v>41143</v>
      </c>
      <c r="B719" s="3">
        <v>163.5</v>
      </c>
      <c r="C719" s="3">
        <v>1413.48999</v>
      </c>
      <c r="E719" s="2">
        <v>41143</v>
      </c>
      <c r="F719" s="8">
        <f t="shared" si="11"/>
        <v>-6.9845126024901116E-3</v>
      </c>
      <c r="G719" s="8">
        <f t="shared" si="11"/>
        <v>2.2640304424692559E-4</v>
      </c>
      <c r="O719" s="1">
        <v>41143</v>
      </c>
      <c r="P719" s="3">
        <v>1413.48999</v>
      </c>
      <c r="R719" s="1">
        <v>41143</v>
      </c>
      <c r="S719" s="3">
        <v>128605</v>
      </c>
    </row>
    <row r="720" spans="1:19" x14ac:dyDescent="0.35">
      <c r="A720" s="1">
        <v>41142</v>
      </c>
      <c r="B720" s="3">
        <v>164.65</v>
      </c>
      <c r="C720" s="3">
        <v>1413.170044</v>
      </c>
      <c r="E720" s="2">
        <v>41142</v>
      </c>
      <c r="F720" s="8">
        <f t="shared" si="11"/>
        <v>-6.0698027314110004E-4</v>
      </c>
      <c r="G720" s="8">
        <f t="shared" si="11"/>
        <v>-3.4975361796960591E-3</v>
      </c>
      <c r="O720" s="1">
        <v>41142</v>
      </c>
      <c r="P720" s="3">
        <v>1413.170044</v>
      </c>
      <c r="R720" s="1">
        <v>41142</v>
      </c>
      <c r="S720" s="3">
        <v>128000</v>
      </c>
    </row>
    <row r="721" spans="1:19" x14ac:dyDescent="0.35">
      <c r="A721" s="1">
        <v>41141</v>
      </c>
      <c r="B721" s="3">
        <v>164.75</v>
      </c>
      <c r="C721" s="3">
        <v>1418.130005</v>
      </c>
      <c r="E721" s="2">
        <v>41141</v>
      </c>
      <c r="F721" s="8">
        <f t="shared" si="11"/>
        <v>6.070171178818029E-5</v>
      </c>
      <c r="G721" s="8">
        <f t="shared" si="11"/>
        <v>-2.1174620127517585E-5</v>
      </c>
      <c r="O721" s="1">
        <v>41141</v>
      </c>
      <c r="P721" s="3">
        <v>1418.130005</v>
      </c>
      <c r="R721" s="1">
        <v>41141</v>
      </c>
      <c r="S721" s="3">
        <v>128600</v>
      </c>
    </row>
    <row r="722" spans="1:19" x14ac:dyDescent="0.35">
      <c r="A722" s="1">
        <v>41138</v>
      </c>
      <c r="B722" s="3">
        <v>164.74</v>
      </c>
      <c r="C722" s="3">
        <v>1418.160034</v>
      </c>
      <c r="E722" s="2">
        <v>41138</v>
      </c>
      <c r="F722" s="8">
        <f t="shared" si="11"/>
        <v>1.7478846272620752E-2</v>
      </c>
      <c r="G722" s="8">
        <f t="shared" si="11"/>
        <v>1.8721337053633214E-3</v>
      </c>
      <c r="O722" s="1">
        <v>41138</v>
      </c>
      <c r="P722" s="3">
        <v>1418.160034</v>
      </c>
      <c r="R722" s="1">
        <v>41138</v>
      </c>
      <c r="S722" s="3">
        <v>128880</v>
      </c>
    </row>
    <row r="723" spans="1:19" x14ac:dyDescent="0.35">
      <c r="A723" s="1">
        <v>41137</v>
      </c>
      <c r="B723" s="3">
        <v>161.91</v>
      </c>
      <c r="C723" s="3">
        <v>1415.51001</v>
      </c>
      <c r="E723" s="2">
        <v>41137</v>
      </c>
      <c r="F723" s="8">
        <f t="shared" si="11"/>
        <v>1.0737249516199476E-2</v>
      </c>
      <c r="G723" s="8">
        <f t="shared" si="11"/>
        <v>7.1005106928241357E-3</v>
      </c>
      <c r="O723" s="1">
        <v>41137</v>
      </c>
      <c r="P723" s="3">
        <v>1415.51001</v>
      </c>
      <c r="R723" s="1">
        <v>41137</v>
      </c>
      <c r="S723" s="3">
        <v>127655</v>
      </c>
    </row>
    <row r="724" spans="1:19" x14ac:dyDescent="0.35">
      <c r="A724" s="1">
        <v>41136</v>
      </c>
      <c r="B724" s="3">
        <v>160.19</v>
      </c>
      <c r="C724" s="3">
        <v>1405.530029</v>
      </c>
      <c r="E724" s="2">
        <v>41136</v>
      </c>
      <c r="F724" s="8">
        <f t="shared" si="11"/>
        <v>2.0016263213860075E-3</v>
      </c>
      <c r="G724" s="8">
        <f t="shared" si="11"/>
        <v>1.1396401091645636E-3</v>
      </c>
      <c r="O724" s="1">
        <v>41136</v>
      </c>
      <c r="P724" s="3">
        <v>1405.530029</v>
      </c>
      <c r="R724" s="1">
        <v>41136</v>
      </c>
      <c r="S724" s="3">
        <v>127007</v>
      </c>
    </row>
    <row r="725" spans="1:19" x14ac:dyDescent="0.35">
      <c r="A725" s="1">
        <v>41135</v>
      </c>
      <c r="B725" s="3">
        <v>159.87</v>
      </c>
      <c r="C725" s="3">
        <v>1403.9300539999999</v>
      </c>
      <c r="E725" s="2">
        <v>41135</v>
      </c>
      <c r="F725" s="8">
        <f t="shared" si="11"/>
        <v>-3.6769288296149005E-3</v>
      </c>
      <c r="G725" s="8">
        <f t="shared" si="11"/>
        <v>-1.2814594435073268E-4</v>
      </c>
      <c r="O725" s="1">
        <v>41135</v>
      </c>
      <c r="P725" s="3">
        <v>1403.9300539999999</v>
      </c>
      <c r="R725" s="1">
        <v>41135</v>
      </c>
      <c r="S725" s="3">
        <v>127375</v>
      </c>
    </row>
    <row r="726" spans="1:19" x14ac:dyDescent="0.35">
      <c r="A726" s="1">
        <v>41134</v>
      </c>
      <c r="B726" s="3">
        <v>160.46</v>
      </c>
      <c r="C726" s="3">
        <v>1404.1099850000001</v>
      </c>
      <c r="E726" s="2">
        <v>41134</v>
      </c>
      <c r="F726" s="8">
        <f t="shared" si="11"/>
        <v>-7.1158962935462533E-3</v>
      </c>
      <c r="G726" s="8">
        <f t="shared" si="11"/>
        <v>-1.2519009625779898E-3</v>
      </c>
      <c r="O726" s="1">
        <v>41134</v>
      </c>
      <c r="P726" s="3">
        <v>1404.1099850000001</v>
      </c>
      <c r="R726" s="1">
        <v>41134</v>
      </c>
      <c r="S726" s="3">
        <v>127380</v>
      </c>
    </row>
    <row r="727" spans="1:19" x14ac:dyDescent="0.35">
      <c r="A727" s="1">
        <v>41131</v>
      </c>
      <c r="B727" s="3">
        <v>161.61000000000001</v>
      </c>
      <c r="C727" s="3">
        <v>1405.869995</v>
      </c>
      <c r="E727" s="2">
        <v>41131</v>
      </c>
      <c r="F727" s="8">
        <f t="shared" si="11"/>
        <v>8.6703412398603241E-4</v>
      </c>
      <c r="G727" s="8">
        <f t="shared" si="11"/>
        <v>2.1884416116100258E-3</v>
      </c>
      <c r="O727" s="1">
        <v>41131</v>
      </c>
      <c r="P727" s="3">
        <v>1405.869995</v>
      </c>
      <c r="R727" s="1">
        <v>41131</v>
      </c>
      <c r="S727" s="3">
        <v>127175</v>
      </c>
    </row>
    <row r="728" spans="1:19" x14ac:dyDescent="0.35">
      <c r="A728" s="1">
        <v>41130</v>
      </c>
      <c r="B728" s="3">
        <v>161.47</v>
      </c>
      <c r="C728" s="3">
        <v>1402.8000489999999</v>
      </c>
      <c r="E728" s="2">
        <v>41130</v>
      </c>
      <c r="F728" s="8">
        <f t="shared" si="11"/>
        <v>1.2795584268958216E-2</v>
      </c>
      <c r="G728" s="8">
        <f t="shared" si="11"/>
        <v>4.1368545021236436E-4</v>
      </c>
      <c r="O728" s="1">
        <v>41130</v>
      </c>
      <c r="P728" s="3">
        <v>1402.8000489999999</v>
      </c>
      <c r="R728" s="1">
        <v>41130</v>
      </c>
      <c r="S728" s="3">
        <v>126800</v>
      </c>
    </row>
    <row r="729" spans="1:19" x14ac:dyDescent="0.35">
      <c r="A729" s="1">
        <v>41129</v>
      </c>
      <c r="B729" s="3">
        <v>159.43</v>
      </c>
      <c r="C729" s="3">
        <v>1402.219971</v>
      </c>
      <c r="E729" s="2">
        <v>41129</v>
      </c>
      <c r="F729" s="8">
        <f t="shared" si="11"/>
        <v>-8.7735789935439179E-4</v>
      </c>
      <c r="G729" s="8">
        <f t="shared" si="11"/>
        <v>6.2082635665605679E-4</v>
      </c>
      <c r="O729" s="1">
        <v>41129</v>
      </c>
      <c r="P729" s="3">
        <v>1402.219971</v>
      </c>
      <c r="R729" s="1">
        <v>41129</v>
      </c>
      <c r="S729" s="3">
        <v>127000</v>
      </c>
    </row>
    <row r="730" spans="1:19" x14ac:dyDescent="0.35">
      <c r="A730" s="1">
        <v>41128</v>
      </c>
      <c r="B730" s="3">
        <v>159.57</v>
      </c>
      <c r="C730" s="3">
        <v>1401.349976</v>
      </c>
      <c r="E730" s="2">
        <v>41128</v>
      </c>
      <c r="F730" s="8">
        <f t="shared" si="11"/>
        <v>1.9225855901890521E-2</v>
      </c>
      <c r="G730" s="8">
        <f t="shared" si="11"/>
        <v>5.106758642501541E-3</v>
      </c>
      <c r="O730" s="1">
        <v>41128</v>
      </c>
      <c r="P730" s="3">
        <v>1401.349976</v>
      </c>
      <c r="R730" s="1">
        <v>41128</v>
      </c>
      <c r="S730" s="3">
        <v>127020</v>
      </c>
    </row>
    <row r="731" spans="1:19" x14ac:dyDescent="0.35">
      <c r="A731" s="1">
        <v>41127</v>
      </c>
      <c r="B731" s="3">
        <v>156.56</v>
      </c>
      <c r="C731" s="3">
        <v>1394.2299800000001</v>
      </c>
      <c r="E731" s="2">
        <v>41127</v>
      </c>
      <c r="F731" s="8">
        <f t="shared" si="11"/>
        <v>1.9839999999999858E-3</v>
      </c>
      <c r="G731" s="8">
        <f t="shared" si="11"/>
        <v>2.3292690984786368E-3</v>
      </c>
      <c r="O731" s="1">
        <v>41127</v>
      </c>
      <c r="P731" s="3">
        <v>1394.2299800000001</v>
      </c>
      <c r="R731" s="1">
        <v>41127</v>
      </c>
      <c r="S731" s="3">
        <v>127789</v>
      </c>
    </row>
    <row r="732" spans="1:19" x14ac:dyDescent="0.35">
      <c r="A732" s="1">
        <v>41124</v>
      </c>
      <c r="B732" s="3">
        <v>156.25</v>
      </c>
      <c r="C732" s="3">
        <v>1390.98999</v>
      </c>
      <c r="E732" s="2">
        <v>41124</v>
      </c>
      <c r="F732" s="8">
        <f t="shared" si="11"/>
        <v>1.388618519239504E-2</v>
      </c>
      <c r="G732" s="8">
        <f t="shared" si="11"/>
        <v>1.9040285714285732E-2</v>
      </c>
      <c r="O732" s="1">
        <v>41124</v>
      </c>
      <c r="P732" s="3">
        <v>1390.98999</v>
      </c>
      <c r="R732" s="1">
        <v>41124</v>
      </c>
      <c r="S732" s="3">
        <v>128479</v>
      </c>
    </row>
    <row r="733" spans="1:19" x14ac:dyDescent="0.35">
      <c r="A733" s="1">
        <v>41123</v>
      </c>
      <c r="B733" s="3">
        <v>154.11000000000001</v>
      </c>
      <c r="C733" s="3">
        <v>1365</v>
      </c>
      <c r="E733" s="2">
        <v>41123</v>
      </c>
      <c r="F733" s="8">
        <f t="shared" si="11"/>
        <v>1.248275408974453E-2</v>
      </c>
      <c r="G733" s="8">
        <f t="shared" si="11"/>
        <v>-7.5036692589347531E-3</v>
      </c>
      <c r="O733" s="1">
        <v>41123</v>
      </c>
      <c r="P733" s="3">
        <v>1365</v>
      </c>
      <c r="R733" s="1">
        <v>41123</v>
      </c>
      <c r="S733" s="3">
        <v>126290</v>
      </c>
    </row>
    <row r="734" spans="1:19" x14ac:dyDescent="0.35">
      <c r="A734" s="1">
        <v>41122</v>
      </c>
      <c r="B734" s="3">
        <v>152.21</v>
      </c>
      <c r="C734" s="3">
        <v>1375.3199460000001</v>
      </c>
      <c r="E734" s="2">
        <v>41122</v>
      </c>
      <c r="F734" s="8">
        <f t="shared" si="11"/>
        <v>-2.1535098997171431E-2</v>
      </c>
      <c r="G734" s="8">
        <f t="shared" si="11"/>
        <v>-2.8999798136755128E-3</v>
      </c>
      <c r="O734" s="1">
        <v>41122</v>
      </c>
      <c r="P734" s="3">
        <v>1375.3199460000001</v>
      </c>
      <c r="R734" s="1">
        <v>41122</v>
      </c>
      <c r="S734" s="3">
        <v>127400</v>
      </c>
    </row>
    <row r="735" spans="1:19" x14ac:dyDescent="0.35">
      <c r="A735" s="1">
        <v>41121</v>
      </c>
      <c r="B735" s="3">
        <v>155.56</v>
      </c>
      <c r="C735" s="3">
        <v>1379.3199460000001</v>
      </c>
      <c r="E735" s="2">
        <v>41121</v>
      </c>
      <c r="F735" s="8">
        <f t="shared" si="11"/>
        <v>-3.3316248077909227E-3</v>
      </c>
      <c r="G735" s="8">
        <f t="shared" si="11"/>
        <v>-4.3168286930450606E-3</v>
      </c>
      <c r="O735" s="1">
        <v>41121</v>
      </c>
      <c r="P735" s="3">
        <v>1379.3199460000001</v>
      </c>
      <c r="R735" s="1">
        <v>41121</v>
      </c>
      <c r="S735" s="3">
        <v>127445</v>
      </c>
    </row>
    <row r="736" spans="1:19" x14ac:dyDescent="0.35">
      <c r="A736" s="1">
        <v>41120</v>
      </c>
      <c r="B736" s="3">
        <v>156.08000000000001</v>
      </c>
      <c r="C736" s="3">
        <v>1385.3000489999999</v>
      </c>
      <c r="E736" s="2">
        <v>41120</v>
      </c>
      <c r="F736" s="8">
        <f t="shared" si="11"/>
        <v>-1.3338390543017775E-2</v>
      </c>
      <c r="G736" s="8">
        <f t="shared" si="11"/>
        <v>-4.8335967879353792E-4</v>
      </c>
      <c r="O736" s="1">
        <v>41120</v>
      </c>
      <c r="P736" s="3">
        <v>1385.3000489999999</v>
      </c>
      <c r="R736" s="1">
        <v>41120</v>
      </c>
      <c r="S736" s="3">
        <v>127950</v>
      </c>
    </row>
    <row r="737" spans="1:19" x14ac:dyDescent="0.35">
      <c r="A737" s="1">
        <v>41117</v>
      </c>
      <c r="B737" s="3">
        <v>158.19</v>
      </c>
      <c r="C737" s="3">
        <v>1385.969971</v>
      </c>
      <c r="E737" s="2">
        <v>41117</v>
      </c>
      <c r="F737" s="8">
        <f t="shared" si="11"/>
        <v>7.9006052883083822E-3</v>
      </c>
      <c r="G737" s="8">
        <f t="shared" si="11"/>
        <v>1.9080565446382147E-2</v>
      </c>
      <c r="O737" s="1">
        <v>41117</v>
      </c>
      <c r="P737" s="3">
        <v>1385.969971</v>
      </c>
      <c r="R737" s="1">
        <v>41117</v>
      </c>
      <c r="S737" s="3">
        <v>127735</v>
      </c>
    </row>
    <row r="738" spans="1:19" x14ac:dyDescent="0.35">
      <c r="A738" s="1">
        <v>41116</v>
      </c>
      <c r="B738" s="3">
        <v>156.94999999999999</v>
      </c>
      <c r="C738" s="3">
        <v>1360.0200199999999</v>
      </c>
      <c r="E738" s="2">
        <v>41116</v>
      </c>
      <c r="F738" s="8">
        <f t="shared" si="11"/>
        <v>-1.9185101862267295E-2</v>
      </c>
      <c r="G738" s="8">
        <f t="shared" si="11"/>
        <v>1.654097478259442E-2</v>
      </c>
      <c r="O738" s="1">
        <v>41116</v>
      </c>
      <c r="P738" s="3">
        <v>1360.0200199999999</v>
      </c>
      <c r="R738" s="1">
        <v>41116</v>
      </c>
      <c r="S738" s="3">
        <v>127150</v>
      </c>
    </row>
    <row r="739" spans="1:19" x14ac:dyDescent="0.35">
      <c r="A739" s="1">
        <v>41115</v>
      </c>
      <c r="B739" s="3">
        <v>160.02000000000001</v>
      </c>
      <c r="C739" s="3">
        <v>1337.8900149999999</v>
      </c>
      <c r="E739" s="2">
        <v>41115</v>
      </c>
      <c r="F739" s="8">
        <f t="shared" si="11"/>
        <v>-5.6546324488907507E-3</v>
      </c>
      <c r="G739" s="8">
        <f t="shared" si="11"/>
        <v>-3.1386149807000052E-4</v>
      </c>
      <c r="O739" s="1">
        <v>41115</v>
      </c>
      <c r="P739" s="3">
        <v>1337.8900149999999</v>
      </c>
      <c r="R739" s="1">
        <v>41115</v>
      </c>
      <c r="S739" s="3">
        <v>126000</v>
      </c>
    </row>
    <row r="740" spans="1:19" x14ac:dyDescent="0.35">
      <c r="A740" s="1">
        <v>41114</v>
      </c>
      <c r="B740" s="3">
        <v>160.93</v>
      </c>
      <c r="C740" s="3">
        <v>1338.3100589999999</v>
      </c>
      <c r="E740" s="2">
        <v>41114</v>
      </c>
      <c r="F740" s="8">
        <f t="shared" si="11"/>
        <v>-7.707485509927281E-3</v>
      </c>
      <c r="G740" s="8">
        <f t="shared" si="11"/>
        <v>-9.0409329881685485E-3</v>
      </c>
      <c r="O740" s="1">
        <v>41114</v>
      </c>
      <c r="P740" s="3">
        <v>1338.3100589999999</v>
      </c>
      <c r="R740" s="1">
        <v>41114</v>
      </c>
      <c r="S740" s="3">
        <v>125470</v>
      </c>
    </row>
    <row r="741" spans="1:19" x14ac:dyDescent="0.35">
      <c r="A741" s="1">
        <v>41113</v>
      </c>
      <c r="B741" s="3">
        <v>162.18</v>
      </c>
      <c r="C741" s="3">
        <v>1350.5200199999999</v>
      </c>
      <c r="E741" s="2">
        <v>41113</v>
      </c>
      <c r="F741" s="8">
        <f t="shared" si="11"/>
        <v>-1.7210035147254943E-2</v>
      </c>
      <c r="G741" s="8">
        <f t="shared" si="11"/>
        <v>-8.9090555950069872E-3</v>
      </c>
      <c r="O741" s="1">
        <v>41113</v>
      </c>
      <c r="P741" s="3">
        <v>1350.5200199999999</v>
      </c>
      <c r="R741" s="1">
        <v>41113</v>
      </c>
      <c r="S741" s="3">
        <v>125458</v>
      </c>
    </row>
    <row r="742" spans="1:19" x14ac:dyDescent="0.35">
      <c r="A742" s="1">
        <v>41110</v>
      </c>
      <c r="B742" s="3">
        <v>165.02</v>
      </c>
      <c r="C742" s="3">
        <v>1362.660034</v>
      </c>
      <c r="E742" s="2">
        <v>41110</v>
      </c>
      <c r="F742" s="8">
        <f t="shared" si="11"/>
        <v>-1.9721991208268896E-2</v>
      </c>
      <c r="G742" s="8">
        <f t="shared" si="11"/>
        <v>-1.006166021269983E-2</v>
      </c>
      <c r="O742" s="1">
        <v>41110</v>
      </c>
      <c r="P742" s="3">
        <v>1362.660034</v>
      </c>
      <c r="R742" s="1">
        <v>41110</v>
      </c>
      <c r="S742" s="3">
        <v>125730</v>
      </c>
    </row>
    <row r="743" spans="1:19" x14ac:dyDescent="0.35">
      <c r="A743" s="1">
        <v>41109</v>
      </c>
      <c r="B743" s="3">
        <v>168.34</v>
      </c>
      <c r="C743" s="3">
        <v>1376.51001</v>
      </c>
      <c r="E743" s="2">
        <v>41109</v>
      </c>
      <c r="F743" s="8">
        <f t="shared" si="11"/>
        <v>4.4152744630072682E-3</v>
      </c>
      <c r="G743" s="8">
        <f t="shared" si="11"/>
        <v>2.7171002791446242E-3</v>
      </c>
      <c r="O743" s="1">
        <v>41109</v>
      </c>
      <c r="P743" s="3">
        <v>1376.51001</v>
      </c>
      <c r="R743" s="1">
        <v>41109</v>
      </c>
      <c r="S743" s="3">
        <v>126995</v>
      </c>
    </row>
    <row r="744" spans="1:19" x14ac:dyDescent="0.35">
      <c r="A744" s="1">
        <v>41108</v>
      </c>
      <c r="B744" s="3">
        <v>167.6</v>
      </c>
      <c r="C744" s="3">
        <v>1372.780029</v>
      </c>
      <c r="E744" s="2">
        <v>41108</v>
      </c>
      <c r="F744" s="8">
        <f t="shared" si="11"/>
        <v>2.0457866536775393E-2</v>
      </c>
      <c r="G744" s="8">
        <f t="shared" si="11"/>
        <v>6.6804906656732221E-3</v>
      </c>
      <c r="O744" s="1">
        <v>41108</v>
      </c>
      <c r="P744" s="3">
        <v>1372.780029</v>
      </c>
      <c r="R744" s="1">
        <v>41108</v>
      </c>
      <c r="S744" s="3">
        <v>127389</v>
      </c>
    </row>
    <row r="745" spans="1:19" x14ac:dyDescent="0.35">
      <c r="A745" s="1">
        <v>41107</v>
      </c>
      <c r="B745" s="3">
        <v>164.24</v>
      </c>
      <c r="C745" s="3">
        <v>1363.670044</v>
      </c>
      <c r="E745" s="2">
        <v>41107</v>
      </c>
      <c r="F745" s="8">
        <f t="shared" si="11"/>
        <v>9.217156200073795E-3</v>
      </c>
      <c r="G745" s="8">
        <f t="shared" si="11"/>
        <v>7.409672356649466E-3</v>
      </c>
      <c r="O745" s="1">
        <v>41107</v>
      </c>
      <c r="P745" s="3">
        <v>1363.670044</v>
      </c>
      <c r="R745" s="1">
        <v>41107</v>
      </c>
      <c r="S745" s="3">
        <v>127655</v>
      </c>
    </row>
    <row r="746" spans="1:19" x14ac:dyDescent="0.35">
      <c r="A746" s="1">
        <v>41106</v>
      </c>
      <c r="B746" s="3">
        <v>162.74</v>
      </c>
      <c r="C746" s="3">
        <v>1353.6400149999999</v>
      </c>
      <c r="E746" s="2">
        <v>41106</v>
      </c>
      <c r="F746" s="8">
        <f t="shared" si="11"/>
        <v>-1.1048367296832007E-3</v>
      </c>
      <c r="G746" s="8">
        <f t="shared" si="11"/>
        <v>-2.3143132511423969E-3</v>
      </c>
      <c r="O746" s="1">
        <v>41106</v>
      </c>
      <c r="P746" s="3">
        <v>1353.6400149999999</v>
      </c>
      <c r="R746" s="1">
        <v>41106</v>
      </c>
      <c r="S746" s="3">
        <v>125937</v>
      </c>
    </row>
    <row r="747" spans="1:19" x14ac:dyDescent="0.35">
      <c r="A747" s="1">
        <v>41103</v>
      </c>
      <c r="B747" s="3">
        <v>162.91999999999999</v>
      </c>
      <c r="C747" s="3">
        <v>1356.780029</v>
      </c>
      <c r="E747" s="2">
        <v>41103</v>
      </c>
      <c r="F747" s="8">
        <f t="shared" si="11"/>
        <v>2.5815388490114666E-2</v>
      </c>
      <c r="G747" s="8">
        <f t="shared" si="11"/>
        <v>1.6497361948984324E-2</v>
      </c>
      <c r="O747" s="1">
        <v>41103</v>
      </c>
      <c r="P747" s="3">
        <v>1356.780029</v>
      </c>
      <c r="R747" s="1">
        <v>41103</v>
      </c>
      <c r="S747" s="3">
        <v>126625</v>
      </c>
    </row>
    <row r="748" spans="1:19" x14ac:dyDescent="0.35">
      <c r="A748" s="1">
        <v>41102</v>
      </c>
      <c r="B748" s="3">
        <v>158.82</v>
      </c>
      <c r="C748" s="3">
        <v>1334.76001</v>
      </c>
      <c r="E748" s="2">
        <v>41102</v>
      </c>
      <c r="F748" s="8">
        <f t="shared" si="11"/>
        <v>-3.8886101354741465E-3</v>
      </c>
      <c r="G748" s="8">
        <f t="shared" si="11"/>
        <v>-4.9870969804076681E-3</v>
      </c>
      <c r="O748" s="1">
        <v>41102</v>
      </c>
      <c r="P748" s="3">
        <v>1334.76001</v>
      </c>
      <c r="R748" s="1">
        <v>41102</v>
      </c>
      <c r="S748" s="3">
        <v>125321</v>
      </c>
    </row>
    <row r="749" spans="1:19" x14ac:dyDescent="0.35">
      <c r="A749" s="1">
        <v>41101</v>
      </c>
      <c r="B749" s="3">
        <v>159.44</v>
      </c>
      <c r="C749" s="3">
        <v>1341.4499510000001</v>
      </c>
      <c r="E749" s="2">
        <v>41101</v>
      </c>
      <c r="F749" s="8">
        <f t="shared" si="11"/>
        <v>-2.2979349224829915E-2</v>
      </c>
      <c r="G749" s="8">
        <f t="shared" si="11"/>
        <v>-1.4923927059706799E-5</v>
      </c>
      <c r="O749" s="1">
        <v>41101</v>
      </c>
      <c r="P749" s="3">
        <v>1341.4499510000001</v>
      </c>
      <c r="R749" s="1">
        <v>41101</v>
      </c>
      <c r="S749" s="3">
        <v>125936</v>
      </c>
    </row>
    <row r="750" spans="1:19" x14ac:dyDescent="0.35">
      <c r="A750" s="1">
        <v>41100</v>
      </c>
      <c r="B750" s="3">
        <v>163.19</v>
      </c>
      <c r="C750" s="3">
        <v>1341.469971</v>
      </c>
      <c r="E750" s="2">
        <v>41100</v>
      </c>
      <c r="F750" s="8">
        <f t="shared" si="11"/>
        <v>2.3955773955772752E-3</v>
      </c>
      <c r="G750" s="8">
        <f t="shared" si="11"/>
        <v>-8.125926324557553E-3</v>
      </c>
      <c r="O750" s="1">
        <v>41100</v>
      </c>
      <c r="P750" s="3">
        <v>1341.469971</v>
      </c>
      <c r="R750" s="1">
        <v>41100</v>
      </c>
      <c r="S750" s="3">
        <v>124985</v>
      </c>
    </row>
    <row r="751" spans="1:19" x14ac:dyDescent="0.35">
      <c r="A751" s="1">
        <v>41099</v>
      </c>
      <c r="B751" s="3">
        <v>162.80000000000001</v>
      </c>
      <c r="C751" s="3">
        <v>1352.459961</v>
      </c>
      <c r="E751" s="2">
        <v>41099</v>
      </c>
      <c r="F751" s="8">
        <f t="shared" si="11"/>
        <v>-3.0618493570115923E-3</v>
      </c>
      <c r="G751" s="8">
        <f t="shared" si="11"/>
        <v>-1.638831983570288E-3</v>
      </c>
      <c r="O751" s="1">
        <v>41099</v>
      </c>
      <c r="P751" s="3">
        <v>1352.459961</v>
      </c>
      <c r="R751" s="1">
        <v>41099</v>
      </c>
      <c r="S751" s="3">
        <v>124901</v>
      </c>
    </row>
    <row r="752" spans="1:19" x14ac:dyDescent="0.35">
      <c r="A752" s="1">
        <v>41096</v>
      </c>
      <c r="B752" s="3">
        <v>163.30000000000001</v>
      </c>
      <c r="C752" s="3">
        <v>1354.6800539999999</v>
      </c>
      <c r="E752" s="2">
        <v>41096</v>
      </c>
      <c r="F752" s="8">
        <f t="shared" si="11"/>
        <v>-1.418653788107449E-2</v>
      </c>
      <c r="G752" s="8">
        <f t="shared" si="11"/>
        <v>-9.4326492161603825E-3</v>
      </c>
      <c r="O752" s="1">
        <v>41096</v>
      </c>
      <c r="P752" s="3">
        <v>1354.6800539999999</v>
      </c>
      <c r="R752" s="1">
        <v>41096</v>
      </c>
      <c r="S752" s="3">
        <v>123898</v>
      </c>
    </row>
    <row r="753" spans="1:19" x14ac:dyDescent="0.35">
      <c r="A753" s="1">
        <v>41095</v>
      </c>
      <c r="B753" s="3">
        <v>165.65</v>
      </c>
      <c r="C753" s="3">
        <v>1367.579956</v>
      </c>
      <c r="E753" s="2">
        <v>41095</v>
      </c>
      <c r="F753" s="8">
        <f t="shared" si="11"/>
        <v>-1.1103814697629888E-2</v>
      </c>
      <c r="G753" s="8">
        <f t="shared" si="11"/>
        <v>-4.6870234103284503E-3</v>
      </c>
      <c r="O753" s="1">
        <v>41095</v>
      </c>
      <c r="P753" s="3">
        <v>1367.579956</v>
      </c>
      <c r="R753" s="1">
        <v>41095</v>
      </c>
      <c r="S753" s="3">
        <v>124810</v>
      </c>
    </row>
    <row r="754" spans="1:19" x14ac:dyDescent="0.35">
      <c r="A754" s="1">
        <v>41093</v>
      </c>
      <c r="B754" s="3">
        <v>167.51</v>
      </c>
      <c r="C754" s="3">
        <v>1374.0200199999999</v>
      </c>
      <c r="E754" s="2">
        <v>41093</v>
      </c>
      <c r="F754" s="8">
        <f t="shared" si="11"/>
        <v>1.0069946936806407E-2</v>
      </c>
      <c r="G754" s="8">
        <f t="shared" si="11"/>
        <v>6.2321110337375529E-3</v>
      </c>
      <c r="O754" s="1">
        <v>41093</v>
      </c>
      <c r="P754" s="3">
        <v>1374.0200199999999</v>
      </c>
      <c r="R754" s="1">
        <v>41093</v>
      </c>
      <c r="S754" s="3">
        <v>125500</v>
      </c>
    </row>
    <row r="755" spans="1:19" x14ac:dyDescent="0.35">
      <c r="A755" s="1">
        <v>41092</v>
      </c>
      <c r="B755" s="3">
        <v>165.84</v>
      </c>
      <c r="C755" s="3">
        <v>1365.51001</v>
      </c>
      <c r="E755" s="2">
        <v>41092</v>
      </c>
      <c r="F755" s="8">
        <f t="shared" si="11"/>
        <v>8.2071858471639558E-3</v>
      </c>
      <c r="G755" s="8">
        <f t="shared" si="11"/>
        <v>2.4593116200617438E-3</v>
      </c>
      <c r="O755" s="1">
        <v>41092</v>
      </c>
      <c r="P755" s="3">
        <v>1365.51001</v>
      </c>
      <c r="R755" s="1">
        <v>41092</v>
      </c>
      <c r="S755" s="3">
        <v>125495</v>
      </c>
    </row>
    <row r="756" spans="1:19" x14ac:dyDescent="0.35">
      <c r="A756" s="1">
        <v>41089</v>
      </c>
      <c r="B756" s="3">
        <v>164.49</v>
      </c>
      <c r="C756" s="3">
        <v>1362.160034</v>
      </c>
      <c r="E756" s="2">
        <v>41089</v>
      </c>
      <c r="F756" s="8">
        <f t="shared" si="11"/>
        <v>1.800965466023019E-2</v>
      </c>
      <c r="G756" s="8">
        <f t="shared" si="11"/>
        <v>2.4920238689663643E-2</v>
      </c>
      <c r="O756" s="1">
        <v>41089</v>
      </c>
      <c r="P756" s="3">
        <v>1362.160034</v>
      </c>
      <c r="R756" s="1">
        <v>41089</v>
      </c>
      <c r="S756" s="3">
        <v>124945</v>
      </c>
    </row>
    <row r="757" spans="1:19" x14ac:dyDescent="0.35">
      <c r="A757" s="1">
        <v>41088</v>
      </c>
      <c r="B757" s="3">
        <v>161.58000000000001</v>
      </c>
      <c r="C757" s="3">
        <v>1329.040039</v>
      </c>
      <c r="E757" s="2">
        <v>41088</v>
      </c>
      <c r="F757" s="8">
        <f t="shared" si="11"/>
        <v>-7.1279341280570119E-3</v>
      </c>
      <c r="G757" s="8">
        <f t="shared" si="11"/>
        <v>-2.1097999404100509E-3</v>
      </c>
      <c r="O757" s="1">
        <v>41088</v>
      </c>
      <c r="P757" s="3">
        <v>1329.040039</v>
      </c>
      <c r="R757" s="1">
        <v>41088</v>
      </c>
      <c r="S757" s="3">
        <v>123435</v>
      </c>
    </row>
    <row r="758" spans="1:19" x14ac:dyDescent="0.35">
      <c r="A758" s="1">
        <v>41087</v>
      </c>
      <c r="B758" s="3">
        <v>162.74</v>
      </c>
      <c r="C758" s="3">
        <v>1331.849976</v>
      </c>
      <c r="E758" s="2">
        <v>41087</v>
      </c>
      <c r="F758" s="8">
        <f t="shared" si="11"/>
        <v>6.148548942450649E-4</v>
      </c>
      <c r="G758" s="8">
        <f t="shared" si="11"/>
        <v>8.9849060143250004E-3</v>
      </c>
      <c r="O758" s="1">
        <v>41087</v>
      </c>
      <c r="P758" s="3">
        <v>1331.849976</v>
      </c>
      <c r="R758" s="1">
        <v>41087</v>
      </c>
      <c r="S758" s="3">
        <v>122950</v>
      </c>
    </row>
    <row r="759" spans="1:19" x14ac:dyDescent="0.35">
      <c r="A759" s="1">
        <v>41086</v>
      </c>
      <c r="B759" s="3">
        <v>162.63999999999999</v>
      </c>
      <c r="C759" s="3">
        <v>1319.98999</v>
      </c>
      <c r="E759" s="2">
        <v>41086</v>
      </c>
      <c r="F759" s="8">
        <f t="shared" si="11"/>
        <v>-7.8086871644704736E-3</v>
      </c>
      <c r="G759" s="8">
        <f t="shared" si="11"/>
        <v>4.7727210809067611E-3</v>
      </c>
      <c r="O759" s="1">
        <v>41086</v>
      </c>
      <c r="P759" s="3">
        <v>1319.98999</v>
      </c>
      <c r="R759" s="1">
        <v>41086</v>
      </c>
      <c r="S759" s="3">
        <v>122129</v>
      </c>
    </row>
    <row r="760" spans="1:19" x14ac:dyDescent="0.35">
      <c r="A760" s="1">
        <v>41085</v>
      </c>
      <c r="B760" s="3">
        <v>163.92</v>
      </c>
      <c r="C760" s="3">
        <v>1313.719971</v>
      </c>
      <c r="E760" s="2">
        <v>41085</v>
      </c>
      <c r="F760" s="8">
        <f t="shared" si="11"/>
        <v>-6.3647935988362381E-3</v>
      </c>
      <c r="G760" s="8">
        <f t="shared" si="11"/>
        <v>-1.5954853620846809E-2</v>
      </c>
      <c r="O760" s="1">
        <v>41085</v>
      </c>
      <c r="P760" s="3">
        <v>1313.719971</v>
      </c>
      <c r="R760" s="1">
        <v>41085</v>
      </c>
      <c r="S760" s="3">
        <v>120700</v>
      </c>
    </row>
    <row r="761" spans="1:19" x14ac:dyDescent="0.35">
      <c r="A761" s="1">
        <v>41082</v>
      </c>
      <c r="B761" s="3">
        <v>164.97</v>
      </c>
      <c r="C761" s="3">
        <v>1335.0200199999999</v>
      </c>
      <c r="E761" s="2">
        <v>41082</v>
      </c>
      <c r="F761" s="8">
        <f t="shared" si="11"/>
        <v>-6.663435909862736E-4</v>
      </c>
      <c r="G761" s="8">
        <f t="shared" si="11"/>
        <v>7.174604437728771E-3</v>
      </c>
      <c r="O761" s="1">
        <v>41082</v>
      </c>
      <c r="P761" s="3">
        <v>1335.0200199999999</v>
      </c>
      <c r="R761" s="1">
        <v>41082</v>
      </c>
      <c r="S761" s="3">
        <v>122670</v>
      </c>
    </row>
    <row r="762" spans="1:19" x14ac:dyDescent="0.35">
      <c r="A762" s="1">
        <v>41081</v>
      </c>
      <c r="B762" s="3">
        <v>165.08</v>
      </c>
      <c r="C762" s="3">
        <v>1325.51001</v>
      </c>
      <c r="E762" s="2">
        <v>41081</v>
      </c>
      <c r="F762" s="8">
        <f t="shared" si="11"/>
        <v>-1.5035799522672977E-2</v>
      </c>
      <c r="G762" s="8">
        <f t="shared" si="11"/>
        <v>-2.2261676573139155E-2</v>
      </c>
      <c r="O762" s="1">
        <v>41081</v>
      </c>
      <c r="P762" s="3">
        <v>1325.51001</v>
      </c>
      <c r="R762" s="1">
        <v>41081</v>
      </c>
      <c r="S762" s="3">
        <v>121744</v>
      </c>
    </row>
    <row r="763" spans="1:19" x14ac:dyDescent="0.35">
      <c r="A763" s="1">
        <v>41080</v>
      </c>
      <c r="B763" s="3">
        <v>167.6</v>
      </c>
      <c r="C763" s="3">
        <v>1355.6899410000001</v>
      </c>
      <c r="E763" s="2">
        <v>41080</v>
      </c>
      <c r="F763" s="8">
        <f t="shared" si="11"/>
        <v>-1.2200153238639655E-2</v>
      </c>
      <c r="G763" s="8">
        <f t="shared" si="11"/>
        <v>-1.6863569667646683E-3</v>
      </c>
      <c r="O763" s="1">
        <v>41080</v>
      </c>
      <c r="P763" s="3">
        <v>1355.6899410000001</v>
      </c>
      <c r="R763" s="1">
        <v>41080</v>
      </c>
      <c r="S763" s="3">
        <v>123750</v>
      </c>
    </row>
    <row r="764" spans="1:19" x14ac:dyDescent="0.35">
      <c r="A764" s="1">
        <v>41079</v>
      </c>
      <c r="B764" s="3">
        <v>169.67</v>
      </c>
      <c r="C764" s="3">
        <v>1357.9799800000001</v>
      </c>
      <c r="E764" s="2">
        <v>41079</v>
      </c>
      <c r="F764" s="8">
        <f t="shared" si="11"/>
        <v>3.4301259684190732E-3</v>
      </c>
      <c r="G764" s="8">
        <f t="shared" si="11"/>
        <v>9.815695292423321E-3</v>
      </c>
      <c r="O764" s="1">
        <v>41079</v>
      </c>
      <c r="P764" s="3">
        <v>1357.9799800000001</v>
      </c>
      <c r="R764" s="1">
        <v>41079</v>
      </c>
      <c r="S764" s="3">
        <v>124440</v>
      </c>
    </row>
    <row r="765" spans="1:19" x14ac:dyDescent="0.35">
      <c r="A765" s="1">
        <v>41078</v>
      </c>
      <c r="B765" s="3">
        <v>169.09</v>
      </c>
      <c r="C765" s="3">
        <v>1344.780029</v>
      </c>
      <c r="E765" s="2">
        <v>41078</v>
      </c>
      <c r="F765" s="8">
        <f t="shared" si="11"/>
        <v>1.2757546717776735E-2</v>
      </c>
      <c r="G765" s="8">
        <f t="shared" si="11"/>
        <v>1.4447462461062432E-3</v>
      </c>
      <c r="O765" s="1">
        <v>41078</v>
      </c>
      <c r="P765" s="3">
        <v>1344.780029</v>
      </c>
      <c r="R765" s="1">
        <v>41078</v>
      </c>
      <c r="S765" s="3">
        <v>123276</v>
      </c>
    </row>
    <row r="766" spans="1:19" x14ac:dyDescent="0.35">
      <c r="A766" s="1">
        <v>41075</v>
      </c>
      <c r="B766" s="3">
        <v>166.96</v>
      </c>
      <c r="C766" s="3">
        <v>1342.839966</v>
      </c>
      <c r="E766" s="2">
        <v>41075</v>
      </c>
      <c r="F766" s="8">
        <f t="shared" si="11"/>
        <v>1.4996101013735608E-3</v>
      </c>
      <c r="G766" s="8">
        <f t="shared" si="11"/>
        <v>1.033781524949795E-2</v>
      </c>
      <c r="O766" s="1">
        <v>41075</v>
      </c>
      <c r="P766" s="3">
        <v>1342.839966</v>
      </c>
      <c r="R766" s="1">
        <v>41075</v>
      </c>
      <c r="S766" s="3">
        <v>123375</v>
      </c>
    </row>
    <row r="767" spans="1:19" x14ac:dyDescent="0.35">
      <c r="A767" s="1">
        <v>41074</v>
      </c>
      <c r="B767" s="3">
        <v>166.71</v>
      </c>
      <c r="C767" s="3">
        <v>1329.099976</v>
      </c>
      <c r="E767" s="2">
        <v>41074</v>
      </c>
      <c r="F767" s="8">
        <f t="shared" si="11"/>
        <v>8.1030416641469927E-3</v>
      </c>
      <c r="G767" s="8">
        <f t="shared" si="11"/>
        <v>1.0814653007062747E-2</v>
      </c>
      <c r="O767" s="1">
        <v>41074</v>
      </c>
      <c r="P767" s="3">
        <v>1329.099976</v>
      </c>
      <c r="R767" s="1">
        <v>41074</v>
      </c>
      <c r="S767" s="3">
        <v>122600</v>
      </c>
    </row>
    <row r="768" spans="1:19" x14ac:dyDescent="0.35">
      <c r="A768" s="1">
        <v>41073</v>
      </c>
      <c r="B768" s="3">
        <v>165.37</v>
      </c>
      <c r="C768" s="3">
        <v>1314.880005</v>
      </c>
      <c r="E768" s="2">
        <v>41073</v>
      </c>
      <c r="F768" s="8">
        <f t="shared" si="11"/>
        <v>-1.3187731232844113E-2</v>
      </c>
      <c r="G768" s="8">
        <f t="shared" si="11"/>
        <v>-7.0232510842517248E-3</v>
      </c>
      <c r="O768" s="1">
        <v>41073</v>
      </c>
      <c r="P768" s="3">
        <v>1314.880005</v>
      </c>
      <c r="R768" s="1">
        <v>41073</v>
      </c>
      <c r="S768" s="3">
        <v>120855</v>
      </c>
    </row>
    <row r="769" spans="1:19" x14ac:dyDescent="0.35">
      <c r="A769" s="1">
        <v>41072</v>
      </c>
      <c r="B769" s="3">
        <v>167.58</v>
      </c>
      <c r="C769" s="3">
        <v>1324.1800539999999</v>
      </c>
      <c r="E769" s="2">
        <v>41072</v>
      </c>
      <c r="F769" s="8">
        <f t="shared" si="11"/>
        <v>2.4014665444546335E-2</v>
      </c>
      <c r="G769" s="8">
        <f t="shared" si="11"/>
        <v>1.1650737144736745E-2</v>
      </c>
      <c r="O769" s="1">
        <v>41072</v>
      </c>
      <c r="P769" s="3">
        <v>1324.1800539999999</v>
      </c>
      <c r="R769" s="1">
        <v>41072</v>
      </c>
      <c r="S769" s="3">
        <v>121740</v>
      </c>
    </row>
    <row r="770" spans="1:19" x14ac:dyDescent="0.35">
      <c r="A770" s="1">
        <v>41071</v>
      </c>
      <c r="B770" s="3">
        <v>163.65</v>
      </c>
      <c r="C770" s="3">
        <v>1308.9300539999999</v>
      </c>
      <c r="E770" s="2">
        <v>41071</v>
      </c>
      <c r="F770" s="8">
        <f t="shared" si="11"/>
        <v>-2.0124405415293811E-3</v>
      </c>
      <c r="G770" s="8">
        <f t="shared" si="11"/>
        <v>-1.262011343098246E-2</v>
      </c>
      <c r="O770" s="1">
        <v>41071</v>
      </c>
      <c r="P770" s="3">
        <v>1308.9300539999999</v>
      </c>
      <c r="R770" s="1">
        <v>41071</v>
      </c>
      <c r="S770" s="3">
        <v>120715</v>
      </c>
    </row>
    <row r="771" spans="1:19" x14ac:dyDescent="0.35">
      <c r="A771" s="1">
        <v>41068</v>
      </c>
      <c r="B771" s="3">
        <v>163.98</v>
      </c>
      <c r="C771" s="3">
        <v>1325.660034</v>
      </c>
      <c r="E771" s="2">
        <v>41068</v>
      </c>
      <c r="F771" s="8">
        <f t="shared" si="11"/>
        <v>-6.0945880058527191E-4</v>
      </c>
      <c r="G771" s="8">
        <f t="shared" si="11"/>
        <v>8.1141636675119422E-3</v>
      </c>
      <c r="O771" s="1">
        <v>41068</v>
      </c>
      <c r="P771" s="3">
        <v>1325.660034</v>
      </c>
      <c r="R771" s="1">
        <v>41068</v>
      </c>
      <c r="S771" s="3">
        <v>122000</v>
      </c>
    </row>
    <row r="772" spans="1:19" x14ac:dyDescent="0.35">
      <c r="A772" s="1">
        <v>41067</v>
      </c>
      <c r="B772" s="3">
        <v>164.08</v>
      </c>
      <c r="C772" s="3">
        <v>1314.98999</v>
      </c>
      <c r="E772" s="2">
        <v>41067</v>
      </c>
      <c r="F772" s="8">
        <f t="shared" ref="F772:G835" si="12">B772/B773-1</f>
        <v>1.5032477575007697E-2</v>
      </c>
      <c r="G772" s="8">
        <f t="shared" si="12"/>
        <v>-1.0646475973297154E-4</v>
      </c>
      <c r="O772" s="1">
        <v>41067</v>
      </c>
      <c r="P772" s="3">
        <v>1314.98999</v>
      </c>
      <c r="R772" s="1">
        <v>41067</v>
      </c>
      <c r="S772" s="3">
        <v>121175</v>
      </c>
    </row>
    <row r="773" spans="1:19" x14ac:dyDescent="0.35">
      <c r="A773" s="1">
        <v>41066</v>
      </c>
      <c r="B773" s="3">
        <v>161.65</v>
      </c>
      <c r="C773" s="3">
        <v>1315.130005</v>
      </c>
      <c r="E773" s="2">
        <v>41066</v>
      </c>
      <c r="F773" s="8">
        <f t="shared" si="12"/>
        <v>2.0388839792955471E-2</v>
      </c>
      <c r="G773" s="8">
        <f t="shared" si="12"/>
        <v>2.3049401011279613E-2</v>
      </c>
      <c r="O773" s="1">
        <v>41066</v>
      </c>
      <c r="P773" s="3">
        <v>1315.130005</v>
      </c>
      <c r="R773" s="1">
        <v>41066</v>
      </c>
      <c r="S773" s="3">
        <v>120741</v>
      </c>
    </row>
    <row r="774" spans="1:19" x14ac:dyDescent="0.35">
      <c r="A774" s="1">
        <v>41065</v>
      </c>
      <c r="B774" s="3">
        <v>158.41999999999999</v>
      </c>
      <c r="C774" s="3">
        <v>1285.5</v>
      </c>
      <c r="E774" s="2">
        <v>41065</v>
      </c>
      <c r="F774" s="8">
        <f t="shared" si="12"/>
        <v>-7.144647781398894E-3</v>
      </c>
      <c r="G774" s="8">
        <f t="shared" si="12"/>
        <v>5.7268504363627848E-3</v>
      </c>
      <c r="O774" s="1">
        <v>41065</v>
      </c>
      <c r="P774" s="3">
        <v>1285.5</v>
      </c>
      <c r="R774" s="1">
        <v>41065</v>
      </c>
      <c r="S774" s="3">
        <v>118905</v>
      </c>
    </row>
    <row r="775" spans="1:19" x14ac:dyDescent="0.35">
      <c r="A775" s="1">
        <v>41064</v>
      </c>
      <c r="B775" s="3">
        <v>159.56</v>
      </c>
      <c r="C775" s="3">
        <v>1278.1800539999999</v>
      </c>
      <c r="E775" s="2">
        <v>41064</v>
      </c>
      <c r="F775" s="8">
        <f t="shared" si="12"/>
        <v>-1.2684858610234606E-2</v>
      </c>
      <c r="G775" s="8">
        <f t="shared" si="12"/>
        <v>1.0955447069527224E-4</v>
      </c>
      <c r="O775" s="1">
        <v>41064</v>
      </c>
      <c r="P775" s="3">
        <v>1278.1800539999999</v>
      </c>
      <c r="R775" s="1">
        <v>41064</v>
      </c>
      <c r="S775" s="3">
        <v>119183</v>
      </c>
    </row>
    <row r="776" spans="1:19" x14ac:dyDescent="0.35">
      <c r="A776" s="1">
        <v>41061</v>
      </c>
      <c r="B776" s="3">
        <v>161.61000000000001</v>
      </c>
      <c r="C776" s="3">
        <v>1278.040039</v>
      </c>
      <c r="E776" s="2">
        <v>41061</v>
      </c>
      <c r="F776" s="8">
        <f t="shared" si="12"/>
        <v>-2.7675831779074622E-2</v>
      </c>
      <c r="G776" s="8">
        <f t="shared" si="12"/>
        <v>-2.4642584756720654E-2</v>
      </c>
      <c r="O776" s="1">
        <v>41061</v>
      </c>
      <c r="P776" s="3">
        <v>1278.040039</v>
      </c>
      <c r="R776" s="1">
        <v>41061</v>
      </c>
      <c r="S776" s="3">
        <v>119845</v>
      </c>
    </row>
    <row r="777" spans="1:19" x14ac:dyDescent="0.35">
      <c r="A777" s="1">
        <v>41060</v>
      </c>
      <c r="B777" s="3">
        <v>166.21</v>
      </c>
      <c r="C777" s="3">
        <v>1310.329956</v>
      </c>
      <c r="E777" s="2">
        <v>41060</v>
      </c>
      <c r="F777" s="8">
        <f t="shared" si="12"/>
        <v>-2.4606889929179587E-3</v>
      </c>
      <c r="G777" s="8">
        <f t="shared" si="12"/>
        <v>-2.2766653389425517E-3</v>
      </c>
      <c r="O777" s="1">
        <v>41060</v>
      </c>
      <c r="P777" s="3">
        <v>1310.329956</v>
      </c>
      <c r="R777" s="1">
        <v>41060</v>
      </c>
      <c r="S777" s="3">
        <v>118850</v>
      </c>
    </row>
    <row r="778" spans="1:19" x14ac:dyDescent="0.35">
      <c r="A778" s="1">
        <v>41059</v>
      </c>
      <c r="B778" s="3">
        <v>166.62</v>
      </c>
      <c r="C778" s="3">
        <v>1313.3199460000001</v>
      </c>
      <c r="E778" s="2">
        <v>41059</v>
      </c>
      <c r="F778" s="8">
        <f t="shared" si="12"/>
        <v>-5.1943399605947072E-3</v>
      </c>
      <c r="G778" s="8">
        <f t="shared" si="12"/>
        <v>-1.4334892428261803E-2</v>
      </c>
      <c r="O778" s="1">
        <v>41059</v>
      </c>
      <c r="P778" s="3">
        <v>1313.3199460000001</v>
      </c>
      <c r="R778" s="1">
        <v>41059</v>
      </c>
      <c r="S778" s="3">
        <v>119250</v>
      </c>
    </row>
    <row r="779" spans="1:19" x14ac:dyDescent="0.35">
      <c r="A779" s="1">
        <v>41058</v>
      </c>
      <c r="B779" s="3">
        <v>167.49</v>
      </c>
      <c r="C779" s="3">
        <v>1332.420044</v>
      </c>
      <c r="E779" s="2">
        <v>41058</v>
      </c>
      <c r="F779" s="8">
        <f t="shared" si="12"/>
        <v>1.0802655401327854E-2</v>
      </c>
      <c r="G779" s="8">
        <f t="shared" si="12"/>
        <v>1.1078977856053607E-2</v>
      </c>
      <c r="O779" s="1">
        <v>41058</v>
      </c>
      <c r="P779" s="3">
        <v>1332.420044</v>
      </c>
      <c r="R779" s="1">
        <v>41058</v>
      </c>
      <c r="S779" s="3">
        <v>120133</v>
      </c>
    </row>
    <row r="780" spans="1:19" x14ac:dyDescent="0.35">
      <c r="A780" s="1">
        <v>41054</v>
      </c>
      <c r="B780" s="3">
        <v>165.7</v>
      </c>
      <c r="C780" s="3">
        <v>1317.8199460000001</v>
      </c>
      <c r="E780" s="2">
        <v>41054</v>
      </c>
      <c r="F780" s="8">
        <f t="shared" si="12"/>
        <v>-1.5273073037380569E-2</v>
      </c>
      <c r="G780" s="8">
        <f t="shared" si="12"/>
        <v>-2.1656327672530118E-3</v>
      </c>
      <c r="O780" s="1">
        <v>41054</v>
      </c>
      <c r="P780" s="3">
        <v>1317.8199460000001</v>
      </c>
      <c r="R780" s="1">
        <v>41054</v>
      </c>
      <c r="S780" s="3">
        <v>119500</v>
      </c>
    </row>
    <row r="781" spans="1:19" x14ac:dyDescent="0.35">
      <c r="A781" s="1">
        <v>41053</v>
      </c>
      <c r="B781" s="3">
        <v>168.27</v>
      </c>
      <c r="C781" s="3">
        <v>1320.6800539999999</v>
      </c>
      <c r="E781" s="2">
        <v>41053</v>
      </c>
      <c r="F781" s="8">
        <f t="shared" si="12"/>
        <v>-4.6728971962616273E-3</v>
      </c>
      <c r="G781" s="8">
        <f t="shared" si="12"/>
        <v>1.3800320130266108E-3</v>
      </c>
      <c r="O781" s="1">
        <v>41053</v>
      </c>
      <c r="P781" s="3">
        <v>1320.6800539999999</v>
      </c>
      <c r="R781" s="1">
        <v>41053</v>
      </c>
      <c r="S781" s="3">
        <v>120217</v>
      </c>
    </row>
    <row r="782" spans="1:19" x14ac:dyDescent="0.35">
      <c r="A782" s="1">
        <v>41052</v>
      </c>
      <c r="B782" s="3">
        <v>169.06</v>
      </c>
      <c r="C782" s="3">
        <v>1318.8599850000001</v>
      </c>
      <c r="E782" s="2">
        <v>41052</v>
      </c>
      <c r="F782" s="8">
        <f t="shared" si="12"/>
        <v>-5.9971777986830288E-3</v>
      </c>
      <c r="G782" s="8">
        <f t="shared" si="12"/>
        <v>1.6937028561794243E-3</v>
      </c>
      <c r="O782" s="1">
        <v>41052</v>
      </c>
      <c r="P782" s="3">
        <v>1318.8599850000001</v>
      </c>
      <c r="R782" s="1">
        <v>41052</v>
      </c>
      <c r="S782" s="3">
        <v>120455</v>
      </c>
    </row>
    <row r="783" spans="1:19" x14ac:dyDescent="0.35">
      <c r="A783" s="1">
        <v>41051</v>
      </c>
      <c r="B783" s="3">
        <v>170.08</v>
      </c>
      <c r="C783" s="3">
        <v>1316.630005</v>
      </c>
      <c r="E783" s="2">
        <v>41051</v>
      </c>
      <c r="F783" s="8">
        <f t="shared" si="12"/>
        <v>-1.0645104996800603E-2</v>
      </c>
      <c r="G783" s="8">
        <f t="shared" si="12"/>
        <v>4.8633728589364544E-4</v>
      </c>
      <c r="O783" s="1">
        <v>41051</v>
      </c>
      <c r="P783" s="3">
        <v>1316.630005</v>
      </c>
      <c r="R783" s="1">
        <v>41051</v>
      </c>
      <c r="S783" s="3">
        <v>120550</v>
      </c>
    </row>
    <row r="784" spans="1:19" x14ac:dyDescent="0.35">
      <c r="A784" s="1">
        <v>41050</v>
      </c>
      <c r="B784" s="3">
        <v>171.91</v>
      </c>
      <c r="C784" s="3">
        <v>1315.98999</v>
      </c>
      <c r="E784" s="2">
        <v>41050</v>
      </c>
      <c r="F784" s="8">
        <f t="shared" si="12"/>
        <v>2.6450919512777782E-2</v>
      </c>
      <c r="G784" s="8">
        <f t="shared" si="12"/>
        <v>1.6035900823829996E-2</v>
      </c>
      <c r="O784" s="1">
        <v>41050</v>
      </c>
      <c r="P784" s="3">
        <v>1315.98999</v>
      </c>
      <c r="R784" s="1">
        <v>41050</v>
      </c>
      <c r="S784" s="3">
        <v>120220</v>
      </c>
    </row>
    <row r="785" spans="1:19" x14ac:dyDescent="0.35">
      <c r="A785" s="1">
        <v>41047</v>
      </c>
      <c r="B785" s="3">
        <v>167.48</v>
      </c>
      <c r="C785" s="3">
        <v>1295.219971</v>
      </c>
      <c r="E785" s="2">
        <v>41047</v>
      </c>
      <c r="F785" s="8">
        <f t="shared" si="12"/>
        <v>5.6442896601416326E-3</v>
      </c>
      <c r="G785" s="8">
        <f t="shared" si="12"/>
        <v>-7.3877765513670202E-3</v>
      </c>
      <c r="O785" s="1">
        <v>41047</v>
      </c>
      <c r="P785" s="3">
        <v>1295.219971</v>
      </c>
      <c r="R785" s="1">
        <v>41047</v>
      </c>
      <c r="S785" s="3">
        <v>119850</v>
      </c>
    </row>
    <row r="786" spans="1:19" x14ac:dyDescent="0.35">
      <c r="A786" s="1">
        <v>41046</v>
      </c>
      <c r="B786" s="3">
        <v>166.54</v>
      </c>
      <c r="C786" s="3">
        <v>1304.8599850000001</v>
      </c>
      <c r="E786" s="2">
        <v>41046</v>
      </c>
      <c r="F786" s="8">
        <f t="shared" si="12"/>
        <v>5.312084993359889E-3</v>
      </c>
      <c r="G786" s="8">
        <f t="shared" si="12"/>
        <v>-1.5051376254893167E-2</v>
      </c>
      <c r="O786" s="1">
        <v>41046</v>
      </c>
      <c r="P786" s="3">
        <v>1304.8599850000001</v>
      </c>
      <c r="R786" s="1">
        <v>41046</v>
      </c>
      <c r="S786" s="3">
        <v>120850</v>
      </c>
    </row>
    <row r="787" spans="1:19" x14ac:dyDescent="0.35">
      <c r="A787" s="1">
        <v>41045</v>
      </c>
      <c r="B787" s="3">
        <v>165.66</v>
      </c>
      <c r="C787" s="3">
        <v>1324.8000489999999</v>
      </c>
      <c r="E787" s="2">
        <v>41045</v>
      </c>
      <c r="F787" s="8">
        <f t="shared" si="12"/>
        <v>-6.5963060686015096E-3</v>
      </c>
      <c r="G787" s="8">
        <f t="shared" si="12"/>
        <v>-4.4038182933808789E-3</v>
      </c>
      <c r="O787" s="1">
        <v>41045</v>
      </c>
      <c r="P787" s="3">
        <v>1324.8000489999999</v>
      </c>
      <c r="R787" s="1">
        <v>41045</v>
      </c>
      <c r="S787" s="3">
        <v>121800</v>
      </c>
    </row>
    <row r="788" spans="1:19" x14ac:dyDescent="0.35">
      <c r="A788" s="1">
        <v>41044</v>
      </c>
      <c r="B788" s="3">
        <v>166.76</v>
      </c>
      <c r="C788" s="3">
        <v>1330.660034</v>
      </c>
      <c r="E788" s="2">
        <v>41044</v>
      </c>
      <c r="F788" s="8">
        <f t="shared" si="12"/>
        <v>-1.267021906453536E-2</v>
      </c>
      <c r="G788" s="8">
        <f t="shared" si="12"/>
        <v>-5.7458378883700201E-3</v>
      </c>
      <c r="O788" s="1">
        <v>41044</v>
      </c>
      <c r="P788" s="3">
        <v>1330.660034</v>
      </c>
      <c r="R788" s="1">
        <v>41044</v>
      </c>
      <c r="S788" s="3">
        <v>121425</v>
      </c>
    </row>
    <row r="789" spans="1:19" x14ac:dyDescent="0.35">
      <c r="A789" s="1">
        <v>41043</v>
      </c>
      <c r="B789" s="3">
        <v>168.9</v>
      </c>
      <c r="C789" s="3">
        <v>1338.349976</v>
      </c>
      <c r="E789" s="2">
        <v>41043</v>
      </c>
      <c r="F789" s="8">
        <f t="shared" si="12"/>
        <v>-3.4222327118242912E-3</v>
      </c>
      <c r="G789" s="8">
        <f t="shared" si="12"/>
        <v>-1.1112863870212597E-2</v>
      </c>
      <c r="O789" s="1">
        <v>41043</v>
      </c>
      <c r="P789" s="3">
        <v>1338.349976</v>
      </c>
      <c r="R789" s="1">
        <v>41043</v>
      </c>
      <c r="S789" s="3">
        <v>121675</v>
      </c>
    </row>
    <row r="790" spans="1:19" x14ac:dyDescent="0.35">
      <c r="A790" s="1">
        <v>41040</v>
      </c>
      <c r="B790" s="3">
        <v>169.48</v>
      </c>
      <c r="C790" s="3">
        <v>1353.3900149999999</v>
      </c>
      <c r="E790" s="2">
        <v>41040</v>
      </c>
      <c r="F790" s="8">
        <f t="shared" si="12"/>
        <v>3.4933980697495759E-3</v>
      </c>
      <c r="G790" s="8">
        <f t="shared" si="12"/>
        <v>-3.3873408742873812E-3</v>
      </c>
      <c r="O790" s="1">
        <v>41040</v>
      </c>
      <c r="P790" s="3">
        <v>1353.3900149999999</v>
      </c>
      <c r="R790" s="1">
        <v>41040</v>
      </c>
      <c r="S790" s="3">
        <v>122795</v>
      </c>
    </row>
    <row r="791" spans="1:19" x14ac:dyDescent="0.35">
      <c r="A791" s="1">
        <v>41039</v>
      </c>
      <c r="B791" s="3">
        <v>168.89</v>
      </c>
      <c r="C791" s="3">
        <v>1357.98999</v>
      </c>
      <c r="E791" s="2">
        <v>41039</v>
      </c>
      <c r="F791" s="8">
        <f t="shared" si="12"/>
        <v>-2.068069014417584E-3</v>
      </c>
      <c r="G791" s="8">
        <f t="shared" si="12"/>
        <v>2.5174106444552091E-3</v>
      </c>
      <c r="O791" s="1">
        <v>41039</v>
      </c>
      <c r="P791" s="3">
        <v>1357.98999</v>
      </c>
      <c r="R791" s="1">
        <v>41039</v>
      </c>
      <c r="S791" s="3">
        <v>122950</v>
      </c>
    </row>
    <row r="792" spans="1:19" x14ac:dyDescent="0.35">
      <c r="A792" s="1">
        <v>41038</v>
      </c>
      <c r="B792" s="3">
        <v>169.24</v>
      </c>
      <c r="C792" s="3">
        <v>1354.579956</v>
      </c>
      <c r="E792" s="2">
        <v>41038</v>
      </c>
      <c r="F792" s="8">
        <f t="shared" si="12"/>
        <v>-1.7873723305478095E-2</v>
      </c>
      <c r="G792" s="8">
        <f t="shared" si="12"/>
        <v>-6.7022667368416E-3</v>
      </c>
      <c r="O792" s="1">
        <v>41038</v>
      </c>
      <c r="P792" s="3">
        <v>1354.579956</v>
      </c>
      <c r="R792" s="1">
        <v>41038</v>
      </c>
      <c r="S792" s="3">
        <v>122560</v>
      </c>
    </row>
    <row r="793" spans="1:19" x14ac:dyDescent="0.35">
      <c r="A793" s="1">
        <v>41037</v>
      </c>
      <c r="B793" s="3">
        <v>172.32</v>
      </c>
      <c r="C793" s="3">
        <v>1363.719971</v>
      </c>
      <c r="E793" s="2">
        <v>41037</v>
      </c>
      <c r="F793" s="8">
        <f t="shared" si="12"/>
        <v>-4.060560357328491E-4</v>
      </c>
      <c r="G793" s="8">
        <f t="shared" si="12"/>
        <v>-4.2786731613061457E-3</v>
      </c>
      <c r="O793" s="1">
        <v>41037</v>
      </c>
      <c r="P793" s="3">
        <v>1363.719971</v>
      </c>
      <c r="R793" s="1">
        <v>41037</v>
      </c>
      <c r="S793" s="3">
        <v>123744</v>
      </c>
    </row>
    <row r="794" spans="1:19" x14ac:dyDescent="0.35">
      <c r="A794" s="1">
        <v>41036</v>
      </c>
      <c r="B794" s="3">
        <v>172.39</v>
      </c>
      <c r="C794" s="3">
        <v>1369.579956</v>
      </c>
      <c r="E794" s="2">
        <v>41036</v>
      </c>
      <c r="F794" s="8">
        <f t="shared" si="12"/>
        <v>-3.986595793852743E-3</v>
      </c>
      <c r="G794" s="8">
        <f t="shared" si="12"/>
        <v>3.5058067958071426E-4</v>
      </c>
      <c r="O794" s="1">
        <v>41036</v>
      </c>
      <c r="P794" s="3">
        <v>1369.579956</v>
      </c>
      <c r="R794" s="1">
        <v>41036</v>
      </c>
      <c r="S794" s="3">
        <v>123676</v>
      </c>
    </row>
    <row r="795" spans="1:19" x14ac:dyDescent="0.35">
      <c r="A795" s="1">
        <v>41033</v>
      </c>
      <c r="B795" s="3">
        <v>173.08</v>
      </c>
      <c r="C795" s="3">
        <v>1369.099976</v>
      </c>
      <c r="E795" s="2">
        <v>41033</v>
      </c>
      <c r="F795" s="8">
        <f t="shared" si="12"/>
        <v>-2.1981126744645918E-2</v>
      </c>
      <c r="G795" s="8">
        <f t="shared" si="12"/>
        <v>-1.6147208456598894E-2</v>
      </c>
      <c r="O795" s="1">
        <v>41033</v>
      </c>
      <c r="P795" s="3">
        <v>1369.099976</v>
      </c>
      <c r="R795" s="1">
        <v>41033</v>
      </c>
      <c r="S795" s="3">
        <v>121950</v>
      </c>
    </row>
    <row r="796" spans="1:19" x14ac:dyDescent="0.35">
      <c r="A796" s="1">
        <v>41032</v>
      </c>
      <c r="B796" s="3">
        <v>176.97</v>
      </c>
      <c r="C796" s="3">
        <v>1391.5699460000001</v>
      </c>
      <c r="E796" s="2">
        <v>41032</v>
      </c>
      <c r="F796" s="8">
        <f t="shared" si="12"/>
        <v>-1.0898725687457977E-2</v>
      </c>
      <c r="G796" s="8">
        <f t="shared" si="12"/>
        <v>-7.6588718244371412E-3</v>
      </c>
      <c r="O796" s="1">
        <v>41032</v>
      </c>
      <c r="P796" s="3">
        <v>1391.5699460000001</v>
      </c>
      <c r="R796" s="1">
        <v>41032</v>
      </c>
      <c r="S796" s="3">
        <v>121800</v>
      </c>
    </row>
    <row r="797" spans="1:19" x14ac:dyDescent="0.35">
      <c r="A797" s="1">
        <v>41031</v>
      </c>
      <c r="B797" s="3">
        <v>178.92</v>
      </c>
      <c r="C797" s="3">
        <v>1402.3100589999999</v>
      </c>
      <c r="E797" s="2">
        <v>41031</v>
      </c>
      <c r="F797" s="8">
        <f t="shared" si="12"/>
        <v>1.1533242876526462E-2</v>
      </c>
      <c r="G797" s="8">
        <f t="shared" si="12"/>
        <v>-2.4966831705488524E-3</v>
      </c>
      <c r="O797" s="1">
        <v>41031</v>
      </c>
      <c r="P797" s="3">
        <v>1402.3100589999999</v>
      </c>
      <c r="R797" s="1">
        <v>41031</v>
      </c>
      <c r="S797" s="3">
        <v>121775</v>
      </c>
    </row>
    <row r="798" spans="1:19" x14ac:dyDescent="0.35">
      <c r="A798" s="1">
        <v>41030</v>
      </c>
      <c r="B798" s="3">
        <v>176.88</v>
      </c>
      <c r="C798" s="3">
        <v>1405.8199460000001</v>
      </c>
      <c r="E798" s="2">
        <v>41030</v>
      </c>
      <c r="F798" s="8">
        <f t="shared" si="12"/>
        <v>2.8916482394965026E-3</v>
      </c>
      <c r="G798" s="8">
        <f t="shared" si="12"/>
        <v>5.6583841646564714E-3</v>
      </c>
      <c r="O798" s="1">
        <v>41030</v>
      </c>
      <c r="P798" s="3">
        <v>1405.8199460000001</v>
      </c>
      <c r="R798" s="1">
        <v>41030</v>
      </c>
      <c r="S798" s="3">
        <v>122185</v>
      </c>
    </row>
    <row r="799" spans="1:19" x14ac:dyDescent="0.35">
      <c r="A799" s="1">
        <v>41029</v>
      </c>
      <c r="B799" s="3">
        <v>176.37</v>
      </c>
      <c r="C799" s="3">
        <v>1397.910034</v>
      </c>
      <c r="E799" s="2">
        <v>41029</v>
      </c>
      <c r="F799" s="8">
        <f t="shared" si="12"/>
        <v>-5.9741870033253042E-3</v>
      </c>
      <c r="G799" s="8">
        <f t="shared" si="12"/>
        <v>-3.8835017801936988E-3</v>
      </c>
      <c r="O799" s="1">
        <v>41029</v>
      </c>
      <c r="P799" s="3">
        <v>1397.910034</v>
      </c>
      <c r="R799" s="1">
        <v>41029</v>
      </c>
      <c r="S799" s="3">
        <v>120800</v>
      </c>
    </row>
    <row r="800" spans="1:19" x14ac:dyDescent="0.35">
      <c r="A800" s="1">
        <v>41026</v>
      </c>
      <c r="B800" s="3">
        <v>177.43</v>
      </c>
      <c r="C800" s="3">
        <v>1403.3599850000001</v>
      </c>
      <c r="E800" s="2">
        <v>41026</v>
      </c>
      <c r="F800" s="8">
        <f t="shared" si="12"/>
        <v>1.0881950774840554E-2</v>
      </c>
      <c r="G800" s="8">
        <f t="shared" si="12"/>
        <v>2.4143238105447384E-3</v>
      </c>
      <c r="O800" s="1">
        <v>41026</v>
      </c>
      <c r="P800" s="3">
        <v>1403.3599850000001</v>
      </c>
      <c r="R800" s="1">
        <v>41026</v>
      </c>
      <c r="S800" s="3">
        <v>120925</v>
      </c>
    </row>
    <row r="801" spans="1:19" x14ac:dyDescent="0.35">
      <c r="A801" s="1">
        <v>41025</v>
      </c>
      <c r="B801" s="3">
        <v>175.52</v>
      </c>
      <c r="C801" s="3">
        <v>1399.9799800000001</v>
      </c>
      <c r="E801" s="2">
        <v>41025</v>
      </c>
      <c r="F801" s="8">
        <f t="shared" si="12"/>
        <v>4.1189931350114062E-3</v>
      </c>
      <c r="G801" s="8">
        <f t="shared" si="12"/>
        <v>6.6801655251205183E-3</v>
      </c>
      <c r="O801" s="1">
        <v>41025</v>
      </c>
      <c r="P801" s="3">
        <v>1399.9799800000001</v>
      </c>
      <c r="R801" s="1">
        <v>41025</v>
      </c>
      <c r="S801" s="3">
        <v>120700</v>
      </c>
    </row>
    <row r="802" spans="1:19" x14ac:dyDescent="0.35">
      <c r="A802" s="1">
        <v>41024</v>
      </c>
      <c r="B802" s="3">
        <v>174.8</v>
      </c>
      <c r="C802" s="3">
        <v>1390.6899410000001</v>
      </c>
      <c r="E802" s="2">
        <v>41024</v>
      </c>
      <c r="F802" s="8">
        <f t="shared" si="12"/>
        <v>1.3450834879406459E-2</v>
      </c>
      <c r="G802" s="8">
        <f t="shared" si="12"/>
        <v>1.3644591642450798E-2</v>
      </c>
      <c r="O802" s="1">
        <v>41024</v>
      </c>
      <c r="P802" s="3">
        <v>1390.6899410000001</v>
      </c>
      <c r="R802" s="1">
        <v>41024</v>
      </c>
      <c r="S802" s="3">
        <v>119756</v>
      </c>
    </row>
    <row r="803" spans="1:19" x14ac:dyDescent="0.35">
      <c r="A803" s="1">
        <v>41023</v>
      </c>
      <c r="B803" s="3">
        <v>172.48</v>
      </c>
      <c r="C803" s="3">
        <v>1371.969971</v>
      </c>
      <c r="E803" s="2">
        <v>41023</v>
      </c>
      <c r="F803" s="8">
        <f t="shared" si="12"/>
        <v>7.1236716104168263E-3</v>
      </c>
      <c r="G803" s="8">
        <f t="shared" si="12"/>
        <v>3.6797739601639456E-3</v>
      </c>
      <c r="O803" s="1">
        <v>41023</v>
      </c>
      <c r="P803" s="3">
        <v>1371.969971</v>
      </c>
      <c r="R803" s="1">
        <v>41023</v>
      </c>
      <c r="S803" s="3">
        <v>119700</v>
      </c>
    </row>
    <row r="804" spans="1:19" x14ac:dyDescent="0.35">
      <c r="A804" s="1">
        <v>41022</v>
      </c>
      <c r="B804" s="3">
        <v>171.26</v>
      </c>
      <c r="C804" s="3">
        <v>1366.9399410000001</v>
      </c>
      <c r="E804" s="2">
        <v>41022</v>
      </c>
      <c r="F804" s="8">
        <f t="shared" si="12"/>
        <v>-1.5181138585393938E-2</v>
      </c>
      <c r="G804" s="8">
        <f t="shared" si="12"/>
        <v>-8.4075702060748547E-3</v>
      </c>
      <c r="O804" s="1">
        <v>41022</v>
      </c>
      <c r="P804" s="3">
        <v>1366.9399410000001</v>
      </c>
      <c r="R804" s="1">
        <v>41022</v>
      </c>
      <c r="S804" s="3">
        <v>118294</v>
      </c>
    </row>
    <row r="805" spans="1:19" x14ac:dyDescent="0.35">
      <c r="A805" s="1">
        <v>41019</v>
      </c>
      <c r="B805" s="3">
        <v>173.9</v>
      </c>
      <c r="C805" s="3">
        <v>1378.530029</v>
      </c>
      <c r="E805" s="2">
        <v>41019</v>
      </c>
      <c r="F805" s="8">
        <f t="shared" si="12"/>
        <v>1.0576476057647666E-2</v>
      </c>
      <c r="G805" s="8">
        <f t="shared" si="12"/>
        <v>1.1692654246815426E-3</v>
      </c>
      <c r="O805" s="1">
        <v>41019</v>
      </c>
      <c r="P805" s="3">
        <v>1378.530029</v>
      </c>
      <c r="R805" s="1">
        <v>41019</v>
      </c>
      <c r="S805" s="3">
        <v>118580</v>
      </c>
    </row>
    <row r="806" spans="1:19" x14ac:dyDescent="0.35">
      <c r="A806" s="1">
        <v>41018</v>
      </c>
      <c r="B806" s="3">
        <v>172.08</v>
      </c>
      <c r="C806" s="3">
        <v>1376.920044</v>
      </c>
      <c r="E806" s="2">
        <v>41018</v>
      </c>
      <c r="F806" s="8">
        <f t="shared" si="12"/>
        <v>-5.8925476603118865E-3</v>
      </c>
      <c r="G806" s="8">
        <f t="shared" si="12"/>
        <v>-5.9343971807788165E-3</v>
      </c>
      <c r="O806" s="1">
        <v>41018</v>
      </c>
      <c r="P806" s="3">
        <v>1376.920044</v>
      </c>
      <c r="R806" s="1">
        <v>41018</v>
      </c>
      <c r="S806" s="3">
        <v>119050</v>
      </c>
    </row>
    <row r="807" spans="1:19" x14ac:dyDescent="0.35">
      <c r="A807" s="1">
        <v>41017</v>
      </c>
      <c r="B807" s="3">
        <v>173.1</v>
      </c>
      <c r="C807" s="3">
        <v>1385.1400149999999</v>
      </c>
      <c r="E807" s="2">
        <v>41017</v>
      </c>
      <c r="F807" s="8">
        <f t="shared" si="12"/>
        <v>2.8893383415184992E-4</v>
      </c>
      <c r="G807" s="8">
        <f t="shared" si="12"/>
        <v>-4.0552883147562113E-3</v>
      </c>
      <c r="O807" s="1">
        <v>41017</v>
      </c>
      <c r="P807" s="3">
        <v>1385.1400149999999</v>
      </c>
      <c r="R807" s="1">
        <v>41017</v>
      </c>
      <c r="S807" s="3">
        <v>119750</v>
      </c>
    </row>
    <row r="808" spans="1:19" x14ac:dyDescent="0.35">
      <c r="A808" s="1">
        <v>41016</v>
      </c>
      <c r="B808" s="3">
        <v>173.05</v>
      </c>
      <c r="C808" s="3">
        <v>1390.780029</v>
      </c>
      <c r="E808" s="2">
        <v>41016</v>
      </c>
      <c r="F808" s="8">
        <f t="shared" si="12"/>
        <v>1.7821432772614942E-2</v>
      </c>
      <c r="G808" s="8">
        <f t="shared" si="12"/>
        <v>1.5486673800010564E-2</v>
      </c>
      <c r="O808" s="1">
        <v>41016</v>
      </c>
      <c r="P808" s="3">
        <v>1390.780029</v>
      </c>
      <c r="R808" s="1">
        <v>41016</v>
      </c>
      <c r="S808" s="3">
        <v>121310</v>
      </c>
    </row>
    <row r="809" spans="1:19" x14ac:dyDescent="0.35">
      <c r="A809" s="1">
        <v>41015</v>
      </c>
      <c r="B809" s="3">
        <v>170.02</v>
      </c>
      <c r="C809" s="3">
        <v>1369.5699460000001</v>
      </c>
      <c r="E809" s="2">
        <v>41015</v>
      </c>
      <c r="F809" s="8">
        <f t="shared" si="12"/>
        <v>4.1188584877915879E-4</v>
      </c>
      <c r="G809" s="8">
        <f t="shared" si="12"/>
        <v>-5.0360077281963456E-4</v>
      </c>
      <c r="O809" s="1">
        <v>41015</v>
      </c>
      <c r="P809" s="3">
        <v>1369.5699460000001</v>
      </c>
      <c r="R809" s="1">
        <v>41015</v>
      </c>
      <c r="S809" s="3">
        <v>119525</v>
      </c>
    </row>
    <row r="810" spans="1:19" x14ac:dyDescent="0.35">
      <c r="A810" s="1">
        <v>41012</v>
      </c>
      <c r="B810" s="3">
        <v>169.95</v>
      </c>
      <c r="C810" s="3">
        <v>1370.26001</v>
      </c>
      <c r="E810" s="2">
        <v>41012</v>
      </c>
      <c r="F810" s="8">
        <f t="shared" si="12"/>
        <v>-7.5332866152769684E-3</v>
      </c>
      <c r="G810" s="8">
        <f t="shared" si="12"/>
        <v>-1.2475000665660207E-2</v>
      </c>
      <c r="O810" s="1">
        <v>41012</v>
      </c>
      <c r="P810" s="3">
        <v>1370.26001</v>
      </c>
      <c r="R810" s="1">
        <v>41012</v>
      </c>
      <c r="S810" s="3">
        <v>118385</v>
      </c>
    </row>
    <row r="811" spans="1:19" x14ac:dyDescent="0.35">
      <c r="A811" s="1">
        <v>41011</v>
      </c>
      <c r="B811" s="3">
        <v>171.24</v>
      </c>
      <c r="C811" s="3">
        <v>1387.5699460000001</v>
      </c>
      <c r="E811" s="2">
        <v>41011</v>
      </c>
      <c r="F811" s="8">
        <f t="shared" si="12"/>
        <v>1.8073721759809924E-2</v>
      </c>
      <c r="G811" s="8">
        <f t="shared" si="12"/>
        <v>1.3779387552802502E-2</v>
      </c>
      <c r="O811" s="1">
        <v>41011</v>
      </c>
      <c r="P811" s="3">
        <v>1387.5699460000001</v>
      </c>
      <c r="R811" s="1">
        <v>41011</v>
      </c>
      <c r="S811" s="3">
        <v>120173</v>
      </c>
    </row>
    <row r="812" spans="1:19" x14ac:dyDescent="0.35">
      <c r="A812" s="1">
        <v>41010</v>
      </c>
      <c r="B812" s="3">
        <v>168.2</v>
      </c>
      <c r="C812" s="3">
        <v>1368.709961</v>
      </c>
      <c r="E812" s="2">
        <v>41010</v>
      </c>
      <c r="F812" s="8">
        <f t="shared" si="12"/>
        <v>2.8934972777879597E-2</v>
      </c>
      <c r="G812" s="8">
        <f t="shared" si="12"/>
        <v>7.4488957325333782E-3</v>
      </c>
      <c r="O812" s="1">
        <v>41010</v>
      </c>
      <c r="P812" s="3">
        <v>1368.709961</v>
      </c>
      <c r="R812" s="1">
        <v>41010</v>
      </c>
      <c r="S812" s="3">
        <v>118725</v>
      </c>
    </row>
    <row r="813" spans="1:19" x14ac:dyDescent="0.35">
      <c r="A813" s="1">
        <v>41009</v>
      </c>
      <c r="B813" s="3">
        <v>163.47</v>
      </c>
      <c r="C813" s="3">
        <v>1358.589966</v>
      </c>
      <c r="E813" s="2">
        <v>41009</v>
      </c>
      <c r="F813" s="8">
        <f t="shared" si="12"/>
        <v>-2.4758382054647421E-2</v>
      </c>
      <c r="G813" s="8">
        <f t="shared" si="12"/>
        <v>-1.708145408550954E-2</v>
      </c>
      <c r="O813" s="1">
        <v>41009</v>
      </c>
      <c r="P813" s="3">
        <v>1358.589966</v>
      </c>
      <c r="R813" s="1">
        <v>41009</v>
      </c>
      <c r="S813" s="3">
        <v>118195</v>
      </c>
    </row>
    <row r="814" spans="1:19" x14ac:dyDescent="0.35">
      <c r="A814" s="1">
        <v>41008</v>
      </c>
      <c r="B814" s="3">
        <v>167.62</v>
      </c>
      <c r="C814" s="3">
        <v>1382.1999510000001</v>
      </c>
      <c r="E814" s="2">
        <v>41008</v>
      </c>
      <c r="F814" s="8">
        <f t="shared" si="12"/>
        <v>-1.5100769727951047E-2</v>
      </c>
      <c r="G814" s="8">
        <f t="shared" si="12"/>
        <v>-1.135843835815642E-2</v>
      </c>
      <c r="O814" s="1">
        <v>41008</v>
      </c>
      <c r="P814" s="3">
        <v>1382.1999510000001</v>
      </c>
      <c r="R814" s="1">
        <v>41008</v>
      </c>
      <c r="S814" s="3">
        <v>119700</v>
      </c>
    </row>
    <row r="815" spans="1:19" x14ac:dyDescent="0.35">
      <c r="A815" s="1">
        <v>41004</v>
      </c>
      <c r="B815" s="3">
        <v>170.19</v>
      </c>
      <c r="C815" s="3">
        <v>1398.079956</v>
      </c>
      <c r="E815" s="2">
        <v>41004</v>
      </c>
      <c r="F815" s="8">
        <f t="shared" si="12"/>
        <v>-9.2560251484457012E-3</v>
      </c>
      <c r="G815" s="8">
        <f t="shared" si="12"/>
        <v>-6.2904230609350797E-4</v>
      </c>
      <c r="O815" s="1">
        <v>41004</v>
      </c>
      <c r="P815" s="3">
        <v>1398.079956</v>
      </c>
      <c r="R815" s="1">
        <v>41004</v>
      </c>
      <c r="S815" s="3">
        <v>121295</v>
      </c>
    </row>
    <row r="816" spans="1:19" x14ac:dyDescent="0.35">
      <c r="A816" s="1">
        <v>41003</v>
      </c>
      <c r="B816" s="3">
        <v>171.78</v>
      </c>
      <c r="C816" s="3">
        <v>1398.959961</v>
      </c>
      <c r="E816" s="2">
        <v>41003</v>
      </c>
      <c r="F816" s="8">
        <f t="shared" si="12"/>
        <v>-5.2695581678151582E-3</v>
      </c>
      <c r="G816" s="8">
        <f t="shared" si="12"/>
        <v>-1.020252440885494E-2</v>
      </c>
      <c r="O816" s="1">
        <v>41003</v>
      </c>
      <c r="P816" s="3">
        <v>1398.959961</v>
      </c>
      <c r="R816" s="1">
        <v>41003</v>
      </c>
      <c r="S816" s="3">
        <v>121750</v>
      </c>
    </row>
    <row r="817" spans="1:19" x14ac:dyDescent="0.35">
      <c r="A817" s="1">
        <v>41002</v>
      </c>
      <c r="B817" s="3">
        <v>172.69</v>
      </c>
      <c r="C817" s="3">
        <v>1413.380005</v>
      </c>
      <c r="E817" s="2">
        <v>41002</v>
      </c>
      <c r="F817" s="8">
        <f t="shared" si="12"/>
        <v>-1.0825982357658415E-2</v>
      </c>
      <c r="G817" s="8">
        <f t="shared" si="12"/>
        <v>-3.9886358696323843E-3</v>
      </c>
      <c r="O817" s="1">
        <v>41002</v>
      </c>
      <c r="P817" s="3">
        <v>1413.380005</v>
      </c>
      <c r="R817" s="1">
        <v>41002</v>
      </c>
      <c r="S817" s="3">
        <v>122357</v>
      </c>
    </row>
    <row r="818" spans="1:19" x14ac:dyDescent="0.35">
      <c r="A818" s="1">
        <v>41001</v>
      </c>
      <c r="B818" s="3">
        <v>174.58</v>
      </c>
      <c r="C818" s="3">
        <v>1419.040039</v>
      </c>
      <c r="E818" s="2">
        <v>41001</v>
      </c>
      <c r="F818" s="8">
        <f t="shared" si="12"/>
        <v>9.7165991902834481E-3</v>
      </c>
      <c r="G818" s="8">
        <f t="shared" si="12"/>
        <v>7.5046456208756052E-3</v>
      </c>
      <c r="O818" s="1">
        <v>41001</v>
      </c>
      <c r="P818" s="3">
        <v>1419.040039</v>
      </c>
      <c r="R818" s="1">
        <v>41001</v>
      </c>
      <c r="S818" s="3">
        <v>122693</v>
      </c>
    </row>
    <row r="819" spans="1:19" x14ac:dyDescent="0.35">
      <c r="A819" s="1">
        <v>40998</v>
      </c>
      <c r="B819" s="3">
        <v>172.9</v>
      </c>
      <c r="C819" s="3">
        <v>1408.469971</v>
      </c>
      <c r="E819" s="2">
        <v>40998</v>
      </c>
      <c r="F819" s="8">
        <f t="shared" si="12"/>
        <v>6.2270849095036329E-3</v>
      </c>
      <c r="G819" s="8">
        <f t="shared" si="12"/>
        <v>3.6984364437213646E-3</v>
      </c>
      <c r="O819" s="1">
        <v>40998</v>
      </c>
      <c r="P819" s="3">
        <v>1408.469971</v>
      </c>
      <c r="R819" s="1">
        <v>40998</v>
      </c>
      <c r="S819" s="3">
        <v>121900</v>
      </c>
    </row>
    <row r="820" spans="1:19" x14ac:dyDescent="0.35">
      <c r="A820" s="1">
        <v>40997</v>
      </c>
      <c r="B820" s="3">
        <v>171.83</v>
      </c>
      <c r="C820" s="3">
        <v>1403.280029</v>
      </c>
      <c r="E820" s="2">
        <v>40997</v>
      </c>
      <c r="F820" s="8">
        <f t="shared" si="12"/>
        <v>-8.8255652976465537E-3</v>
      </c>
      <c r="G820" s="8">
        <f t="shared" si="12"/>
        <v>-1.6079300036219157E-3</v>
      </c>
      <c r="O820" s="1">
        <v>40997</v>
      </c>
      <c r="P820" s="3">
        <v>1403.280029</v>
      </c>
      <c r="R820" s="1">
        <v>40997</v>
      </c>
      <c r="S820" s="3">
        <v>122490</v>
      </c>
    </row>
    <row r="821" spans="1:19" x14ac:dyDescent="0.35">
      <c r="A821" s="1">
        <v>40996</v>
      </c>
      <c r="B821" s="3">
        <v>173.36</v>
      </c>
      <c r="C821" s="3">
        <v>1405.540039</v>
      </c>
      <c r="E821" s="2">
        <v>40996</v>
      </c>
      <c r="F821" s="8">
        <f t="shared" si="12"/>
        <v>-9.3148179895994332E-3</v>
      </c>
      <c r="G821" s="8">
        <f t="shared" si="12"/>
        <v>-4.9415094307830865E-3</v>
      </c>
      <c r="O821" s="1">
        <v>40996</v>
      </c>
      <c r="P821" s="3">
        <v>1405.540039</v>
      </c>
      <c r="R821" s="1">
        <v>40996</v>
      </c>
      <c r="S821" s="3">
        <v>122775</v>
      </c>
    </row>
    <row r="822" spans="1:19" x14ac:dyDescent="0.35">
      <c r="A822" s="1">
        <v>40995</v>
      </c>
      <c r="B822" s="3">
        <v>174.99</v>
      </c>
      <c r="C822" s="3">
        <v>1412.5200199999999</v>
      </c>
      <c r="E822" s="2">
        <v>40995</v>
      </c>
      <c r="F822" s="8">
        <f t="shared" si="12"/>
        <v>-7.0926009986381766E-3</v>
      </c>
      <c r="G822" s="8">
        <f t="shared" si="12"/>
        <v>-2.8167750117064072E-3</v>
      </c>
      <c r="O822" s="1">
        <v>40995</v>
      </c>
      <c r="P822" s="3">
        <v>1412.5200199999999</v>
      </c>
      <c r="R822" s="1">
        <v>40995</v>
      </c>
      <c r="S822" s="3">
        <v>122659</v>
      </c>
    </row>
    <row r="823" spans="1:19" x14ac:dyDescent="0.35">
      <c r="A823" s="1">
        <v>40994</v>
      </c>
      <c r="B823" s="3">
        <v>176.24</v>
      </c>
      <c r="C823" s="3">
        <v>1416.51001</v>
      </c>
      <c r="E823" s="2">
        <v>40994</v>
      </c>
      <c r="F823" s="8">
        <f t="shared" si="12"/>
        <v>2.2867092280905332E-2</v>
      </c>
      <c r="G823" s="8">
        <f t="shared" si="12"/>
        <v>1.3885825173599375E-2</v>
      </c>
      <c r="O823" s="1">
        <v>40994</v>
      </c>
      <c r="P823" s="3">
        <v>1416.51001</v>
      </c>
      <c r="R823" s="1">
        <v>40994</v>
      </c>
      <c r="S823" s="3">
        <v>123555</v>
      </c>
    </row>
    <row r="824" spans="1:19" x14ac:dyDescent="0.35">
      <c r="A824" s="1">
        <v>40991</v>
      </c>
      <c r="B824" s="3">
        <v>172.3</v>
      </c>
      <c r="C824" s="3">
        <v>1397.1099850000001</v>
      </c>
      <c r="E824" s="2">
        <v>40991</v>
      </c>
      <c r="F824" s="8">
        <f t="shared" si="12"/>
        <v>8.7231426731455564E-3</v>
      </c>
      <c r="G824" s="8">
        <f t="shared" si="12"/>
        <v>3.1088584771774563E-3</v>
      </c>
      <c r="O824" s="1">
        <v>40991</v>
      </c>
      <c r="P824" s="3">
        <v>1397.1099850000001</v>
      </c>
      <c r="R824" s="1">
        <v>40991</v>
      </c>
      <c r="S824" s="3">
        <v>122170</v>
      </c>
    </row>
    <row r="825" spans="1:19" x14ac:dyDescent="0.35">
      <c r="A825" s="1">
        <v>40990</v>
      </c>
      <c r="B825" s="3">
        <v>170.81</v>
      </c>
      <c r="C825" s="3">
        <v>1392.780029</v>
      </c>
      <c r="E825" s="2">
        <v>40990</v>
      </c>
      <c r="F825" s="8">
        <f t="shared" si="12"/>
        <v>-1.0943833236826794E-2</v>
      </c>
      <c r="G825" s="8">
        <f t="shared" si="12"/>
        <v>-7.2065421322425882E-3</v>
      </c>
      <c r="O825" s="1">
        <v>40990</v>
      </c>
      <c r="P825" s="3">
        <v>1392.780029</v>
      </c>
      <c r="R825" s="1">
        <v>40990</v>
      </c>
      <c r="S825" s="3">
        <v>121479</v>
      </c>
    </row>
    <row r="826" spans="1:19" x14ac:dyDescent="0.35">
      <c r="A826" s="1">
        <v>40989</v>
      </c>
      <c r="B826" s="3">
        <v>172.7</v>
      </c>
      <c r="C826" s="3">
        <v>1402.8900149999999</v>
      </c>
      <c r="E826" s="2">
        <v>40989</v>
      </c>
      <c r="F826" s="8">
        <f t="shared" si="12"/>
        <v>-1.7918039419686504E-3</v>
      </c>
      <c r="G826" s="8">
        <f t="shared" si="12"/>
        <v>-1.8711971103763103E-3</v>
      </c>
      <c r="O826" s="1">
        <v>40989</v>
      </c>
      <c r="P826" s="3">
        <v>1402.8900149999999</v>
      </c>
      <c r="R826" s="1">
        <v>40989</v>
      </c>
      <c r="S826" s="3">
        <v>121740</v>
      </c>
    </row>
    <row r="827" spans="1:19" x14ac:dyDescent="0.35">
      <c r="A827" s="1">
        <v>40988</v>
      </c>
      <c r="B827" s="3">
        <v>173.01</v>
      </c>
      <c r="C827" s="3">
        <v>1405.5200199999999</v>
      </c>
      <c r="E827" s="2">
        <v>40988</v>
      </c>
      <c r="F827" s="8">
        <f t="shared" si="12"/>
        <v>-1.4412669477042228E-2</v>
      </c>
      <c r="G827" s="8">
        <f t="shared" si="12"/>
        <v>-3.0005178223089235E-3</v>
      </c>
      <c r="O827" s="1">
        <v>40988</v>
      </c>
      <c r="P827" s="3">
        <v>1405.5200199999999</v>
      </c>
      <c r="R827" s="1">
        <v>40988</v>
      </c>
      <c r="S827" s="3">
        <v>122189</v>
      </c>
    </row>
    <row r="828" spans="1:19" x14ac:dyDescent="0.35">
      <c r="A828" s="1">
        <v>40987</v>
      </c>
      <c r="B828" s="3">
        <v>175.54</v>
      </c>
      <c r="C828" s="3">
        <v>1409.75</v>
      </c>
      <c r="E828" s="2">
        <v>40987</v>
      </c>
      <c r="F828" s="8">
        <f t="shared" si="12"/>
        <v>5.6970318464077963E-5</v>
      </c>
      <c r="G828" s="8">
        <f t="shared" si="12"/>
        <v>3.9738463470597729E-3</v>
      </c>
      <c r="O828" s="1">
        <v>40987</v>
      </c>
      <c r="P828" s="3">
        <v>1409.75</v>
      </c>
      <c r="R828" s="1">
        <v>40987</v>
      </c>
      <c r="S828" s="3">
        <v>122115</v>
      </c>
    </row>
    <row r="829" spans="1:19" x14ac:dyDescent="0.35">
      <c r="A829" s="1">
        <v>40984</v>
      </c>
      <c r="B829" s="3">
        <v>175.53</v>
      </c>
      <c r="C829" s="3">
        <v>1404.170044</v>
      </c>
      <c r="E829" s="2">
        <v>40984</v>
      </c>
      <c r="F829" s="8">
        <f t="shared" si="12"/>
        <v>6.8411151017611083E-4</v>
      </c>
      <c r="G829" s="8">
        <f t="shared" si="12"/>
        <v>1.1193982795276725E-3</v>
      </c>
      <c r="O829" s="1">
        <v>40984</v>
      </c>
      <c r="P829" s="3">
        <v>1404.170044</v>
      </c>
      <c r="R829" s="1">
        <v>40984</v>
      </c>
      <c r="S829" s="3">
        <v>122190</v>
      </c>
    </row>
    <row r="830" spans="1:19" x14ac:dyDescent="0.35">
      <c r="A830" s="1">
        <v>40983</v>
      </c>
      <c r="B830" s="3">
        <v>175.41</v>
      </c>
      <c r="C830" s="3">
        <v>1402.599976</v>
      </c>
      <c r="E830" s="2">
        <v>40983</v>
      </c>
      <c r="F830" s="8">
        <f t="shared" si="12"/>
        <v>-1.8209753599270906E-3</v>
      </c>
      <c r="G830" s="8">
        <f t="shared" si="12"/>
        <v>5.9671994340815271E-3</v>
      </c>
      <c r="O830" s="1">
        <v>40983</v>
      </c>
      <c r="P830" s="3">
        <v>1402.599976</v>
      </c>
      <c r="R830" s="1">
        <v>40983</v>
      </c>
      <c r="S830" s="3">
        <v>122000</v>
      </c>
    </row>
    <row r="831" spans="1:19" x14ac:dyDescent="0.35">
      <c r="A831" s="1">
        <v>40982</v>
      </c>
      <c r="B831" s="3">
        <v>175.73</v>
      </c>
      <c r="C831" s="3">
        <v>1394.280029</v>
      </c>
      <c r="E831" s="2">
        <v>40982</v>
      </c>
      <c r="F831" s="8">
        <f t="shared" si="12"/>
        <v>-3.9817974971567693E-4</v>
      </c>
      <c r="G831" s="8">
        <f t="shared" si="12"/>
        <v>-1.1962620857601802E-3</v>
      </c>
      <c r="O831" s="1">
        <v>40982</v>
      </c>
      <c r="P831" s="3">
        <v>1394.280029</v>
      </c>
      <c r="R831" s="1">
        <v>40982</v>
      </c>
      <c r="S831" s="3">
        <v>121074</v>
      </c>
    </row>
    <row r="832" spans="1:19" x14ac:dyDescent="0.35">
      <c r="A832" s="1">
        <v>40981</v>
      </c>
      <c r="B832" s="3">
        <v>175.8</v>
      </c>
      <c r="C832" s="3">
        <v>1395.9499510000001</v>
      </c>
      <c r="E832" s="2">
        <v>40981</v>
      </c>
      <c r="F832" s="8">
        <f t="shared" si="12"/>
        <v>2.1202439732791234E-2</v>
      </c>
      <c r="G832" s="8">
        <f t="shared" si="12"/>
        <v>1.8131549071521702E-2</v>
      </c>
      <c r="O832" s="1">
        <v>40981</v>
      </c>
      <c r="P832" s="3">
        <v>1395.9499510000001</v>
      </c>
      <c r="R832" s="1">
        <v>40981</v>
      </c>
      <c r="S832" s="3">
        <v>121250</v>
      </c>
    </row>
    <row r="833" spans="1:19" x14ac:dyDescent="0.35">
      <c r="A833" s="1">
        <v>40980</v>
      </c>
      <c r="B833" s="3">
        <v>172.15</v>
      </c>
      <c r="C833" s="3">
        <v>1371.089966</v>
      </c>
      <c r="E833" s="2">
        <v>40980</v>
      </c>
      <c r="F833" s="8">
        <f t="shared" si="12"/>
        <v>-1.3297415028371562E-2</v>
      </c>
      <c r="G833" s="8">
        <f t="shared" si="12"/>
        <v>1.6046087579590917E-4</v>
      </c>
      <c r="O833" s="1">
        <v>40980</v>
      </c>
      <c r="P833" s="3">
        <v>1371.089966</v>
      </c>
      <c r="R833" s="1">
        <v>40980</v>
      </c>
      <c r="S833" s="3">
        <v>119235</v>
      </c>
    </row>
    <row r="834" spans="1:19" x14ac:dyDescent="0.35">
      <c r="A834" s="1">
        <v>40977</v>
      </c>
      <c r="B834" s="3">
        <v>174.47</v>
      </c>
      <c r="C834" s="3">
        <v>1370.869995</v>
      </c>
      <c r="E834" s="2">
        <v>40977</v>
      </c>
      <c r="F834" s="8">
        <f t="shared" si="12"/>
        <v>1.7021276595744705E-2</v>
      </c>
      <c r="G834" s="8">
        <f t="shared" si="12"/>
        <v>3.6312501383968243E-3</v>
      </c>
      <c r="O834" s="1">
        <v>40977</v>
      </c>
      <c r="P834" s="3">
        <v>1370.869995</v>
      </c>
      <c r="R834" s="1">
        <v>40977</v>
      </c>
      <c r="S834" s="3">
        <v>119065</v>
      </c>
    </row>
    <row r="835" spans="1:19" x14ac:dyDescent="0.35">
      <c r="A835" s="1">
        <v>40976</v>
      </c>
      <c r="B835" s="3">
        <v>171.55</v>
      </c>
      <c r="C835" s="3">
        <v>1365.910034</v>
      </c>
      <c r="E835" s="2">
        <v>40976</v>
      </c>
      <c r="F835" s="8">
        <f t="shared" si="12"/>
        <v>3.9759985453663882E-2</v>
      </c>
      <c r="G835" s="8">
        <f t="shared" si="12"/>
        <v>9.8179316967021979E-3</v>
      </c>
      <c r="O835" s="1">
        <v>40976</v>
      </c>
      <c r="P835" s="3">
        <v>1365.910034</v>
      </c>
      <c r="R835" s="1">
        <v>40976</v>
      </c>
      <c r="S835" s="3">
        <v>118430</v>
      </c>
    </row>
    <row r="836" spans="1:19" x14ac:dyDescent="0.35">
      <c r="A836" s="1">
        <v>40975</v>
      </c>
      <c r="B836" s="3">
        <v>164.99</v>
      </c>
      <c r="C836" s="3">
        <v>1352.630005</v>
      </c>
      <c r="E836" s="2">
        <v>40975</v>
      </c>
      <c r="F836" s="8">
        <f t="shared" ref="F836:G899" si="13">B836/B837-1</f>
        <v>-1.6337891806849081E-3</v>
      </c>
      <c r="G836" s="8">
        <f t="shared" si="13"/>
        <v>6.900622397205014E-3</v>
      </c>
      <c r="O836" s="1">
        <v>40975</v>
      </c>
      <c r="P836" s="3">
        <v>1352.630005</v>
      </c>
      <c r="R836" s="1">
        <v>40975</v>
      </c>
      <c r="S836" s="3">
        <v>118005</v>
      </c>
    </row>
    <row r="837" spans="1:19" x14ac:dyDescent="0.35">
      <c r="A837" s="1">
        <v>40974</v>
      </c>
      <c r="B837" s="3">
        <v>165.26</v>
      </c>
      <c r="C837" s="3">
        <v>1343.3599850000001</v>
      </c>
      <c r="E837" s="2">
        <v>40974</v>
      </c>
      <c r="F837" s="8">
        <f t="shared" si="13"/>
        <v>-1.1248055522316558E-2</v>
      </c>
      <c r="G837" s="8">
        <f t="shared" si="13"/>
        <v>-1.5370160940745281E-2</v>
      </c>
      <c r="O837" s="1">
        <v>40974</v>
      </c>
      <c r="P837" s="3">
        <v>1343.3599850000001</v>
      </c>
      <c r="R837" s="1">
        <v>40974</v>
      </c>
      <c r="S837" s="3">
        <v>117855</v>
      </c>
    </row>
    <row r="838" spans="1:19" x14ac:dyDescent="0.35">
      <c r="A838" s="1">
        <v>40973</v>
      </c>
      <c r="B838" s="3">
        <v>167.14</v>
      </c>
      <c r="C838" s="3">
        <v>1364.329956</v>
      </c>
      <c r="E838" s="2">
        <v>40973</v>
      </c>
      <c r="F838" s="8">
        <f t="shared" si="13"/>
        <v>-1.1354807864699668E-3</v>
      </c>
      <c r="G838" s="8">
        <f t="shared" si="13"/>
        <v>-3.8696939908233752E-3</v>
      </c>
      <c r="O838" s="1">
        <v>40973</v>
      </c>
      <c r="P838" s="3">
        <v>1364.329956</v>
      </c>
      <c r="R838" s="1">
        <v>40973</v>
      </c>
      <c r="S838" s="3">
        <v>118895</v>
      </c>
    </row>
    <row r="839" spans="1:19" x14ac:dyDescent="0.35">
      <c r="A839" s="1">
        <v>40970</v>
      </c>
      <c r="B839" s="3">
        <v>167.33</v>
      </c>
      <c r="C839" s="3">
        <v>1369.630005</v>
      </c>
      <c r="E839" s="2">
        <v>40970</v>
      </c>
      <c r="F839" s="8">
        <f t="shared" si="13"/>
        <v>-5.3498187005883713E-3</v>
      </c>
      <c r="G839" s="8">
        <f t="shared" si="13"/>
        <v>-3.2457561807128776E-3</v>
      </c>
      <c r="O839" s="1">
        <v>40970</v>
      </c>
      <c r="P839" s="3">
        <v>1369.630005</v>
      </c>
      <c r="R839" s="1">
        <v>40970</v>
      </c>
      <c r="S839" s="3">
        <v>117434</v>
      </c>
    </row>
    <row r="840" spans="1:19" x14ac:dyDescent="0.35">
      <c r="A840" s="1">
        <v>40969</v>
      </c>
      <c r="B840" s="3">
        <v>168.23</v>
      </c>
      <c r="C840" s="3">
        <v>1374.089966</v>
      </c>
      <c r="E840" s="2">
        <v>40969</v>
      </c>
      <c r="F840" s="8">
        <f t="shared" si="13"/>
        <v>4.7781162276772093E-3</v>
      </c>
      <c r="G840" s="8">
        <f t="shared" si="13"/>
        <v>6.1580397073004445E-3</v>
      </c>
      <c r="O840" s="1">
        <v>40969</v>
      </c>
      <c r="P840" s="3">
        <v>1374.089966</v>
      </c>
      <c r="R840" s="1">
        <v>40969</v>
      </c>
      <c r="S840" s="3">
        <v>118360</v>
      </c>
    </row>
    <row r="841" spans="1:19" x14ac:dyDescent="0.35">
      <c r="A841" s="1">
        <v>40968</v>
      </c>
      <c r="B841" s="3">
        <v>167.43</v>
      </c>
      <c r="C841" s="3">
        <v>1365.6800539999999</v>
      </c>
      <c r="E841" s="2">
        <v>40968</v>
      </c>
      <c r="F841" s="8">
        <f t="shared" si="13"/>
        <v>-1.7290722632958833E-3</v>
      </c>
      <c r="G841" s="8">
        <f t="shared" si="13"/>
        <v>-4.7369876723190041E-3</v>
      </c>
      <c r="O841" s="1">
        <v>40968</v>
      </c>
      <c r="P841" s="3">
        <v>1365.6800539999999</v>
      </c>
      <c r="R841" s="1">
        <v>40968</v>
      </c>
      <c r="S841" s="3">
        <v>117934</v>
      </c>
    </row>
    <row r="842" spans="1:19" x14ac:dyDescent="0.35">
      <c r="A842" s="1">
        <v>40967</v>
      </c>
      <c r="B842" s="3">
        <v>167.72</v>
      </c>
      <c r="C842" s="3">
        <v>1372.1800539999999</v>
      </c>
      <c r="E842" s="2">
        <v>40967</v>
      </c>
      <c r="F842" s="8">
        <f t="shared" si="13"/>
        <v>-1.3099916636893916E-3</v>
      </c>
      <c r="G842" s="8">
        <f t="shared" si="13"/>
        <v>3.3563334874597839E-3</v>
      </c>
      <c r="O842" s="1">
        <v>40967</v>
      </c>
      <c r="P842" s="3">
        <v>1372.1800539999999</v>
      </c>
      <c r="R842" s="1">
        <v>40967</v>
      </c>
      <c r="S842" s="3">
        <v>119265</v>
      </c>
    </row>
    <row r="843" spans="1:19" x14ac:dyDescent="0.35">
      <c r="A843" s="1">
        <v>40966</v>
      </c>
      <c r="B843" s="3">
        <v>167.94</v>
      </c>
      <c r="C843" s="3">
        <v>1367.589966</v>
      </c>
      <c r="E843" s="2">
        <v>40966</v>
      </c>
      <c r="F843" s="8">
        <f t="shared" si="13"/>
        <v>-4.9179356520709927E-3</v>
      </c>
      <c r="G843" s="8">
        <f t="shared" si="13"/>
        <v>1.3545594428994168E-3</v>
      </c>
      <c r="O843" s="1">
        <v>40966</v>
      </c>
      <c r="P843" s="3">
        <v>1367.589966</v>
      </c>
      <c r="R843" s="1">
        <v>40966</v>
      </c>
      <c r="S843" s="3">
        <v>120350</v>
      </c>
    </row>
    <row r="844" spans="1:19" x14ac:dyDescent="0.35">
      <c r="A844" s="1">
        <v>40963</v>
      </c>
      <c r="B844" s="3">
        <v>168.77</v>
      </c>
      <c r="C844" s="3">
        <v>1365.73999</v>
      </c>
      <c r="E844" s="2">
        <v>40963</v>
      </c>
      <c r="F844" s="8">
        <f t="shared" si="13"/>
        <v>9.9335766860151331E-3</v>
      </c>
      <c r="G844" s="8">
        <f t="shared" si="13"/>
        <v>1.6722375905544595E-3</v>
      </c>
      <c r="O844" s="1">
        <v>40963</v>
      </c>
      <c r="P844" s="3">
        <v>1365.73999</v>
      </c>
      <c r="R844" s="1">
        <v>40963</v>
      </c>
      <c r="S844" s="3">
        <v>120000</v>
      </c>
    </row>
    <row r="845" spans="1:19" x14ac:dyDescent="0.35">
      <c r="A845" s="1">
        <v>40962</v>
      </c>
      <c r="B845" s="3">
        <v>167.11</v>
      </c>
      <c r="C845" s="3">
        <v>1363.459961</v>
      </c>
      <c r="E845" s="2">
        <v>40962</v>
      </c>
      <c r="F845" s="8">
        <f t="shared" si="13"/>
        <v>-2.7451214417854031E-3</v>
      </c>
      <c r="G845" s="8">
        <f t="shared" si="13"/>
        <v>4.2720024562497017E-3</v>
      </c>
      <c r="O845" s="1">
        <v>40962</v>
      </c>
      <c r="P845" s="3">
        <v>1363.459961</v>
      </c>
      <c r="R845" s="1">
        <v>40962</v>
      </c>
      <c r="S845" s="3">
        <v>119000</v>
      </c>
    </row>
    <row r="846" spans="1:19" x14ac:dyDescent="0.35">
      <c r="A846" s="1">
        <v>40961</v>
      </c>
      <c r="B846" s="3">
        <v>167.57</v>
      </c>
      <c r="C846" s="3">
        <v>1357.660034</v>
      </c>
      <c r="E846" s="2">
        <v>40961</v>
      </c>
      <c r="F846" s="8">
        <f t="shared" si="13"/>
        <v>2.3876320658988703E-4</v>
      </c>
      <c r="G846" s="8">
        <f t="shared" si="13"/>
        <v>-3.3401069807622585E-3</v>
      </c>
      <c r="O846" s="1">
        <v>40961</v>
      </c>
      <c r="P846" s="3">
        <v>1357.660034</v>
      </c>
      <c r="R846" s="1">
        <v>40961</v>
      </c>
      <c r="S846" s="3">
        <v>118170</v>
      </c>
    </row>
    <row r="847" spans="1:19" x14ac:dyDescent="0.35">
      <c r="A847" s="1">
        <v>40960</v>
      </c>
      <c r="B847" s="3">
        <v>167.53</v>
      </c>
      <c r="C847" s="3">
        <v>1362.209961</v>
      </c>
      <c r="E847" s="2">
        <v>40960</v>
      </c>
      <c r="F847" s="8">
        <f t="shared" si="13"/>
        <v>1.1939585696385535E-4</v>
      </c>
      <c r="G847" s="8">
        <f t="shared" si="13"/>
        <v>7.1992316830993275E-4</v>
      </c>
      <c r="O847" s="1">
        <v>40960</v>
      </c>
      <c r="P847" s="3">
        <v>1362.209961</v>
      </c>
      <c r="R847" s="1">
        <v>40960</v>
      </c>
      <c r="S847" s="3">
        <v>119375</v>
      </c>
    </row>
    <row r="848" spans="1:19" x14ac:dyDescent="0.35">
      <c r="A848" s="1">
        <v>40956</v>
      </c>
      <c r="B848" s="3">
        <v>167.51</v>
      </c>
      <c r="C848" s="3">
        <v>1361.2299800000001</v>
      </c>
      <c r="E848" s="2">
        <v>40956</v>
      </c>
      <c r="F848" s="8">
        <f t="shared" si="13"/>
        <v>3.4144003833711523E-3</v>
      </c>
      <c r="G848" s="8">
        <f t="shared" si="13"/>
        <v>2.3489300082411013E-3</v>
      </c>
      <c r="O848" s="1">
        <v>40956</v>
      </c>
      <c r="P848" s="3">
        <v>1361.2299800000001</v>
      </c>
      <c r="R848" s="1">
        <v>40956</v>
      </c>
      <c r="S848" s="3">
        <v>119190</v>
      </c>
    </row>
    <row r="849" spans="1:19" x14ac:dyDescent="0.35">
      <c r="A849" s="1">
        <v>40955</v>
      </c>
      <c r="B849" s="3">
        <v>166.94</v>
      </c>
      <c r="C849" s="3">
        <v>1358.040039</v>
      </c>
      <c r="E849" s="2">
        <v>40955</v>
      </c>
      <c r="F849" s="8">
        <f t="shared" si="13"/>
        <v>-8.316502316739971E-3</v>
      </c>
      <c r="G849" s="8">
        <f t="shared" si="13"/>
        <v>1.1025706111770894E-2</v>
      </c>
      <c r="O849" s="1">
        <v>40955</v>
      </c>
      <c r="P849" s="3">
        <v>1358.040039</v>
      </c>
      <c r="R849" s="1">
        <v>40955</v>
      </c>
      <c r="S849" s="3">
        <v>118340</v>
      </c>
    </row>
    <row r="850" spans="1:19" x14ac:dyDescent="0.35">
      <c r="A850" s="1">
        <v>40954</v>
      </c>
      <c r="B850" s="3">
        <v>168.34</v>
      </c>
      <c r="C850" s="3">
        <v>1343.2299800000001</v>
      </c>
      <c r="E850" s="2">
        <v>40954</v>
      </c>
      <c r="F850" s="8">
        <f t="shared" si="13"/>
        <v>-1.1276870668389449E-2</v>
      </c>
      <c r="G850" s="8">
        <f t="shared" si="13"/>
        <v>-5.3832062199185016E-3</v>
      </c>
      <c r="O850" s="1">
        <v>40954</v>
      </c>
      <c r="P850" s="3">
        <v>1343.2299800000001</v>
      </c>
      <c r="R850" s="1">
        <v>40954</v>
      </c>
      <c r="S850" s="3">
        <v>116910</v>
      </c>
    </row>
    <row r="851" spans="1:19" x14ac:dyDescent="0.35">
      <c r="A851" s="1">
        <v>40953</v>
      </c>
      <c r="B851" s="3">
        <v>170.26</v>
      </c>
      <c r="C851" s="3">
        <v>1350.5</v>
      </c>
      <c r="E851" s="2">
        <v>40953</v>
      </c>
      <c r="F851" s="8">
        <f t="shared" si="13"/>
        <v>-3.9197332241269756E-3</v>
      </c>
      <c r="G851" s="8">
        <f t="shared" si="13"/>
        <v>-9.3952372164607389E-4</v>
      </c>
      <c r="O851" s="1">
        <v>40953</v>
      </c>
      <c r="P851" s="3">
        <v>1350.5</v>
      </c>
      <c r="R851" s="1">
        <v>40953</v>
      </c>
      <c r="S851" s="3">
        <v>118475</v>
      </c>
    </row>
    <row r="852" spans="1:19" x14ac:dyDescent="0.35">
      <c r="A852" s="1">
        <v>40952</v>
      </c>
      <c r="B852" s="3">
        <v>170.93</v>
      </c>
      <c r="C852" s="3">
        <v>1351.7700199999999</v>
      </c>
      <c r="E852" s="2">
        <v>40952</v>
      </c>
      <c r="F852" s="8">
        <f t="shared" si="13"/>
        <v>1.5023752969121063E-2</v>
      </c>
      <c r="G852" s="8">
        <f t="shared" si="13"/>
        <v>6.8000393984979368E-3</v>
      </c>
      <c r="O852" s="1">
        <v>40952</v>
      </c>
      <c r="P852" s="3">
        <v>1351.7700199999999</v>
      </c>
      <c r="R852" s="1">
        <v>40952</v>
      </c>
      <c r="S852" s="3">
        <v>119230</v>
      </c>
    </row>
    <row r="853" spans="1:19" x14ac:dyDescent="0.35">
      <c r="A853" s="1">
        <v>40949</v>
      </c>
      <c r="B853" s="3">
        <v>168.4</v>
      </c>
      <c r="C853" s="3">
        <v>1342.6400149999999</v>
      </c>
      <c r="E853" s="2">
        <v>40949</v>
      </c>
      <c r="F853" s="8">
        <f t="shared" si="13"/>
        <v>-1.1272898074213167E-2</v>
      </c>
      <c r="G853" s="8">
        <f t="shared" si="13"/>
        <v>-6.8863022577971833E-3</v>
      </c>
      <c r="O853" s="1">
        <v>40949</v>
      </c>
      <c r="P853" s="3">
        <v>1342.6400149999999</v>
      </c>
      <c r="R853" s="1">
        <v>40949</v>
      </c>
      <c r="S853" s="3">
        <v>117980</v>
      </c>
    </row>
    <row r="854" spans="1:19" x14ac:dyDescent="0.35">
      <c r="A854" s="1">
        <v>40948</v>
      </c>
      <c r="B854" s="3">
        <v>170.32</v>
      </c>
      <c r="C854" s="3">
        <v>1351.9499510000001</v>
      </c>
      <c r="E854" s="2">
        <v>40948</v>
      </c>
      <c r="F854" s="8">
        <f t="shared" si="13"/>
        <v>-8.1528068949452415E-3</v>
      </c>
      <c r="G854" s="8">
        <f t="shared" si="13"/>
        <v>1.4741103865969496E-3</v>
      </c>
      <c r="O854" s="1">
        <v>40948</v>
      </c>
      <c r="P854" s="3">
        <v>1351.9499510000001</v>
      </c>
      <c r="R854" s="1">
        <v>40948</v>
      </c>
      <c r="S854" s="3">
        <v>118855</v>
      </c>
    </row>
    <row r="855" spans="1:19" x14ac:dyDescent="0.35">
      <c r="A855" s="1">
        <v>40947</v>
      </c>
      <c r="B855" s="3">
        <v>171.72</v>
      </c>
      <c r="C855" s="3">
        <v>1349.959961</v>
      </c>
      <c r="E855" s="2">
        <v>40947</v>
      </c>
      <c r="F855" s="8">
        <f t="shared" si="13"/>
        <v>1.1843733427611802E-2</v>
      </c>
      <c r="G855" s="8">
        <f t="shared" si="13"/>
        <v>2.1602107524960612E-3</v>
      </c>
      <c r="O855" s="1">
        <v>40947</v>
      </c>
      <c r="P855" s="3">
        <v>1349.959961</v>
      </c>
      <c r="R855" s="1">
        <v>40947</v>
      </c>
      <c r="S855" s="3">
        <v>119475</v>
      </c>
    </row>
    <row r="856" spans="1:19" x14ac:dyDescent="0.35">
      <c r="A856" s="1">
        <v>40946</v>
      </c>
      <c r="B856" s="3">
        <v>169.71</v>
      </c>
      <c r="C856" s="3">
        <v>1347.0500489999999</v>
      </c>
      <c r="E856" s="2">
        <v>40946</v>
      </c>
      <c r="F856" s="8">
        <f t="shared" si="13"/>
        <v>-1.1783420727029537E-4</v>
      </c>
      <c r="G856" s="8">
        <f t="shared" si="13"/>
        <v>2.0233819739414738E-3</v>
      </c>
      <c r="O856" s="1">
        <v>40946</v>
      </c>
      <c r="P856" s="3">
        <v>1347.0500489999999</v>
      </c>
      <c r="R856" s="1">
        <v>40946</v>
      </c>
      <c r="S856" s="3">
        <v>119875</v>
      </c>
    </row>
    <row r="857" spans="1:19" x14ac:dyDescent="0.35">
      <c r="A857" s="1">
        <v>40945</v>
      </c>
      <c r="B857" s="3">
        <v>169.73</v>
      </c>
      <c r="C857" s="3">
        <v>1344.329956</v>
      </c>
      <c r="E857" s="2">
        <v>40945</v>
      </c>
      <c r="F857" s="8">
        <f t="shared" si="13"/>
        <v>-1.2681054039904605E-2</v>
      </c>
      <c r="G857" s="8">
        <f t="shared" si="13"/>
        <v>-4.2387388640574564E-4</v>
      </c>
      <c r="O857" s="1">
        <v>40945</v>
      </c>
      <c r="P857" s="3">
        <v>1344.329956</v>
      </c>
      <c r="R857" s="1">
        <v>40945</v>
      </c>
      <c r="S857" s="3">
        <v>119840</v>
      </c>
    </row>
    <row r="858" spans="1:19" x14ac:dyDescent="0.35">
      <c r="A858" s="1">
        <v>40942</v>
      </c>
      <c r="B858" s="3">
        <v>171.91</v>
      </c>
      <c r="C858" s="3">
        <v>1344.900024</v>
      </c>
      <c r="E858" s="2">
        <v>40942</v>
      </c>
      <c r="F858" s="8">
        <f t="shared" si="13"/>
        <v>3.0017974835230721E-2</v>
      </c>
      <c r="G858" s="8">
        <f t="shared" si="13"/>
        <v>1.4605356632309219E-2</v>
      </c>
      <c r="O858" s="1">
        <v>40942</v>
      </c>
      <c r="P858" s="3">
        <v>1344.900024</v>
      </c>
      <c r="R858" s="1">
        <v>40942</v>
      </c>
      <c r="S858" s="3">
        <v>119800</v>
      </c>
    </row>
    <row r="859" spans="1:19" x14ac:dyDescent="0.35">
      <c r="A859" s="1">
        <v>40941</v>
      </c>
      <c r="B859" s="3">
        <v>166.9</v>
      </c>
      <c r="C859" s="3">
        <v>1325.540039</v>
      </c>
      <c r="E859" s="2">
        <v>40941</v>
      </c>
      <c r="F859" s="8">
        <f t="shared" si="13"/>
        <v>2.7035145689398021E-3</v>
      </c>
      <c r="G859" s="8">
        <f t="shared" si="13"/>
        <v>1.0951468836974954E-3</v>
      </c>
      <c r="O859" s="1">
        <v>40941</v>
      </c>
      <c r="P859" s="3">
        <v>1325.540039</v>
      </c>
      <c r="R859" s="1">
        <v>40941</v>
      </c>
      <c r="S859" s="3">
        <v>118120</v>
      </c>
    </row>
    <row r="860" spans="1:19" x14ac:dyDescent="0.35">
      <c r="A860" s="1">
        <v>40940</v>
      </c>
      <c r="B860" s="3">
        <v>166.45</v>
      </c>
      <c r="C860" s="3">
        <v>1324.089966</v>
      </c>
      <c r="E860" s="2">
        <v>40940</v>
      </c>
      <c r="F860" s="8">
        <f t="shared" si="13"/>
        <v>1.6923264907135804E-2</v>
      </c>
      <c r="G860" s="8">
        <f t="shared" si="13"/>
        <v>8.8996058376675791E-3</v>
      </c>
      <c r="O860" s="1">
        <v>40940</v>
      </c>
      <c r="P860" s="3">
        <v>1324.089966</v>
      </c>
      <c r="R860" s="1">
        <v>40940</v>
      </c>
      <c r="S860" s="3">
        <v>117800</v>
      </c>
    </row>
    <row r="861" spans="1:19" x14ac:dyDescent="0.35">
      <c r="A861" s="1">
        <v>40939</v>
      </c>
      <c r="B861" s="3">
        <v>163.68</v>
      </c>
      <c r="C861" s="3">
        <v>1312.410034</v>
      </c>
      <c r="E861" s="2">
        <v>40939</v>
      </c>
      <c r="F861" s="8">
        <f t="shared" si="13"/>
        <v>-6.072382803011922E-3</v>
      </c>
      <c r="G861" s="8">
        <f t="shared" si="13"/>
        <v>-4.5694701139409322E-4</v>
      </c>
      <c r="O861" s="1">
        <v>40939</v>
      </c>
      <c r="P861" s="3">
        <v>1312.410034</v>
      </c>
      <c r="R861" s="1">
        <v>40939</v>
      </c>
      <c r="S861" s="3">
        <v>117925</v>
      </c>
    </row>
    <row r="862" spans="1:19" x14ac:dyDescent="0.35">
      <c r="A862" s="1">
        <v>40938</v>
      </c>
      <c r="B862" s="3">
        <v>164.68</v>
      </c>
      <c r="C862" s="3">
        <v>1313.01001</v>
      </c>
      <c r="E862" s="2">
        <v>40938</v>
      </c>
      <c r="F862" s="8">
        <f t="shared" si="13"/>
        <v>-1.1049723756906049E-2</v>
      </c>
      <c r="G862" s="8">
        <f t="shared" si="13"/>
        <v>-2.5221229562294445E-3</v>
      </c>
      <c r="O862" s="1">
        <v>40938</v>
      </c>
      <c r="P862" s="3">
        <v>1313.01001</v>
      </c>
      <c r="R862" s="1">
        <v>40938</v>
      </c>
      <c r="S862" s="3">
        <v>117925</v>
      </c>
    </row>
    <row r="863" spans="1:19" x14ac:dyDescent="0.35">
      <c r="A863" s="1">
        <v>40935</v>
      </c>
      <c r="B863" s="3">
        <v>166.52</v>
      </c>
      <c r="C863" s="3">
        <v>1316.329956</v>
      </c>
      <c r="E863" s="2">
        <v>40935</v>
      </c>
      <c r="F863" s="8">
        <f t="shared" si="13"/>
        <v>1.0821209570759383E-3</v>
      </c>
      <c r="G863" s="8">
        <f t="shared" si="13"/>
        <v>-1.5928778274041377E-3</v>
      </c>
      <c r="O863" s="1">
        <v>40935</v>
      </c>
      <c r="P863" s="3">
        <v>1316.329956</v>
      </c>
      <c r="R863" s="1">
        <v>40935</v>
      </c>
      <c r="S863" s="3">
        <v>119211</v>
      </c>
    </row>
    <row r="864" spans="1:19" x14ac:dyDescent="0.35">
      <c r="A864" s="1">
        <v>40934</v>
      </c>
      <c r="B864" s="3">
        <v>166.34</v>
      </c>
      <c r="C864" s="3">
        <v>1318.4300539999999</v>
      </c>
      <c r="E864" s="2">
        <v>40934</v>
      </c>
      <c r="F864" s="8">
        <f t="shared" si="13"/>
        <v>-5.6387565237122739E-2</v>
      </c>
      <c r="G864" s="8">
        <f t="shared" si="13"/>
        <v>-5.7538909706351671E-3</v>
      </c>
      <c r="O864" s="1">
        <v>40934</v>
      </c>
      <c r="P864" s="3">
        <v>1318.4300539999999</v>
      </c>
      <c r="R864" s="1">
        <v>40934</v>
      </c>
      <c r="S864" s="3">
        <v>119450</v>
      </c>
    </row>
    <row r="865" spans="1:19" x14ac:dyDescent="0.35">
      <c r="A865" s="1">
        <v>40933</v>
      </c>
      <c r="B865" s="3">
        <v>176.28</v>
      </c>
      <c r="C865" s="3">
        <v>1326.0600589999999</v>
      </c>
      <c r="E865" s="2">
        <v>40933</v>
      </c>
      <c r="F865" s="8">
        <f t="shared" si="13"/>
        <v>1.2579700155092244E-2</v>
      </c>
      <c r="G865" s="8">
        <f t="shared" si="13"/>
        <v>8.6791425791659105E-3</v>
      </c>
      <c r="O865" s="1">
        <v>40933</v>
      </c>
      <c r="P865" s="3">
        <v>1326.0600589999999</v>
      </c>
      <c r="R865" s="1">
        <v>40933</v>
      </c>
      <c r="S865" s="3">
        <v>119950</v>
      </c>
    </row>
    <row r="866" spans="1:19" x14ac:dyDescent="0.35">
      <c r="A866" s="1">
        <v>40932</v>
      </c>
      <c r="B866" s="3">
        <v>174.09</v>
      </c>
      <c r="C866" s="3">
        <v>1314.650024</v>
      </c>
      <c r="E866" s="2">
        <v>40932</v>
      </c>
      <c r="F866" s="8">
        <f t="shared" si="13"/>
        <v>-9.3324987196266029E-3</v>
      </c>
      <c r="G866" s="8">
        <f t="shared" si="13"/>
        <v>-1.0258176291793042E-3</v>
      </c>
      <c r="O866" s="1">
        <v>40932</v>
      </c>
      <c r="P866" s="3">
        <v>1314.650024</v>
      </c>
      <c r="R866" s="1">
        <v>40932</v>
      </c>
      <c r="S866" s="3">
        <v>117574</v>
      </c>
    </row>
    <row r="867" spans="1:19" x14ac:dyDescent="0.35">
      <c r="A867" s="1">
        <v>40931</v>
      </c>
      <c r="B867" s="3">
        <v>175.73</v>
      </c>
      <c r="C867" s="3">
        <v>1316</v>
      </c>
      <c r="E867" s="2">
        <v>40931</v>
      </c>
      <c r="F867" s="8">
        <f t="shared" si="13"/>
        <v>-8.0717995032739687E-3</v>
      </c>
      <c r="G867" s="8">
        <f t="shared" si="13"/>
        <v>4.7134288011330128E-4</v>
      </c>
      <c r="O867" s="1">
        <v>40931</v>
      </c>
      <c r="P867" s="3">
        <v>1316</v>
      </c>
      <c r="R867" s="1">
        <v>40931</v>
      </c>
      <c r="S867" s="3">
        <v>118830</v>
      </c>
    </row>
    <row r="868" spans="1:19" x14ac:dyDescent="0.35">
      <c r="A868" s="1">
        <v>40928</v>
      </c>
      <c r="B868" s="3">
        <v>177.16</v>
      </c>
      <c r="C868" s="3">
        <v>1315.380005</v>
      </c>
      <c r="E868" s="2">
        <v>40928</v>
      </c>
      <c r="F868" s="8">
        <f t="shared" si="13"/>
        <v>-8.4597597428237581E-4</v>
      </c>
      <c r="G868" s="8">
        <f t="shared" si="13"/>
        <v>6.6945987067335011E-4</v>
      </c>
      <c r="O868" s="1">
        <v>40928</v>
      </c>
      <c r="P868" s="3">
        <v>1315.380005</v>
      </c>
      <c r="R868" s="1">
        <v>40928</v>
      </c>
      <c r="S868" s="3">
        <v>119775</v>
      </c>
    </row>
    <row r="869" spans="1:19" x14ac:dyDescent="0.35">
      <c r="A869" s="1">
        <v>40927</v>
      </c>
      <c r="B869" s="3">
        <v>177.31</v>
      </c>
      <c r="C869" s="3">
        <v>1314.5</v>
      </c>
      <c r="E869" s="2">
        <v>40927</v>
      </c>
      <c r="F869" s="8">
        <f t="shared" si="13"/>
        <v>1.5579357351509282E-2</v>
      </c>
      <c r="G869" s="8">
        <f t="shared" si="13"/>
        <v>4.938656927458096E-3</v>
      </c>
      <c r="O869" s="1">
        <v>40927</v>
      </c>
      <c r="P869" s="3">
        <v>1314.5</v>
      </c>
      <c r="R869" s="1">
        <v>40927</v>
      </c>
      <c r="S869" s="3">
        <v>119360</v>
      </c>
    </row>
    <row r="870" spans="1:19" x14ac:dyDescent="0.35">
      <c r="A870" s="1">
        <v>40926</v>
      </c>
      <c r="B870" s="3">
        <v>174.59</v>
      </c>
      <c r="C870" s="3">
        <v>1308.040039</v>
      </c>
      <c r="E870" s="2">
        <v>40926</v>
      </c>
      <c r="F870" s="8">
        <f t="shared" si="13"/>
        <v>7.1531583501587281E-3</v>
      </c>
      <c r="G870" s="8">
        <f t="shared" si="13"/>
        <v>1.1107929001407779E-2</v>
      </c>
      <c r="O870" s="1">
        <v>40926</v>
      </c>
      <c r="P870" s="3">
        <v>1308.040039</v>
      </c>
      <c r="R870" s="1">
        <v>40926</v>
      </c>
      <c r="S870" s="3">
        <v>118215</v>
      </c>
    </row>
    <row r="871" spans="1:19" x14ac:dyDescent="0.35">
      <c r="A871" s="1">
        <v>40925</v>
      </c>
      <c r="B871" s="3">
        <v>173.35</v>
      </c>
      <c r="C871" s="3">
        <v>1293.670044</v>
      </c>
      <c r="E871" s="2">
        <v>40925</v>
      </c>
      <c r="F871" s="8">
        <f t="shared" si="13"/>
        <v>1.6715542521994031E-2</v>
      </c>
      <c r="G871" s="8">
        <f t="shared" si="13"/>
        <v>3.5529545034096444E-3</v>
      </c>
      <c r="O871" s="1">
        <v>40925</v>
      </c>
      <c r="P871" s="3">
        <v>1293.670044</v>
      </c>
      <c r="R871" s="1">
        <v>40925</v>
      </c>
      <c r="S871" s="3">
        <v>116950</v>
      </c>
    </row>
    <row r="872" spans="1:19" x14ac:dyDescent="0.35">
      <c r="A872" s="1">
        <v>40921</v>
      </c>
      <c r="B872" s="3">
        <v>170.5</v>
      </c>
      <c r="C872" s="3">
        <v>1289.089966</v>
      </c>
      <c r="E872" s="2">
        <v>40921</v>
      </c>
      <c r="F872" s="8">
        <f t="shared" si="13"/>
        <v>-1.1192947862900926E-2</v>
      </c>
      <c r="G872" s="8">
        <f t="shared" si="13"/>
        <v>-4.947922809726002E-3</v>
      </c>
      <c r="O872" s="1">
        <v>40921</v>
      </c>
      <c r="P872" s="3">
        <v>1289.089966</v>
      </c>
      <c r="R872" s="1">
        <v>40921</v>
      </c>
      <c r="S872" s="3">
        <v>116520</v>
      </c>
    </row>
    <row r="873" spans="1:19" x14ac:dyDescent="0.35">
      <c r="A873" s="1">
        <v>40920</v>
      </c>
      <c r="B873" s="3">
        <v>172.43</v>
      </c>
      <c r="C873" s="3">
        <v>1295.5</v>
      </c>
      <c r="E873" s="2">
        <v>40920</v>
      </c>
      <c r="F873" s="8">
        <f t="shared" si="13"/>
        <v>-7.6542357274400619E-3</v>
      </c>
      <c r="G873" s="8">
        <f t="shared" si="13"/>
        <v>2.3366087264267144E-3</v>
      </c>
      <c r="O873" s="1">
        <v>40920</v>
      </c>
      <c r="P873" s="3">
        <v>1295.5</v>
      </c>
      <c r="R873" s="1">
        <v>40920</v>
      </c>
      <c r="S873" s="3">
        <v>117850</v>
      </c>
    </row>
    <row r="874" spans="1:19" x14ac:dyDescent="0.35">
      <c r="A874" s="1">
        <v>40919</v>
      </c>
      <c r="B874" s="3">
        <v>173.76</v>
      </c>
      <c r="C874" s="3">
        <v>1292.4799800000001</v>
      </c>
      <c r="E874" s="2">
        <v>40919</v>
      </c>
      <c r="F874" s="8">
        <f t="shared" si="13"/>
        <v>-7.9926923955241369E-3</v>
      </c>
      <c r="G874" s="8">
        <f t="shared" si="13"/>
        <v>3.0959693952570255E-4</v>
      </c>
      <c r="O874" s="1">
        <v>40919</v>
      </c>
      <c r="P874" s="3">
        <v>1292.4799800000001</v>
      </c>
      <c r="R874" s="1">
        <v>40919</v>
      </c>
      <c r="S874" s="3">
        <v>116914</v>
      </c>
    </row>
    <row r="875" spans="1:19" x14ac:dyDescent="0.35">
      <c r="A875" s="1">
        <v>40918</v>
      </c>
      <c r="B875" s="3">
        <v>175.16</v>
      </c>
      <c r="C875" s="3">
        <v>1292.079956</v>
      </c>
      <c r="E875" s="2">
        <v>40918</v>
      </c>
      <c r="F875" s="8">
        <f t="shared" si="13"/>
        <v>2.7090418670106642E-2</v>
      </c>
      <c r="G875" s="8">
        <f t="shared" si="13"/>
        <v>8.885769841026514E-3</v>
      </c>
      <c r="O875" s="1">
        <v>40918</v>
      </c>
      <c r="P875" s="3">
        <v>1292.079956</v>
      </c>
      <c r="R875" s="1">
        <v>40918</v>
      </c>
      <c r="S875" s="3">
        <v>115900</v>
      </c>
    </row>
    <row r="876" spans="1:19" x14ac:dyDescent="0.35">
      <c r="A876" s="1">
        <v>40917</v>
      </c>
      <c r="B876" s="3">
        <v>170.54</v>
      </c>
      <c r="C876" s="3">
        <v>1280.6999510000001</v>
      </c>
      <c r="E876" s="2">
        <v>40917</v>
      </c>
      <c r="F876" s="8">
        <f t="shared" si="13"/>
        <v>5.3646171078229887E-3</v>
      </c>
      <c r="G876" s="8">
        <f t="shared" si="13"/>
        <v>2.2615974726805099E-3</v>
      </c>
      <c r="O876" s="1">
        <v>40917</v>
      </c>
      <c r="P876" s="3">
        <v>1280.6999510000001</v>
      </c>
      <c r="R876" s="1">
        <v>40917</v>
      </c>
      <c r="S876" s="3">
        <v>114500</v>
      </c>
    </row>
    <row r="877" spans="1:19" x14ac:dyDescent="0.35">
      <c r="A877" s="1">
        <v>40914</v>
      </c>
      <c r="B877" s="3">
        <v>169.63</v>
      </c>
      <c r="C877" s="3">
        <v>1277.8100589999999</v>
      </c>
      <c r="E877" s="2">
        <v>40914</v>
      </c>
      <c r="F877" s="8">
        <f t="shared" si="13"/>
        <v>4.2031730996923145E-3</v>
      </c>
      <c r="G877" s="8">
        <f t="shared" si="13"/>
        <v>-2.5369614618513392E-3</v>
      </c>
      <c r="O877" s="1">
        <v>40914</v>
      </c>
      <c r="P877" s="3">
        <v>1277.8100589999999</v>
      </c>
      <c r="R877" s="1">
        <v>40914</v>
      </c>
      <c r="S877" s="3">
        <v>114500</v>
      </c>
    </row>
    <row r="878" spans="1:19" x14ac:dyDescent="0.35">
      <c r="A878" s="1">
        <v>40913</v>
      </c>
      <c r="B878" s="3">
        <v>168.92</v>
      </c>
      <c r="C878" s="3">
        <v>1281.0600589999999</v>
      </c>
      <c r="E878" s="2">
        <v>40913</v>
      </c>
      <c r="F878" s="8">
        <f t="shared" si="13"/>
        <v>-1.1838522552387598E-4</v>
      </c>
      <c r="G878" s="8">
        <f t="shared" si="13"/>
        <v>2.9437171030750608E-3</v>
      </c>
      <c r="O878" s="1">
        <v>40913</v>
      </c>
      <c r="P878" s="3">
        <v>1281.0600589999999</v>
      </c>
      <c r="R878" s="1">
        <v>40913</v>
      </c>
      <c r="S878" s="3">
        <v>115650</v>
      </c>
    </row>
    <row r="879" spans="1:19" x14ac:dyDescent="0.35">
      <c r="A879" s="1">
        <v>40912</v>
      </c>
      <c r="B879" s="3">
        <v>168.94</v>
      </c>
      <c r="C879" s="3">
        <v>1277.3000489999999</v>
      </c>
      <c r="E879" s="2">
        <v>40912</v>
      </c>
      <c r="F879" s="8">
        <f t="shared" si="13"/>
        <v>4.7376524931896924E-4</v>
      </c>
      <c r="G879" s="8">
        <f t="shared" si="13"/>
        <v>1.8792381635357458E-4</v>
      </c>
      <c r="O879" s="1">
        <v>40912</v>
      </c>
      <c r="P879" s="3">
        <v>1277.3000489999999</v>
      </c>
      <c r="R879" s="1">
        <v>40912</v>
      </c>
      <c r="S879" s="3">
        <v>115210</v>
      </c>
    </row>
    <row r="880" spans="1:19" x14ac:dyDescent="0.35">
      <c r="A880" s="1">
        <v>40911</v>
      </c>
      <c r="B880" s="3">
        <v>168.86</v>
      </c>
      <c r="C880" s="3">
        <v>1277.0600589999999</v>
      </c>
      <c r="E880" s="2">
        <v>40911</v>
      </c>
      <c r="F880" s="8">
        <f t="shared" si="13"/>
        <v>2.4698100612901452E-2</v>
      </c>
      <c r="G880" s="8">
        <f t="shared" si="13"/>
        <v>1.5473984869096347E-2</v>
      </c>
      <c r="O880" s="1">
        <v>40911</v>
      </c>
      <c r="P880" s="3">
        <v>1277.0600589999999</v>
      </c>
      <c r="R880" s="1">
        <v>40911</v>
      </c>
      <c r="S880" s="3">
        <v>116320</v>
      </c>
    </row>
    <row r="881" spans="1:19" x14ac:dyDescent="0.35">
      <c r="A881" s="1">
        <v>40907</v>
      </c>
      <c r="B881" s="3">
        <v>164.79</v>
      </c>
      <c r="C881" s="3">
        <v>1257.599976</v>
      </c>
      <c r="E881" s="2">
        <v>40907</v>
      </c>
      <c r="F881" s="8">
        <f t="shared" si="13"/>
        <v>-1.2168804699676294E-2</v>
      </c>
      <c r="G881" s="8">
        <f t="shared" si="13"/>
        <v>-4.2913365696293226E-3</v>
      </c>
      <c r="O881" s="1">
        <v>40907</v>
      </c>
      <c r="P881" s="3">
        <v>1257.599976</v>
      </c>
      <c r="R881" s="1">
        <v>40907</v>
      </c>
      <c r="S881" s="3">
        <v>114755</v>
      </c>
    </row>
    <row r="882" spans="1:19" x14ac:dyDescent="0.35">
      <c r="A882" s="1">
        <v>40906</v>
      </c>
      <c r="B882" s="3">
        <v>166.82</v>
      </c>
      <c r="C882" s="3">
        <v>1263.0200199999999</v>
      </c>
      <c r="E882" s="2">
        <v>40906</v>
      </c>
      <c r="F882" s="8">
        <f t="shared" si="13"/>
        <v>1.9931523599902023E-2</v>
      </c>
      <c r="G882" s="8">
        <f t="shared" si="13"/>
        <v>1.0707087512718649E-2</v>
      </c>
      <c r="O882" s="1">
        <v>40906</v>
      </c>
      <c r="P882" s="3">
        <v>1263.0200199999999</v>
      </c>
      <c r="R882" s="1">
        <v>40906</v>
      </c>
      <c r="S882" s="3">
        <v>115325</v>
      </c>
    </row>
    <row r="883" spans="1:19" x14ac:dyDescent="0.35">
      <c r="A883" s="1">
        <v>40905</v>
      </c>
      <c r="B883" s="3">
        <v>163.56</v>
      </c>
      <c r="C883" s="3">
        <v>1249.6400149999999</v>
      </c>
      <c r="E883" s="2">
        <v>40905</v>
      </c>
      <c r="F883" s="8">
        <f t="shared" si="13"/>
        <v>-1.2855332246967222E-2</v>
      </c>
      <c r="G883" s="8">
        <f t="shared" si="13"/>
        <v>-1.2478002201771643E-2</v>
      </c>
      <c r="O883" s="1">
        <v>40905</v>
      </c>
      <c r="P883" s="3">
        <v>1249.6400149999999</v>
      </c>
      <c r="R883" s="1">
        <v>40905</v>
      </c>
      <c r="S883" s="3">
        <v>114800</v>
      </c>
    </row>
    <row r="884" spans="1:19" x14ac:dyDescent="0.35">
      <c r="A884" s="1">
        <v>40904</v>
      </c>
      <c r="B884" s="3">
        <v>165.69</v>
      </c>
      <c r="C884" s="3">
        <v>1265.4300539999999</v>
      </c>
      <c r="E884" s="2">
        <v>40904</v>
      </c>
      <c r="F884" s="8">
        <f t="shared" si="13"/>
        <v>7.0503859478514563E-3</v>
      </c>
      <c r="G884" s="8">
        <f t="shared" si="13"/>
        <v>7.9108219579682171E-5</v>
      </c>
      <c r="O884" s="1">
        <v>40904</v>
      </c>
      <c r="P884" s="3">
        <v>1265.4300539999999</v>
      </c>
      <c r="R884" s="1">
        <v>40904</v>
      </c>
      <c r="S884" s="3">
        <v>115962</v>
      </c>
    </row>
    <row r="885" spans="1:19" x14ac:dyDescent="0.35">
      <c r="A885" s="1">
        <v>40900</v>
      </c>
      <c r="B885" s="3">
        <v>164.53</v>
      </c>
      <c r="C885" s="3">
        <v>1265.329956</v>
      </c>
      <c r="E885" s="2">
        <v>40900</v>
      </c>
      <c r="F885" s="8">
        <f t="shared" si="13"/>
        <v>2.8036813555190054E-3</v>
      </c>
      <c r="G885" s="8">
        <f t="shared" si="13"/>
        <v>9.0350526315789992E-3</v>
      </c>
      <c r="O885" s="1">
        <v>40900</v>
      </c>
      <c r="P885" s="3">
        <v>1265.329956</v>
      </c>
      <c r="R885" s="1">
        <v>40900</v>
      </c>
      <c r="S885" s="3">
        <v>116530</v>
      </c>
    </row>
    <row r="886" spans="1:19" x14ac:dyDescent="0.35">
      <c r="A886" s="1">
        <v>40899</v>
      </c>
      <c r="B886" s="3">
        <v>164.07</v>
      </c>
      <c r="C886" s="3">
        <v>1254</v>
      </c>
      <c r="E886" s="2">
        <v>40899</v>
      </c>
      <c r="F886" s="8">
        <f t="shared" si="13"/>
        <v>4.3462291870712821E-3</v>
      </c>
      <c r="G886" s="8">
        <f t="shared" si="13"/>
        <v>8.2655495125116829E-3</v>
      </c>
      <c r="O886" s="1">
        <v>40899</v>
      </c>
      <c r="P886" s="3">
        <v>1254</v>
      </c>
      <c r="R886" s="1">
        <v>40899</v>
      </c>
      <c r="S886" s="3">
        <v>115250</v>
      </c>
    </row>
    <row r="887" spans="1:19" x14ac:dyDescent="0.35">
      <c r="A887" s="1">
        <v>40898</v>
      </c>
      <c r="B887" s="3">
        <v>163.36000000000001</v>
      </c>
      <c r="C887" s="3">
        <v>1243.719971</v>
      </c>
      <c r="E887" s="2">
        <v>40898</v>
      </c>
      <c r="F887" s="8">
        <f t="shared" si="13"/>
        <v>3.7480798771121204E-3</v>
      </c>
      <c r="G887" s="8">
        <f t="shared" si="13"/>
        <v>1.9495060859375801E-3</v>
      </c>
      <c r="O887" s="1">
        <v>40898</v>
      </c>
      <c r="P887" s="3">
        <v>1243.719971</v>
      </c>
      <c r="R887" s="1">
        <v>40898</v>
      </c>
      <c r="S887" s="3">
        <v>114425</v>
      </c>
    </row>
    <row r="888" spans="1:19" x14ac:dyDescent="0.35">
      <c r="A888" s="1">
        <v>40897</v>
      </c>
      <c r="B888" s="3">
        <v>162.75</v>
      </c>
      <c r="C888" s="3">
        <v>1241.3000489999999</v>
      </c>
      <c r="E888" s="2">
        <v>40897</v>
      </c>
      <c r="F888" s="8">
        <f t="shared" si="13"/>
        <v>4.3269230769230838E-2</v>
      </c>
      <c r="G888" s="8">
        <f t="shared" si="13"/>
        <v>2.9825423085253266E-2</v>
      </c>
      <c r="O888" s="1">
        <v>40897</v>
      </c>
      <c r="P888" s="3">
        <v>1241.3000489999999</v>
      </c>
      <c r="R888" s="1">
        <v>40897</v>
      </c>
      <c r="S888" s="3">
        <v>114069</v>
      </c>
    </row>
    <row r="889" spans="1:19" x14ac:dyDescent="0.35">
      <c r="A889" s="1">
        <v>40896</v>
      </c>
      <c r="B889" s="3">
        <v>156</v>
      </c>
      <c r="C889" s="3">
        <v>1205.349976</v>
      </c>
      <c r="E889" s="2">
        <v>40896</v>
      </c>
      <c r="F889" s="8">
        <f t="shared" si="13"/>
        <v>-1.9227071716976241E-4</v>
      </c>
      <c r="G889" s="8">
        <f t="shared" si="13"/>
        <v>-1.1732825214472831E-2</v>
      </c>
      <c r="O889" s="1">
        <v>40896</v>
      </c>
      <c r="P889" s="3">
        <v>1205.349976</v>
      </c>
      <c r="R889" s="1">
        <v>40896</v>
      </c>
      <c r="S889" s="3">
        <v>111316</v>
      </c>
    </row>
    <row r="890" spans="1:19" x14ac:dyDescent="0.35">
      <c r="A890" s="1">
        <v>40893</v>
      </c>
      <c r="B890" s="3">
        <v>156.03</v>
      </c>
      <c r="C890" s="3">
        <v>1219.660034</v>
      </c>
      <c r="E890" s="2">
        <v>40893</v>
      </c>
      <c r="F890" s="8">
        <f t="shared" si="13"/>
        <v>5.7714505579076203E-4</v>
      </c>
      <c r="G890" s="8">
        <f t="shared" si="13"/>
        <v>3.216149701830151E-3</v>
      </c>
      <c r="O890" s="1">
        <v>40893</v>
      </c>
      <c r="P890" s="3">
        <v>1219.660034</v>
      </c>
      <c r="R890" s="1">
        <v>40893</v>
      </c>
      <c r="S890" s="3">
        <v>112325</v>
      </c>
    </row>
    <row r="891" spans="1:19" x14ac:dyDescent="0.35">
      <c r="A891" s="1">
        <v>40892</v>
      </c>
      <c r="B891" s="3">
        <v>155.94</v>
      </c>
      <c r="C891" s="3">
        <v>1215.75</v>
      </c>
      <c r="E891" s="2">
        <v>40892</v>
      </c>
      <c r="F891" s="8">
        <f t="shared" si="13"/>
        <v>1.2268743914313429E-2</v>
      </c>
      <c r="G891" s="8">
        <f t="shared" si="13"/>
        <v>3.2431006049804534E-3</v>
      </c>
      <c r="O891" s="1">
        <v>40892</v>
      </c>
      <c r="P891" s="3">
        <v>1215.75</v>
      </c>
      <c r="R891" s="1">
        <v>40892</v>
      </c>
      <c r="S891" s="3">
        <v>112400</v>
      </c>
    </row>
    <row r="892" spans="1:19" x14ac:dyDescent="0.35">
      <c r="A892" s="1">
        <v>40891</v>
      </c>
      <c r="B892" s="3">
        <v>154.05000000000001</v>
      </c>
      <c r="C892" s="3">
        <v>1211.8199460000001</v>
      </c>
      <c r="E892" s="2">
        <v>40891</v>
      </c>
      <c r="F892" s="8">
        <f t="shared" si="13"/>
        <v>-6.1290322580644929E-3</v>
      </c>
      <c r="G892" s="8">
        <f t="shared" si="13"/>
        <v>-1.1348367280695881E-2</v>
      </c>
      <c r="O892" s="1">
        <v>40891</v>
      </c>
      <c r="P892" s="3">
        <v>1211.8199460000001</v>
      </c>
      <c r="R892" s="1">
        <v>40891</v>
      </c>
      <c r="S892" s="3">
        <v>113200</v>
      </c>
    </row>
    <row r="893" spans="1:19" x14ac:dyDescent="0.35">
      <c r="A893" s="1">
        <v>40890</v>
      </c>
      <c r="B893" s="3">
        <v>155</v>
      </c>
      <c r="C893" s="3">
        <v>1225.7299800000001</v>
      </c>
      <c r="E893" s="2">
        <v>40890</v>
      </c>
      <c r="F893" s="8">
        <f t="shared" si="13"/>
        <v>-2.2945032778618146E-2</v>
      </c>
      <c r="G893" s="8">
        <f t="shared" si="13"/>
        <v>-8.6860103778452213E-3</v>
      </c>
      <c r="O893" s="1">
        <v>40890</v>
      </c>
      <c r="P893" s="3">
        <v>1225.7299800000001</v>
      </c>
      <c r="R893" s="1">
        <v>40890</v>
      </c>
      <c r="S893" s="3">
        <v>113700</v>
      </c>
    </row>
    <row r="894" spans="1:19" x14ac:dyDescent="0.35">
      <c r="A894" s="1">
        <v>40889</v>
      </c>
      <c r="B894" s="3">
        <v>158.63999999999999</v>
      </c>
      <c r="C894" s="3">
        <v>1236.469971</v>
      </c>
      <c r="E894" s="2">
        <v>40889</v>
      </c>
      <c r="F894" s="8">
        <f t="shared" si="13"/>
        <v>-2.2671266633809806E-2</v>
      </c>
      <c r="G894" s="8">
        <f t="shared" si="13"/>
        <v>-1.491405355358888E-2</v>
      </c>
      <c r="O894" s="1">
        <v>40889</v>
      </c>
      <c r="P894" s="3">
        <v>1236.469971</v>
      </c>
      <c r="R894" s="1">
        <v>40889</v>
      </c>
      <c r="S894" s="3">
        <v>114625</v>
      </c>
    </row>
    <row r="895" spans="1:19" x14ac:dyDescent="0.35">
      <c r="A895" s="1">
        <v>40886</v>
      </c>
      <c r="B895" s="3">
        <v>162.32</v>
      </c>
      <c r="C895" s="3">
        <v>1255.1899410000001</v>
      </c>
      <c r="E895" s="2">
        <v>40886</v>
      </c>
      <c r="F895" s="8">
        <f t="shared" si="13"/>
        <v>2.5848448461101015E-2</v>
      </c>
      <c r="G895" s="8">
        <f t="shared" si="13"/>
        <v>1.6883351889821041E-2</v>
      </c>
      <c r="O895" s="1">
        <v>40886</v>
      </c>
      <c r="P895" s="3">
        <v>1255.1899410000001</v>
      </c>
      <c r="R895" s="1">
        <v>40886</v>
      </c>
      <c r="S895" s="3">
        <v>116235</v>
      </c>
    </row>
    <row r="896" spans="1:19" x14ac:dyDescent="0.35">
      <c r="A896" s="1">
        <v>40885</v>
      </c>
      <c r="B896" s="3">
        <v>158.22999999999999</v>
      </c>
      <c r="C896" s="3">
        <v>1234.349976</v>
      </c>
      <c r="E896" s="2">
        <v>40885</v>
      </c>
      <c r="F896" s="8">
        <f t="shared" si="13"/>
        <v>-2.9680505304470528E-2</v>
      </c>
      <c r="G896" s="8">
        <f t="shared" si="13"/>
        <v>-2.1141809968661551E-2</v>
      </c>
      <c r="O896" s="1">
        <v>40885</v>
      </c>
      <c r="P896" s="3">
        <v>1234.349976</v>
      </c>
      <c r="R896" s="1">
        <v>40885</v>
      </c>
      <c r="S896" s="3">
        <v>115750</v>
      </c>
    </row>
    <row r="897" spans="1:19" x14ac:dyDescent="0.35">
      <c r="A897" s="1">
        <v>40884</v>
      </c>
      <c r="B897" s="3">
        <v>163.07</v>
      </c>
      <c r="C897" s="3">
        <v>1261.01001</v>
      </c>
      <c r="E897" s="2">
        <v>40884</v>
      </c>
      <c r="F897" s="8">
        <f t="shared" si="13"/>
        <v>6.4185644633709682E-3</v>
      </c>
      <c r="G897" s="8">
        <f t="shared" si="13"/>
        <v>2.0183548741983248E-3</v>
      </c>
      <c r="O897" s="1">
        <v>40884</v>
      </c>
      <c r="P897" s="3">
        <v>1261.01001</v>
      </c>
      <c r="R897" s="1">
        <v>40884</v>
      </c>
      <c r="S897" s="3">
        <v>118240</v>
      </c>
    </row>
    <row r="898" spans="1:19" x14ac:dyDescent="0.35">
      <c r="A898" s="1">
        <v>40883</v>
      </c>
      <c r="B898" s="3">
        <v>162.03</v>
      </c>
      <c r="C898" s="3">
        <v>1258.469971</v>
      </c>
      <c r="E898" s="2">
        <v>40883</v>
      </c>
      <c r="F898" s="8">
        <f t="shared" si="13"/>
        <v>-1.507507142422948E-2</v>
      </c>
      <c r="G898" s="8">
        <f t="shared" si="13"/>
        <v>1.1057490761550159E-3</v>
      </c>
      <c r="O898" s="1">
        <v>40883</v>
      </c>
      <c r="P898" s="3">
        <v>1258.469971</v>
      </c>
      <c r="R898" s="1">
        <v>40883</v>
      </c>
      <c r="S898" s="3">
        <v>117425</v>
      </c>
    </row>
    <row r="899" spans="1:19" x14ac:dyDescent="0.35">
      <c r="A899" s="1">
        <v>40882</v>
      </c>
      <c r="B899" s="3">
        <v>164.51</v>
      </c>
      <c r="C899" s="3">
        <v>1257.079956</v>
      </c>
      <c r="E899" s="2">
        <v>40882</v>
      </c>
      <c r="F899" s="8">
        <f t="shared" si="13"/>
        <v>1.6874768203733348E-2</v>
      </c>
      <c r="G899" s="8">
        <f t="shared" si="13"/>
        <v>1.0287014740795186E-2</v>
      </c>
      <c r="O899" s="1">
        <v>40882</v>
      </c>
      <c r="P899" s="3">
        <v>1257.079956</v>
      </c>
      <c r="R899" s="1">
        <v>40882</v>
      </c>
      <c r="S899" s="3">
        <v>117500</v>
      </c>
    </row>
    <row r="900" spans="1:19" x14ac:dyDescent="0.35">
      <c r="A900" s="1">
        <v>40879</v>
      </c>
      <c r="B900" s="3">
        <v>161.78</v>
      </c>
      <c r="C900" s="3">
        <v>1244.280029</v>
      </c>
      <c r="E900" s="2">
        <v>40879</v>
      </c>
      <c r="F900" s="8">
        <f t="shared" ref="F900:G963" si="14">B900/B901-1</f>
        <v>-1.2693762968387756E-2</v>
      </c>
      <c r="G900" s="8">
        <f t="shared" si="14"/>
        <v>-2.4098652605974991E-4</v>
      </c>
      <c r="O900" s="1">
        <v>40879</v>
      </c>
      <c r="P900" s="3">
        <v>1244.280029</v>
      </c>
      <c r="R900" s="1">
        <v>40879</v>
      </c>
      <c r="S900" s="3">
        <v>116475</v>
      </c>
    </row>
    <row r="901" spans="1:19" x14ac:dyDescent="0.35">
      <c r="A901" s="1">
        <v>40878</v>
      </c>
      <c r="B901" s="3">
        <v>163.86</v>
      </c>
      <c r="C901" s="3">
        <v>1244.579956</v>
      </c>
      <c r="E901" s="2">
        <v>40878</v>
      </c>
      <c r="F901" s="8">
        <f t="shared" si="14"/>
        <v>-5.4021244309558902E-3</v>
      </c>
      <c r="G901" s="8">
        <f t="shared" si="14"/>
        <v>-1.9086458863453171E-3</v>
      </c>
      <c r="O901" s="1">
        <v>40878</v>
      </c>
      <c r="P901" s="3">
        <v>1244.579956</v>
      </c>
      <c r="R901" s="1">
        <v>40878</v>
      </c>
      <c r="S901" s="3">
        <v>116925</v>
      </c>
    </row>
    <row r="902" spans="1:19" x14ac:dyDescent="0.35">
      <c r="A902" s="1">
        <v>40877</v>
      </c>
      <c r="B902" s="3">
        <v>164.75</v>
      </c>
      <c r="C902" s="3">
        <v>1246.959961</v>
      </c>
      <c r="E902" s="2">
        <v>40877</v>
      </c>
      <c r="F902" s="8">
        <f t="shared" si="14"/>
        <v>3.544717491043925E-2</v>
      </c>
      <c r="G902" s="8">
        <f t="shared" si="14"/>
        <v>4.3315307654517854E-2</v>
      </c>
      <c r="O902" s="1">
        <v>40877</v>
      </c>
      <c r="P902" s="3">
        <v>1246.959961</v>
      </c>
      <c r="R902" s="1">
        <v>40877</v>
      </c>
      <c r="S902" s="3">
        <v>118500</v>
      </c>
    </row>
    <row r="903" spans="1:19" x14ac:dyDescent="0.35">
      <c r="A903" s="1">
        <v>40876</v>
      </c>
      <c r="B903" s="3">
        <v>159.11000000000001</v>
      </c>
      <c r="C903" s="3">
        <v>1195.1899410000001</v>
      </c>
      <c r="E903" s="2">
        <v>40876</v>
      </c>
      <c r="F903" s="8">
        <f t="shared" si="14"/>
        <v>1.1325740892216274E-3</v>
      </c>
      <c r="G903" s="8">
        <f t="shared" si="14"/>
        <v>2.213653005350924E-3</v>
      </c>
      <c r="O903" s="1">
        <v>40876</v>
      </c>
      <c r="P903" s="3">
        <v>1195.1899410000001</v>
      </c>
      <c r="R903" s="1">
        <v>40876</v>
      </c>
      <c r="S903" s="3">
        <v>113000</v>
      </c>
    </row>
    <row r="904" spans="1:19" x14ac:dyDescent="0.35">
      <c r="A904" s="1">
        <v>40875</v>
      </c>
      <c r="B904" s="3">
        <v>158.93</v>
      </c>
      <c r="C904" s="3">
        <v>1192.5500489999999</v>
      </c>
      <c r="E904" s="2">
        <v>40875</v>
      </c>
      <c r="F904" s="8">
        <f t="shared" si="14"/>
        <v>3.923363630419141E-2</v>
      </c>
      <c r="G904" s="8">
        <f t="shared" si="14"/>
        <v>2.9240425413121329E-2</v>
      </c>
      <c r="O904" s="1">
        <v>40875</v>
      </c>
      <c r="P904" s="3">
        <v>1192.5500489999999</v>
      </c>
      <c r="R904" s="1">
        <v>40875</v>
      </c>
      <c r="S904" s="3">
        <v>113805</v>
      </c>
    </row>
    <row r="905" spans="1:19" x14ac:dyDescent="0.35">
      <c r="A905" s="1">
        <v>40872</v>
      </c>
      <c r="B905" s="3">
        <v>152.93</v>
      </c>
      <c r="C905" s="3">
        <v>1158.670044</v>
      </c>
      <c r="E905" s="2">
        <v>40872</v>
      </c>
      <c r="F905" s="8">
        <f t="shared" si="14"/>
        <v>5.7875698783294016E-3</v>
      </c>
      <c r="G905" s="8">
        <f t="shared" si="14"/>
        <v>-2.6855067570432656E-3</v>
      </c>
      <c r="O905" s="1">
        <v>40872</v>
      </c>
      <c r="P905" s="3">
        <v>1158.670044</v>
      </c>
      <c r="R905" s="1">
        <v>40872</v>
      </c>
      <c r="S905" s="3">
        <v>111300</v>
      </c>
    </row>
    <row r="906" spans="1:19" x14ac:dyDescent="0.35">
      <c r="A906" s="1">
        <v>40870</v>
      </c>
      <c r="B906" s="3">
        <v>152.05000000000001</v>
      </c>
      <c r="C906" s="3">
        <v>1161.790039</v>
      </c>
      <c r="E906" s="2">
        <v>40870</v>
      </c>
      <c r="F906" s="8">
        <f t="shared" si="14"/>
        <v>-1.5921299592259297E-2</v>
      </c>
      <c r="G906" s="8">
        <f t="shared" si="14"/>
        <v>-2.2095214923981144E-2</v>
      </c>
      <c r="O906" s="1">
        <v>40870</v>
      </c>
      <c r="P906" s="3">
        <v>1161.790039</v>
      </c>
      <c r="R906" s="1">
        <v>40870</v>
      </c>
      <c r="S906" s="3">
        <v>110525</v>
      </c>
    </row>
    <row r="907" spans="1:19" x14ac:dyDescent="0.35">
      <c r="A907" s="1">
        <v>40869</v>
      </c>
      <c r="B907" s="3">
        <v>154.51</v>
      </c>
      <c r="C907" s="3">
        <v>1188.040039</v>
      </c>
      <c r="E907" s="2">
        <v>40869</v>
      </c>
      <c r="F907" s="8">
        <f t="shared" si="14"/>
        <v>-1.9793186576159361E-2</v>
      </c>
      <c r="G907" s="8">
        <f t="shared" si="14"/>
        <v>-4.1408414917407654E-3</v>
      </c>
      <c r="O907" s="1">
        <v>40869</v>
      </c>
      <c r="P907" s="3">
        <v>1188.040039</v>
      </c>
      <c r="R907" s="1">
        <v>40869</v>
      </c>
      <c r="S907" s="3">
        <v>112200</v>
      </c>
    </row>
    <row r="908" spans="1:19" x14ac:dyDescent="0.35">
      <c r="A908" s="1">
        <v>40868</v>
      </c>
      <c r="B908" s="3">
        <v>157.63</v>
      </c>
      <c r="C908" s="3">
        <v>1192.9799800000001</v>
      </c>
      <c r="E908" s="2">
        <v>40868</v>
      </c>
      <c r="F908" s="8">
        <f t="shared" si="14"/>
        <v>-8.616352201257893E-3</v>
      </c>
      <c r="G908" s="8">
        <f t="shared" si="14"/>
        <v>-1.8648495498240547E-2</v>
      </c>
      <c r="O908" s="1">
        <v>40868</v>
      </c>
      <c r="P908" s="3">
        <v>1192.9799800000001</v>
      </c>
      <c r="R908" s="1">
        <v>40868</v>
      </c>
      <c r="S908" s="3">
        <v>112200</v>
      </c>
    </row>
    <row r="909" spans="1:19" x14ac:dyDescent="0.35">
      <c r="A909" s="1">
        <v>40865</v>
      </c>
      <c r="B909" s="3">
        <v>159</v>
      </c>
      <c r="C909" s="3">
        <v>1215.650024</v>
      </c>
      <c r="E909" s="2">
        <v>40865</v>
      </c>
      <c r="F909" s="8">
        <f t="shared" si="14"/>
        <v>3.4711265383402523E-3</v>
      </c>
      <c r="G909" s="8">
        <f t="shared" si="14"/>
        <v>-3.9467902117906739E-4</v>
      </c>
      <c r="O909" s="1">
        <v>40865</v>
      </c>
      <c r="P909" s="3">
        <v>1215.650024</v>
      </c>
      <c r="R909" s="1">
        <v>40865</v>
      </c>
      <c r="S909" s="3">
        <v>112890</v>
      </c>
    </row>
    <row r="910" spans="1:19" x14ac:dyDescent="0.35">
      <c r="A910" s="1">
        <v>40864</v>
      </c>
      <c r="B910" s="3">
        <v>158.44999999999999</v>
      </c>
      <c r="C910" s="3">
        <v>1216.130005</v>
      </c>
      <c r="E910" s="2">
        <v>40864</v>
      </c>
      <c r="F910" s="8">
        <f t="shared" si="14"/>
        <v>-1.9613909169657329E-2</v>
      </c>
      <c r="G910" s="8">
        <f t="shared" si="14"/>
        <v>-1.6799951838696092E-2</v>
      </c>
      <c r="O910" s="1">
        <v>40864</v>
      </c>
      <c r="P910" s="3">
        <v>1216.130005</v>
      </c>
      <c r="R910" s="1">
        <v>40864</v>
      </c>
      <c r="S910" s="3">
        <v>111700</v>
      </c>
    </row>
    <row r="911" spans="1:19" x14ac:dyDescent="0.35">
      <c r="A911" s="1">
        <v>40863</v>
      </c>
      <c r="B911" s="3">
        <v>161.62</v>
      </c>
      <c r="C911" s="3">
        <v>1236.910034</v>
      </c>
      <c r="E911" s="2">
        <v>40863</v>
      </c>
      <c r="F911" s="8">
        <f t="shared" si="14"/>
        <v>-1.8104495747266025E-2</v>
      </c>
      <c r="G911" s="8">
        <f t="shared" si="14"/>
        <v>-1.6616201190675861E-2</v>
      </c>
      <c r="O911" s="1">
        <v>40863</v>
      </c>
      <c r="P911" s="3">
        <v>1236.910034</v>
      </c>
      <c r="R911" s="1">
        <v>40863</v>
      </c>
      <c r="S911" s="3">
        <v>112212</v>
      </c>
    </row>
    <row r="912" spans="1:19" x14ac:dyDescent="0.35">
      <c r="A912" s="1">
        <v>40862</v>
      </c>
      <c r="B912" s="3">
        <v>164.6</v>
      </c>
      <c r="C912" s="3">
        <v>1257.8100589999999</v>
      </c>
      <c r="E912" s="2">
        <v>40862</v>
      </c>
      <c r="F912" s="8">
        <f t="shared" si="14"/>
        <v>2.558167864538774E-3</v>
      </c>
      <c r="G912" s="8">
        <f t="shared" si="14"/>
        <v>4.8171642463548103E-3</v>
      </c>
      <c r="O912" s="1">
        <v>40862</v>
      </c>
      <c r="P912" s="3">
        <v>1257.8100589999999</v>
      </c>
      <c r="R912" s="1">
        <v>40862</v>
      </c>
      <c r="S912" s="3">
        <v>114001</v>
      </c>
    </row>
    <row r="913" spans="1:19" x14ac:dyDescent="0.35">
      <c r="A913" s="1">
        <v>40861</v>
      </c>
      <c r="B913" s="3">
        <v>164.18</v>
      </c>
      <c r="C913" s="3">
        <v>1251.780029</v>
      </c>
      <c r="E913" s="2">
        <v>40861</v>
      </c>
      <c r="F913" s="8">
        <f t="shared" si="14"/>
        <v>-1.8883709812358096E-2</v>
      </c>
      <c r="G913" s="8">
        <f t="shared" si="14"/>
        <v>-9.5501422077013398E-3</v>
      </c>
      <c r="O913" s="1">
        <v>40861</v>
      </c>
      <c r="P913" s="3">
        <v>1251.780029</v>
      </c>
      <c r="R913" s="1">
        <v>40861</v>
      </c>
      <c r="S913" s="3">
        <v>113921</v>
      </c>
    </row>
    <row r="914" spans="1:19" x14ac:dyDescent="0.35">
      <c r="A914" s="1">
        <v>40858</v>
      </c>
      <c r="B914" s="3">
        <v>167.34</v>
      </c>
      <c r="C914" s="3">
        <v>1263.849976</v>
      </c>
      <c r="E914" s="2">
        <v>40858</v>
      </c>
      <c r="F914" s="8">
        <f t="shared" si="14"/>
        <v>7.82943868947239E-3</v>
      </c>
      <c r="G914" s="8">
        <f t="shared" si="14"/>
        <v>1.9480540416670467E-2</v>
      </c>
      <c r="O914" s="1">
        <v>40858</v>
      </c>
      <c r="P914" s="3">
        <v>1263.849976</v>
      </c>
      <c r="R914" s="1">
        <v>40858</v>
      </c>
      <c r="S914" s="3">
        <v>115461</v>
      </c>
    </row>
    <row r="915" spans="1:19" x14ac:dyDescent="0.35">
      <c r="A915" s="1">
        <v>40857</v>
      </c>
      <c r="B915" s="3">
        <v>166.04</v>
      </c>
      <c r="C915" s="3">
        <v>1239.6999510000001</v>
      </c>
      <c r="E915" s="2">
        <v>40857</v>
      </c>
      <c r="F915" s="8">
        <f t="shared" si="14"/>
        <v>1.089802130898021E-2</v>
      </c>
      <c r="G915" s="8">
        <f t="shared" si="14"/>
        <v>8.6241763949070904E-3</v>
      </c>
      <c r="O915" s="1">
        <v>40857</v>
      </c>
      <c r="P915" s="3">
        <v>1239.6999510000001</v>
      </c>
      <c r="R915" s="1">
        <v>40857</v>
      </c>
      <c r="S915" s="3">
        <v>114102</v>
      </c>
    </row>
    <row r="916" spans="1:19" x14ac:dyDescent="0.35">
      <c r="A916" s="1">
        <v>40856</v>
      </c>
      <c r="B916" s="3">
        <v>164.25</v>
      </c>
      <c r="C916" s="3">
        <v>1229.099976</v>
      </c>
      <c r="E916" s="2">
        <v>40856</v>
      </c>
      <c r="F916" s="8">
        <f t="shared" si="14"/>
        <v>-3.2628541139054112E-2</v>
      </c>
      <c r="G916" s="8">
        <f t="shared" si="14"/>
        <v>-3.6695142630739919E-2</v>
      </c>
      <c r="O916" s="1">
        <v>40856</v>
      </c>
      <c r="P916" s="3">
        <v>1229.099976</v>
      </c>
      <c r="R916" s="1">
        <v>40856</v>
      </c>
      <c r="S916" s="3">
        <v>113325</v>
      </c>
    </row>
    <row r="917" spans="1:19" x14ac:dyDescent="0.35">
      <c r="A917" s="1">
        <v>40855</v>
      </c>
      <c r="B917" s="3">
        <v>169.79</v>
      </c>
      <c r="C917" s="3">
        <v>1275.920044</v>
      </c>
      <c r="E917" s="2">
        <v>40855</v>
      </c>
      <c r="F917" s="8">
        <f t="shared" si="14"/>
        <v>1.0895451297928016E-2</v>
      </c>
      <c r="G917" s="8">
        <f t="shared" si="14"/>
        <v>1.1735639002377285E-2</v>
      </c>
      <c r="O917" s="1">
        <v>40855</v>
      </c>
      <c r="P917" s="3">
        <v>1275.920044</v>
      </c>
      <c r="R917" s="1">
        <v>40855</v>
      </c>
      <c r="S917" s="3">
        <v>117200</v>
      </c>
    </row>
    <row r="918" spans="1:19" x14ac:dyDescent="0.35">
      <c r="A918" s="1">
        <v>40854</v>
      </c>
      <c r="B918" s="3">
        <v>167.96</v>
      </c>
      <c r="C918" s="3">
        <v>1261.119995</v>
      </c>
      <c r="E918" s="2">
        <v>40854</v>
      </c>
      <c r="F918" s="8">
        <f t="shared" si="14"/>
        <v>-6.5448920092814333E-4</v>
      </c>
      <c r="G918" s="8">
        <f t="shared" si="14"/>
        <v>6.295743898498074E-3</v>
      </c>
      <c r="O918" s="1">
        <v>40854</v>
      </c>
      <c r="P918" s="3">
        <v>1261.119995</v>
      </c>
      <c r="R918" s="1">
        <v>40854</v>
      </c>
      <c r="S918" s="3">
        <v>115600</v>
      </c>
    </row>
    <row r="919" spans="1:19" x14ac:dyDescent="0.35">
      <c r="A919" s="1">
        <v>40851</v>
      </c>
      <c r="B919" s="3">
        <v>168.07</v>
      </c>
      <c r="C919" s="3">
        <v>1253.2299800000001</v>
      </c>
      <c r="E919" s="2">
        <v>40851</v>
      </c>
      <c r="F919" s="8">
        <f t="shared" si="14"/>
        <v>7.432715938380241E-3</v>
      </c>
      <c r="G919" s="8">
        <f t="shared" si="14"/>
        <v>-6.2800173248857005E-3</v>
      </c>
      <c r="O919" s="1">
        <v>40851</v>
      </c>
      <c r="P919" s="3">
        <v>1253.2299800000001</v>
      </c>
      <c r="R919" s="1">
        <v>40851</v>
      </c>
      <c r="S919" s="3">
        <v>115806</v>
      </c>
    </row>
    <row r="920" spans="1:19" x14ac:dyDescent="0.35">
      <c r="A920" s="1">
        <v>40850</v>
      </c>
      <c r="B920" s="3">
        <v>166.83</v>
      </c>
      <c r="C920" s="3">
        <v>1261.150024</v>
      </c>
      <c r="E920" s="2">
        <v>40850</v>
      </c>
      <c r="F920" s="8">
        <f t="shared" si="14"/>
        <v>3.1215230560019958E-2</v>
      </c>
      <c r="G920" s="8">
        <f t="shared" si="14"/>
        <v>1.8781807536341066E-2</v>
      </c>
      <c r="O920" s="1">
        <v>40850</v>
      </c>
      <c r="P920" s="3">
        <v>1261.150024</v>
      </c>
      <c r="R920" s="1">
        <v>40850</v>
      </c>
      <c r="S920" s="3">
        <v>118300</v>
      </c>
    </row>
    <row r="921" spans="1:19" x14ac:dyDescent="0.35">
      <c r="A921" s="1">
        <v>40849</v>
      </c>
      <c r="B921" s="3">
        <v>161.78</v>
      </c>
      <c r="C921" s="3">
        <v>1237.900024</v>
      </c>
      <c r="E921" s="2">
        <v>40849</v>
      </c>
      <c r="F921" s="8">
        <f t="shared" si="14"/>
        <v>2.2758882286003201E-2</v>
      </c>
      <c r="G921" s="8">
        <f t="shared" si="14"/>
        <v>1.6104667673248141E-2</v>
      </c>
      <c r="O921" s="1">
        <v>40849</v>
      </c>
      <c r="P921" s="3">
        <v>1237.900024</v>
      </c>
      <c r="R921" s="1">
        <v>40849</v>
      </c>
      <c r="S921" s="3">
        <v>116479</v>
      </c>
    </row>
    <row r="922" spans="1:19" x14ac:dyDescent="0.35">
      <c r="A922" s="1">
        <v>40848</v>
      </c>
      <c r="B922" s="3">
        <v>158.18</v>
      </c>
      <c r="C922" s="3">
        <v>1218.280029</v>
      </c>
      <c r="E922" s="2">
        <v>40848</v>
      </c>
      <c r="F922" s="8">
        <f t="shared" si="14"/>
        <v>-3.0462764327306102E-2</v>
      </c>
      <c r="G922" s="8">
        <f t="shared" si="14"/>
        <v>-2.794224737160278E-2</v>
      </c>
      <c r="O922" s="1">
        <v>40848</v>
      </c>
      <c r="P922" s="3">
        <v>1218.280029</v>
      </c>
      <c r="R922" s="1">
        <v>40848</v>
      </c>
      <c r="S922" s="3">
        <v>113649</v>
      </c>
    </row>
    <row r="923" spans="1:19" x14ac:dyDescent="0.35">
      <c r="A923" s="1">
        <v>40847</v>
      </c>
      <c r="B923" s="3">
        <v>163.15</v>
      </c>
      <c r="C923" s="3">
        <v>1253.3000489999999</v>
      </c>
      <c r="E923" s="2">
        <v>40847</v>
      </c>
      <c r="F923" s="8">
        <f t="shared" si="14"/>
        <v>7.596343873517819E-3</v>
      </c>
      <c r="G923" s="8">
        <f t="shared" si="14"/>
        <v>-2.4737503086223689E-2</v>
      </c>
      <c r="O923" s="1">
        <v>40847</v>
      </c>
      <c r="P923" s="3">
        <v>1253.3000489999999</v>
      </c>
      <c r="R923" s="1">
        <v>40847</v>
      </c>
      <c r="S923" s="3">
        <v>116950</v>
      </c>
    </row>
    <row r="924" spans="1:19" x14ac:dyDescent="0.35">
      <c r="A924" s="1">
        <v>40844</v>
      </c>
      <c r="B924" s="3">
        <v>161.91999999999999</v>
      </c>
      <c r="C924" s="3">
        <v>1285.089966</v>
      </c>
      <c r="E924" s="2">
        <v>40844</v>
      </c>
      <c r="F924" s="8">
        <f t="shared" si="14"/>
        <v>-2.7332252057427842E-2</v>
      </c>
      <c r="G924" s="8">
        <f t="shared" si="14"/>
        <v>3.8922925854456558E-4</v>
      </c>
      <c r="O924" s="1">
        <v>40844</v>
      </c>
      <c r="P924" s="3">
        <v>1285.089966</v>
      </c>
      <c r="R924" s="1">
        <v>40844</v>
      </c>
      <c r="S924" s="3">
        <v>120000</v>
      </c>
    </row>
    <row r="925" spans="1:19" x14ac:dyDescent="0.35">
      <c r="A925" s="1">
        <v>40843</v>
      </c>
      <c r="B925" s="3">
        <v>166.47</v>
      </c>
      <c r="C925" s="3">
        <v>1284.589966</v>
      </c>
      <c r="E925" s="2">
        <v>40843</v>
      </c>
      <c r="F925" s="8">
        <f t="shared" si="14"/>
        <v>-3.5683253200486598E-2</v>
      </c>
      <c r="G925" s="8">
        <f t="shared" si="14"/>
        <v>3.4291438003220653E-2</v>
      </c>
      <c r="O925" s="1">
        <v>40843</v>
      </c>
      <c r="P925" s="3">
        <v>1284.589966</v>
      </c>
      <c r="R925" s="1">
        <v>40843</v>
      </c>
      <c r="S925" s="3">
        <v>120380</v>
      </c>
    </row>
    <row r="926" spans="1:19" x14ac:dyDescent="0.35">
      <c r="A926" s="1">
        <v>40842</v>
      </c>
      <c r="B926" s="3">
        <v>172.63</v>
      </c>
      <c r="C926" s="3">
        <v>1242</v>
      </c>
      <c r="E926" s="2">
        <v>40842</v>
      </c>
      <c r="F926" s="8">
        <f t="shared" si="14"/>
        <v>7.9995328739927984E-3</v>
      </c>
      <c r="G926" s="8">
        <f t="shared" si="14"/>
        <v>1.0536553015507044E-2</v>
      </c>
      <c r="O926" s="1">
        <v>40842</v>
      </c>
      <c r="P926" s="3">
        <v>1242</v>
      </c>
      <c r="R926" s="1">
        <v>40842</v>
      </c>
      <c r="S926" s="3">
        <v>117100</v>
      </c>
    </row>
    <row r="927" spans="1:19" x14ac:dyDescent="0.35">
      <c r="A927" s="1">
        <v>40841</v>
      </c>
      <c r="B927" s="3">
        <v>171.26</v>
      </c>
      <c r="C927" s="3">
        <v>1229.0500489999999</v>
      </c>
      <c r="E927" s="2">
        <v>40841</v>
      </c>
      <c r="F927" s="8">
        <f t="shared" si="14"/>
        <v>-1.0858264987871014E-2</v>
      </c>
      <c r="G927" s="8">
        <f t="shared" si="14"/>
        <v>-2.0044724629154187E-2</v>
      </c>
      <c r="O927" s="1">
        <v>40841</v>
      </c>
      <c r="P927" s="3">
        <v>1229.0500489999999</v>
      </c>
      <c r="R927" s="1">
        <v>40841</v>
      </c>
      <c r="S927" s="3">
        <v>113630</v>
      </c>
    </row>
    <row r="928" spans="1:19" x14ac:dyDescent="0.35">
      <c r="A928" s="1">
        <v>40840</v>
      </c>
      <c r="B928" s="3">
        <v>173.14</v>
      </c>
      <c r="C928" s="3">
        <v>1254.1899410000001</v>
      </c>
      <c r="E928" s="2">
        <v>40840</v>
      </c>
      <c r="F928" s="8">
        <f t="shared" si="14"/>
        <v>2.1474926253687299E-2</v>
      </c>
      <c r="G928" s="8">
        <f t="shared" si="14"/>
        <v>1.2872958610942842E-2</v>
      </c>
      <c r="O928" s="1">
        <v>40840</v>
      </c>
      <c r="P928" s="3">
        <v>1254.1899410000001</v>
      </c>
      <c r="R928" s="1">
        <v>40840</v>
      </c>
      <c r="S928" s="3">
        <v>116150</v>
      </c>
    </row>
    <row r="929" spans="1:19" x14ac:dyDescent="0.35">
      <c r="A929" s="1">
        <v>40837</v>
      </c>
      <c r="B929" s="3">
        <v>169.5</v>
      </c>
      <c r="C929" s="3">
        <v>1238.25</v>
      </c>
      <c r="E929" s="2">
        <v>40837</v>
      </c>
      <c r="F929" s="8">
        <f t="shared" si="14"/>
        <v>2.696152681005759E-2</v>
      </c>
      <c r="G929" s="8">
        <f t="shared" si="14"/>
        <v>1.8808764855617222E-2</v>
      </c>
      <c r="O929" s="1">
        <v>40837</v>
      </c>
      <c r="P929" s="3">
        <v>1238.25</v>
      </c>
      <c r="R929" s="1">
        <v>40837</v>
      </c>
      <c r="S929" s="3">
        <v>116329</v>
      </c>
    </row>
    <row r="930" spans="1:19" x14ac:dyDescent="0.35">
      <c r="A930" s="1">
        <v>40836</v>
      </c>
      <c r="B930" s="3">
        <v>165.05</v>
      </c>
      <c r="C930" s="3">
        <v>1215.3900149999999</v>
      </c>
      <c r="E930" s="2">
        <v>40836</v>
      </c>
      <c r="F930" s="8">
        <f t="shared" si="14"/>
        <v>4.7482802702867311E-3</v>
      </c>
      <c r="G930" s="8">
        <f t="shared" si="14"/>
        <v>4.5541789080147943E-3</v>
      </c>
      <c r="O930" s="1">
        <v>40836</v>
      </c>
      <c r="P930" s="3">
        <v>1215.3900149999999</v>
      </c>
      <c r="R930" s="1">
        <v>40836</v>
      </c>
      <c r="S930" s="3">
        <v>113650</v>
      </c>
    </row>
    <row r="931" spans="1:19" x14ac:dyDescent="0.35">
      <c r="A931" s="1">
        <v>40835</v>
      </c>
      <c r="B931" s="3">
        <v>164.27</v>
      </c>
      <c r="C931" s="3">
        <v>1209.880005</v>
      </c>
      <c r="E931" s="2">
        <v>40835</v>
      </c>
      <c r="F931" s="8">
        <f t="shared" si="14"/>
        <v>-1.6818290639214806E-2</v>
      </c>
      <c r="G931" s="8">
        <f t="shared" si="14"/>
        <v>-1.2649137358822782E-2</v>
      </c>
      <c r="O931" s="1">
        <v>40835</v>
      </c>
      <c r="P931" s="3">
        <v>1209.880005</v>
      </c>
      <c r="R931" s="1">
        <v>40835</v>
      </c>
      <c r="S931" s="3">
        <v>111440</v>
      </c>
    </row>
    <row r="932" spans="1:19" x14ac:dyDescent="0.35">
      <c r="A932" s="1">
        <v>40834</v>
      </c>
      <c r="B932" s="3">
        <v>167.08</v>
      </c>
      <c r="C932" s="3">
        <v>1225.380005</v>
      </c>
      <c r="E932" s="2">
        <v>40834</v>
      </c>
      <c r="F932" s="8">
        <f t="shared" si="14"/>
        <v>3.3782947654993345E-2</v>
      </c>
      <c r="G932" s="8">
        <f t="shared" si="14"/>
        <v>2.0418716841497542E-2</v>
      </c>
      <c r="O932" s="1">
        <v>40834</v>
      </c>
      <c r="P932" s="3">
        <v>1225.380005</v>
      </c>
      <c r="R932" s="1">
        <v>40834</v>
      </c>
      <c r="S932" s="3">
        <v>112600</v>
      </c>
    </row>
    <row r="933" spans="1:19" x14ac:dyDescent="0.35">
      <c r="A933" s="1">
        <v>40833</v>
      </c>
      <c r="B933" s="3">
        <v>161.62</v>
      </c>
      <c r="C933" s="3">
        <v>1200.8599850000001</v>
      </c>
      <c r="E933" s="2">
        <v>40833</v>
      </c>
      <c r="F933" s="8">
        <f t="shared" si="14"/>
        <v>-2.2025898584049242E-2</v>
      </c>
      <c r="G933" s="8">
        <f t="shared" si="14"/>
        <v>-1.9369883431278323E-2</v>
      </c>
      <c r="O933" s="1">
        <v>40833</v>
      </c>
      <c r="P933" s="3">
        <v>1200.8599850000001</v>
      </c>
      <c r="R933" s="1">
        <v>40833</v>
      </c>
      <c r="S933" s="3">
        <v>109690</v>
      </c>
    </row>
    <row r="934" spans="1:19" x14ac:dyDescent="0.35">
      <c r="A934" s="1">
        <v>40830</v>
      </c>
      <c r="B934" s="3">
        <v>165.26</v>
      </c>
      <c r="C934" s="3">
        <v>1224.579956</v>
      </c>
      <c r="E934" s="2">
        <v>40830</v>
      </c>
      <c r="F934" s="8">
        <f t="shared" si="14"/>
        <v>9.8997800048887807E-3</v>
      </c>
      <c r="G934" s="8">
        <f t="shared" si="14"/>
        <v>1.7380258053828479E-2</v>
      </c>
      <c r="O934" s="1">
        <v>40830</v>
      </c>
      <c r="P934" s="3">
        <v>1224.579956</v>
      </c>
      <c r="R934" s="1">
        <v>40830</v>
      </c>
      <c r="S934" s="3">
        <v>112200</v>
      </c>
    </row>
    <row r="935" spans="1:19" x14ac:dyDescent="0.35">
      <c r="A935" s="1">
        <v>40829</v>
      </c>
      <c r="B935" s="3">
        <v>163.63999999999999</v>
      </c>
      <c r="C935" s="3">
        <v>1203.660034</v>
      </c>
      <c r="E935" s="2">
        <v>40829</v>
      </c>
      <c r="F935" s="8">
        <f t="shared" si="14"/>
        <v>-9.7680097680108435E-4</v>
      </c>
      <c r="G935" s="8">
        <f t="shared" si="14"/>
        <v>-2.9736723959411515E-3</v>
      </c>
      <c r="O935" s="1">
        <v>40829</v>
      </c>
      <c r="P935" s="3">
        <v>1203.660034</v>
      </c>
      <c r="R935" s="1">
        <v>40829</v>
      </c>
      <c r="S935" s="3">
        <v>111550</v>
      </c>
    </row>
    <row r="936" spans="1:19" x14ac:dyDescent="0.35">
      <c r="A936" s="1">
        <v>40828</v>
      </c>
      <c r="B936" s="3">
        <v>163.80000000000001</v>
      </c>
      <c r="C936" s="3">
        <v>1207.25</v>
      </c>
      <c r="E936" s="2">
        <v>40828</v>
      </c>
      <c r="F936" s="8">
        <f t="shared" si="14"/>
        <v>-5.4914881932988102E-4</v>
      </c>
      <c r="G936" s="8">
        <f t="shared" si="14"/>
        <v>9.7947041654871114E-3</v>
      </c>
      <c r="O936" s="1">
        <v>40828</v>
      </c>
      <c r="P936" s="3">
        <v>1207.25</v>
      </c>
      <c r="R936" s="1">
        <v>40828</v>
      </c>
      <c r="S936" s="3">
        <v>111930</v>
      </c>
    </row>
    <row r="937" spans="1:19" x14ac:dyDescent="0.35">
      <c r="A937" s="1">
        <v>40827</v>
      </c>
      <c r="B937" s="3">
        <v>163.89</v>
      </c>
      <c r="C937" s="3">
        <v>1195.540039</v>
      </c>
      <c r="E937" s="2">
        <v>40827</v>
      </c>
      <c r="F937" s="8">
        <f t="shared" si="14"/>
        <v>1.1854047045749105E-2</v>
      </c>
      <c r="G937" s="8">
        <f t="shared" si="14"/>
        <v>5.4400320685576986E-4</v>
      </c>
      <c r="O937" s="1">
        <v>40827</v>
      </c>
      <c r="P937" s="3">
        <v>1195.540039</v>
      </c>
      <c r="R937" s="1">
        <v>40827</v>
      </c>
      <c r="S937" s="3">
        <v>110200</v>
      </c>
    </row>
    <row r="938" spans="1:19" x14ac:dyDescent="0.35">
      <c r="A938" s="1">
        <v>40826</v>
      </c>
      <c r="B938" s="3">
        <v>161.97</v>
      </c>
      <c r="C938" s="3">
        <v>1194.8900149999999</v>
      </c>
      <c r="E938" s="2">
        <v>40826</v>
      </c>
      <c r="F938" s="8">
        <f t="shared" si="14"/>
        <v>3.5150508084616838E-2</v>
      </c>
      <c r="G938" s="8">
        <f t="shared" si="14"/>
        <v>3.4124985140874031E-2</v>
      </c>
      <c r="O938" s="1">
        <v>40826</v>
      </c>
      <c r="P938" s="3">
        <v>1194.8900149999999</v>
      </c>
      <c r="R938" s="1">
        <v>40826</v>
      </c>
      <c r="S938" s="3">
        <v>111520</v>
      </c>
    </row>
    <row r="939" spans="1:19" x14ac:dyDescent="0.35">
      <c r="A939" s="1">
        <v>40823</v>
      </c>
      <c r="B939" s="3">
        <v>156.47</v>
      </c>
      <c r="C939" s="3">
        <v>1155.459961</v>
      </c>
      <c r="E939" s="2">
        <v>40823</v>
      </c>
      <c r="F939" s="8">
        <f t="shared" si="14"/>
        <v>9.4187471776014942E-3</v>
      </c>
      <c r="G939" s="8">
        <f t="shared" si="14"/>
        <v>-8.1633091296221538E-3</v>
      </c>
      <c r="O939" s="1">
        <v>40823</v>
      </c>
      <c r="P939" s="3">
        <v>1155.459961</v>
      </c>
      <c r="R939" s="1">
        <v>40823</v>
      </c>
      <c r="S939" s="3">
        <v>108100</v>
      </c>
    </row>
    <row r="940" spans="1:19" x14ac:dyDescent="0.35">
      <c r="A940" s="1">
        <v>40822</v>
      </c>
      <c r="B940" s="3">
        <v>155.01</v>
      </c>
      <c r="C940" s="3">
        <v>1164.969971</v>
      </c>
      <c r="E940" s="2">
        <v>40822</v>
      </c>
      <c r="F940" s="8">
        <f t="shared" si="14"/>
        <v>1.5726361313151083E-2</v>
      </c>
      <c r="G940" s="8">
        <f t="shared" si="14"/>
        <v>1.8303664649697682E-2</v>
      </c>
      <c r="O940" s="1">
        <v>40822</v>
      </c>
      <c r="P940" s="3">
        <v>1164.969971</v>
      </c>
      <c r="R940" s="1">
        <v>40822</v>
      </c>
      <c r="S940" s="3">
        <v>110800</v>
      </c>
    </row>
    <row r="941" spans="1:19" x14ac:dyDescent="0.35">
      <c r="A941" s="1">
        <v>40821</v>
      </c>
      <c r="B941" s="3">
        <v>152.61000000000001</v>
      </c>
      <c r="C941" s="3">
        <v>1144.030029</v>
      </c>
      <c r="E941" s="2">
        <v>40821</v>
      </c>
      <c r="F941" s="8">
        <f t="shared" si="14"/>
        <v>4.8001648125257645E-2</v>
      </c>
      <c r="G941" s="8">
        <f t="shared" si="14"/>
        <v>1.7865633591721997E-2</v>
      </c>
      <c r="O941" s="1">
        <v>40821</v>
      </c>
      <c r="P941" s="3">
        <v>1144.030029</v>
      </c>
      <c r="R941" s="1">
        <v>40821</v>
      </c>
      <c r="S941" s="3">
        <v>110100</v>
      </c>
    </row>
    <row r="942" spans="1:19" x14ac:dyDescent="0.35">
      <c r="A942" s="1">
        <v>40820</v>
      </c>
      <c r="B942" s="3">
        <v>145.62</v>
      </c>
      <c r="C942" s="3">
        <v>1123.9499510000001</v>
      </c>
      <c r="E942" s="2">
        <v>40820</v>
      </c>
      <c r="F942" s="8">
        <f t="shared" si="14"/>
        <v>-1.8270073484797478E-2</v>
      </c>
      <c r="G942" s="8">
        <f t="shared" si="14"/>
        <v>2.2488443228231514E-2</v>
      </c>
      <c r="O942" s="1">
        <v>40820</v>
      </c>
      <c r="P942" s="3">
        <v>1123.9499510000001</v>
      </c>
      <c r="R942" s="1">
        <v>40820</v>
      </c>
      <c r="S942" s="3">
        <v>110300</v>
      </c>
    </row>
    <row r="943" spans="1:19" x14ac:dyDescent="0.35">
      <c r="A943" s="1">
        <v>40819</v>
      </c>
      <c r="B943" s="3">
        <v>148.33000000000001</v>
      </c>
      <c r="C943" s="3">
        <v>1099.2299800000001</v>
      </c>
      <c r="E943" s="2">
        <v>40819</v>
      </c>
      <c r="F943" s="8">
        <f t="shared" si="14"/>
        <v>-4.5863887816801729E-2</v>
      </c>
      <c r="G943" s="8">
        <f t="shared" si="14"/>
        <v>-2.8451028573080461E-2</v>
      </c>
      <c r="O943" s="1">
        <v>40819</v>
      </c>
      <c r="P943" s="3">
        <v>1099.2299800000001</v>
      </c>
      <c r="R943" s="1">
        <v>40819</v>
      </c>
      <c r="S943" s="3">
        <v>105800</v>
      </c>
    </row>
    <row r="944" spans="1:19" x14ac:dyDescent="0.35">
      <c r="A944" s="1">
        <v>40816</v>
      </c>
      <c r="B944" s="3">
        <v>155.46</v>
      </c>
      <c r="C944" s="3">
        <v>1131.420044</v>
      </c>
      <c r="E944" s="2">
        <v>40816</v>
      </c>
      <c r="F944" s="8">
        <f t="shared" si="14"/>
        <v>-1.6636093364539195E-2</v>
      </c>
      <c r="G944" s="8">
        <f t="shared" si="14"/>
        <v>-2.4974129093951247E-2</v>
      </c>
      <c r="O944" s="1">
        <v>40816</v>
      </c>
      <c r="P944" s="3">
        <v>1131.420044</v>
      </c>
      <c r="R944" s="1">
        <v>40816</v>
      </c>
      <c r="S944" s="3">
        <v>106800</v>
      </c>
    </row>
    <row r="945" spans="1:19" x14ac:dyDescent="0.35">
      <c r="A945" s="1">
        <v>40815</v>
      </c>
      <c r="B945" s="3">
        <v>158.09</v>
      </c>
      <c r="C945" s="3">
        <v>1160.400024</v>
      </c>
      <c r="E945" s="2">
        <v>40815</v>
      </c>
      <c r="F945" s="8">
        <f t="shared" si="14"/>
        <v>-2.4978413716541192E-2</v>
      </c>
      <c r="G945" s="8">
        <f t="shared" si="14"/>
        <v>8.1142290769036229E-3</v>
      </c>
      <c r="O945" s="1">
        <v>40815</v>
      </c>
      <c r="P945" s="3">
        <v>1160.400024</v>
      </c>
      <c r="R945" s="1">
        <v>40815</v>
      </c>
      <c r="S945" s="3">
        <v>109200</v>
      </c>
    </row>
    <row r="946" spans="1:19" x14ac:dyDescent="0.35">
      <c r="A946" s="1">
        <v>40814</v>
      </c>
      <c r="B946" s="3">
        <v>162.13999999999999</v>
      </c>
      <c r="C946" s="3">
        <v>1151.0600589999999</v>
      </c>
      <c r="E946" s="2">
        <v>40814</v>
      </c>
      <c r="F946" s="8">
        <f t="shared" si="14"/>
        <v>-3.0900723208415637E-2</v>
      </c>
      <c r="G946" s="8">
        <f t="shared" si="14"/>
        <v>-2.0691134693924029E-2</v>
      </c>
      <c r="O946" s="1">
        <v>40814</v>
      </c>
      <c r="P946" s="3">
        <v>1151.0600589999999</v>
      </c>
      <c r="R946" s="1">
        <v>40814</v>
      </c>
      <c r="S946" s="3">
        <v>106500</v>
      </c>
    </row>
    <row r="947" spans="1:19" x14ac:dyDescent="0.35">
      <c r="A947" s="1">
        <v>40813</v>
      </c>
      <c r="B947" s="3">
        <v>167.31</v>
      </c>
      <c r="C947" s="3">
        <v>1175.380005</v>
      </c>
      <c r="E947" s="2">
        <v>40813</v>
      </c>
      <c r="F947" s="8">
        <f t="shared" si="14"/>
        <v>2.6693667157584589E-2</v>
      </c>
      <c r="G947" s="8">
        <f t="shared" si="14"/>
        <v>1.068838258199456E-2</v>
      </c>
      <c r="O947" s="1">
        <v>40813</v>
      </c>
      <c r="P947" s="3">
        <v>1175.380005</v>
      </c>
      <c r="R947" s="1">
        <v>40813</v>
      </c>
      <c r="S947" s="3">
        <v>108020</v>
      </c>
    </row>
    <row r="948" spans="1:19" x14ac:dyDescent="0.35">
      <c r="A948" s="1">
        <v>40812</v>
      </c>
      <c r="B948" s="3">
        <v>162.96</v>
      </c>
      <c r="C948" s="3">
        <v>1162.9499510000001</v>
      </c>
      <c r="E948" s="2">
        <v>40812</v>
      </c>
      <c r="F948" s="8">
        <f t="shared" si="14"/>
        <v>5.2433532786380077E-3</v>
      </c>
      <c r="G948" s="8">
        <f t="shared" si="14"/>
        <v>2.3336145420173926E-2</v>
      </c>
      <c r="O948" s="1">
        <v>40812</v>
      </c>
      <c r="P948" s="3">
        <v>1162.9499510000001</v>
      </c>
      <c r="R948" s="1">
        <v>40812</v>
      </c>
      <c r="S948" s="3">
        <v>108449</v>
      </c>
    </row>
    <row r="949" spans="1:19" x14ac:dyDescent="0.35">
      <c r="A949" s="1">
        <v>40809</v>
      </c>
      <c r="B949" s="3">
        <v>162.11000000000001</v>
      </c>
      <c r="C949" s="3">
        <v>1136.4300539999999</v>
      </c>
      <c r="E949" s="2">
        <v>40809</v>
      </c>
      <c r="F949" s="8">
        <f t="shared" si="14"/>
        <v>3.1956203450251408E-2</v>
      </c>
      <c r="G949" s="8">
        <f t="shared" si="14"/>
        <v>6.082009491449325E-3</v>
      </c>
      <c r="O949" s="1">
        <v>40809</v>
      </c>
      <c r="P949" s="3">
        <v>1136.4300539999999</v>
      </c>
      <c r="R949" s="1">
        <v>40809</v>
      </c>
      <c r="S949" s="3">
        <v>100320</v>
      </c>
    </row>
    <row r="950" spans="1:19" x14ac:dyDescent="0.35">
      <c r="A950" s="1">
        <v>40808</v>
      </c>
      <c r="B950" s="3">
        <v>157.09</v>
      </c>
      <c r="C950" s="3">
        <v>1129.5600589999999</v>
      </c>
      <c r="E950" s="2">
        <v>40808</v>
      </c>
      <c r="F950" s="8">
        <f t="shared" si="14"/>
        <v>-2.5617169085721314E-2</v>
      </c>
      <c r="G950" s="8">
        <f t="shared" si="14"/>
        <v>-3.1883121362721423E-2</v>
      </c>
      <c r="O950" s="1">
        <v>40808</v>
      </c>
      <c r="P950" s="3">
        <v>1129.5600589999999</v>
      </c>
      <c r="R950" s="1">
        <v>40808</v>
      </c>
      <c r="S950" s="3">
        <v>100000</v>
      </c>
    </row>
    <row r="951" spans="1:19" x14ac:dyDescent="0.35">
      <c r="A951" s="1">
        <v>40807</v>
      </c>
      <c r="B951" s="3">
        <v>161.22</v>
      </c>
      <c r="C951" s="3">
        <v>1166.76001</v>
      </c>
      <c r="E951" s="2">
        <v>40807</v>
      </c>
      <c r="F951" s="8">
        <f t="shared" si="14"/>
        <v>-5.6309997658627986E-2</v>
      </c>
      <c r="G951" s="8">
        <f t="shared" si="14"/>
        <v>-2.9390442478745449E-2</v>
      </c>
      <c r="O951" s="1">
        <v>40807</v>
      </c>
      <c r="P951" s="3">
        <v>1166.76001</v>
      </c>
      <c r="R951" s="1">
        <v>40807</v>
      </c>
      <c r="S951" s="3">
        <v>101250</v>
      </c>
    </row>
    <row r="952" spans="1:19" x14ac:dyDescent="0.35">
      <c r="A952" s="1">
        <v>40806</v>
      </c>
      <c r="B952" s="3">
        <v>170.84</v>
      </c>
      <c r="C952" s="3">
        <v>1202.089966</v>
      </c>
      <c r="E952" s="2">
        <v>40806</v>
      </c>
      <c r="F952" s="8">
        <f t="shared" si="14"/>
        <v>2.9275718718890786E-4</v>
      </c>
      <c r="G952" s="8">
        <f t="shared" si="14"/>
        <v>-1.6610054534745844E-3</v>
      </c>
      <c r="O952" s="1">
        <v>40806</v>
      </c>
      <c r="P952" s="3">
        <v>1202.089966</v>
      </c>
      <c r="R952" s="1">
        <v>40806</v>
      </c>
      <c r="S952" s="3">
        <v>104535</v>
      </c>
    </row>
    <row r="953" spans="1:19" x14ac:dyDescent="0.35">
      <c r="A953" s="1">
        <v>40805</v>
      </c>
      <c r="B953" s="3">
        <v>170.79</v>
      </c>
      <c r="C953" s="3">
        <v>1204.089966</v>
      </c>
      <c r="E953" s="2">
        <v>40805</v>
      </c>
      <c r="F953" s="8">
        <f t="shared" si="14"/>
        <v>-4.0818706630124657E-3</v>
      </c>
      <c r="G953" s="8">
        <f t="shared" si="14"/>
        <v>-9.8025870691639261E-3</v>
      </c>
      <c r="O953" s="1">
        <v>40805</v>
      </c>
      <c r="P953" s="3">
        <v>1204.089966</v>
      </c>
      <c r="R953" s="1">
        <v>40805</v>
      </c>
      <c r="S953" s="3">
        <v>104308</v>
      </c>
    </row>
    <row r="954" spans="1:19" x14ac:dyDescent="0.35">
      <c r="A954" s="1">
        <v>40802</v>
      </c>
      <c r="B954" s="3">
        <v>171.49</v>
      </c>
      <c r="C954" s="3">
        <v>1216.01001</v>
      </c>
      <c r="E954" s="2">
        <v>40802</v>
      </c>
      <c r="F954" s="8">
        <f t="shared" si="14"/>
        <v>1.0905446828578302E-2</v>
      </c>
      <c r="G954" s="8">
        <f t="shared" si="14"/>
        <v>5.7066975590314151E-3</v>
      </c>
      <c r="O954" s="1">
        <v>40802</v>
      </c>
      <c r="P954" s="3">
        <v>1216.01001</v>
      </c>
      <c r="R954" s="1">
        <v>40802</v>
      </c>
      <c r="S954" s="3">
        <v>107100</v>
      </c>
    </row>
    <row r="955" spans="1:19" x14ac:dyDescent="0.35">
      <c r="A955" s="1">
        <v>40801</v>
      </c>
      <c r="B955" s="3">
        <v>169.64</v>
      </c>
      <c r="C955" s="3">
        <v>1209.1099850000001</v>
      </c>
      <c r="E955" s="2">
        <v>40801</v>
      </c>
      <c r="F955" s="8">
        <f t="shared" si="14"/>
        <v>1.4836085187843961E-2</v>
      </c>
      <c r="G955" s="8">
        <f t="shared" si="14"/>
        <v>1.7187073116312401E-2</v>
      </c>
      <c r="O955" s="1">
        <v>40801</v>
      </c>
      <c r="P955" s="3">
        <v>1209.1099850000001</v>
      </c>
      <c r="R955" s="1">
        <v>40801</v>
      </c>
      <c r="S955" s="3">
        <v>106300</v>
      </c>
    </row>
    <row r="956" spans="1:19" x14ac:dyDescent="0.35">
      <c r="A956" s="1">
        <v>40800</v>
      </c>
      <c r="B956" s="3">
        <v>167.16</v>
      </c>
      <c r="C956" s="3">
        <v>1188.6800539999999</v>
      </c>
      <c r="E956" s="2">
        <v>40800</v>
      </c>
      <c r="F956" s="8">
        <f t="shared" si="14"/>
        <v>1.9641332194705319E-2</v>
      </c>
      <c r="G956" s="8">
        <f t="shared" si="14"/>
        <v>1.3479805150953483E-2</v>
      </c>
      <c r="O956" s="1">
        <v>40800</v>
      </c>
      <c r="P956" s="3">
        <v>1188.6800539999999</v>
      </c>
      <c r="R956" s="1">
        <v>40800</v>
      </c>
      <c r="S956" s="3">
        <v>104400</v>
      </c>
    </row>
    <row r="957" spans="1:19" x14ac:dyDescent="0.35">
      <c r="A957" s="1">
        <v>40799</v>
      </c>
      <c r="B957" s="3">
        <v>163.94</v>
      </c>
      <c r="C957" s="3">
        <v>1172.869995</v>
      </c>
      <c r="E957" s="2">
        <v>40799</v>
      </c>
      <c r="F957" s="8">
        <f t="shared" si="14"/>
        <v>3.1653136995783759E-2</v>
      </c>
      <c r="G957" s="8">
        <f t="shared" si="14"/>
        <v>9.1200623070359921E-3</v>
      </c>
      <c r="O957" s="1">
        <v>40799</v>
      </c>
      <c r="P957" s="3">
        <v>1172.869995</v>
      </c>
      <c r="R957" s="1">
        <v>40799</v>
      </c>
      <c r="S957" s="3">
        <v>103460</v>
      </c>
    </row>
    <row r="958" spans="1:19" x14ac:dyDescent="0.35">
      <c r="A958" s="1">
        <v>40798</v>
      </c>
      <c r="B958" s="3">
        <v>158.91</v>
      </c>
      <c r="C958" s="3">
        <v>1162.2700199999999</v>
      </c>
      <c r="E958" s="2">
        <v>40798</v>
      </c>
      <c r="F958" s="8">
        <f t="shared" si="14"/>
        <v>1.3456632653061185E-2</v>
      </c>
      <c r="G958" s="8">
        <f t="shared" si="14"/>
        <v>6.9657175253754477E-3</v>
      </c>
      <c r="O958" s="1">
        <v>40798</v>
      </c>
      <c r="P958" s="3">
        <v>1162.2700199999999</v>
      </c>
      <c r="R958" s="1">
        <v>40798</v>
      </c>
      <c r="S958" s="3">
        <v>103800</v>
      </c>
    </row>
    <row r="959" spans="1:19" x14ac:dyDescent="0.35">
      <c r="A959" s="1">
        <v>40795</v>
      </c>
      <c r="B959" s="3">
        <v>156.80000000000001</v>
      </c>
      <c r="C959" s="3">
        <v>1154.2299800000001</v>
      </c>
      <c r="E959" s="2">
        <v>40795</v>
      </c>
      <c r="F959" s="8">
        <f t="shared" si="14"/>
        <v>-1.8650644636375002E-2</v>
      </c>
      <c r="G959" s="8">
        <f t="shared" si="14"/>
        <v>-2.6705492334149761E-2</v>
      </c>
      <c r="O959" s="1">
        <v>40795</v>
      </c>
      <c r="P959" s="3">
        <v>1154.2299800000001</v>
      </c>
      <c r="R959" s="1">
        <v>40795</v>
      </c>
      <c r="S959" s="3">
        <v>102272</v>
      </c>
    </row>
    <row r="960" spans="1:19" x14ac:dyDescent="0.35">
      <c r="A960" s="1">
        <v>40794</v>
      </c>
      <c r="B960" s="3">
        <v>159.78</v>
      </c>
      <c r="C960" s="3">
        <v>1185.900024</v>
      </c>
      <c r="E960" s="2">
        <v>40794</v>
      </c>
      <c r="F960" s="8">
        <f t="shared" si="14"/>
        <v>-5.4154995331465727E-3</v>
      </c>
      <c r="G960" s="8">
        <f t="shared" si="14"/>
        <v>-1.0612179884417872E-2</v>
      </c>
      <c r="O960" s="1">
        <v>40794</v>
      </c>
      <c r="P960" s="3">
        <v>1185.900024</v>
      </c>
      <c r="R960" s="1">
        <v>40794</v>
      </c>
      <c r="S960" s="3">
        <v>104500</v>
      </c>
    </row>
    <row r="961" spans="1:19" x14ac:dyDescent="0.35">
      <c r="A961" s="1">
        <v>40793</v>
      </c>
      <c r="B961" s="3">
        <v>160.65</v>
      </c>
      <c r="C961" s="3">
        <v>1198.619995</v>
      </c>
      <c r="E961" s="2">
        <v>40793</v>
      </c>
      <c r="F961" s="8">
        <f t="shared" si="14"/>
        <v>2.8884334571538384E-2</v>
      </c>
      <c r="G961" s="8">
        <f t="shared" si="14"/>
        <v>2.8646463635358055E-2</v>
      </c>
      <c r="O961" s="1">
        <v>40793</v>
      </c>
      <c r="P961" s="3">
        <v>1198.619995</v>
      </c>
      <c r="R961" s="1">
        <v>40793</v>
      </c>
      <c r="S961" s="3">
        <v>106120</v>
      </c>
    </row>
    <row r="962" spans="1:19" x14ac:dyDescent="0.35">
      <c r="A962" s="1">
        <v>40792</v>
      </c>
      <c r="B962" s="3">
        <v>156.13999999999999</v>
      </c>
      <c r="C962" s="3">
        <v>1165.23999</v>
      </c>
      <c r="E962" s="2">
        <v>40792</v>
      </c>
      <c r="F962" s="8">
        <f t="shared" si="14"/>
        <v>2.5624599615636789E-4</v>
      </c>
      <c r="G962" s="8">
        <f t="shared" si="14"/>
        <v>-7.4362898674177336E-3</v>
      </c>
      <c r="O962" s="1">
        <v>40792</v>
      </c>
      <c r="P962" s="3">
        <v>1165.23999</v>
      </c>
      <c r="R962" s="1">
        <v>40792</v>
      </c>
      <c r="S962" s="3">
        <v>102575</v>
      </c>
    </row>
    <row r="963" spans="1:19" x14ac:dyDescent="0.35">
      <c r="A963" s="1">
        <v>40788</v>
      </c>
      <c r="B963" s="3">
        <v>156.1</v>
      </c>
      <c r="C963" s="3">
        <v>1173.969971</v>
      </c>
      <c r="E963" s="2">
        <v>40788</v>
      </c>
      <c r="F963" s="8">
        <f t="shared" si="14"/>
        <v>-2.7959399713556321E-2</v>
      </c>
      <c r="G963" s="8">
        <f t="shared" si="14"/>
        <v>-2.528193810099022E-2</v>
      </c>
      <c r="O963" s="1">
        <v>40788</v>
      </c>
      <c r="P963" s="3">
        <v>1173.969971</v>
      </c>
      <c r="R963" s="1">
        <v>40788</v>
      </c>
      <c r="S963" s="3">
        <v>104000</v>
      </c>
    </row>
    <row r="964" spans="1:19" x14ac:dyDescent="0.35">
      <c r="A964" s="1">
        <v>40787</v>
      </c>
      <c r="B964" s="3">
        <v>160.59</v>
      </c>
      <c r="C964" s="3">
        <v>1204.420044</v>
      </c>
      <c r="E964" s="2">
        <v>40787</v>
      </c>
      <c r="F964" s="8">
        <f t="shared" ref="F964:G1027" si="15">B964/B965-1</f>
        <v>-1.9896246566981968E-2</v>
      </c>
      <c r="G964" s="8">
        <f t="shared" si="15"/>
        <v>-1.1871432879036248E-2</v>
      </c>
      <c r="O964" s="1">
        <v>40787</v>
      </c>
      <c r="P964" s="3">
        <v>1204.420044</v>
      </c>
      <c r="R964" s="1">
        <v>40787</v>
      </c>
      <c r="S964" s="3">
        <v>107228</v>
      </c>
    </row>
    <row r="965" spans="1:19" x14ac:dyDescent="0.35">
      <c r="A965" s="1">
        <v>40786</v>
      </c>
      <c r="B965" s="3">
        <v>163.85</v>
      </c>
      <c r="C965" s="3">
        <v>1218.8900149999999</v>
      </c>
      <c r="E965" s="2">
        <v>40786</v>
      </c>
      <c r="F965" s="8">
        <f t="shared" si="15"/>
        <v>-1.0925992997706135E-2</v>
      </c>
      <c r="G965" s="8">
        <f t="shared" si="15"/>
        <v>4.9219823099897475E-3</v>
      </c>
      <c r="O965" s="1">
        <v>40786</v>
      </c>
      <c r="P965" s="3">
        <v>1218.8900149999999</v>
      </c>
      <c r="R965" s="1">
        <v>40786</v>
      </c>
      <c r="S965" s="3">
        <v>109769</v>
      </c>
    </row>
    <row r="966" spans="1:19" x14ac:dyDescent="0.35">
      <c r="A966" s="1">
        <v>40785</v>
      </c>
      <c r="B966" s="3">
        <v>165.66</v>
      </c>
      <c r="C966" s="3">
        <v>1212.920044</v>
      </c>
      <c r="E966" s="2">
        <v>40785</v>
      </c>
      <c r="F966" s="8">
        <f t="shared" si="15"/>
        <v>1.0491643284128438E-2</v>
      </c>
      <c r="G966" s="8">
        <f t="shared" si="15"/>
        <v>2.3470250754240585E-3</v>
      </c>
      <c r="O966" s="1">
        <v>40785</v>
      </c>
      <c r="P966" s="3">
        <v>1212.920044</v>
      </c>
      <c r="R966" s="1">
        <v>40785</v>
      </c>
      <c r="S966" s="3">
        <v>108715</v>
      </c>
    </row>
    <row r="967" spans="1:19" x14ac:dyDescent="0.35">
      <c r="A967" s="1">
        <v>40784</v>
      </c>
      <c r="B967" s="3">
        <v>163.94</v>
      </c>
      <c r="C967" s="3">
        <v>1210.079956</v>
      </c>
      <c r="E967" s="2">
        <v>40784</v>
      </c>
      <c r="F967" s="8">
        <f t="shared" si="15"/>
        <v>3.5955766192732996E-2</v>
      </c>
      <c r="G967" s="8">
        <f t="shared" si="15"/>
        <v>2.8280001371753904E-2</v>
      </c>
      <c r="O967" s="1">
        <v>40784</v>
      </c>
      <c r="P967" s="3">
        <v>1210.079956</v>
      </c>
      <c r="R967" s="1">
        <v>40784</v>
      </c>
      <c r="S967" s="3">
        <v>109340</v>
      </c>
    </row>
    <row r="968" spans="1:19" x14ac:dyDescent="0.35">
      <c r="A968" s="1">
        <v>40781</v>
      </c>
      <c r="B968" s="3">
        <v>158.25</v>
      </c>
      <c r="C968" s="3">
        <v>1176.8000489999999</v>
      </c>
      <c r="E968" s="2">
        <v>40781</v>
      </c>
      <c r="F968" s="8">
        <f t="shared" si="15"/>
        <v>3.0340516960739583E-2</v>
      </c>
      <c r="G968" s="8">
        <f t="shared" si="15"/>
        <v>1.5121609890334176E-2</v>
      </c>
      <c r="O968" s="1">
        <v>40781</v>
      </c>
      <c r="P968" s="3">
        <v>1176.8000489999999</v>
      </c>
      <c r="R968" s="1">
        <v>40781</v>
      </c>
      <c r="S968" s="3">
        <v>104764</v>
      </c>
    </row>
    <row r="969" spans="1:19" x14ac:dyDescent="0.35">
      <c r="A969" s="1">
        <v>40780</v>
      </c>
      <c r="B969" s="3">
        <v>153.59</v>
      </c>
      <c r="C969" s="3">
        <v>1159.2700199999999</v>
      </c>
      <c r="E969" s="2">
        <v>40780</v>
      </c>
      <c r="F969" s="8">
        <f t="shared" si="15"/>
        <v>-1.0756150972562106E-2</v>
      </c>
      <c r="G969" s="8">
        <f t="shared" si="15"/>
        <v>-1.5565520018319012E-2</v>
      </c>
      <c r="O969" s="1">
        <v>40780</v>
      </c>
      <c r="P969" s="3">
        <v>1159.2700199999999</v>
      </c>
      <c r="R969" s="1">
        <v>40780</v>
      </c>
      <c r="S969" s="3">
        <v>103491</v>
      </c>
    </row>
    <row r="970" spans="1:19" x14ac:dyDescent="0.35">
      <c r="A970" s="1">
        <v>40779</v>
      </c>
      <c r="B970" s="3">
        <v>155.26</v>
      </c>
      <c r="C970" s="3">
        <v>1177.599976</v>
      </c>
      <c r="E970" s="2">
        <v>40779</v>
      </c>
      <c r="F970" s="8">
        <f t="shared" si="15"/>
        <v>3.1011355335679669E-2</v>
      </c>
      <c r="G970" s="8">
        <f t="shared" si="15"/>
        <v>1.3119972740464947E-2</v>
      </c>
      <c r="O970" s="1">
        <v>40779</v>
      </c>
      <c r="P970" s="3">
        <v>1177.599976</v>
      </c>
      <c r="R970" s="1">
        <v>40779</v>
      </c>
      <c r="S970" s="3">
        <v>106350</v>
      </c>
    </row>
    <row r="971" spans="1:19" x14ac:dyDescent="0.35">
      <c r="A971" s="1">
        <v>40778</v>
      </c>
      <c r="B971" s="3">
        <v>150.59</v>
      </c>
      <c r="C971" s="3">
        <v>1162.349976</v>
      </c>
      <c r="E971" s="2">
        <v>40778</v>
      </c>
      <c r="F971" s="8">
        <f t="shared" si="15"/>
        <v>4.2433891734736218E-2</v>
      </c>
      <c r="G971" s="8">
        <f t="shared" si="15"/>
        <v>3.4284878229061011E-2</v>
      </c>
      <c r="O971" s="1">
        <v>40778</v>
      </c>
      <c r="P971" s="3">
        <v>1162.349976</v>
      </c>
      <c r="R971" s="1">
        <v>40778</v>
      </c>
      <c r="S971" s="3">
        <v>103850</v>
      </c>
    </row>
    <row r="972" spans="1:19" x14ac:dyDescent="0.35">
      <c r="A972" s="1">
        <v>40777</v>
      </c>
      <c r="B972" s="3">
        <v>144.46</v>
      </c>
      <c r="C972" s="3">
        <v>1123.8199460000001</v>
      </c>
      <c r="E972" s="2">
        <v>40777</v>
      </c>
      <c r="F972" s="8">
        <f t="shared" si="15"/>
        <v>1.4110214110214292E-2</v>
      </c>
      <c r="G972" s="8">
        <f t="shared" si="15"/>
        <v>2.5804116714001069E-4</v>
      </c>
      <c r="O972" s="1">
        <v>40777</v>
      </c>
      <c r="P972" s="3">
        <v>1123.8199460000001</v>
      </c>
      <c r="R972" s="1">
        <v>40777</v>
      </c>
      <c r="S972" s="3">
        <v>101880</v>
      </c>
    </row>
    <row r="973" spans="1:19" x14ac:dyDescent="0.35">
      <c r="A973" s="1">
        <v>40774</v>
      </c>
      <c r="B973" s="3">
        <v>142.44999999999999</v>
      </c>
      <c r="C973" s="3">
        <v>1123.530029</v>
      </c>
      <c r="E973" s="2">
        <v>40774</v>
      </c>
      <c r="F973" s="8">
        <f t="shared" si="15"/>
        <v>1.1934361014420469E-2</v>
      </c>
      <c r="G973" s="8">
        <f t="shared" si="15"/>
        <v>-1.5008981405150057E-2</v>
      </c>
      <c r="O973" s="1">
        <v>40774</v>
      </c>
      <c r="P973" s="3">
        <v>1123.530029</v>
      </c>
      <c r="R973" s="1">
        <v>40774</v>
      </c>
      <c r="S973" s="3">
        <v>102600</v>
      </c>
    </row>
    <row r="974" spans="1:19" x14ac:dyDescent="0.35">
      <c r="A974" s="1">
        <v>40773</v>
      </c>
      <c r="B974" s="3">
        <v>140.77000000000001</v>
      </c>
      <c r="C974" s="3">
        <v>1140.650024</v>
      </c>
      <c r="E974" s="2">
        <v>40773</v>
      </c>
      <c r="F974" s="8">
        <f t="shared" si="15"/>
        <v>-7.3210876292053362E-2</v>
      </c>
      <c r="G974" s="8">
        <f t="shared" si="15"/>
        <v>-4.4593714941153828E-2</v>
      </c>
      <c r="O974" s="1">
        <v>40773</v>
      </c>
      <c r="P974" s="3">
        <v>1140.650024</v>
      </c>
      <c r="R974" s="1">
        <v>40773</v>
      </c>
      <c r="S974" s="3">
        <v>104814</v>
      </c>
    </row>
    <row r="975" spans="1:19" x14ac:dyDescent="0.35">
      <c r="A975" s="1">
        <v>40772</v>
      </c>
      <c r="B975" s="3">
        <v>151.88999999999999</v>
      </c>
      <c r="C975" s="3">
        <v>1193.8900149999999</v>
      </c>
      <c r="E975" s="2">
        <v>40772</v>
      </c>
      <c r="F975" s="8">
        <f t="shared" si="15"/>
        <v>1.1925383077947993E-2</v>
      </c>
      <c r="G975" s="8">
        <f t="shared" si="15"/>
        <v>9.4738672534799839E-4</v>
      </c>
      <c r="O975" s="1">
        <v>40772</v>
      </c>
      <c r="P975" s="3">
        <v>1193.8900149999999</v>
      </c>
      <c r="R975" s="1">
        <v>40772</v>
      </c>
      <c r="S975" s="3">
        <v>108575</v>
      </c>
    </row>
    <row r="976" spans="1:19" x14ac:dyDescent="0.35">
      <c r="A976" s="1">
        <v>40771</v>
      </c>
      <c r="B976" s="3">
        <v>150.1</v>
      </c>
      <c r="C976" s="3">
        <v>1192.76001</v>
      </c>
      <c r="E976" s="2">
        <v>40771</v>
      </c>
      <c r="F976" s="8">
        <f t="shared" si="15"/>
        <v>-1.4056752496058977E-2</v>
      </c>
      <c r="G976" s="8">
        <f t="shared" si="15"/>
        <v>-9.7385450251853412E-3</v>
      </c>
      <c r="O976" s="1">
        <v>40771</v>
      </c>
      <c r="P976" s="3">
        <v>1192.76001</v>
      </c>
      <c r="R976" s="1">
        <v>40771</v>
      </c>
      <c r="S976" s="3">
        <v>107839</v>
      </c>
    </row>
    <row r="977" spans="1:19" x14ac:dyDescent="0.35">
      <c r="A977" s="1">
        <v>40770</v>
      </c>
      <c r="B977" s="3">
        <v>152.24</v>
      </c>
      <c r="C977" s="3">
        <v>1204.48999</v>
      </c>
      <c r="E977" s="2">
        <v>40770</v>
      </c>
      <c r="F977" s="8">
        <f t="shared" si="15"/>
        <v>-8.5318632276687456E-4</v>
      </c>
      <c r="G977" s="8">
        <f t="shared" si="15"/>
        <v>2.1784621537573878E-2</v>
      </c>
      <c r="O977" s="1">
        <v>40770</v>
      </c>
      <c r="P977" s="3">
        <v>1204.48999</v>
      </c>
      <c r="R977" s="1">
        <v>40770</v>
      </c>
      <c r="S977" s="3">
        <v>108600</v>
      </c>
    </row>
    <row r="978" spans="1:19" x14ac:dyDescent="0.35">
      <c r="A978" s="1">
        <v>40767</v>
      </c>
      <c r="B978" s="3">
        <v>152.37</v>
      </c>
      <c r="C978" s="3">
        <v>1178.8100589999999</v>
      </c>
      <c r="E978" s="2">
        <v>40767</v>
      </c>
      <c r="F978" s="8">
        <f t="shared" si="15"/>
        <v>1.668112364048846E-2</v>
      </c>
      <c r="G978" s="8">
        <f t="shared" si="15"/>
        <v>5.2616693282463434E-3</v>
      </c>
      <c r="O978" s="1">
        <v>40767</v>
      </c>
      <c r="P978" s="3">
        <v>1178.8100589999999</v>
      </c>
      <c r="R978" s="1">
        <v>40767</v>
      </c>
      <c r="S978" s="3">
        <v>107600</v>
      </c>
    </row>
    <row r="979" spans="1:19" x14ac:dyDescent="0.35">
      <c r="A979" s="1">
        <v>40766</v>
      </c>
      <c r="B979" s="3">
        <v>149.87</v>
      </c>
      <c r="C979" s="3">
        <v>1172.6400149999999</v>
      </c>
      <c r="E979" s="2">
        <v>40766</v>
      </c>
      <c r="F979" s="8">
        <f t="shared" si="15"/>
        <v>6.3964219792701948E-2</v>
      </c>
      <c r="G979" s="8">
        <f t="shared" si="15"/>
        <v>4.6290021536367965E-2</v>
      </c>
      <c r="O979" s="1">
        <v>40766</v>
      </c>
      <c r="P979" s="3">
        <v>1172.6400149999999</v>
      </c>
      <c r="R979" s="1">
        <v>40766</v>
      </c>
      <c r="S979" s="3">
        <v>107100</v>
      </c>
    </row>
    <row r="980" spans="1:19" x14ac:dyDescent="0.35">
      <c r="A980" s="1">
        <v>40765</v>
      </c>
      <c r="B980" s="3">
        <v>140.86000000000001</v>
      </c>
      <c r="C980" s="3">
        <v>1120.76001</v>
      </c>
      <c r="E980" s="2">
        <v>40765</v>
      </c>
      <c r="F980" s="8">
        <f t="shared" si="15"/>
        <v>-3.5139393109117067E-2</v>
      </c>
      <c r="G980" s="8">
        <f t="shared" si="15"/>
        <v>-4.415240353729144E-2</v>
      </c>
      <c r="O980" s="1">
        <v>40765</v>
      </c>
      <c r="P980" s="3">
        <v>1120.76001</v>
      </c>
      <c r="R980" s="1">
        <v>40765</v>
      </c>
      <c r="S980" s="3">
        <v>102450</v>
      </c>
    </row>
    <row r="981" spans="1:19" x14ac:dyDescent="0.35">
      <c r="A981" s="1">
        <v>40764</v>
      </c>
      <c r="B981" s="3">
        <v>145.99</v>
      </c>
      <c r="C981" s="3">
        <v>1172.530029</v>
      </c>
      <c r="E981" s="2">
        <v>40764</v>
      </c>
      <c r="F981" s="8">
        <f t="shared" si="15"/>
        <v>5.1952730941057901E-2</v>
      </c>
      <c r="G981" s="8">
        <f t="shared" si="15"/>
        <v>4.7406847809539521E-2</v>
      </c>
      <c r="O981" s="1">
        <v>40764</v>
      </c>
      <c r="P981" s="3">
        <v>1172.530029</v>
      </c>
      <c r="R981" s="1">
        <v>40764</v>
      </c>
      <c r="S981" s="3">
        <v>109100</v>
      </c>
    </row>
    <row r="982" spans="1:19" x14ac:dyDescent="0.35">
      <c r="A982" s="1">
        <v>40763</v>
      </c>
      <c r="B982" s="3">
        <v>138.78</v>
      </c>
      <c r="C982" s="3">
        <v>1119.459961</v>
      </c>
      <c r="E982" s="2">
        <v>40763</v>
      </c>
      <c r="F982" s="8">
        <f t="shared" si="15"/>
        <v>-7.0462156731413317E-2</v>
      </c>
      <c r="G982" s="8">
        <f t="shared" si="15"/>
        <v>-6.6634464195524101E-2</v>
      </c>
      <c r="O982" s="1">
        <v>40763</v>
      </c>
      <c r="P982" s="3">
        <v>1119.459961</v>
      </c>
      <c r="R982" s="1">
        <v>40763</v>
      </c>
      <c r="S982" s="3">
        <v>101000</v>
      </c>
    </row>
    <row r="983" spans="1:19" x14ac:dyDescent="0.35">
      <c r="A983" s="1">
        <v>40760</v>
      </c>
      <c r="B983" s="3">
        <v>149.30000000000001</v>
      </c>
      <c r="C983" s="3">
        <v>1199.380005</v>
      </c>
      <c r="E983" s="2">
        <v>40760</v>
      </c>
      <c r="F983" s="8">
        <f t="shared" si="15"/>
        <v>1.1399450144171652E-3</v>
      </c>
      <c r="G983" s="8">
        <f t="shared" si="15"/>
        <v>-5.7491732236092385E-4</v>
      </c>
      <c r="O983" s="1">
        <v>40760</v>
      </c>
      <c r="P983" s="3">
        <v>1199.380005</v>
      </c>
      <c r="R983" s="1">
        <v>40760</v>
      </c>
      <c r="S983" s="3">
        <v>107300</v>
      </c>
    </row>
    <row r="984" spans="1:19" x14ac:dyDescent="0.35">
      <c r="A984" s="1">
        <v>40759</v>
      </c>
      <c r="B984" s="3">
        <v>149.13</v>
      </c>
      <c r="C984" s="3">
        <v>1200.0699460000001</v>
      </c>
      <c r="E984" s="2">
        <v>40759</v>
      </c>
      <c r="F984" s="8">
        <f t="shared" si="15"/>
        <v>-4.7396997764292625E-2</v>
      </c>
      <c r="G984" s="8">
        <f t="shared" si="15"/>
        <v>-4.7820446566716246E-2</v>
      </c>
      <c r="O984" s="1">
        <v>40759</v>
      </c>
      <c r="P984" s="3">
        <v>1200.0699460000001</v>
      </c>
      <c r="R984" s="1">
        <v>40759</v>
      </c>
      <c r="S984" s="3">
        <v>106750</v>
      </c>
    </row>
    <row r="985" spans="1:19" x14ac:dyDescent="0.35">
      <c r="A985" s="1">
        <v>40758</v>
      </c>
      <c r="B985" s="3">
        <v>156.55000000000001</v>
      </c>
      <c r="C985" s="3">
        <v>1260.339966</v>
      </c>
      <c r="E985" s="2">
        <v>40758</v>
      </c>
      <c r="F985" s="8">
        <f t="shared" si="15"/>
        <v>-2.485026124633527E-3</v>
      </c>
      <c r="G985" s="8">
        <f t="shared" si="15"/>
        <v>5.0156825917879733E-3</v>
      </c>
      <c r="O985" s="1">
        <v>40758</v>
      </c>
      <c r="P985" s="3">
        <v>1260.339966</v>
      </c>
      <c r="R985" s="1">
        <v>40758</v>
      </c>
      <c r="S985" s="3">
        <v>110957</v>
      </c>
    </row>
    <row r="986" spans="1:19" x14ac:dyDescent="0.35">
      <c r="A986" s="1">
        <v>40757</v>
      </c>
      <c r="B986" s="3">
        <v>156.94</v>
      </c>
      <c r="C986" s="3">
        <v>1254.0500489999999</v>
      </c>
      <c r="E986" s="2">
        <v>40757</v>
      </c>
      <c r="F986" s="8">
        <f t="shared" si="15"/>
        <v>-2.3762129883055483E-2</v>
      </c>
      <c r="G986" s="8">
        <f t="shared" si="15"/>
        <v>-2.5556664263946538E-2</v>
      </c>
      <c r="O986" s="1">
        <v>40757</v>
      </c>
      <c r="P986" s="3">
        <v>1254.0500489999999</v>
      </c>
      <c r="R986" s="1">
        <v>40757</v>
      </c>
      <c r="S986" s="3">
        <v>110400</v>
      </c>
    </row>
    <row r="987" spans="1:19" x14ac:dyDescent="0.35">
      <c r="A987" s="1">
        <v>40756</v>
      </c>
      <c r="B987" s="3">
        <v>160.76</v>
      </c>
      <c r="C987" s="3">
        <v>1286.9399410000001</v>
      </c>
      <c r="E987" s="2">
        <v>40756</v>
      </c>
      <c r="F987" s="8">
        <f t="shared" si="15"/>
        <v>-3.8418639236584839E-3</v>
      </c>
      <c r="G987" s="8">
        <f t="shared" si="15"/>
        <v>-4.1322994089231235E-3</v>
      </c>
      <c r="O987" s="1">
        <v>40756</v>
      </c>
      <c r="P987" s="3">
        <v>1286.9399410000001</v>
      </c>
      <c r="R987" s="1">
        <v>40756</v>
      </c>
      <c r="S987" s="3">
        <v>112250</v>
      </c>
    </row>
    <row r="988" spans="1:19" x14ac:dyDescent="0.35">
      <c r="A988" s="1">
        <v>40753</v>
      </c>
      <c r="B988" s="3">
        <v>161.38</v>
      </c>
      <c r="C988" s="3">
        <v>1292.280029</v>
      </c>
      <c r="E988" s="2">
        <v>40753</v>
      </c>
      <c r="F988" s="8">
        <f t="shared" si="15"/>
        <v>1.4139382894488683E-2</v>
      </c>
      <c r="G988" s="8">
        <f t="shared" si="15"/>
        <v>-6.4505329685289325E-3</v>
      </c>
      <c r="O988" s="1">
        <v>40753</v>
      </c>
      <c r="P988" s="3">
        <v>1292.280029</v>
      </c>
      <c r="R988" s="1">
        <v>40753</v>
      </c>
      <c r="S988" s="3">
        <v>111500</v>
      </c>
    </row>
    <row r="989" spans="1:19" x14ac:dyDescent="0.35">
      <c r="A989" s="1">
        <v>40752</v>
      </c>
      <c r="B989" s="3">
        <v>159.13</v>
      </c>
      <c r="C989" s="3">
        <v>1300.670044</v>
      </c>
      <c r="E989" s="2">
        <v>40752</v>
      </c>
      <c r="F989" s="8">
        <f t="shared" si="15"/>
        <v>1.9737263697532814E-2</v>
      </c>
      <c r="G989" s="8">
        <f t="shared" si="15"/>
        <v>-3.2339668106050601E-3</v>
      </c>
      <c r="O989" s="1">
        <v>40752</v>
      </c>
      <c r="P989" s="3">
        <v>1300.670044</v>
      </c>
      <c r="R989" s="1">
        <v>40752</v>
      </c>
      <c r="S989" s="3">
        <v>112336</v>
      </c>
    </row>
    <row r="990" spans="1:19" x14ac:dyDescent="0.35">
      <c r="A990" s="1">
        <v>40751</v>
      </c>
      <c r="B990" s="3">
        <v>156.05000000000001</v>
      </c>
      <c r="C990" s="3">
        <v>1304.8900149999999</v>
      </c>
      <c r="E990" s="2">
        <v>40751</v>
      </c>
      <c r="F990" s="8">
        <f t="shared" si="15"/>
        <v>-2.6330567167904162E-2</v>
      </c>
      <c r="G990" s="8">
        <f t="shared" si="15"/>
        <v>-2.030866795667341E-2</v>
      </c>
      <c r="O990" s="1">
        <v>40751</v>
      </c>
      <c r="P990" s="3">
        <v>1304.8900149999999</v>
      </c>
      <c r="R990" s="1">
        <v>40751</v>
      </c>
      <c r="S990" s="3">
        <v>112050</v>
      </c>
    </row>
    <row r="991" spans="1:19" x14ac:dyDescent="0.35">
      <c r="A991" s="1">
        <v>40750</v>
      </c>
      <c r="B991" s="3">
        <v>160.27000000000001</v>
      </c>
      <c r="C991" s="3">
        <v>1331.9399410000001</v>
      </c>
      <c r="E991" s="2">
        <v>40750</v>
      </c>
      <c r="F991" s="8">
        <f t="shared" si="15"/>
        <v>-1.4753796028769806E-2</v>
      </c>
      <c r="G991" s="8">
        <f t="shared" si="15"/>
        <v>-4.104972057103029E-3</v>
      </c>
      <c r="O991" s="1">
        <v>40750</v>
      </c>
      <c r="P991" s="3">
        <v>1331.9399410000001</v>
      </c>
      <c r="R991" s="1">
        <v>40750</v>
      </c>
      <c r="S991" s="3">
        <v>113290</v>
      </c>
    </row>
    <row r="992" spans="1:19" x14ac:dyDescent="0.35">
      <c r="A992" s="1">
        <v>40749</v>
      </c>
      <c r="B992" s="3">
        <v>162.66999999999999</v>
      </c>
      <c r="C992" s="3">
        <v>1337.4300539999999</v>
      </c>
      <c r="E992" s="2">
        <v>40749</v>
      </c>
      <c r="F992" s="8">
        <f t="shared" si="15"/>
        <v>-1.7099697885196496E-2</v>
      </c>
      <c r="G992" s="8">
        <f t="shared" si="15"/>
        <v>-5.6430134028785384E-3</v>
      </c>
      <c r="O992" s="1">
        <v>40749</v>
      </c>
      <c r="P992" s="3">
        <v>1337.4300539999999</v>
      </c>
      <c r="R992" s="1">
        <v>40749</v>
      </c>
      <c r="S992" s="3">
        <v>113845</v>
      </c>
    </row>
    <row r="993" spans="1:19" x14ac:dyDescent="0.35">
      <c r="A993" s="1">
        <v>40746</v>
      </c>
      <c r="B993" s="3">
        <v>165.5</v>
      </c>
      <c r="C993" s="3">
        <v>1345.0200199999999</v>
      </c>
      <c r="E993" s="2">
        <v>40746</v>
      </c>
      <c r="F993" s="8">
        <f t="shared" si="15"/>
        <v>-1.2058261700095607E-2</v>
      </c>
      <c r="G993" s="8">
        <f t="shared" si="15"/>
        <v>9.0785158172002056E-4</v>
      </c>
      <c r="O993" s="1">
        <v>40746</v>
      </c>
      <c r="P993" s="3">
        <v>1345.0200199999999</v>
      </c>
      <c r="R993" s="1">
        <v>40746</v>
      </c>
      <c r="S993" s="3">
        <v>115750</v>
      </c>
    </row>
    <row r="994" spans="1:19" x14ac:dyDescent="0.35">
      <c r="A994" s="1">
        <v>40745</v>
      </c>
      <c r="B994" s="3">
        <v>167.52</v>
      </c>
      <c r="C994" s="3">
        <v>1343.8000489999999</v>
      </c>
      <c r="E994" s="2">
        <v>40745</v>
      </c>
      <c r="F994" s="8">
        <f t="shared" si="15"/>
        <v>3.1781226903178084E-2</v>
      </c>
      <c r="G994" s="8">
        <f t="shared" si="15"/>
        <v>1.3546192195566853E-2</v>
      </c>
      <c r="O994" s="1">
        <v>40745</v>
      </c>
      <c r="P994" s="3">
        <v>1343.8000489999999</v>
      </c>
      <c r="R994" s="1">
        <v>40745</v>
      </c>
      <c r="S994" s="3">
        <v>115920</v>
      </c>
    </row>
    <row r="995" spans="1:19" x14ac:dyDescent="0.35">
      <c r="A995" s="1">
        <v>40744</v>
      </c>
      <c r="B995" s="3">
        <v>162.36000000000001</v>
      </c>
      <c r="C995" s="3">
        <v>1325.839966</v>
      </c>
      <c r="E995" s="2">
        <v>40744</v>
      </c>
      <c r="F995" s="8">
        <f t="shared" si="15"/>
        <v>5.5463117027176878E-4</v>
      </c>
      <c r="G995" s="8">
        <f t="shared" si="15"/>
        <v>-6.7083280955182456E-4</v>
      </c>
      <c r="O995" s="1">
        <v>40744</v>
      </c>
      <c r="P995" s="3">
        <v>1325.839966</v>
      </c>
      <c r="R995" s="1">
        <v>40744</v>
      </c>
      <c r="S995" s="3">
        <v>114150</v>
      </c>
    </row>
    <row r="996" spans="1:19" x14ac:dyDescent="0.35">
      <c r="A996" s="1">
        <v>40743</v>
      </c>
      <c r="B996" s="3">
        <v>162.27000000000001</v>
      </c>
      <c r="C996" s="3">
        <v>1326.7299800000001</v>
      </c>
      <c r="E996" s="2">
        <v>40743</v>
      </c>
      <c r="F996" s="8">
        <f t="shared" si="15"/>
        <v>1.947603191556202E-2</v>
      </c>
      <c r="G996" s="8">
        <f t="shared" si="15"/>
        <v>1.6308708146076212E-2</v>
      </c>
      <c r="O996" s="1">
        <v>40743</v>
      </c>
      <c r="P996" s="3">
        <v>1326.7299800000001</v>
      </c>
      <c r="R996" s="1">
        <v>40743</v>
      </c>
      <c r="S996" s="3">
        <v>114321</v>
      </c>
    </row>
    <row r="997" spans="1:19" x14ac:dyDescent="0.35">
      <c r="A997" s="1">
        <v>40742</v>
      </c>
      <c r="B997" s="3">
        <v>159.16999999999999</v>
      </c>
      <c r="C997" s="3">
        <v>1305.4399410000001</v>
      </c>
      <c r="E997" s="2">
        <v>40742</v>
      </c>
      <c r="F997" s="8">
        <f t="shared" si="15"/>
        <v>-1.4305177111716638E-2</v>
      </c>
      <c r="G997" s="8">
        <f t="shared" si="15"/>
        <v>-8.1298903445313764E-3</v>
      </c>
      <c r="O997" s="1">
        <v>40742</v>
      </c>
      <c r="P997" s="3">
        <v>1305.4399410000001</v>
      </c>
      <c r="R997" s="1">
        <v>40742</v>
      </c>
      <c r="S997" s="3">
        <v>112650</v>
      </c>
    </row>
    <row r="998" spans="1:19" x14ac:dyDescent="0.35">
      <c r="A998" s="1">
        <v>40739</v>
      </c>
      <c r="B998" s="3">
        <v>161.47999999999999</v>
      </c>
      <c r="C998" s="3">
        <v>1316.1400149999999</v>
      </c>
      <c r="E998" s="2">
        <v>40739</v>
      </c>
      <c r="F998" s="8">
        <f t="shared" si="15"/>
        <v>6.2313060817547061E-3</v>
      </c>
      <c r="G998" s="8">
        <f t="shared" si="15"/>
        <v>5.5544248304049137E-3</v>
      </c>
      <c r="O998" s="1">
        <v>40739</v>
      </c>
      <c r="P998" s="3">
        <v>1316.1400149999999</v>
      </c>
      <c r="R998" s="1">
        <v>40739</v>
      </c>
      <c r="S998" s="3">
        <v>113050</v>
      </c>
    </row>
    <row r="999" spans="1:19" x14ac:dyDescent="0.35">
      <c r="A999" s="1">
        <v>40738</v>
      </c>
      <c r="B999" s="3">
        <v>160.47999999999999</v>
      </c>
      <c r="C999" s="3">
        <v>1308.869995</v>
      </c>
      <c r="E999" s="2">
        <v>40738</v>
      </c>
      <c r="F999" s="8">
        <f t="shared" si="15"/>
        <v>-8.4033613445378963E-3</v>
      </c>
      <c r="G999" s="8">
        <f t="shared" si="15"/>
        <v>-6.7161280050145322E-3</v>
      </c>
      <c r="O999" s="1">
        <v>40738</v>
      </c>
      <c r="P999" s="3">
        <v>1308.869995</v>
      </c>
      <c r="R999" s="1">
        <v>40738</v>
      </c>
      <c r="S999" s="3">
        <v>114100</v>
      </c>
    </row>
    <row r="1000" spans="1:19" x14ac:dyDescent="0.35">
      <c r="A1000" s="1">
        <v>40737</v>
      </c>
      <c r="B1000" s="3">
        <v>161.84</v>
      </c>
      <c r="C1000" s="3">
        <v>1317.719971</v>
      </c>
      <c r="E1000" s="2">
        <v>40737</v>
      </c>
      <c r="F1000" s="8">
        <f t="shared" si="15"/>
        <v>5.7171265224957857E-3</v>
      </c>
      <c r="G1000" s="8">
        <f t="shared" si="15"/>
        <v>3.1058402251853412E-3</v>
      </c>
      <c r="O1000" s="1">
        <v>40737</v>
      </c>
      <c r="P1000" s="3">
        <v>1317.719971</v>
      </c>
      <c r="R1000" s="1">
        <v>40737</v>
      </c>
      <c r="S1000" s="3">
        <v>114850</v>
      </c>
    </row>
    <row r="1001" spans="1:19" x14ac:dyDescent="0.35">
      <c r="A1001" s="1">
        <v>40736</v>
      </c>
      <c r="B1001" s="3">
        <v>160.91999999999999</v>
      </c>
      <c r="C1001" s="3">
        <v>1313.6400149999999</v>
      </c>
      <c r="E1001" s="2">
        <v>40736</v>
      </c>
      <c r="F1001" s="8">
        <f t="shared" si="15"/>
        <v>-5.438813349814775E-3</v>
      </c>
      <c r="G1001" s="8">
        <f t="shared" si="15"/>
        <v>-4.4335122239161917E-3</v>
      </c>
      <c r="O1001" s="1">
        <v>40736</v>
      </c>
      <c r="P1001" s="3">
        <v>1313.6400149999999</v>
      </c>
      <c r="R1001" s="1">
        <v>40736</v>
      </c>
      <c r="S1001" s="3">
        <v>113600</v>
      </c>
    </row>
    <row r="1002" spans="1:19" x14ac:dyDescent="0.35">
      <c r="A1002" s="1">
        <v>40735</v>
      </c>
      <c r="B1002" s="3">
        <v>161.80000000000001</v>
      </c>
      <c r="C1002" s="3">
        <v>1319.48999</v>
      </c>
      <c r="E1002" s="2">
        <v>40735</v>
      </c>
      <c r="F1002" s="8">
        <f t="shared" si="15"/>
        <v>-6.0814546348054721E-3</v>
      </c>
      <c r="G1002" s="8">
        <f t="shared" si="15"/>
        <v>-1.8090532901892997E-2</v>
      </c>
      <c r="O1002" s="1">
        <v>40735</v>
      </c>
      <c r="P1002" s="3">
        <v>1319.48999</v>
      </c>
      <c r="R1002" s="1">
        <v>40735</v>
      </c>
      <c r="S1002" s="3">
        <v>112950</v>
      </c>
    </row>
    <row r="1003" spans="1:19" x14ac:dyDescent="0.35">
      <c r="A1003" s="1">
        <v>40732</v>
      </c>
      <c r="B1003" s="3">
        <v>162.79</v>
      </c>
      <c r="C1003" s="3">
        <v>1343.8000489999999</v>
      </c>
      <c r="E1003" s="2">
        <v>40732</v>
      </c>
      <c r="F1003" s="8">
        <f t="shared" si="15"/>
        <v>-8.466317456450323E-3</v>
      </c>
      <c r="G1003" s="8">
        <f t="shared" si="15"/>
        <v>-6.9611165973547662E-3</v>
      </c>
      <c r="O1003" s="1">
        <v>40732</v>
      </c>
      <c r="P1003" s="3">
        <v>1343.8000489999999</v>
      </c>
      <c r="R1003" s="1">
        <v>40732</v>
      </c>
      <c r="S1003" s="3">
        <v>115050</v>
      </c>
    </row>
    <row r="1004" spans="1:19" x14ac:dyDescent="0.35">
      <c r="A1004" s="1">
        <v>40731</v>
      </c>
      <c r="B1004" s="3">
        <v>164.18</v>
      </c>
      <c r="C1004" s="3">
        <v>1353.219971</v>
      </c>
      <c r="E1004" s="2">
        <v>40731</v>
      </c>
      <c r="F1004" s="8">
        <f t="shared" si="15"/>
        <v>-3.423529411764703E-2</v>
      </c>
      <c r="G1004" s="8">
        <f t="shared" si="15"/>
        <v>1.0453846495095398E-2</v>
      </c>
      <c r="O1004" s="1">
        <v>40731</v>
      </c>
      <c r="P1004" s="3">
        <v>1353.219971</v>
      </c>
      <c r="R1004" s="1">
        <v>40731</v>
      </c>
      <c r="S1004" s="3">
        <v>116640</v>
      </c>
    </row>
    <row r="1005" spans="1:19" x14ac:dyDescent="0.35">
      <c r="A1005" s="1">
        <v>40730</v>
      </c>
      <c r="B1005" s="3">
        <v>170</v>
      </c>
      <c r="C1005" s="3">
        <v>1339.219971</v>
      </c>
      <c r="E1005" s="2">
        <v>40730</v>
      </c>
      <c r="F1005" s="8">
        <f t="shared" si="15"/>
        <v>1.7233125897558654E-2</v>
      </c>
      <c r="G1005" s="8">
        <f t="shared" si="15"/>
        <v>1.0015591794423351E-3</v>
      </c>
      <c r="O1005" s="1">
        <v>40730</v>
      </c>
      <c r="P1005" s="3">
        <v>1339.219971</v>
      </c>
      <c r="R1005" s="1">
        <v>40730</v>
      </c>
      <c r="S1005" s="3">
        <v>114800</v>
      </c>
    </row>
    <row r="1006" spans="1:19" x14ac:dyDescent="0.35">
      <c r="A1006" s="1">
        <v>40729</v>
      </c>
      <c r="B1006" s="3">
        <v>167.12</v>
      </c>
      <c r="C1006" s="3">
        <v>1337.880005</v>
      </c>
      <c r="E1006" s="2">
        <v>40729</v>
      </c>
      <c r="F1006" s="8">
        <f t="shared" si="15"/>
        <v>7.7182826821031725E-3</v>
      </c>
      <c r="G1006" s="8">
        <f t="shared" si="15"/>
        <v>-1.3361790151366071E-3</v>
      </c>
      <c r="O1006" s="1">
        <v>40729</v>
      </c>
      <c r="P1006" s="3">
        <v>1337.880005</v>
      </c>
      <c r="R1006" s="1">
        <v>40729</v>
      </c>
      <c r="S1006" s="3">
        <v>115860</v>
      </c>
    </row>
    <row r="1007" spans="1:19" x14ac:dyDescent="0.35">
      <c r="A1007" s="1">
        <v>40725</v>
      </c>
      <c r="B1007" s="3">
        <v>165.84</v>
      </c>
      <c r="C1007" s="3">
        <v>1339.670044</v>
      </c>
      <c r="E1007" s="2">
        <v>40725</v>
      </c>
      <c r="F1007" s="8">
        <f t="shared" si="15"/>
        <v>7.2274521712722972E-3</v>
      </c>
      <c r="G1007" s="8">
        <f t="shared" si="15"/>
        <v>1.4409701950459208E-2</v>
      </c>
      <c r="O1007" s="1">
        <v>40725</v>
      </c>
      <c r="P1007" s="3">
        <v>1339.670044</v>
      </c>
      <c r="R1007" s="1">
        <v>40725</v>
      </c>
      <c r="S1007" s="3">
        <v>117050</v>
      </c>
    </row>
    <row r="1008" spans="1:19" x14ac:dyDescent="0.35">
      <c r="A1008" s="1">
        <v>40724</v>
      </c>
      <c r="B1008" s="3">
        <v>164.65</v>
      </c>
      <c r="C1008" s="3">
        <v>1320.6400149999999</v>
      </c>
      <c r="E1008" s="2">
        <v>40724</v>
      </c>
      <c r="F1008" s="8">
        <f t="shared" si="15"/>
        <v>1.7299969107197999E-2</v>
      </c>
      <c r="G1008" s="8">
        <f t="shared" si="15"/>
        <v>1.0119228593896468E-2</v>
      </c>
      <c r="O1008" s="1">
        <v>40724</v>
      </c>
      <c r="P1008" s="3">
        <v>1320.6400149999999</v>
      </c>
      <c r="R1008" s="1">
        <v>40724</v>
      </c>
      <c r="S1008" s="3">
        <v>116105</v>
      </c>
    </row>
    <row r="1009" spans="1:19" x14ac:dyDescent="0.35">
      <c r="A1009" s="1">
        <v>40723</v>
      </c>
      <c r="B1009" s="3">
        <v>161.85</v>
      </c>
      <c r="C1009" s="3">
        <v>1307.410034</v>
      </c>
      <c r="E1009" s="2">
        <v>40723</v>
      </c>
      <c r="F1009" s="8">
        <f t="shared" si="15"/>
        <v>1.3589679358717355E-2</v>
      </c>
      <c r="G1009" s="8">
        <f t="shared" si="15"/>
        <v>8.2827470640634004E-3</v>
      </c>
      <c r="O1009" s="1">
        <v>40723</v>
      </c>
      <c r="P1009" s="3">
        <v>1307.410034</v>
      </c>
      <c r="R1009" s="1">
        <v>40723</v>
      </c>
      <c r="S1009" s="3">
        <v>115540</v>
      </c>
    </row>
    <row r="1010" spans="1:19" x14ac:dyDescent="0.35">
      <c r="A1010" s="1">
        <v>40722</v>
      </c>
      <c r="B1010" s="3">
        <v>159.68</v>
      </c>
      <c r="C1010" s="3">
        <v>1296.670044</v>
      </c>
      <c r="E1010" s="2">
        <v>40722</v>
      </c>
      <c r="F1010" s="8">
        <f t="shared" si="15"/>
        <v>2.9794918096220924E-2</v>
      </c>
      <c r="G1010" s="8">
        <f t="shared" si="15"/>
        <v>1.2944354590004314E-2</v>
      </c>
      <c r="O1010" s="1">
        <v>40722</v>
      </c>
      <c r="P1010" s="3">
        <v>1296.670044</v>
      </c>
      <c r="R1010" s="1">
        <v>40722</v>
      </c>
      <c r="S1010" s="3">
        <v>114650</v>
      </c>
    </row>
    <row r="1011" spans="1:19" x14ac:dyDescent="0.35">
      <c r="A1011" s="1">
        <v>40721</v>
      </c>
      <c r="B1011" s="3">
        <v>155.06</v>
      </c>
      <c r="C1011" s="3">
        <v>1280.099976</v>
      </c>
      <c r="E1011" s="2">
        <v>40721</v>
      </c>
      <c r="F1011" s="8">
        <f t="shared" si="15"/>
        <v>8.323579139029702E-3</v>
      </c>
      <c r="G1011" s="8">
        <f t="shared" si="15"/>
        <v>9.1844577634423441E-3</v>
      </c>
      <c r="O1011" s="1">
        <v>40721</v>
      </c>
      <c r="P1011" s="3">
        <v>1280.099976</v>
      </c>
      <c r="R1011" s="1">
        <v>40721</v>
      </c>
      <c r="S1011" s="3">
        <v>113600</v>
      </c>
    </row>
    <row r="1012" spans="1:19" x14ac:dyDescent="0.35">
      <c r="A1012" s="1">
        <v>40718</v>
      </c>
      <c r="B1012" s="3">
        <v>153.78</v>
      </c>
      <c r="C1012" s="3">
        <v>1268.4499510000001</v>
      </c>
      <c r="E1012" s="2">
        <v>40718</v>
      </c>
      <c r="F1012" s="8">
        <f t="shared" si="15"/>
        <v>-6.5249693132630737E-3</v>
      </c>
      <c r="G1012" s="8">
        <f t="shared" si="15"/>
        <v>-1.1725788079470112E-2</v>
      </c>
      <c r="O1012" s="1">
        <v>40718</v>
      </c>
      <c r="P1012" s="3">
        <v>1268.4499510000001</v>
      </c>
      <c r="R1012" s="1">
        <v>40718</v>
      </c>
      <c r="S1012" s="3">
        <v>113100</v>
      </c>
    </row>
    <row r="1013" spans="1:19" x14ac:dyDescent="0.35">
      <c r="A1013" s="1">
        <v>40717</v>
      </c>
      <c r="B1013" s="3">
        <v>154.79</v>
      </c>
      <c r="C1013" s="3">
        <v>1283.5</v>
      </c>
      <c r="E1013" s="2">
        <v>40717</v>
      </c>
      <c r="F1013" s="8">
        <f t="shared" si="15"/>
        <v>-1.7518248175182549E-2</v>
      </c>
      <c r="G1013" s="8">
        <f t="shared" si="15"/>
        <v>-2.8279868216201098E-3</v>
      </c>
      <c r="O1013" s="1">
        <v>40717</v>
      </c>
      <c r="P1013" s="3">
        <v>1283.5</v>
      </c>
      <c r="R1013" s="1">
        <v>40717</v>
      </c>
      <c r="S1013" s="3">
        <v>113415</v>
      </c>
    </row>
    <row r="1014" spans="1:19" x14ac:dyDescent="0.35">
      <c r="A1014" s="1">
        <v>40716</v>
      </c>
      <c r="B1014" s="3">
        <v>157.55000000000001</v>
      </c>
      <c r="C1014" s="3">
        <v>1287.1400149999999</v>
      </c>
      <c r="E1014" s="2">
        <v>40716</v>
      </c>
      <c r="F1014" s="8">
        <f t="shared" si="15"/>
        <v>4.5269064014281657E-3</v>
      </c>
      <c r="G1014" s="8">
        <f t="shared" si="15"/>
        <v>-6.4684488627200221E-3</v>
      </c>
      <c r="O1014" s="1">
        <v>40716</v>
      </c>
      <c r="P1014" s="3">
        <v>1287.1400149999999</v>
      </c>
      <c r="R1014" s="1">
        <v>40716</v>
      </c>
      <c r="S1014" s="3">
        <v>114122</v>
      </c>
    </row>
    <row r="1015" spans="1:19" x14ac:dyDescent="0.35">
      <c r="A1015" s="1">
        <v>40715</v>
      </c>
      <c r="B1015" s="3">
        <v>156.84</v>
      </c>
      <c r="C1015" s="3">
        <v>1295.5200199999999</v>
      </c>
      <c r="E1015" s="2">
        <v>40715</v>
      </c>
      <c r="F1015" s="8">
        <f t="shared" si="15"/>
        <v>1.1675159646520106E-2</v>
      </c>
      <c r="G1015" s="8">
        <f t="shared" si="15"/>
        <v>1.3423476330104211E-2</v>
      </c>
      <c r="O1015" s="1">
        <v>40715</v>
      </c>
      <c r="P1015" s="3">
        <v>1295.5200199999999</v>
      </c>
      <c r="R1015" s="1">
        <v>40715</v>
      </c>
      <c r="S1015" s="3">
        <v>114790</v>
      </c>
    </row>
    <row r="1016" spans="1:19" x14ac:dyDescent="0.35">
      <c r="A1016" s="1">
        <v>40714</v>
      </c>
      <c r="B1016" s="3">
        <v>155.03</v>
      </c>
      <c r="C1016" s="3">
        <v>1278.3599850000001</v>
      </c>
      <c r="E1016" s="2">
        <v>40714</v>
      </c>
      <c r="F1016" s="8">
        <f t="shared" si="15"/>
        <v>1.3599215429879186E-2</v>
      </c>
      <c r="G1016" s="8">
        <f t="shared" si="15"/>
        <v>5.3951907196225779E-3</v>
      </c>
      <c r="O1016" s="1">
        <v>40714</v>
      </c>
      <c r="P1016" s="3">
        <v>1278.3599850000001</v>
      </c>
      <c r="R1016" s="1">
        <v>40714</v>
      </c>
      <c r="S1016" s="3">
        <v>114250</v>
      </c>
    </row>
    <row r="1017" spans="1:19" x14ac:dyDescent="0.35">
      <c r="A1017" s="1">
        <v>40711</v>
      </c>
      <c r="B1017" s="3">
        <v>152.94999999999999</v>
      </c>
      <c r="C1017" s="3">
        <v>1271.5</v>
      </c>
      <c r="E1017" s="2">
        <v>40711</v>
      </c>
      <c r="F1017" s="8">
        <f t="shared" si="15"/>
        <v>7.7085254974305073E-3</v>
      </c>
      <c r="G1017" s="8">
        <f t="shared" si="15"/>
        <v>3.0450166879594232E-3</v>
      </c>
      <c r="O1017" s="1">
        <v>40711</v>
      </c>
      <c r="P1017" s="3">
        <v>1271.5</v>
      </c>
      <c r="R1017" s="1">
        <v>40711</v>
      </c>
      <c r="S1017" s="3">
        <v>113250</v>
      </c>
    </row>
    <row r="1018" spans="1:19" x14ac:dyDescent="0.35">
      <c r="A1018" s="1">
        <v>40710</v>
      </c>
      <c r="B1018" s="3">
        <v>151.78</v>
      </c>
      <c r="C1018" s="3">
        <v>1267.6400149999999</v>
      </c>
      <c r="E1018" s="2">
        <v>40710</v>
      </c>
      <c r="F1018" s="8">
        <f t="shared" si="15"/>
        <v>4.3673901535203896E-3</v>
      </c>
      <c r="G1018" s="8">
        <f t="shared" si="15"/>
        <v>1.7543352584985517E-3</v>
      </c>
      <c r="O1018" s="1">
        <v>40710</v>
      </c>
      <c r="P1018" s="3">
        <v>1267.6400149999999</v>
      </c>
      <c r="R1018" s="1">
        <v>40710</v>
      </c>
      <c r="S1018" s="3">
        <v>113000</v>
      </c>
    </row>
    <row r="1019" spans="1:19" x14ac:dyDescent="0.35">
      <c r="A1019" s="1">
        <v>40709</v>
      </c>
      <c r="B1019" s="3">
        <v>151.12</v>
      </c>
      <c r="C1019" s="3">
        <v>1265.420044</v>
      </c>
      <c r="E1019" s="2">
        <v>40709</v>
      </c>
      <c r="F1019" s="8">
        <f t="shared" si="15"/>
        <v>-1.4027533111502621E-2</v>
      </c>
      <c r="G1019" s="8">
        <f t="shared" si="15"/>
        <v>-1.7431845673211765E-2</v>
      </c>
      <c r="O1019" s="1">
        <v>40709</v>
      </c>
      <c r="P1019" s="3">
        <v>1265.420044</v>
      </c>
      <c r="R1019" s="1">
        <v>40709</v>
      </c>
      <c r="S1019" s="3">
        <v>110700</v>
      </c>
    </row>
    <row r="1020" spans="1:19" x14ac:dyDescent="0.35">
      <c r="A1020" s="1">
        <v>40708</v>
      </c>
      <c r="B1020" s="3">
        <v>153.27000000000001</v>
      </c>
      <c r="C1020" s="3">
        <v>1287.869995</v>
      </c>
      <c r="E1020" s="2">
        <v>40708</v>
      </c>
      <c r="F1020" s="8">
        <f t="shared" si="15"/>
        <v>3.3234461372522617E-2</v>
      </c>
      <c r="G1020" s="8">
        <f t="shared" si="15"/>
        <v>1.2611779526287448E-2</v>
      </c>
      <c r="O1020" s="1">
        <v>40708</v>
      </c>
      <c r="P1020" s="3">
        <v>1287.869995</v>
      </c>
      <c r="R1020" s="1">
        <v>40708</v>
      </c>
      <c r="S1020" s="3">
        <v>112702</v>
      </c>
    </row>
    <row r="1021" spans="1:19" x14ac:dyDescent="0.35">
      <c r="A1021" s="1">
        <v>40707</v>
      </c>
      <c r="B1021" s="3">
        <v>148.34</v>
      </c>
      <c r="C1021" s="3">
        <v>1271.829956</v>
      </c>
      <c r="E1021" s="2">
        <v>40707</v>
      </c>
      <c r="F1021" s="8">
        <f t="shared" si="15"/>
        <v>-6.0634642592471977E-4</v>
      </c>
      <c r="G1021" s="8">
        <f t="shared" si="15"/>
        <v>6.687564032283877E-4</v>
      </c>
      <c r="O1021" s="1">
        <v>40707</v>
      </c>
      <c r="P1021" s="3">
        <v>1271.829956</v>
      </c>
      <c r="R1021" s="1">
        <v>40707</v>
      </c>
      <c r="S1021" s="3">
        <v>111495</v>
      </c>
    </row>
    <row r="1022" spans="1:19" x14ac:dyDescent="0.35">
      <c r="A1022" s="1">
        <v>40704</v>
      </c>
      <c r="B1022" s="3">
        <v>148.43</v>
      </c>
      <c r="C1022" s="3">
        <v>1270.9799800000001</v>
      </c>
      <c r="E1022" s="2">
        <v>40704</v>
      </c>
      <c r="F1022" s="8">
        <f t="shared" si="15"/>
        <v>-1.7930395659653153E-2</v>
      </c>
      <c r="G1022" s="8">
        <f t="shared" si="15"/>
        <v>-1.397984484096193E-2</v>
      </c>
      <c r="O1022" s="1">
        <v>40704</v>
      </c>
      <c r="P1022" s="3">
        <v>1270.9799800000001</v>
      </c>
      <c r="R1022" s="1">
        <v>40704</v>
      </c>
      <c r="S1022" s="3">
        <v>111045</v>
      </c>
    </row>
    <row r="1023" spans="1:19" x14ac:dyDescent="0.35">
      <c r="A1023" s="1">
        <v>40703</v>
      </c>
      <c r="B1023" s="3">
        <v>151.13999999999999</v>
      </c>
      <c r="C1023" s="3">
        <v>1289</v>
      </c>
      <c r="E1023" s="2">
        <v>40703</v>
      </c>
      <c r="F1023" s="8">
        <f t="shared" si="15"/>
        <v>-9.914733293674427E-4</v>
      </c>
      <c r="G1023" s="8">
        <f t="shared" si="15"/>
        <v>7.3774895782363625E-3</v>
      </c>
      <c r="O1023" s="1">
        <v>40703</v>
      </c>
      <c r="P1023" s="3">
        <v>1289</v>
      </c>
      <c r="R1023" s="1">
        <v>40703</v>
      </c>
      <c r="S1023" s="3">
        <v>112548</v>
      </c>
    </row>
    <row r="1024" spans="1:19" x14ac:dyDescent="0.35">
      <c r="A1024" s="1">
        <v>40702</v>
      </c>
      <c r="B1024" s="3">
        <v>151.29</v>
      </c>
      <c r="C1024" s="3">
        <v>1279.5600589999999</v>
      </c>
      <c r="E1024" s="2">
        <v>40702</v>
      </c>
      <c r="F1024" s="8">
        <f t="shared" si="15"/>
        <v>-1.0011778563015272E-2</v>
      </c>
      <c r="G1024" s="8">
        <f t="shared" si="15"/>
        <v>-4.1868742875353915E-3</v>
      </c>
      <c r="O1024" s="1">
        <v>40702</v>
      </c>
      <c r="P1024" s="3">
        <v>1279.5600589999999</v>
      </c>
      <c r="R1024" s="1">
        <v>40702</v>
      </c>
      <c r="S1024" s="3">
        <v>111515</v>
      </c>
    </row>
    <row r="1025" spans="1:19" x14ac:dyDescent="0.35">
      <c r="A1025" s="1">
        <v>40701</v>
      </c>
      <c r="B1025" s="3">
        <v>152.82</v>
      </c>
      <c r="C1025" s="3">
        <v>1284.9399410000001</v>
      </c>
      <c r="E1025" s="2">
        <v>40701</v>
      </c>
      <c r="F1025" s="8">
        <f t="shared" si="15"/>
        <v>-3.3261592643319959E-3</v>
      </c>
      <c r="G1025" s="8">
        <f t="shared" si="15"/>
        <v>-9.5640775163308156E-4</v>
      </c>
      <c r="O1025" s="1">
        <v>40701</v>
      </c>
      <c r="P1025" s="3">
        <v>1284.9399410000001</v>
      </c>
      <c r="R1025" s="1">
        <v>40701</v>
      </c>
      <c r="S1025" s="3">
        <v>112120</v>
      </c>
    </row>
    <row r="1026" spans="1:19" x14ac:dyDescent="0.35">
      <c r="A1026" s="1">
        <v>40700</v>
      </c>
      <c r="B1026" s="3">
        <v>153.33000000000001</v>
      </c>
      <c r="C1026" s="3">
        <v>1286.170044</v>
      </c>
      <c r="E1026" s="2">
        <v>40700</v>
      </c>
      <c r="F1026" s="8">
        <f t="shared" si="15"/>
        <v>1.2406947890819531E-3</v>
      </c>
      <c r="G1026" s="8">
        <f t="shared" si="15"/>
        <v>-1.0760206154744822E-2</v>
      </c>
      <c r="O1026" s="1">
        <v>40700</v>
      </c>
      <c r="P1026" s="3">
        <v>1286.170044</v>
      </c>
      <c r="R1026" s="1">
        <v>40700</v>
      </c>
      <c r="S1026" s="3">
        <v>113052</v>
      </c>
    </row>
    <row r="1027" spans="1:19" x14ac:dyDescent="0.35">
      <c r="A1027" s="1">
        <v>40697</v>
      </c>
      <c r="B1027" s="3">
        <v>153.13999999999999</v>
      </c>
      <c r="C1027" s="3">
        <v>1300.160034</v>
      </c>
      <c r="E1027" s="2">
        <v>40697</v>
      </c>
      <c r="F1027" s="8">
        <f t="shared" si="15"/>
        <v>-3.8378976126975939E-3</v>
      </c>
      <c r="G1027" s="8">
        <f t="shared" si="15"/>
        <v>-9.7338092938709098E-3</v>
      </c>
      <c r="O1027" s="1">
        <v>40697</v>
      </c>
      <c r="P1027" s="3">
        <v>1300.160034</v>
      </c>
      <c r="R1027" s="1">
        <v>40697</v>
      </c>
      <c r="S1027" s="3">
        <v>114380</v>
      </c>
    </row>
    <row r="1028" spans="1:19" x14ac:dyDescent="0.35">
      <c r="A1028" s="1">
        <v>40696</v>
      </c>
      <c r="B1028" s="3">
        <v>153.72999999999999</v>
      </c>
      <c r="C1028" s="3">
        <v>1312.9399410000001</v>
      </c>
      <c r="E1028" s="2">
        <v>40696</v>
      </c>
      <c r="F1028" s="8">
        <f t="shared" ref="F1028:G1091" si="16">B1028/B1029-1</f>
        <v>2.8049575994779641E-3</v>
      </c>
      <c r="G1028" s="8">
        <f t="shared" si="16"/>
        <v>-1.2248358297386464E-3</v>
      </c>
      <c r="O1028" s="1">
        <v>40696</v>
      </c>
      <c r="P1028" s="3">
        <v>1312.9399410000001</v>
      </c>
      <c r="R1028" s="1">
        <v>40696</v>
      </c>
      <c r="S1028" s="3">
        <v>115790</v>
      </c>
    </row>
    <row r="1029" spans="1:19" x14ac:dyDescent="0.35">
      <c r="A1029" s="1">
        <v>40695</v>
      </c>
      <c r="B1029" s="3">
        <v>153.30000000000001</v>
      </c>
      <c r="C1029" s="3">
        <v>1314.5500489999999</v>
      </c>
      <c r="E1029" s="2">
        <v>40695</v>
      </c>
      <c r="F1029" s="8">
        <f t="shared" si="16"/>
        <v>-2.4188415022278642E-2</v>
      </c>
      <c r="G1029" s="8">
        <f t="shared" si="16"/>
        <v>-2.278464400568514E-2</v>
      </c>
      <c r="O1029" s="1">
        <v>40695</v>
      </c>
      <c r="P1029" s="3">
        <v>1314.5500489999999</v>
      </c>
      <c r="R1029" s="1">
        <v>40695</v>
      </c>
      <c r="S1029" s="3">
        <v>115705</v>
      </c>
    </row>
    <row r="1030" spans="1:19" x14ac:dyDescent="0.35">
      <c r="A1030" s="1">
        <v>40694</v>
      </c>
      <c r="B1030" s="3">
        <v>157.1</v>
      </c>
      <c r="C1030" s="3">
        <v>1345.1999510000001</v>
      </c>
      <c r="E1030" s="2">
        <v>40694</v>
      </c>
      <c r="F1030" s="8">
        <f t="shared" si="16"/>
        <v>3.0007022920257587E-3</v>
      </c>
      <c r="G1030" s="8">
        <f t="shared" si="16"/>
        <v>1.0592724253794206E-2</v>
      </c>
      <c r="O1030" s="1">
        <v>40694</v>
      </c>
      <c r="P1030" s="3">
        <v>1345.1999510000001</v>
      </c>
      <c r="R1030" s="1">
        <v>40694</v>
      </c>
      <c r="S1030" s="3">
        <v>118775</v>
      </c>
    </row>
    <row r="1031" spans="1:19" x14ac:dyDescent="0.35">
      <c r="A1031" s="1">
        <v>40690</v>
      </c>
      <c r="B1031" s="3">
        <v>156.63</v>
      </c>
      <c r="C1031" s="3">
        <v>1331.099976</v>
      </c>
      <c r="E1031" s="2">
        <v>40690</v>
      </c>
      <c r="F1031" s="8">
        <f t="shared" si="16"/>
        <v>3.395259449071153E-3</v>
      </c>
      <c r="G1031" s="8">
        <f t="shared" si="16"/>
        <v>4.080920306236191E-3</v>
      </c>
      <c r="O1031" s="1">
        <v>40690</v>
      </c>
      <c r="P1031" s="3">
        <v>1331.099976</v>
      </c>
      <c r="R1031" s="1">
        <v>40690</v>
      </c>
      <c r="S1031" s="3">
        <v>117095</v>
      </c>
    </row>
    <row r="1032" spans="1:19" x14ac:dyDescent="0.35">
      <c r="A1032" s="1">
        <v>40689</v>
      </c>
      <c r="B1032" s="3">
        <v>156.1</v>
      </c>
      <c r="C1032" s="3">
        <v>1325.6899410000001</v>
      </c>
      <c r="E1032" s="2">
        <v>40689</v>
      </c>
      <c r="F1032" s="8">
        <f t="shared" si="16"/>
        <v>1.6606968414197176E-2</v>
      </c>
      <c r="G1032" s="8">
        <f t="shared" si="16"/>
        <v>3.9531152655043478E-3</v>
      </c>
      <c r="O1032" s="1">
        <v>40689</v>
      </c>
      <c r="P1032" s="3">
        <v>1325.6899410000001</v>
      </c>
      <c r="R1032" s="1">
        <v>40689</v>
      </c>
      <c r="S1032" s="3">
        <v>117598</v>
      </c>
    </row>
    <row r="1033" spans="1:19" x14ac:dyDescent="0.35">
      <c r="A1033" s="1">
        <v>40688</v>
      </c>
      <c r="B1033" s="3">
        <v>153.55000000000001</v>
      </c>
      <c r="C1033" s="3">
        <v>1320.469971</v>
      </c>
      <c r="E1033" s="2">
        <v>40688</v>
      </c>
      <c r="F1033" s="8">
        <f t="shared" si="16"/>
        <v>1.9859192348565369E-2</v>
      </c>
      <c r="G1033" s="8">
        <f t="shared" si="16"/>
        <v>3.183169164378441E-3</v>
      </c>
      <c r="O1033" s="1">
        <v>40688</v>
      </c>
      <c r="P1033" s="3">
        <v>1320.469971</v>
      </c>
      <c r="R1033" s="1">
        <v>40688</v>
      </c>
      <c r="S1033" s="3">
        <v>117200</v>
      </c>
    </row>
    <row r="1034" spans="1:19" x14ac:dyDescent="0.35">
      <c r="A1034" s="1">
        <v>40687</v>
      </c>
      <c r="B1034" s="3">
        <v>150.56</v>
      </c>
      <c r="C1034" s="3">
        <v>1316.280029</v>
      </c>
      <c r="E1034" s="2">
        <v>40687</v>
      </c>
      <c r="F1034" s="8">
        <f t="shared" si="16"/>
        <v>-7.4494033884896504E-3</v>
      </c>
      <c r="G1034" s="8">
        <f t="shared" si="16"/>
        <v>-8.2738031391094147E-4</v>
      </c>
      <c r="O1034" s="1">
        <v>40687</v>
      </c>
      <c r="P1034" s="3">
        <v>1316.280029</v>
      </c>
      <c r="R1034" s="1">
        <v>40687</v>
      </c>
      <c r="S1034" s="3">
        <v>116375</v>
      </c>
    </row>
    <row r="1035" spans="1:19" x14ac:dyDescent="0.35">
      <c r="A1035" s="1">
        <v>40686</v>
      </c>
      <c r="B1035" s="3">
        <v>151.69</v>
      </c>
      <c r="C1035" s="3">
        <v>1317.369995</v>
      </c>
      <c r="E1035" s="2">
        <v>40686</v>
      </c>
      <c r="F1035" s="8">
        <f t="shared" si="16"/>
        <v>-1.0631359248630234E-2</v>
      </c>
      <c r="G1035" s="8">
        <f t="shared" si="16"/>
        <v>-1.1925585036405395E-2</v>
      </c>
      <c r="O1035" s="1">
        <v>40686</v>
      </c>
      <c r="P1035" s="3">
        <v>1317.369995</v>
      </c>
      <c r="R1035" s="1">
        <v>40686</v>
      </c>
      <c r="S1035" s="3">
        <v>116975</v>
      </c>
    </row>
    <row r="1036" spans="1:19" x14ac:dyDescent="0.35">
      <c r="A1036" s="1">
        <v>40683</v>
      </c>
      <c r="B1036" s="3">
        <v>153.32</v>
      </c>
      <c r="C1036" s="3">
        <v>1333.2700199999999</v>
      </c>
      <c r="E1036" s="2">
        <v>40683</v>
      </c>
      <c r="F1036" s="8">
        <f t="shared" si="16"/>
        <v>-9.8805295447207397E-3</v>
      </c>
      <c r="G1036" s="8">
        <f t="shared" si="16"/>
        <v>-7.6882674788020244E-3</v>
      </c>
      <c r="O1036" s="1">
        <v>40683</v>
      </c>
      <c r="P1036" s="3">
        <v>1333.2700199999999</v>
      </c>
      <c r="R1036" s="1">
        <v>40683</v>
      </c>
      <c r="S1036" s="3">
        <v>118045</v>
      </c>
    </row>
    <row r="1037" spans="1:19" x14ac:dyDescent="0.35">
      <c r="A1037" s="1">
        <v>40682</v>
      </c>
      <c r="B1037" s="3">
        <v>154.85</v>
      </c>
      <c r="C1037" s="3">
        <v>1343.599976</v>
      </c>
      <c r="E1037" s="2">
        <v>40682</v>
      </c>
      <c r="F1037" s="8">
        <f t="shared" si="16"/>
        <v>8.4022750775591959E-4</v>
      </c>
      <c r="G1037" s="8">
        <f t="shared" si="16"/>
        <v>2.1779409571196506E-3</v>
      </c>
      <c r="O1037" s="1">
        <v>40682</v>
      </c>
      <c r="P1037" s="3">
        <v>1343.599976</v>
      </c>
      <c r="R1037" s="1">
        <v>40682</v>
      </c>
      <c r="S1037" s="3">
        <v>118861</v>
      </c>
    </row>
    <row r="1038" spans="1:19" x14ac:dyDescent="0.35">
      <c r="A1038" s="1">
        <v>40681</v>
      </c>
      <c r="B1038" s="3">
        <v>154.72</v>
      </c>
      <c r="C1038" s="3">
        <v>1340.6800539999999</v>
      </c>
      <c r="E1038" s="2">
        <v>40681</v>
      </c>
      <c r="F1038" s="8">
        <f t="shared" si="16"/>
        <v>1.4956704277092614E-2</v>
      </c>
      <c r="G1038" s="8">
        <f t="shared" si="16"/>
        <v>8.8038000391847948E-3</v>
      </c>
      <c r="O1038" s="1">
        <v>40681</v>
      </c>
      <c r="P1038" s="3">
        <v>1340.6800539999999</v>
      </c>
      <c r="R1038" s="1">
        <v>40681</v>
      </c>
      <c r="S1038" s="3">
        <v>119345</v>
      </c>
    </row>
    <row r="1039" spans="1:19" x14ac:dyDescent="0.35">
      <c r="A1039" s="1">
        <v>40680</v>
      </c>
      <c r="B1039" s="3">
        <v>152.44</v>
      </c>
      <c r="C1039" s="3">
        <v>1328.9799800000001</v>
      </c>
      <c r="E1039" s="2">
        <v>40680</v>
      </c>
      <c r="F1039" s="8">
        <f t="shared" si="16"/>
        <v>-2.2569889715311708E-2</v>
      </c>
      <c r="G1039" s="8">
        <f t="shared" si="16"/>
        <v>-3.6856116398875649E-4</v>
      </c>
      <c r="O1039" s="1">
        <v>40680</v>
      </c>
      <c r="P1039" s="3">
        <v>1328.9799800000001</v>
      </c>
      <c r="R1039" s="1">
        <v>40680</v>
      </c>
      <c r="S1039" s="3">
        <v>118334</v>
      </c>
    </row>
    <row r="1040" spans="1:19" x14ac:dyDescent="0.35">
      <c r="A1040" s="1">
        <v>40679</v>
      </c>
      <c r="B1040" s="3">
        <v>155.96</v>
      </c>
      <c r="C1040" s="3">
        <v>1329.469971</v>
      </c>
      <c r="E1040" s="2">
        <v>40679</v>
      </c>
      <c r="F1040" s="8">
        <f t="shared" si="16"/>
        <v>5.2207541089268616E-3</v>
      </c>
      <c r="G1040" s="8">
        <f t="shared" si="16"/>
        <v>-6.2043915440711528E-3</v>
      </c>
      <c r="O1040" s="1">
        <v>40679</v>
      </c>
      <c r="P1040" s="3">
        <v>1329.469971</v>
      </c>
      <c r="R1040" s="1">
        <v>40679</v>
      </c>
      <c r="S1040" s="3">
        <v>119100</v>
      </c>
    </row>
    <row r="1041" spans="1:19" x14ac:dyDescent="0.35">
      <c r="A1041" s="1">
        <v>40676</v>
      </c>
      <c r="B1041" s="3">
        <v>155.15</v>
      </c>
      <c r="C1041" s="3">
        <v>1337.7700199999999</v>
      </c>
      <c r="E1041" s="2">
        <v>40676</v>
      </c>
      <c r="F1041" s="8">
        <f t="shared" si="16"/>
        <v>-1.4482627199390197E-2</v>
      </c>
      <c r="G1041" s="8">
        <f t="shared" si="16"/>
        <v>-8.0673294082113101E-3</v>
      </c>
      <c r="O1041" s="1">
        <v>40676</v>
      </c>
      <c r="P1041" s="3">
        <v>1337.7700199999999</v>
      </c>
      <c r="R1041" s="1">
        <v>40676</v>
      </c>
      <c r="S1041" s="3">
        <v>119493</v>
      </c>
    </row>
    <row r="1042" spans="1:19" x14ac:dyDescent="0.35">
      <c r="A1042" s="1">
        <v>40675</v>
      </c>
      <c r="B1042" s="3">
        <v>157.43</v>
      </c>
      <c r="C1042" s="3">
        <v>1348.650024</v>
      </c>
      <c r="E1042" s="2">
        <v>40675</v>
      </c>
      <c r="F1042" s="8">
        <f t="shared" si="16"/>
        <v>7.8745198463510135E-3</v>
      </c>
      <c r="G1042" s="8">
        <f t="shared" si="16"/>
        <v>4.8954370942113634E-3</v>
      </c>
      <c r="O1042" s="1">
        <v>40675</v>
      </c>
      <c r="P1042" s="3">
        <v>1348.650024</v>
      </c>
      <c r="R1042" s="1">
        <v>40675</v>
      </c>
      <c r="S1042" s="3">
        <v>121020</v>
      </c>
    </row>
    <row r="1043" spans="1:19" x14ac:dyDescent="0.35">
      <c r="A1043" s="1">
        <v>40674</v>
      </c>
      <c r="B1043" s="3">
        <v>156.19999999999999</v>
      </c>
      <c r="C1043" s="3">
        <v>1342.079956</v>
      </c>
      <c r="E1043" s="2">
        <v>40674</v>
      </c>
      <c r="F1043" s="8">
        <f t="shared" si="16"/>
        <v>-1.1267249018863112E-2</v>
      </c>
      <c r="G1043" s="8">
        <f t="shared" si="16"/>
        <v>-1.1111495786944148E-2</v>
      </c>
      <c r="O1043" s="1">
        <v>40674</v>
      </c>
      <c r="P1043" s="3">
        <v>1342.079956</v>
      </c>
      <c r="R1043" s="1">
        <v>40674</v>
      </c>
      <c r="S1043" s="3">
        <v>120175</v>
      </c>
    </row>
    <row r="1044" spans="1:19" x14ac:dyDescent="0.35">
      <c r="A1044" s="1">
        <v>40673</v>
      </c>
      <c r="B1044" s="3">
        <v>157.97999999999999</v>
      </c>
      <c r="C1044" s="3">
        <v>1357.160034</v>
      </c>
      <c r="E1044" s="2">
        <v>40673</v>
      </c>
      <c r="F1044" s="8">
        <f t="shared" si="16"/>
        <v>2.7292922881623216E-3</v>
      </c>
      <c r="G1044" s="8">
        <f t="shared" si="16"/>
        <v>8.0740365635283418E-3</v>
      </c>
      <c r="O1044" s="1">
        <v>40673</v>
      </c>
      <c r="P1044" s="3">
        <v>1357.160034</v>
      </c>
      <c r="R1044" s="1">
        <v>40673</v>
      </c>
      <c r="S1044" s="3">
        <v>121924</v>
      </c>
    </row>
    <row r="1045" spans="1:19" x14ac:dyDescent="0.35">
      <c r="A1045" s="1">
        <v>40672</v>
      </c>
      <c r="B1045" s="3">
        <v>157.55000000000001</v>
      </c>
      <c r="C1045" s="3">
        <v>1346.290039</v>
      </c>
      <c r="E1045" s="2">
        <v>40672</v>
      </c>
      <c r="F1045" s="8">
        <f t="shared" si="16"/>
        <v>-1.4577259475218041E-3</v>
      </c>
      <c r="G1045" s="8">
        <f t="shared" si="16"/>
        <v>4.5441637238203825E-3</v>
      </c>
      <c r="O1045" s="1">
        <v>40672</v>
      </c>
      <c r="P1045" s="3">
        <v>1346.290039</v>
      </c>
      <c r="R1045" s="1">
        <v>40672</v>
      </c>
      <c r="S1045" s="3">
        <v>121190</v>
      </c>
    </row>
    <row r="1046" spans="1:19" x14ac:dyDescent="0.35">
      <c r="A1046" s="1">
        <v>40669</v>
      </c>
      <c r="B1046" s="3">
        <v>157.78</v>
      </c>
      <c r="C1046" s="3">
        <v>1340.1999510000001</v>
      </c>
      <c r="E1046" s="2">
        <v>40669</v>
      </c>
      <c r="F1046" s="8">
        <f t="shared" si="16"/>
        <v>2.4745080210430537E-2</v>
      </c>
      <c r="G1046" s="8">
        <f t="shared" si="16"/>
        <v>3.819919924858084E-3</v>
      </c>
      <c r="O1046" s="1">
        <v>40669</v>
      </c>
      <c r="P1046" s="3">
        <v>1340.1999510000001</v>
      </c>
      <c r="R1046" s="1">
        <v>40669</v>
      </c>
      <c r="S1046" s="3">
        <v>120280</v>
      </c>
    </row>
    <row r="1047" spans="1:19" x14ac:dyDescent="0.35">
      <c r="A1047" s="1">
        <v>40668</v>
      </c>
      <c r="B1047" s="3">
        <v>153.97</v>
      </c>
      <c r="C1047" s="3">
        <v>1335.099976</v>
      </c>
      <c r="E1047" s="2">
        <v>40668</v>
      </c>
      <c r="F1047" s="8">
        <f t="shared" si="16"/>
        <v>3.5195203024180888E-3</v>
      </c>
      <c r="G1047" s="8">
        <f t="shared" si="16"/>
        <v>-9.0698352950829841E-3</v>
      </c>
      <c r="O1047" s="1">
        <v>40668</v>
      </c>
      <c r="P1047" s="3">
        <v>1335.099976</v>
      </c>
      <c r="R1047" s="1">
        <v>40668</v>
      </c>
      <c r="S1047" s="3">
        <v>119355</v>
      </c>
    </row>
    <row r="1048" spans="1:19" x14ac:dyDescent="0.35">
      <c r="A1048" s="1">
        <v>40667</v>
      </c>
      <c r="B1048" s="3">
        <v>153.43</v>
      </c>
      <c r="C1048" s="3">
        <v>1347.3199460000001</v>
      </c>
      <c r="E1048" s="2">
        <v>40667</v>
      </c>
      <c r="F1048" s="8">
        <f t="shared" si="16"/>
        <v>-9.9374072401109403E-3</v>
      </c>
      <c r="G1048" s="8">
        <f t="shared" si="16"/>
        <v>-6.8553088073863844E-3</v>
      </c>
      <c r="O1048" s="1">
        <v>40667</v>
      </c>
      <c r="P1048" s="3">
        <v>1347.3199460000001</v>
      </c>
      <c r="R1048" s="1">
        <v>40667</v>
      </c>
      <c r="S1048" s="3">
        <v>122310</v>
      </c>
    </row>
    <row r="1049" spans="1:19" x14ac:dyDescent="0.35">
      <c r="A1049" s="1">
        <v>40666</v>
      </c>
      <c r="B1049" s="3">
        <v>154.97</v>
      </c>
      <c r="C1049" s="3">
        <v>1356.619995</v>
      </c>
      <c r="E1049" s="2">
        <v>40666</v>
      </c>
      <c r="F1049" s="8">
        <f t="shared" si="16"/>
        <v>6.8871418361380332E-3</v>
      </c>
      <c r="G1049" s="8">
        <f t="shared" si="16"/>
        <v>-3.379303931766886E-3</v>
      </c>
      <c r="O1049" s="1">
        <v>40666</v>
      </c>
      <c r="P1049" s="3">
        <v>1356.619995</v>
      </c>
      <c r="R1049" s="1">
        <v>40666</v>
      </c>
      <c r="S1049" s="3">
        <v>123440</v>
      </c>
    </row>
    <row r="1050" spans="1:19" x14ac:dyDescent="0.35">
      <c r="A1050" s="1">
        <v>40665</v>
      </c>
      <c r="B1050" s="3">
        <v>153.91</v>
      </c>
      <c r="C1050" s="3">
        <v>1361.219971</v>
      </c>
      <c r="E1050" s="2">
        <v>40665</v>
      </c>
      <c r="F1050" s="8">
        <f t="shared" si="16"/>
        <v>-3.9477090344293142E-3</v>
      </c>
      <c r="G1050" s="8">
        <f t="shared" si="16"/>
        <v>-1.7527108383560419E-3</v>
      </c>
      <c r="O1050" s="1">
        <v>40665</v>
      </c>
      <c r="P1050" s="3">
        <v>1361.219971</v>
      </c>
      <c r="R1050" s="1">
        <v>40665</v>
      </c>
      <c r="S1050" s="3">
        <v>122832</v>
      </c>
    </row>
    <row r="1051" spans="1:19" x14ac:dyDescent="0.35">
      <c r="A1051" s="1">
        <v>40662</v>
      </c>
      <c r="B1051" s="3">
        <v>154.52000000000001</v>
      </c>
      <c r="C1051" s="3">
        <v>1363.6099850000001</v>
      </c>
      <c r="E1051" s="2">
        <v>40662</v>
      </c>
      <c r="F1051" s="8">
        <f t="shared" si="16"/>
        <v>6.6449511400652472E-3</v>
      </c>
      <c r="G1051" s="8">
        <f t="shared" si="16"/>
        <v>2.3006623000803028E-3</v>
      </c>
      <c r="O1051" s="1">
        <v>40662</v>
      </c>
      <c r="P1051" s="3">
        <v>1363.6099850000001</v>
      </c>
      <c r="R1051" s="1">
        <v>40662</v>
      </c>
      <c r="S1051" s="3">
        <v>124750</v>
      </c>
    </row>
    <row r="1052" spans="1:19" x14ac:dyDescent="0.35">
      <c r="A1052" s="1">
        <v>40661</v>
      </c>
      <c r="B1052" s="3">
        <v>153.5</v>
      </c>
      <c r="C1052" s="3">
        <v>1360.4799800000001</v>
      </c>
      <c r="E1052" s="2">
        <v>40661</v>
      </c>
      <c r="F1052" s="8">
        <f t="shared" si="16"/>
        <v>1.1398827172695469E-2</v>
      </c>
      <c r="G1052" s="8">
        <f t="shared" si="16"/>
        <v>3.5554238371831026E-3</v>
      </c>
      <c r="O1052" s="1">
        <v>40661</v>
      </c>
      <c r="P1052" s="3">
        <v>1360.4799800000001</v>
      </c>
      <c r="R1052" s="1">
        <v>40661</v>
      </c>
      <c r="S1052" s="3">
        <v>124805</v>
      </c>
    </row>
    <row r="1053" spans="1:19" x14ac:dyDescent="0.35">
      <c r="A1053" s="1">
        <v>40660</v>
      </c>
      <c r="B1053" s="3">
        <v>151.77000000000001</v>
      </c>
      <c r="C1053" s="3">
        <v>1355.660034</v>
      </c>
      <c r="E1053" s="2">
        <v>40660</v>
      </c>
      <c r="F1053" s="8">
        <f t="shared" si="16"/>
        <v>6.4323607427054785E-3</v>
      </c>
      <c r="G1053" s="8">
        <f t="shared" si="16"/>
        <v>6.2498471411911449E-3</v>
      </c>
      <c r="O1053" s="1">
        <v>40660</v>
      </c>
      <c r="P1053" s="3">
        <v>1355.660034</v>
      </c>
      <c r="R1053" s="1">
        <v>40660</v>
      </c>
      <c r="S1053" s="3">
        <v>124449</v>
      </c>
    </row>
    <row r="1054" spans="1:19" x14ac:dyDescent="0.35">
      <c r="A1054" s="1">
        <v>40659</v>
      </c>
      <c r="B1054" s="3">
        <v>150.80000000000001</v>
      </c>
      <c r="C1054" s="3">
        <v>1347.23999</v>
      </c>
      <c r="E1054" s="2">
        <v>40659</v>
      </c>
      <c r="F1054" s="8">
        <f t="shared" si="16"/>
        <v>1.6240986589392881E-2</v>
      </c>
      <c r="G1054" s="8">
        <f t="shared" si="16"/>
        <v>8.9795843475004578E-3</v>
      </c>
      <c r="O1054" s="1">
        <v>40659</v>
      </c>
      <c r="P1054" s="3">
        <v>1347.23999</v>
      </c>
      <c r="R1054" s="1">
        <v>40659</v>
      </c>
      <c r="S1054" s="3">
        <v>124450</v>
      </c>
    </row>
    <row r="1055" spans="1:19" x14ac:dyDescent="0.35">
      <c r="A1055" s="1">
        <v>40658</v>
      </c>
      <c r="B1055" s="3">
        <v>148.38999999999999</v>
      </c>
      <c r="C1055" s="3">
        <v>1335.25</v>
      </c>
      <c r="E1055" s="2">
        <v>40658</v>
      </c>
      <c r="F1055" s="8">
        <f t="shared" si="16"/>
        <v>-1.1326537410886961E-2</v>
      </c>
      <c r="G1055" s="8">
        <f t="shared" si="16"/>
        <v>-1.5926699906060326E-3</v>
      </c>
      <c r="O1055" s="1">
        <v>40658</v>
      </c>
      <c r="P1055" s="3">
        <v>1335.25</v>
      </c>
      <c r="R1055" s="1">
        <v>40658</v>
      </c>
      <c r="S1055" s="3">
        <v>123445</v>
      </c>
    </row>
    <row r="1056" spans="1:19" x14ac:dyDescent="0.35">
      <c r="A1056" s="1">
        <v>40654</v>
      </c>
      <c r="B1056" s="3">
        <v>150.09</v>
      </c>
      <c r="C1056" s="3">
        <v>1337.380005</v>
      </c>
      <c r="E1056" s="2">
        <v>40654</v>
      </c>
      <c r="F1056" s="8">
        <f t="shared" si="16"/>
        <v>1.3094836314545999E-2</v>
      </c>
      <c r="G1056" s="8">
        <f t="shared" si="16"/>
        <v>5.2767822838566403E-3</v>
      </c>
      <c r="O1056" s="1">
        <v>40654</v>
      </c>
      <c r="P1056" s="3">
        <v>1337.380005</v>
      </c>
      <c r="R1056" s="1">
        <v>40654</v>
      </c>
      <c r="S1056" s="3">
        <v>123691</v>
      </c>
    </row>
    <row r="1057" spans="1:19" x14ac:dyDescent="0.35">
      <c r="A1057" s="1">
        <v>40653</v>
      </c>
      <c r="B1057" s="3">
        <v>148.15</v>
      </c>
      <c r="C1057" s="3">
        <v>1330.3599850000001</v>
      </c>
      <c r="E1057" s="2">
        <v>40653</v>
      </c>
      <c r="F1057" s="8">
        <f t="shared" si="16"/>
        <v>3.5217664733421694E-2</v>
      </c>
      <c r="G1057" s="8">
        <f t="shared" si="16"/>
        <v>1.3514947256307863E-2</v>
      </c>
      <c r="O1057" s="1">
        <v>40653</v>
      </c>
      <c r="P1057" s="3">
        <v>1330.3599850000001</v>
      </c>
      <c r="R1057" s="1">
        <v>40653</v>
      </c>
      <c r="S1057" s="3">
        <v>122472</v>
      </c>
    </row>
    <row r="1058" spans="1:19" x14ac:dyDescent="0.35">
      <c r="A1058" s="1">
        <v>40652</v>
      </c>
      <c r="B1058" s="3">
        <v>143.11000000000001</v>
      </c>
      <c r="C1058" s="3">
        <v>1312.619995</v>
      </c>
      <c r="E1058" s="2">
        <v>40652</v>
      </c>
      <c r="F1058" s="8">
        <f t="shared" si="16"/>
        <v>5.1977242396572532E-3</v>
      </c>
      <c r="G1058" s="8">
        <f t="shared" si="16"/>
        <v>5.7311705365190591E-3</v>
      </c>
      <c r="O1058" s="1">
        <v>40652</v>
      </c>
      <c r="P1058" s="3">
        <v>1312.619995</v>
      </c>
      <c r="R1058" s="1">
        <v>40652</v>
      </c>
      <c r="S1058" s="3">
        <v>120759</v>
      </c>
    </row>
    <row r="1059" spans="1:19" x14ac:dyDescent="0.35">
      <c r="A1059" s="1">
        <v>40651</v>
      </c>
      <c r="B1059" s="3">
        <v>142.37</v>
      </c>
      <c r="C1059" s="3">
        <v>1305.1400149999999</v>
      </c>
      <c r="E1059" s="2">
        <v>40651</v>
      </c>
      <c r="F1059" s="8">
        <f t="shared" si="16"/>
        <v>-1.1936983829550996E-2</v>
      </c>
      <c r="G1059" s="8">
        <f t="shared" si="16"/>
        <v>-1.1017851604204099E-2</v>
      </c>
      <c r="O1059" s="1">
        <v>40651</v>
      </c>
      <c r="P1059" s="3">
        <v>1305.1400149999999</v>
      </c>
      <c r="R1059" s="1">
        <v>40651</v>
      </c>
      <c r="S1059" s="3">
        <v>120525</v>
      </c>
    </row>
    <row r="1060" spans="1:19" x14ac:dyDescent="0.35">
      <c r="A1060" s="1">
        <v>40648</v>
      </c>
      <c r="B1060" s="3">
        <v>144.09</v>
      </c>
      <c r="C1060" s="3">
        <v>1319.6800539999999</v>
      </c>
      <c r="E1060" s="2">
        <v>40648</v>
      </c>
      <c r="F1060" s="8">
        <f t="shared" si="16"/>
        <v>1.3006186726659097E-2</v>
      </c>
      <c r="G1060" s="8">
        <f t="shared" si="16"/>
        <v>3.9254130188142167E-3</v>
      </c>
      <c r="O1060" s="1">
        <v>40648</v>
      </c>
      <c r="P1060" s="3">
        <v>1319.6800539999999</v>
      </c>
      <c r="R1060" s="1">
        <v>40648</v>
      </c>
      <c r="S1060" s="3">
        <v>121266</v>
      </c>
    </row>
    <row r="1061" spans="1:19" x14ac:dyDescent="0.35">
      <c r="A1061" s="1">
        <v>40647</v>
      </c>
      <c r="B1061" s="3">
        <v>142.24</v>
      </c>
      <c r="C1061" s="3">
        <v>1314.5200199999999</v>
      </c>
      <c r="E1061" s="2">
        <v>40647</v>
      </c>
      <c r="F1061" s="8">
        <f t="shared" si="16"/>
        <v>-1.0022271714921982E-2</v>
      </c>
      <c r="G1061" s="8">
        <f t="shared" si="16"/>
        <v>8.3677084893540865E-5</v>
      </c>
      <c r="O1061" s="1">
        <v>40647</v>
      </c>
      <c r="P1061" s="3">
        <v>1314.5200199999999</v>
      </c>
      <c r="R1061" s="1">
        <v>40647</v>
      </c>
      <c r="S1061" s="3">
        <v>121247</v>
      </c>
    </row>
    <row r="1062" spans="1:19" x14ac:dyDescent="0.35">
      <c r="A1062" s="1">
        <v>40646</v>
      </c>
      <c r="B1062" s="3">
        <v>143.68</v>
      </c>
      <c r="C1062" s="3">
        <v>1314.410034</v>
      </c>
      <c r="E1062" s="2">
        <v>40646</v>
      </c>
      <c r="F1062" s="8">
        <f t="shared" si="16"/>
        <v>-2.2915075341989333E-3</v>
      </c>
      <c r="G1062" s="8">
        <f t="shared" si="16"/>
        <v>1.9023558283004505E-4</v>
      </c>
      <c r="O1062" s="1">
        <v>40646</v>
      </c>
      <c r="P1062" s="3">
        <v>1314.410034</v>
      </c>
      <c r="R1062" s="1">
        <v>40646</v>
      </c>
      <c r="S1062" s="3">
        <v>121227</v>
      </c>
    </row>
    <row r="1063" spans="1:19" x14ac:dyDescent="0.35">
      <c r="A1063" s="1">
        <v>40645</v>
      </c>
      <c r="B1063" s="3">
        <v>144.01</v>
      </c>
      <c r="C1063" s="3">
        <v>1314.160034</v>
      </c>
      <c r="E1063" s="2">
        <v>40645</v>
      </c>
      <c r="F1063" s="8">
        <f t="shared" si="16"/>
        <v>-1.2751079728525516E-2</v>
      </c>
      <c r="G1063" s="8">
        <f t="shared" si="16"/>
        <v>-7.7766994120557209E-3</v>
      </c>
      <c r="O1063" s="1">
        <v>40645</v>
      </c>
      <c r="P1063" s="3">
        <v>1314.160034</v>
      </c>
      <c r="R1063" s="1">
        <v>40645</v>
      </c>
      <c r="S1063" s="3">
        <v>122545</v>
      </c>
    </row>
    <row r="1064" spans="1:19" x14ac:dyDescent="0.35">
      <c r="A1064" s="1">
        <v>40644</v>
      </c>
      <c r="B1064" s="3">
        <v>145.87</v>
      </c>
      <c r="C1064" s="3">
        <v>1324.459961</v>
      </c>
      <c r="E1064" s="2">
        <v>40644</v>
      </c>
      <c r="F1064" s="8">
        <f t="shared" si="16"/>
        <v>-2.5982905982905313E-3</v>
      </c>
      <c r="G1064" s="8">
        <f t="shared" si="16"/>
        <v>-2.7933795200096867E-3</v>
      </c>
      <c r="O1064" s="1">
        <v>40644</v>
      </c>
      <c r="P1064" s="3">
        <v>1324.459961</v>
      </c>
      <c r="R1064" s="1">
        <v>40644</v>
      </c>
      <c r="S1064" s="3">
        <v>123497</v>
      </c>
    </row>
    <row r="1065" spans="1:19" x14ac:dyDescent="0.35">
      <c r="A1065" s="1">
        <v>40641</v>
      </c>
      <c r="B1065" s="3">
        <v>146.25</v>
      </c>
      <c r="C1065" s="3">
        <v>1328.170044</v>
      </c>
      <c r="E1065" s="2">
        <v>40641</v>
      </c>
      <c r="F1065" s="8">
        <f t="shared" si="16"/>
        <v>-6.3863034173516908E-3</v>
      </c>
      <c r="G1065" s="8">
        <f t="shared" si="16"/>
        <v>-4.0044438811523975E-3</v>
      </c>
      <c r="O1065" s="1">
        <v>40641</v>
      </c>
      <c r="P1065" s="3">
        <v>1328.170044</v>
      </c>
      <c r="R1065" s="1">
        <v>40641</v>
      </c>
      <c r="S1065" s="3">
        <v>122775</v>
      </c>
    </row>
    <row r="1066" spans="1:19" x14ac:dyDescent="0.35">
      <c r="A1066" s="1">
        <v>40640</v>
      </c>
      <c r="B1066" s="3">
        <v>147.19</v>
      </c>
      <c r="C1066" s="3">
        <v>1333.51001</v>
      </c>
      <c r="E1066" s="2">
        <v>40640</v>
      </c>
      <c r="F1066" s="8">
        <f t="shared" si="16"/>
        <v>-3.5204116173583877E-3</v>
      </c>
      <c r="G1066" s="8">
        <f t="shared" si="16"/>
        <v>-1.5200060954518868E-3</v>
      </c>
      <c r="O1066" s="1">
        <v>40640</v>
      </c>
      <c r="P1066" s="3">
        <v>1333.51001</v>
      </c>
      <c r="R1066" s="1">
        <v>40640</v>
      </c>
      <c r="S1066" s="3">
        <v>122887</v>
      </c>
    </row>
    <row r="1067" spans="1:19" x14ac:dyDescent="0.35">
      <c r="A1067" s="1">
        <v>40639</v>
      </c>
      <c r="B1067" s="3">
        <v>147.71</v>
      </c>
      <c r="C1067" s="3">
        <v>1335.540039</v>
      </c>
      <c r="E1067" s="2">
        <v>40639</v>
      </c>
      <c r="F1067" s="8">
        <f t="shared" si="16"/>
        <v>1.5595334960674112E-3</v>
      </c>
      <c r="G1067" s="8">
        <f t="shared" si="16"/>
        <v>2.1836773816299448E-3</v>
      </c>
      <c r="O1067" s="1">
        <v>40639</v>
      </c>
      <c r="P1067" s="3">
        <v>1335.540039</v>
      </c>
      <c r="R1067" s="1">
        <v>40639</v>
      </c>
      <c r="S1067" s="3">
        <v>122942</v>
      </c>
    </row>
    <row r="1068" spans="1:19" x14ac:dyDescent="0.35">
      <c r="A1068" s="1">
        <v>40638</v>
      </c>
      <c r="B1068" s="3">
        <v>147.47999999999999</v>
      </c>
      <c r="C1068" s="3">
        <v>1332.630005</v>
      </c>
      <c r="E1068" s="2">
        <v>40638</v>
      </c>
      <c r="F1068" s="8">
        <f t="shared" si="16"/>
        <v>-8.6711030449688753E-3</v>
      </c>
      <c r="G1068" s="8">
        <f t="shared" si="16"/>
        <v>-1.8005506981200181E-4</v>
      </c>
      <c r="O1068" s="1">
        <v>40638</v>
      </c>
      <c r="P1068" s="3">
        <v>1332.630005</v>
      </c>
      <c r="R1068" s="1">
        <v>40638</v>
      </c>
      <c r="S1068" s="3">
        <v>123100</v>
      </c>
    </row>
    <row r="1069" spans="1:19" x14ac:dyDescent="0.35">
      <c r="A1069" s="1">
        <v>40637</v>
      </c>
      <c r="B1069" s="3">
        <v>148.77000000000001</v>
      </c>
      <c r="C1069" s="3">
        <v>1332.869995</v>
      </c>
      <c r="E1069" s="2">
        <v>40637</v>
      </c>
      <c r="F1069" s="8">
        <f t="shared" si="16"/>
        <v>-5.6145979546822211E-3</v>
      </c>
      <c r="G1069" s="8">
        <f t="shared" si="16"/>
        <v>3.4520979898289283E-4</v>
      </c>
      <c r="O1069" s="1">
        <v>40637</v>
      </c>
      <c r="P1069" s="3">
        <v>1332.869995</v>
      </c>
      <c r="R1069" s="1">
        <v>40637</v>
      </c>
      <c r="S1069" s="3">
        <v>124653</v>
      </c>
    </row>
    <row r="1070" spans="1:19" x14ac:dyDescent="0.35">
      <c r="A1070" s="1">
        <v>40634</v>
      </c>
      <c r="B1070" s="3">
        <v>149.61000000000001</v>
      </c>
      <c r="C1070" s="3">
        <v>1332.410034</v>
      </c>
      <c r="E1070" s="2">
        <v>40634</v>
      </c>
      <c r="F1070" s="8">
        <f t="shared" si="16"/>
        <v>1.6510395434162328E-2</v>
      </c>
      <c r="G1070" s="8">
        <f t="shared" si="16"/>
        <v>4.9629878780623748E-3</v>
      </c>
      <c r="O1070" s="1">
        <v>40634</v>
      </c>
      <c r="P1070" s="3">
        <v>1332.410034</v>
      </c>
      <c r="R1070" s="1">
        <v>40634</v>
      </c>
      <c r="S1070" s="3">
        <v>125360</v>
      </c>
    </row>
    <row r="1071" spans="1:19" x14ac:dyDescent="0.35">
      <c r="A1071" s="1">
        <v>40633</v>
      </c>
      <c r="B1071" s="3">
        <v>147.18</v>
      </c>
      <c r="C1071" s="3">
        <v>1325.829956</v>
      </c>
      <c r="E1071" s="2">
        <v>40633</v>
      </c>
      <c r="F1071" s="8">
        <f t="shared" si="16"/>
        <v>-3.6555645816408466E-3</v>
      </c>
      <c r="G1071" s="8">
        <f t="shared" si="16"/>
        <v>-1.8295017404008629E-3</v>
      </c>
      <c r="O1071" s="1">
        <v>40633</v>
      </c>
      <c r="P1071" s="3">
        <v>1325.829956</v>
      </c>
      <c r="R1071" s="1">
        <v>40633</v>
      </c>
      <c r="S1071" s="3">
        <v>125300</v>
      </c>
    </row>
    <row r="1072" spans="1:19" x14ac:dyDescent="0.35">
      <c r="A1072" s="1">
        <v>40632</v>
      </c>
      <c r="B1072" s="3">
        <v>147.72</v>
      </c>
      <c r="C1072" s="3">
        <v>1328.26001</v>
      </c>
      <c r="E1072" s="2">
        <v>40632</v>
      </c>
      <c r="F1072" s="8">
        <f t="shared" si="16"/>
        <v>-2.9024637192035518E-3</v>
      </c>
      <c r="G1072" s="8">
        <f t="shared" si="16"/>
        <v>6.6847066895028284E-3</v>
      </c>
      <c r="O1072" s="1">
        <v>40632</v>
      </c>
      <c r="P1072" s="3">
        <v>1328.26001</v>
      </c>
      <c r="R1072" s="1">
        <v>40632</v>
      </c>
      <c r="S1072" s="3">
        <v>128103</v>
      </c>
    </row>
    <row r="1073" spans="1:19" x14ac:dyDescent="0.35">
      <c r="A1073" s="1">
        <v>40631</v>
      </c>
      <c r="B1073" s="3">
        <v>148.15</v>
      </c>
      <c r="C1073" s="3">
        <v>1319.4399410000001</v>
      </c>
      <c r="E1073" s="2">
        <v>40631</v>
      </c>
      <c r="F1073" s="8">
        <f t="shared" si="16"/>
        <v>1.5421521590130327E-2</v>
      </c>
      <c r="G1073" s="8">
        <f t="shared" si="16"/>
        <v>7.0600450442628304E-3</v>
      </c>
      <c r="O1073" s="1">
        <v>40631</v>
      </c>
      <c r="P1073" s="3">
        <v>1319.4399410000001</v>
      </c>
      <c r="R1073" s="1">
        <v>40631</v>
      </c>
      <c r="S1073" s="3">
        <v>127010</v>
      </c>
    </row>
    <row r="1074" spans="1:19" x14ac:dyDescent="0.35">
      <c r="A1074" s="1">
        <v>40630</v>
      </c>
      <c r="B1074" s="3">
        <v>145.9</v>
      </c>
      <c r="C1074" s="3">
        <v>1310.1899410000001</v>
      </c>
      <c r="E1074" s="2">
        <v>40630</v>
      </c>
      <c r="F1074" s="8">
        <f t="shared" si="16"/>
        <v>-2.0557801685738841E-4</v>
      </c>
      <c r="G1074" s="8">
        <f t="shared" si="16"/>
        <v>-2.7478367067710341E-3</v>
      </c>
      <c r="O1074" s="1">
        <v>40630</v>
      </c>
      <c r="P1074" s="3">
        <v>1310.1899410000001</v>
      </c>
      <c r="R1074" s="1">
        <v>40630</v>
      </c>
      <c r="S1074" s="3">
        <v>126630</v>
      </c>
    </row>
    <row r="1075" spans="1:19" x14ac:dyDescent="0.35">
      <c r="A1075" s="1">
        <v>40627</v>
      </c>
      <c r="B1075" s="3">
        <v>145.93</v>
      </c>
      <c r="C1075" s="3">
        <v>1313.8000489999999</v>
      </c>
      <c r="E1075" s="2">
        <v>40627</v>
      </c>
      <c r="F1075" s="8">
        <f t="shared" si="16"/>
        <v>5.720192970365412E-3</v>
      </c>
      <c r="G1075" s="8">
        <f t="shared" si="16"/>
        <v>3.1611371596607096E-3</v>
      </c>
      <c r="O1075" s="1">
        <v>40627</v>
      </c>
      <c r="P1075" s="3">
        <v>1313.8000489999999</v>
      </c>
      <c r="R1075" s="1">
        <v>40627</v>
      </c>
      <c r="S1075" s="3">
        <v>127869</v>
      </c>
    </row>
    <row r="1076" spans="1:19" x14ac:dyDescent="0.35">
      <c r="A1076" s="1">
        <v>40626</v>
      </c>
      <c r="B1076" s="3">
        <v>145.1</v>
      </c>
      <c r="C1076" s="3">
        <v>1309.660034</v>
      </c>
      <c r="E1076" s="2">
        <v>40626</v>
      </c>
      <c r="F1076" s="8">
        <f t="shared" si="16"/>
        <v>7.9888850295242175E-3</v>
      </c>
      <c r="G1076" s="8">
        <f t="shared" si="16"/>
        <v>9.3407483666867464E-3</v>
      </c>
      <c r="O1076" s="1">
        <v>40626</v>
      </c>
      <c r="P1076" s="3">
        <v>1309.660034</v>
      </c>
      <c r="R1076" s="1">
        <v>40626</v>
      </c>
      <c r="S1076" s="3">
        <v>127750</v>
      </c>
    </row>
    <row r="1077" spans="1:19" x14ac:dyDescent="0.35">
      <c r="A1077" s="1">
        <v>40625</v>
      </c>
      <c r="B1077" s="3">
        <v>143.94999999999999</v>
      </c>
      <c r="C1077" s="3">
        <v>1297.540039</v>
      </c>
      <c r="E1077" s="2">
        <v>40625</v>
      </c>
      <c r="F1077" s="8">
        <f t="shared" si="16"/>
        <v>1.266268026732309E-2</v>
      </c>
      <c r="G1077" s="8">
        <f t="shared" si="16"/>
        <v>2.9139792557568711E-3</v>
      </c>
      <c r="O1077" s="1">
        <v>40625</v>
      </c>
      <c r="P1077" s="3">
        <v>1297.540039</v>
      </c>
      <c r="R1077" s="1">
        <v>40625</v>
      </c>
      <c r="S1077" s="3">
        <v>127157</v>
      </c>
    </row>
    <row r="1078" spans="1:19" x14ac:dyDescent="0.35">
      <c r="A1078" s="1">
        <v>40624</v>
      </c>
      <c r="B1078" s="3">
        <v>142.15</v>
      </c>
      <c r="C1078" s="3">
        <v>1293.7700199999999</v>
      </c>
      <c r="E1078" s="2">
        <v>40624</v>
      </c>
      <c r="F1078" s="8">
        <f t="shared" si="16"/>
        <v>-5.2484254723582646E-3</v>
      </c>
      <c r="G1078" s="8">
        <f t="shared" si="16"/>
        <v>-3.5505668465681817E-3</v>
      </c>
      <c r="O1078" s="1">
        <v>40624</v>
      </c>
      <c r="P1078" s="3">
        <v>1293.7700199999999</v>
      </c>
      <c r="R1078" s="1">
        <v>40624</v>
      </c>
      <c r="S1078" s="3">
        <v>127415</v>
      </c>
    </row>
    <row r="1079" spans="1:19" x14ac:dyDescent="0.35">
      <c r="A1079" s="1">
        <v>40623</v>
      </c>
      <c r="B1079" s="3">
        <v>142.9</v>
      </c>
      <c r="C1079" s="3">
        <v>1298.380005</v>
      </c>
      <c r="E1079" s="2">
        <v>40623</v>
      </c>
      <c r="F1079" s="8">
        <f t="shared" si="16"/>
        <v>1.8967484312606864E-2</v>
      </c>
      <c r="G1079" s="8">
        <f t="shared" si="16"/>
        <v>1.4985846408680281E-2</v>
      </c>
      <c r="O1079" s="1">
        <v>40623</v>
      </c>
      <c r="P1079" s="3">
        <v>1298.380005</v>
      </c>
      <c r="R1079" s="1">
        <v>40623</v>
      </c>
      <c r="S1079" s="3">
        <v>127776</v>
      </c>
    </row>
    <row r="1080" spans="1:19" x14ac:dyDescent="0.35">
      <c r="A1080" s="1">
        <v>40620</v>
      </c>
      <c r="B1080" s="3">
        <v>140.24</v>
      </c>
      <c r="C1080" s="3">
        <v>1279.209961</v>
      </c>
      <c r="E1080" s="2">
        <v>40620</v>
      </c>
      <c r="F1080" s="8">
        <f t="shared" si="16"/>
        <v>7.8332734459216624E-3</v>
      </c>
      <c r="G1080" s="8">
        <f t="shared" si="16"/>
        <v>4.3102017123040071E-3</v>
      </c>
      <c r="O1080" s="1">
        <v>40620</v>
      </c>
      <c r="P1080" s="3">
        <v>1279.209961</v>
      </c>
      <c r="R1080" s="1">
        <v>40620</v>
      </c>
      <c r="S1080" s="3">
        <v>124700</v>
      </c>
    </row>
    <row r="1081" spans="1:19" x14ac:dyDescent="0.35">
      <c r="A1081" s="1">
        <v>40619</v>
      </c>
      <c r="B1081" s="3">
        <v>139.15</v>
      </c>
      <c r="C1081" s="3">
        <v>1273.719971</v>
      </c>
      <c r="E1081" s="2">
        <v>40619</v>
      </c>
      <c r="F1081" s="8">
        <f t="shared" si="16"/>
        <v>9.2109080359734641E-3</v>
      </c>
      <c r="G1081" s="8">
        <f t="shared" si="16"/>
        <v>1.3398228894571318E-2</v>
      </c>
      <c r="O1081" s="1">
        <v>40619</v>
      </c>
      <c r="P1081" s="3">
        <v>1273.719971</v>
      </c>
      <c r="R1081" s="1">
        <v>40619</v>
      </c>
      <c r="S1081" s="3">
        <v>124025</v>
      </c>
    </row>
    <row r="1082" spans="1:19" x14ac:dyDescent="0.35">
      <c r="A1082" s="1">
        <v>40618</v>
      </c>
      <c r="B1082" s="3">
        <v>137.88</v>
      </c>
      <c r="C1082" s="3">
        <v>1256.880005</v>
      </c>
      <c r="E1082" s="2">
        <v>40618</v>
      </c>
      <c r="F1082" s="8">
        <f t="shared" si="16"/>
        <v>-2.7301587301587382E-2</v>
      </c>
      <c r="G1082" s="8">
        <f t="shared" si="16"/>
        <v>-1.9494948861799366E-2</v>
      </c>
      <c r="O1082" s="1">
        <v>40618</v>
      </c>
      <c r="P1082" s="3">
        <v>1256.880005</v>
      </c>
      <c r="R1082" s="1">
        <v>40618</v>
      </c>
      <c r="S1082" s="3">
        <v>121600</v>
      </c>
    </row>
    <row r="1083" spans="1:19" x14ac:dyDescent="0.35">
      <c r="A1083" s="1">
        <v>40617</v>
      </c>
      <c r="B1083" s="3">
        <v>141.75</v>
      </c>
      <c r="C1083" s="3">
        <v>1281.869995</v>
      </c>
      <c r="E1083" s="2">
        <v>40617</v>
      </c>
      <c r="F1083" s="8">
        <f t="shared" si="16"/>
        <v>-1.6785739058056359E-2</v>
      </c>
      <c r="G1083" s="8">
        <f t="shared" si="16"/>
        <v>-1.1200348530916449E-2</v>
      </c>
      <c r="O1083" s="1">
        <v>40617</v>
      </c>
      <c r="P1083" s="3">
        <v>1281.869995</v>
      </c>
      <c r="R1083" s="1">
        <v>40617</v>
      </c>
      <c r="S1083" s="3">
        <v>123600</v>
      </c>
    </row>
    <row r="1084" spans="1:19" x14ac:dyDescent="0.35">
      <c r="A1084" s="1">
        <v>40616</v>
      </c>
      <c r="B1084" s="3">
        <v>144.16999999999999</v>
      </c>
      <c r="C1084" s="3">
        <v>1296.3900149999999</v>
      </c>
      <c r="E1084" s="2">
        <v>40616</v>
      </c>
      <c r="F1084" s="8">
        <f t="shared" si="16"/>
        <v>-1.0568938302107034E-2</v>
      </c>
      <c r="G1084" s="8">
        <f t="shared" si="16"/>
        <v>-6.0493251637452339E-3</v>
      </c>
      <c r="O1084" s="1">
        <v>40616</v>
      </c>
      <c r="P1084" s="3">
        <v>1296.3900149999999</v>
      </c>
      <c r="R1084" s="1">
        <v>40616</v>
      </c>
      <c r="S1084" s="3">
        <v>126400</v>
      </c>
    </row>
    <row r="1085" spans="1:19" x14ac:dyDescent="0.35">
      <c r="A1085" s="1">
        <v>40613</v>
      </c>
      <c r="B1085" s="3">
        <v>145.71</v>
      </c>
      <c r="C1085" s="3">
        <v>1304.280029</v>
      </c>
      <c r="E1085" s="2">
        <v>40613</v>
      </c>
      <c r="F1085" s="8">
        <f t="shared" si="16"/>
        <v>4.3095425585224501E-2</v>
      </c>
      <c r="G1085" s="8">
        <f t="shared" si="16"/>
        <v>7.0805137063321144E-3</v>
      </c>
      <c r="O1085" s="1">
        <v>40613</v>
      </c>
      <c r="P1085" s="3">
        <v>1304.280029</v>
      </c>
      <c r="R1085" s="1">
        <v>40613</v>
      </c>
      <c r="S1085" s="3">
        <v>128000</v>
      </c>
    </row>
    <row r="1086" spans="1:19" x14ac:dyDescent="0.35">
      <c r="A1086" s="1">
        <v>40612</v>
      </c>
      <c r="B1086" s="3">
        <v>139.69</v>
      </c>
      <c r="C1086" s="3">
        <v>1295.1099850000001</v>
      </c>
      <c r="E1086" s="2">
        <v>40612</v>
      </c>
      <c r="F1086" s="8">
        <f t="shared" si="16"/>
        <v>-1.3488700564971756E-2</v>
      </c>
      <c r="G1086" s="8">
        <f t="shared" si="16"/>
        <v>-1.8870952426918386E-2</v>
      </c>
      <c r="O1086" s="1">
        <v>40612</v>
      </c>
      <c r="P1086" s="3">
        <v>1295.1099850000001</v>
      </c>
      <c r="R1086" s="1">
        <v>40612</v>
      </c>
      <c r="S1086" s="3">
        <v>127690</v>
      </c>
    </row>
    <row r="1087" spans="1:19" x14ac:dyDescent="0.35">
      <c r="A1087" s="1">
        <v>40611</v>
      </c>
      <c r="B1087" s="3">
        <v>141.6</v>
      </c>
      <c r="C1087" s="3">
        <v>1320.0200199999999</v>
      </c>
      <c r="E1087" s="2">
        <v>40611</v>
      </c>
      <c r="F1087" s="8">
        <f t="shared" si="16"/>
        <v>1.4326647564469885E-2</v>
      </c>
      <c r="G1087" s="8">
        <f t="shared" si="16"/>
        <v>-1.3617028593394531E-3</v>
      </c>
      <c r="O1087" s="1">
        <v>40611</v>
      </c>
      <c r="P1087" s="3">
        <v>1320.0200199999999</v>
      </c>
      <c r="R1087" s="1">
        <v>40611</v>
      </c>
      <c r="S1087" s="3">
        <v>129074</v>
      </c>
    </row>
    <row r="1088" spans="1:19" x14ac:dyDescent="0.35">
      <c r="A1088" s="1">
        <v>40610</v>
      </c>
      <c r="B1088" s="3">
        <v>139.6</v>
      </c>
      <c r="C1088" s="3">
        <v>1321.8199460000001</v>
      </c>
      <c r="E1088" s="2">
        <v>40610</v>
      </c>
      <c r="F1088" s="8">
        <f t="shared" si="16"/>
        <v>2.2111582955044451E-2</v>
      </c>
      <c r="G1088" s="8">
        <f t="shared" si="16"/>
        <v>8.9227335878014902E-3</v>
      </c>
      <c r="O1088" s="1">
        <v>40610</v>
      </c>
      <c r="P1088" s="3">
        <v>1321.8199460000001</v>
      </c>
      <c r="R1088" s="1">
        <v>40610</v>
      </c>
      <c r="S1088" s="3">
        <v>129538</v>
      </c>
    </row>
    <row r="1089" spans="1:19" x14ac:dyDescent="0.35">
      <c r="A1089" s="1">
        <v>40609</v>
      </c>
      <c r="B1089" s="3">
        <v>136.58000000000001</v>
      </c>
      <c r="C1089" s="3">
        <v>1310.130005</v>
      </c>
      <c r="E1089" s="2">
        <v>40609</v>
      </c>
      <c r="F1089" s="8">
        <f t="shared" si="16"/>
        <v>-1.8469277757815261E-2</v>
      </c>
      <c r="G1089" s="8">
        <f t="shared" si="16"/>
        <v>-8.3412321082469987E-3</v>
      </c>
      <c r="O1089" s="1">
        <v>40609</v>
      </c>
      <c r="P1089" s="3">
        <v>1310.130005</v>
      </c>
      <c r="R1089" s="1">
        <v>40609</v>
      </c>
      <c r="S1089" s="3">
        <v>127630</v>
      </c>
    </row>
    <row r="1090" spans="1:19" x14ac:dyDescent="0.35">
      <c r="A1090" s="1">
        <v>40606</v>
      </c>
      <c r="B1090" s="3">
        <v>139.15</v>
      </c>
      <c r="C1090" s="3">
        <v>1321.150024</v>
      </c>
      <c r="E1090" s="2">
        <v>40606</v>
      </c>
      <c r="F1090" s="8">
        <f t="shared" si="16"/>
        <v>-1.646875883517096E-2</v>
      </c>
      <c r="G1090" s="8">
        <f t="shared" si="16"/>
        <v>-7.3780379827967923E-3</v>
      </c>
      <c r="O1090" s="1">
        <v>40606</v>
      </c>
      <c r="P1090" s="3">
        <v>1321.150024</v>
      </c>
      <c r="R1090" s="1">
        <v>40606</v>
      </c>
      <c r="S1090" s="3">
        <v>128200</v>
      </c>
    </row>
    <row r="1091" spans="1:19" x14ac:dyDescent="0.35">
      <c r="A1091" s="1">
        <v>40605</v>
      </c>
      <c r="B1091" s="3">
        <v>141.47999999999999</v>
      </c>
      <c r="C1091" s="3">
        <v>1330.969971</v>
      </c>
      <c r="E1091" s="2">
        <v>40605</v>
      </c>
      <c r="F1091" s="8">
        <f t="shared" si="16"/>
        <v>2.670537010159646E-2</v>
      </c>
      <c r="G1091" s="8">
        <f t="shared" si="16"/>
        <v>1.7219002029837727E-2</v>
      </c>
      <c r="O1091" s="1">
        <v>40605</v>
      </c>
      <c r="P1091" s="3">
        <v>1330.969971</v>
      </c>
      <c r="R1091" s="1">
        <v>40605</v>
      </c>
      <c r="S1091" s="3">
        <v>130015</v>
      </c>
    </row>
    <row r="1092" spans="1:19" x14ac:dyDescent="0.35">
      <c r="A1092" s="1">
        <v>40604</v>
      </c>
      <c r="B1092" s="3">
        <v>137.80000000000001</v>
      </c>
      <c r="C1092" s="3">
        <v>1308.4399410000001</v>
      </c>
      <c r="E1092" s="2">
        <v>40604</v>
      </c>
      <c r="F1092" s="8">
        <f t="shared" ref="F1092:G1155" si="17">B1092/B1093-1</f>
        <v>-1.0149340292879838E-3</v>
      </c>
      <c r="G1092" s="8">
        <f t="shared" si="17"/>
        <v>1.6152006545580022E-3</v>
      </c>
      <c r="O1092" s="1">
        <v>40604</v>
      </c>
      <c r="P1092" s="3">
        <v>1308.4399410000001</v>
      </c>
      <c r="R1092" s="1">
        <v>40604</v>
      </c>
      <c r="S1092" s="3">
        <v>127400</v>
      </c>
    </row>
    <row r="1093" spans="1:19" x14ac:dyDescent="0.35">
      <c r="A1093" s="1">
        <v>40603</v>
      </c>
      <c r="B1093" s="3">
        <v>137.94</v>
      </c>
      <c r="C1093" s="3">
        <v>1306.329956</v>
      </c>
      <c r="E1093" s="2">
        <v>40603</v>
      </c>
      <c r="F1093" s="8">
        <f t="shared" si="17"/>
        <v>-2.6878306878306946E-2</v>
      </c>
      <c r="G1093" s="8">
        <f t="shared" si="17"/>
        <v>-1.5739678016041481E-2</v>
      </c>
      <c r="O1093" s="1">
        <v>40603</v>
      </c>
      <c r="P1093" s="3">
        <v>1306.329956</v>
      </c>
      <c r="R1093" s="1">
        <v>40603</v>
      </c>
      <c r="S1093" s="3">
        <v>128050</v>
      </c>
    </row>
    <row r="1094" spans="1:19" x14ac:dyDescent="0.35">
      <c r="A1094" s="1">
        <v>40602</v>
      </c>
      <c r="B1094" s="3">
        <v>141.75</v>
      </c>
      <c r="C1094" s="3">
        <v>1327.219971</v>
      </c>
      <c r="E1094" s="2">
        <v>40602</v>
      </c>
      <c r="F1094" s="8">
        <f t="shared" si="17"/>
        <v>-3.3748154397805763E-3</v>
      </c>
      <c r="G1094" s="8">
        <f t="shared" si="17"/>
        <v>5.5610858352233006E-3</v>
      </c>
      <c r="O1094" s="1">
        <v>40602</v>
      </c>
      <c r="P1094" s="3">
        <v>1327.219971</v>
      </c>
      <c r="R1094" s="1">
        <v>40602</v>
      </c>
      <c r="S1094" s="3">
        <v>131300</v>
      </c>
    </row>
    <row r="1095" spans="1:19" x14ac:dyDescent="0.35">
      <c r="A1095" s="1">
        <v>40599</v>
      </c>
      <c r="B1095" s="3">
        <v>142.22999999999999</v>
      </c>
      <c r="C1095" s="3">
        <v>1319.880005</v>
      </c>
      <c r="E1095" s="2">
        <v>40599</v>
      </c>
      <c r="F1095" s="8">
        <f t="shared" si="17"/>
        <v>1.4189960068453855E-2</v>
      </c>
      <c r="G1095" s="8">
        <f t="shared" si="17"/>
        <v>1.0550516233988505E-2</v>
      </c>
      <c r="O1095" s="1">
        <v>40599</v>
      </c>
      <c r="P1095" s="3">
        <v>1319.880005</v>
      </c>
      <c r="R1095" s="1">
        <v>40599</v>
      </c>
      <c r="S1095" s="3">
        <v>127550</v>
      </c>
    </row>
    <row r="1096" spans="1:19" x14ac:dyDescent="0.35">
      <c r="A1096" s="1">
        <v>40598</v>
      </c>
      <c r="B1096" s="3">
        <v>140.24</v>
      </c>
      <c r="C1096" s="3">
        <v>1306.099976</v>
      </c>
      <c r="E1096" s="2">
        <v>40598</v>
      </c>
      <c r="F1096" s="8">
        <f t="shared" si="17"/>
        <v>-9.394645758281972E-3</v>
      </c>
      <c r="G1096" s="8">
        <f t="shared" si="17"/>
        <v>-9.9437660710954834E-4</v>
      </c>
      <c r="O1096" s="1">
        <v>40598</v>
      </c>
      <c r="P1096" s="3">
        <v>1306.099976</v>
      </c>
      <c r="R1096" s="1">
        <v>40598</v>
      </c>
      <c r="S1096" s="3">
        <v>125028</v>
      </c>
    </row>
    <row r="1097" spans="1:19" x14ac:dyDescent="0.35">
      <c r="A1097" s="1">
        <v>40597</v>
      </c>
      <c r="B1097" s="3">
        <v>141.57</v>
      </c>
      <c r="C1097" s="3">
        <v>1307.400024</v>
      </c>
      <c r="E1097" s="2">
        <v>40597</v>
      </c>
      <c r="F1097" s="8">
        <f t="shared" si="17"/>
        <v>-1.5370705244122984E-2</v>
      </c>
      <c r="G1097" s="8">
        <f t="shared" si="17"/>
        <v>-6.1119605307773384E-3</v>
      </c>
      <c r="O1097" s="1">
        <v>40597</v>
      </c>
      <c r="P1097" s="3">
        <v>1307.400024</v>
      </c>
      <c r="R1097" s="1">
        <v>40597</v>
      </c>
      <c r="S1097" s="3">
        <v>124208</v>
      </c>
    </row>
    <row r="1098" spans="1:19" x14ac:dyDescent="0.35">
      <c r="A1098" s="1">
        <v>40596</v>
      </c>
      <c r="B1098" s="3">
        <v>143.78</v>
      </c>
      <c r="C1098" s="3">
        <v>1315.4399410000001</v>
      </c>
      <c r="E1098" s="2">
        <v>40596</v>
      </c>
      <c r="F1098" s="8">
        <f t="shared" si="17"/>
        <v>-3.2631366480522117E-2</v>
      </c>
      <c r="G1098" s="8">
        <f t="shared" si="17"/>
        <v>-2.0528565531689469E-2</v>
      </c>
      <c r="O1098" s="1">
        <v>40596</v>
      </c>
      <c r="P1098" s="3">
        <v>1315.4399410000001</v>
      </c>
      <c r="R1098" s="1">
        <v>40596</v>
      </c>
      <c r="S1098" s="3">
        <v>125055</v>
      </c>
    </row>
    <row r="1099" spans="1:19" x14ac:dyDescent="0.35">
      <c r="A1099" s="1">
        <v>40592</v>
      </c>
      <c r="B1099" s="3">
        <v>148.63</v>
      </c>
      <c r="C1099" s="3">
        <v>1343.01001</v>
      </c>
      <c r="E1099" s="2">
        <v>40592</v>
      </c>
      <c r="F1099" s="8">
        <f t="shared" si="17"/>
        <v>-3.1522468142186622E-3</v>
      </c>
      <c r="G1099" s="8">
        <f t="shared" si="17"/>
        <v>1.9247225860843376E-3</v>
      </c>
      <c r="O1099" s="1">
        <v>40592</v>
      </c>
      <c r="P1099" s="3">
        <v>1343.01001</v>
      </c>
      <c r="R1099" s="1">
        <v>40592</v>
      </c>
      <c r="S1099" s="3">
        <v>127640</v>
      </c>
    </row>
    <row r="1100" spans="1:19" x14ac:dyDescent="0.35">
      <c r="A1100" s="1">
        <v>40591</v>
      </c>
      <c r="B1100" s="3">
        <v>149.1</v>
      </c>
      <c r="C1100" s="3">
        <v>1340.4300539999999</v>
      </c>
      <c r="E1100" s="2">
        <v>40591</v>
      </c>
      <c r="F1100" s="8">
        <f t="shared" si="17"/>
        <v>-1.0025894694907556E-2</v>
      </c>
      <c r="G1100" s="8">
        <f t="shared" si="17"/>
        <v>3.0756915754364123E-3</v>
      </c>
      <c r="O1100" s="1">
        <v>40591</v>
      </c>
      <c r="P1100" s="3">
        <v>1340.4300539999999</v>
      </c>
      <c r="R1100" s="1">
        <v>40591</v>
      </c>
      <c r="S1100" s="3">
        <v>127440</v>
      </c>
    </row>
    <row r="1101" spans="1:19" x14ac:dyDescent="0.35">
      <c r="A1101" s="1">
        <v>40590</v>
      </c>
      <c r="B1101" s="3">
        <v>150.61000000000001</v>
      </c>
      <c r="C1101" s="3">
        <v>1336.3199460000001</v>
      </c>
      <c r="E1101" s="2">
        <v>40590</v>
      </c>
      <c r="F1101" s="8">
        <f t="shared" si="17"/>
        <v>-2.8469279661015312E-3</v>
      </c>
      <c r="G1101" s="8">
        <f t="shared" si="17"/>
        <v>6.257434761353986E-3</v>
      </c>
      <c r="O1101" s="1">
        <v>40590</v>
      </c>
      <c r="P1101" s="3">
        <v>1336.3199460000001</v>
      </c>
      <c r="R1101" s="1">
        <v>40590</v>
      </c>
      <c r="S1101" s="3">
        <v>127275</v>
      </c>
    </row>
    <row r="1102" spans="1:19" x14ac:dyDescent="0.35">
      <c r="A1102" s="1">
        <v>40589</v>
      </c>
      <c r="B1102" s="3">
        <v>151.04</v>
      </c>
      <c r="C1102" s="3">
        <v>1328.01001</v>
      </c>
      <c r="E1102" s="2">
        <v>40589</v>
      </c>
      <c r="F1102" s="8">
        <f t="shared" si="17"/>
        <v>-1.3884297520662114E-3</v>
      </c>
      <c r="G1102" s="8">
        <f t="shared" si="17"/>
        <v>-3.2349106631179847E-3</v>
      </c>
      <c r="O1102" s="1">
        <v>40589</v>
      </c>
      <c r="P1102" s="3">
        <v>1328.01001</v>
      </c>
      <c r="R1102" s="1">
        <v>40589</v>
      </c>
      <c r="S1102" s="3">
        <v>127510</v>
      </c>
    </row>
    <row r="1103" spans="1:19" x14ac:dyDescent="0.35">
      <c r="A1103" s="1">
        <v>40588</v>
      </c>
      <c r="B1103" s="3">
        <v>151.25</v>
      </c>
      <c r="C1103" s="3">
        <v>1332.3199460000001</v>
      </c>
      <c r="E1103" s="2">
        <v>40588</v>
      </c>
      <c r="F1103" s="8">
        <f t="shared" si="17"/>
        <v>1.3128809699243238E-2</v>
      </c>
      <c r="G1103" s="8">
        <f t="shared" si="17"/>
        <v>2.3849241566127333E-3</v>
      </c>
      <c r="O1103" s="1">
        <v>40588</v>
      </c>
      <c r="P1103" s="3">
        <v>1332.3199460000001</v>
      </c>
      <c r="R1103" s="1">
        <v>40588</v>
      </c>
      <c r="S1103" s="3">
        <v>127850</v>
      </c>
    </row>
    <row r="1104" spans="1:19" x14ac:dyDescent="0.35">
      <c r="A1104" s="1">
        <v>40585</v>
      </c>
      <c r="B1104" s="3">
        <v>149.29</v>
      </c>
      <c r="C1104" s="3">
        <v>1329.150024</v>
      </c>
      <c r="E1104" s="2">
        <v>40585</v>
      </c>
      <c r="F1104" s="8">
        <f t="shared" si="17"/>
        <v>-1.3378821325842338E-3</v>
      </c>
      <c r="G1104" s="8">
        <f t="shared" si="17"/>
        <v>5.5073713962316972E-3</v>
      </c>
      <c r="O1104" s="1">
        <v>40585</v>
      </c>
      <c r="P1104" s="3">
        <v>1329.150024</v>
      </c>
      <c r="R1104" s="1">
        <v>40585</v>
      </c>
      <c r="S1104" s="3">
        <v>127400</v>
      </c>
    </row>
    <row r="1105" spans="1:19" x14ac:dyDescent="0.35">
      <c r="A1105" s="1">
        <v>40584</v>
      </c>
      <c r="B1105" s="3">
        <v>149.49</v>
      </c>
      <c r="C1105" s="3">
        <v>1321.869995</v>
      </c>
      <c r="E1105" s="2">
        <v>40584</v>
      </c>
      <c r="F1105" s="8">
        <f t="shared" si="17"/>
        <v>1.8094089264173441E-3</v>
      </c>
      <c r="G1105" s="8">
        <f t="shared" si="17"/>
        <v>7.4949275956370798E-4</v>
      </c>
      <c r="O1105" s="1">
        <v>40584</v>
      </c>
      <c r="P1105" s="3">
        <v>1321.869995</v>
      </c>
      <c r="R1105" s="1">
        <v>40584</v>
      </c>
      <c r="S1105" s="3">
        <v>126650</v>
      </c>
    </row>
    <row r="1106" spans="1:19" x14ac:dyDescent="0.35">
      <c r="A1106" s="1">
        <v>40583</v>
      </c>
      <c r="B1106" s="3">
        <v>149.22</v>
      </c>
      <c r="C1106" s="3">
        <v>1320.880005</v>
      </c>
      <c r="E1106" s="2">
        <v>40583</v>
      </c>
      <c r="F1106" s="8">
        <f t="shared" si="17"/>
        <v>9.8125465250049615E-3</v>
      </c>
      <c r="G1106" s="8">
        <f t="shared" si="17"/>
        <v>-2.7857653052926201E-3</v>
      </c>
      <c r="O1106" s="1">
        <v>40583</v>
      </c>
      <c r="P1106" s="3">
        <v>1320.880005</v>
      </c>
      <c r="R1106" s="1">
        <v>40583</v>
      </c>
      <c r="S1106" s="3">
        <v>125830</v>
      </c>
    </row>
    <row r="1107" spans="1:19" x14ac:dyDescent="0.35">
      <c r="A1107" s="1">
        <v>40582</v>
      </c>
      <c r="B1107" s="3">
        <v>147.77000000000001</v>
      </c>
      <c r="C1107" s="3">
        <v>1324.5699460000001</v>
      </c>
      <c r="E1107" s="2">
        <v>40582</v>
      </c>
      <c r="F1107" s="8">
        <f t="shared" si="17"/>
        <v>2.578193907320836E-3</v>
      </c>
      <c r="G1107" s="8">
        <f t="shared" si="17"/>
        <v>4.1847517493251996E-3</v>
      </c>
      <c r="O1107" s="1">
        <v>40582</v>
      </c>
      <c r="P1107" s="3">
        <v>1324.5699460000001</v>
      </c>
      <c r="R1107" s="1">
        <v>40582</v>
      </c>
      <c r="S1107" s="3">
        <v>126437</v>
      </c>
    </row>
    <row r="1108" spans="1:19" x14ac:dyDescent="0.35">
      <c r="A1108" s="1">
        <v>40581</v>
      </c>
      <c r="B1108" s="3">
        <v>147.38999999999999</v>
      </c>
      <c r="C1108" s="3">
        <v>1319.0500489999999</v>
      </c>
      <c r="E1108" s="2">
        <v>40581</v>
      </c>
      <c r="F1108" s="8">
        <f t="shared" si="17"/>
        <v>1.6622982480342108E-2</v>
      </c>
      <c r="G1108" s="8">
        <f t="shared" si="17"/>
        <v>6.2401718181062105E-3</v>
      </c>
      <c r="O1108" s="1">
        <v>40581</v>
      </c>
      <c r="P1108" s="3">
        <v>1319.0500489999999</v>
      </c>
      <c r="R1108" s="1">
        <v>40581</v>
      </c>
      <c r="S1108" s="3">
        <v>126200</v>
      </c>
    </row>
    <row r="1109" spans="1:19" x14ac:dyDescent="0.35">
      <c r="A1109" s="1">
        <v>40578</v>
      </c>
      <c r="B1109" s="3">
        <v>144.97999999999999</v>
      </c>
      <c r="C1109" s="3">
        <v>1310.869995</v>
      </c>
      <c r="E1109" s="2">
        <v>40578</v>
      </c>
      <c r="F1109" s="8">
        <f t="shared" si="17"/>
        <v>1.5764029986688133E-2</v>
      </c>
      <c r="G1109" s="8">
        <f t="shared" si="17"/>
        <v>2.8842621599129981E-3</v>
      </c>
      <c r="O1109" s="1">
        <v>40578</v>
      </c>
      <c r="P1109" s="3">
        <v>1310.869995</v>
      </c>
      <c r="R1109" s="1">
        <v>40578</v>
      </c>
      <c r="S1109" s="3">
        <v>124890</v>
      </c>
    </row>
    <row r="1110" spans="1:19" x14ac:dyDescent="0.35">
      <c r="A1110" s="1">
        <v>40577</v>
      </c>
      <c r="B1110" s="3">
        <v>142.72999999999999</v>
      </c>
      <c r="C1110" s="3">
        <v>1307.099976</v>
      </c>
      <c r="E1110" s="2">
        <v>40577</v>
      </c>
      <c r="F1110" s="8">
        <f t="shared" si="17"/>
        <v>-8.4004200210008317E-4</v>
      </c>
      <c r="G1110" s="8">
        <f t="shared" si="17"/>
        <v>2.3541996209659466E-3</v>
      </c>
      <c r="O1110" s="1">
        <v>40577</v>
      </c>
      <c r="P1110" s="3">
        <v>1307.099976</v>
      </c>
      <c r="R1110" s="1">
        <v>40577</v>
      </c>
      <c r="S1110" s="3">
        <v>124600</v>
      </c>
    </row>
    <row r="1111" spans="1:19" x14ac:dyDescent="0.35">
      <c r="A1111" s="1">
        <v>40576</v>
      </c>
      <c r="B1111" s="3">
        <v>142.85</v>
      </c>
      <c r="C1111" s="3">
        <v>1304.030029</v>
      </c>
      <c r="E1111" s="2">
        <v>40576</v>
      </c>
      <c r="F1111" s="8">
        <f t="shared" si="17"/>
        <v>-6.9516857838025636E-3</v>
      </c>
      <c r="G1111" s="8">
        <f t="shared" si="17"/>
        <v>-2.7225178324746802E-3</v>
      </c>
      <c r="O1111" s="1">
        <v>40576</v>
      </c>
      <c r="P1111" s="3">
        <v>1304.030029</v>
      </c>
      <c r="R1111" s="1">
        <v>40576</v>
      </c>
      <c r="S1111" s="3">
        <v>123710</v>
      </c>
    </row>
    <row r="1112" spans="1:19" x14ac:dyDescent="0.35">
      <c r="A1112" s="1">
        <v>40575</v>
      </c>
      <c r="B1112" s="3">
        <v>143.85</v>
      </c>
      <c r="C1112" s="3">
        <v>1307.589966</v>
      </c>
      <c r="E1112" s="2">
        <v>40575</v>
      </c>
      <c r="F1112" s="8">
        <f t="shared" si="17"/>
        <v>6.014406601860145E-3</v>
      </c>
      <c r="G1112" s="8">
        <f t="shared" si="17"/>
        <v>1.6693598640459717E-2</v>
      </c>
      <c r="O1112" s="1">
        <v>40575</v>
      </c>
      <c r="P1112" s="3">
        <v>1307.589966</v>
      </c>
      <c r="R1112" s="1">
        <v>40575</v>
      </c>
      <c r="S1112" s="3">
        <v>125200</v>
      </c>
    </row>
    <row r="1113" spans="1:19" x14ac:dyDescent="0.35">
      <c r="A1113" s="1">
        <v>40574</v>
      </c>
      <c r="B1113" s="3">
        <v>142.99</v>
      </c>
      <c r="C1113" s="3">
        <v>1286.119995</v>
      </c>
      <c r="E1113" s="2">
        <v>40574</v>
      </c>
      <c r="F1113" s="8">
        <f t="shared" si="17"/>
        <v>1.4257341466874962E-2</v>
      </c>
      <c r="G1113" s="8">
        <f t="shared" si="17"/>
        <v>7.6625579865294835E-3</v>
      </c>
      <c r="O1113" s="1">
        <v>40574</v>
      </c>
      <c r="P1113" s="3">
        <v>1286.119995</v>
      </c>
      <c r="R1113" s="1">
        <v>40574</v>
      </c>
      <c r="S1113" s="3">
        <v>122425</v>
      </c>
    </row>
    <row r="1114" spans="1:19" x14ac:dyDescent="0.35">
      <c r="A1114" s="1">
        <v>40571</v>
      </c>
      <c r="B1114" s="3">
        <v>140.97999999999999</v>
      </c>
      <c r="C1114" s="3">
        <v>1276.339966</v>
      </c>
      <c r="E1114" s="2">
        <v>40571</v>
      </c>
      <c r="F1114" s="8">
        <f t="shared" si="17"/>
        <v>-2.4562374593510072E-2</v>
      </c>
      <c r="G1114" s="8">
        <f t="shared" si="17"/>
        <v>-1.7852526512266986E-2</v>
      </c>
      <c r="O1114" s="1">
        <v>40571</v>
      </c>
      <c r="P1114" s="3">
        <v>1276.339966</v>
      </c>
      <c r="R1114" s="1">
        <v>40571</v>
      </c>
      <c r="S1114" s="3">
        <v>122624</v>
      </c>
    </row>
    <row r="1115" spans="1:19" x14ac:dyDescent="0.35">
      <c r="A1115" s="1">
        <v>40570</v>
      </c>
      <c r="B1115" s="3">
        <v>144.53</v>
      </c>
      <c r="C1115" s="3">
        <v>1299.540039</v>
      </c>
      <c r="E1115" s="2">
        <v>40570</v>
      </c>
      <c r="F1115" s="8">
        <f t="shared" si="17"/>
        <v>-8.2958866228832751E-4</v>
      </c>
      <c r="G1115" s="8">
        <f t="shared" si="17"/>
        <v>2.2443056143837126E-3</v>
      </c>
      <c r="O1115" s="1">
        <v>40570</v>
      </c>
      <c r="P1115" s="3">
        <v>1299.540039</v>
      </c>
      <c r="R1115" s="1">
        <v>40570</v>
      </c>
      <c r="S1115" s="3">
        <v>124300</v>
      </c>
    </row>
    <row r="1116" spans="1:19" x14ac:dyDescent="0.35">
      <c r="A1116" s="1">
        <v>40569</v>
      </c>
      <c r="B1116" s="3">
        <v>144.65</v>
      </c>
      <c r="C1116" s="3">
        <v>1296.630005</v>
      </c>
      <c r="E1116" s="2">
        <v>40569</v>
      </c>
      <c r="F1116" s="8">
        <f t="shared" si="17"/>
        <v>5.9809444328535744E-3</v>
      </c>
      <c r="G1116" s="8">
        <f t="shared" si="17"/>
        <v>4.2209070556167294E-3</v>
      </c>
      <c r="O1116" s="1">
        <v>40569</v>
      </c>
      <c r="P1116" s="3">
        <v>1296.630005</v>
      </c>
      <c r="R1116" s="1">
        <v>40569</v>
      </c>
      <c r="S1116" s="3">
        <v>124550</v>
      </c>
    </row>
    <row r="1117" spans="1:19" x14ac:dyDescent="0.35">
      <c r="A1117" s="1">
        <v>40568</v>
      </c>
      <c r="B1117" s="3">
        <v>143.79</v>
      </c>
      <c r="C1117" s="3">
        <v>1291.1800539999999</v>
      </c>
      <c r="E1117" s="2">
        <v>40568</v>
      </c>
      <c r="F1117" s="8">
        <f t="shared" si="17"/>
        <v>1.13948090314413E-2</v>
      </c>
      <c r="G1117" s="8">
        <f t="shared" si="17"/>
        <v>2.6346255845632882E-4</v>
      </c>
      <c r="O1117" s="1">
        <v>40568</v>
      </c>
      <c r="P1117" s="3">
        <v>1291.1800539999999</v>
      </c>
      <c r="R1117" s="1">
        <v>40568</v>
      </c>
      <c r="S1117" s="3">
        <v>124680</v>
      </c>
    </row>
    <row r="1118" spans="1:19" x14ac:dyDescent="0.35">
      <c r="A1118" s="1">
        <v>40567</v>
      </c>
      <c r="B1118" s="3">
        <v>142.16999999999999</v>
      </c>
      <c r="C1118" s="3">
        <v>1290.839966</v>
      </c>
      <c r="E1118" s="2">
        <v>40567</v>
      </c>
      <c r="F1118" s="8">
        <f t="shared" si="17"/>
        <v>1.0017050298380292E-2</v>
      </c>
      <c r="G1118" s="8">
        <f t="shared" si="17"/>
        <v>5.8362801574556311E-3</v>
      </c>
      <c r="O1118" s="1">
        <v>40567</v>
      </c>
      <c r="P1118" s="3">
        <v>1290.839966</v>
      </c>
      <c r="R1118" s="1">
        <v>40567</v>
      </c>
      <c r="S1118" s="3">
        <v>124400</v>
      </c>
    </row>
    <row r="1119" spans="1:19" x14ac:dyDescent="0.35">
      <c r="A1119" s="1">
        <v>40564</v>
      </c>
      <c r="B1119" s="3">
        <v>140.76</v>
      </c>
      <c r="C1119" s="3">
        <v>1283.349976</v>
      </c>
      <c r="E1119" s="2">
        <v>40564</v>
      </c>
      <c r="F1119" s="8">
        <f t="shared" si="17"/>
        <v>-1.7725052337753122E-2</v>
      </c>
      <c r="G1119" s="8">
        <f t="shared" si="17"/>
        <v>2.41354566718055E-3</v>
      </c>
      <c r="O1119" s="1">
        <v>40564</v>
      </c>
      <c r="P1119" s="3">
        <v>1283.349976</v>
      </c>
      <c r="R1119" s="1">
        <v>40564</v>
      </c>
      <c r="S1119" s="3">
        <v>120526</v>
      </c>
    </row>
    <row r="1120" spans="1:19" x14ac:dyDescent="0.35">
      <c r="A1120" s="1">
        <v>40563</v>
      </c>
      <c r="B1120" s="3">
        <v>143.30000000000001</v>
      </c>
      <c r="C1120" s="3">
        <v>1280.26001</v>
      </c>
      <c r="E1120" s="2">
        <v>40563</v>
      </c>
      <c r="F1120" s="8">
        <f t="shared" si="17"/>
        <v>-1.3221319377496155E-2</v>
      </c>
      <c r="G1120" s="8">
        <f t="shared" si="17"/>
        <v>-1.2949590793667198E-3</v>
      </c>
      <c r="O1120" s="1">
        <v>40563</v>
      </c>
      <c r="P1120" s="3">
        <v>1280.26001</v>
      </c>
      <c r="R1120" s="1">
        <v>40563</v>
      </c>
      <c r="S1120" s="3">
        <v>121050</v>
      </c>
    </row>
    <row r="1121" spans="1:19" x14ac:dyDescent="0.35">
      <c r="A1121" s="1">
        <v>40562</v>
      </c>
      <c r="B1121" s="3">
        <v>145.22</v>
      </c>
      <c r="C1121" s="3">
        <v>1281.920044</v>
      </c>
      <c r="E1121" s="2">
        <v>40562</v>
      </c>
      <c r="F1121" s="8">
        <f t="shared" si="17"/>
        <v>-1.7323047773717737E-2</v>
      </c>
      <c r="G1121" s="8">
        <f t="shared" si="17"/>
        <v>-1.0115655200450102E-2</v>
      </c>
      <c r="O1121" s="1">
        <v>40562</v>
      </c>
      <c r="P1121" s="3">
        <v>1281.920044</v>
      </c>
      <c r="R1121" s="1">
        <v>40562</v>
      </c>
      <c r="S1121" s="3">
        <v>121250</v>
      </c>
    </row>
    <row r="1122" spans="1:19" x14ac:dyDescent="0.35">
      <c r="A1122" s="1">
        <v>40561</v>
      </c>
      <c r="B1122" s="3">
        <v>147.78</v>
      </c>
      <c r="C1122" s="3">
        <v>1295.0200199999999</v>
      </c>
      <c r="E1122" s="2">
        <v>40561</v>
      </c>
      <c r="F1122" s="8">
        <f t="shared" si="17"/>
        <v>2.0862116606797487E-2</v>
      </c>
      <c r="G1122" s="8">
        <f t="shared" si="17"/>
        <v>1.3764111949552404E-3</v>
      </c>
      <c r="O1122" s="1">
        <v>40561</v>
      </c>
      <c r="P1122" s="3">
        <v>1295.0200199999999</v>
      </c>
      <c r="R1122" s="1">
        <v>40561</v>
      </c>
      <c r="S1122" s="3">
        <v>122810</v>
      </c>
    </row>
    <row r="1123" spans="1:19" x14ac:dyDescent="0.35">
      <c r="A1123" s="1">
        <v>40557</v>
      </c>
      <c r="B1123" s="3">
        <v>144.76</v>
      </c>
      <c r="C1123" s="3">
        <v>1293.23999</v>
      </c>
      <c r="E1123" s="2">
        <v>40557</v>
      </c>
      <c r="F1123" s="8">
        <f t="shared" si="17"/>
        <v>4.4407438245905873E-3</v>
      </c>
      <c r="G1123" s="8">
        <f t="shared" si="17"/>
        <v>7.3845422245237824E-3</v>
      </c>
      <c r="O1123" s="1">
        <v>40557</v>
      </c>
      <c r="P1123" s="3">
        <v>1293.23999</v>
      </c>
      <c r="R1123" s="1">
        <v>40557</v>
      </c>
      <c r="S1123" s="3">
        <v>122475</v>
      </c>
    </row>
    <row r="1124" spans="1:19" x14ac:dyDescent="0.35">
      <c r="A1124" s="1">
        <v>40556</v>
      </c>
      <c r="B1124" s="3">
        <v>144.12</v>
      </c>
      <c r="C1124" s="3">
        <v>1283.76001</v>
      </c>
      <c r="E1124" s="2">
        <v>40556</v>
      </c>
      <c r="F1124" s="8">
        <f t="shared" si="17"/>
        <v>2.6130295478818288E-2</v>
      </c>
      <c r="G1124" s="8">
        <f t="shared" si="17"/>
        <v>-1.7107461093028853E-3</v>
      </c>
      <c r="O1124" s="1">
        <v>40556</v>
      </c>
      <c r="P1124" s="3">
        <v>1283.76001</v>
      </c>
      <c r="R1124" s="1">
        <v>40556</v>
      </c>
      <c r="S1124" s="3">
        <v>121200</v>
      </c>
    </row>
    <row r="1125" spans="1:19" x14ac:dyDescent="0.35">
      <c r="A1125" s="1">
        <v>40555</v>
      </c>
      <c r="B1125" s="3">
        <v>140.44999999999999</v>
      </c>
      <c r="C1125" s="3">
        <v>1285.959961</v>
      </c>
      <c r="E1125" s="2">
        <v>40555</v>
      </c>
      <c r="F1125" s="8">
        <f t="shared" si="17"/>
        <v>-9.6601325624030565E-3</v>
      </c>
      <c r="G1125" s="8">
        <f t="shared" si="17"/>
        <v>9.0075804878473331E-3</v>
      </c>
      <c r="O1125" s="1">
        <v>40555</v>
      </c>
      <c r="P1125" s="3">
        <v>1285.959961</v>
      </c>
      <c r="R1125" s="1">
        <v>40555</v>
      </c>
      <c r="S1125" s="3">
        <v>120910</v>
      </c>
    </row>
    <row r="1126" spans="1:19" x14ac:dyDescent="0.35">
      <c r="A1126" s="1">
        <v>40554</v>
      </c>
      <c r="B1126" s="3">
        <v>141.82</v>
      </c>
      <c r="C1126" s="3">
        <v>1274.4799800000001</v>
      </c>
      <c r="E1126" s="2">
        <v>40554</v>
      </c>
      <c r="F1126" s="8">
        <f t="shared" si="17"/>
        <v>-3.7232174218475578E-3</v>
      </c>
      <c r="G1126" s="8">
        <f t="shared" si="17"/>
        <v>3.7251269935028031E-3</v>
      </c>
      <c r="O1126" s="1">
        <v>40554</v>
      </c>
      <c r="P1126" s="3">
        <v>1274.4799800000001</v>
      </c>
      <c r="R1126" s="1">
        <v>40554</v>
      </c>
      <c r="S1126" s="3">
        <v>119005</v>
      </c>
    </row>
    <row r="1127" spans="1:19" x14ac:dyDescent="0.35">
      <c r="A1127" s="1">
        <v>40553</v>
      </c>
      <c r="B1127" s="3">
        <v>142.35</v>
      </c>
      <c r="C1127" s="3">
        <v>1269.75</v>
      </c>
      <c r="E1127" s="2">
        <v>40553</v>
      </c>
      <c r="F1127" s="8">
        <f t="shared" si="17"/>
        <v>-3.9882451721242607E-3</v>
      </c>
      <c r="G1127" s="8">
        <f t="shared" si="17"/>
        <v>-1.376327172630698E-3</v>
      </c>
      <c r="O1127" s="1">
        <v>40553</v>
      </c>
      <c r="P1127" s="3">
        <v>1269.75</v>
      </c>
      <c r="R1127" s="1">
        <v>40553</v>
      </c>
      <c r="S1127" s="3">
        <v>119558</v>
      </c>
    </row>
    <row r="1128" spans="1:19" x14ac:dyDescent="0.35">
      <c r="A1128" s="1">
        <v>40550</v>
      </c>
      <c r="B1128" s="3">
        <v>142.91999999999999</v>
      </c>
      <c r="C1128" s="3">
        <v>1271.5</v>
      </c>
      <c r="E1128" s="2">
        <v>40550</v>
      </c>
      <c r="F1128" s="8">
        <f t="shared" si="17"/>
        <v>0</v>
      </c>
      <c r="G1128" s="8">
        <f t="shared" si="17"/>
        <v>-1.8447823874668812E-3</v>
      </c>
      <c r="O1128" s="1">
        <v>40550</v>
      </c>
      <c r="P1128" s="3">
        <v>1271.5</v>
      </c>
      <c r="R1128" s="1">
        <v>40550</v>
      </c>
      <c r="S1128" s="3">
        <v>119681</v>
      </c>
    </row>
    <row r="1129" spans="1:19" x14ac:dyDescent="0.35">
      <c r="A1129" s="1">
        <v>40549</v>
      </c>
      <c r="B1129" s="3">
        <v>142.91999999999999</v>
      </c>
      <c r="C1129" s="3">
        <v>1273.849976</v>
      </c>
      <c r="E1129" s="2">
        <v>40549</v>
      </c>
      <c r="F1129" s="8">
        <f t="shared" si="17"/>
        <v>4.9926165529847744E-3</v>
      </c>
      <c r="G1129" s="8">
        <f t="shared" si="17"/>
        <v>-2.12295769469939E-3</v>
      </c>
      <c r="O1129" s="1">
        <v>40549</v>
      </c>
      <c r="P1129" s="3">
        <v>1273.849976</v>
      </c>
      <c r="R1129" s="1">
        <v>40549</v>
      </c>
      <c r="S1129" s="3">
        <v>120600</v>
      </c>
    </row>
    <row r="1130" spans="1:19" x14ac:dyDescent="0.35">
      <c r="A1130" s="1">
        <v>40548</v>
      </c>
      <c r="B1130" s="3">
        <v>142.21</v>
      </c>
      <c r="C1130" s="3">
        <v>1276.5600589999999</v>
      </c>
      <c r="E1130" s="2">
        <v>40548</v>
      </c>
      <c r="F1130" s="8">
        <f t="shared" si="17"/>
        <v>1.818572349108627E-2</v>
      </c>
      <c r="G1130" s="8">
        <f t="shared" si="17"/>
        <v>5.0071707174863533E-3</v>
      </c>
      <c r="O1130" s="1">
        <v>40548</v>
      </c>
      <c r="P1130" s="3">
        <v>1276.5600589999999</v>
      </c>
      <c r="R1130" s="1">
        <v>40548</v>
      </c>
      <c r="S1130" s="3">
        <v>121300</v>
      </c>
    </row>
    <row r="1131" spans="1:19" x14ac:dyDescent="0.35">
      <c r="A1131" s="1">
        <v>40547</v>
      </c>
      <c r="B1131" s="3">
        <v>139.66999999999999</v>
      </c>
      <c r="C1131" s="3">
        <v>1270.1999510000001</v>
      </c>
      <c r="E1131" s="2">
        <v>40547</v>
      </c>
      <c r="F1131" s="8">
        <f t="shared" si="17"/>
        <v>-8.3072990627663934E-3</v>
      </c>
      <c r="G1131" s="8">
        <f t="shared" si="17"/>
        <v>-1.3130618746926004E-3</v>
      </c>
      <c r="O1131" s="1">
        <v>40547</v>
      </c>
      <c r="P1131" s="3">
        <v>1270.1999510000001</v>
      </c>
      <c r="R1131" s="1">
        <v>40547</v>
      </c>
      <c r="S1131" s="3">
        <v>120200</v>
      </c>
    </row>
    <row r="1132" spans="1:19" x14ac:dyDescent="0.35">
      <c r="A1132" s="1">
        <v>40546</v>
      </c>
      <c r="B1132" s="3">
        <v>140.84</v>
      </c>
      <c r="C1132" s="3">
        <v>1271.869995</v>
      </c>
      <c r="E1132" s="2">
        <v>40546</v>
      </c>
      <c r="F1132" s="8">
        <f t="shared" si="17"/>
        <v>1.1708928956253084E-2</v>
      </c>
      <c r="G1132" s="8">
        <f t="shared" si="17"/>
        <v>1.131482763770042E-2</v>
      </c>
      <c r="O1132" s="1">
        <v>40546</v>
      </c>
      <c r="P1132" s="3">
        <v>1271.869995</v>
      </c>
      <c r="R1132" s="1">
        <v>40546</v>
      </c>
      <c r="S1132" s="3">
        <v>120498</v>
      </c>
    </row>
    <row r="1133" spans="1:19" x14ac:dyDescent="0.35">
      <c r="A1133" s="1">
        <v>40543</v>
      </c>
      <c r="B1133" s="3">
        <v>139.21</v>
      </c>
      <c r="C1133" s="3">
        <v>1257.6400149999999</v>
      </c>
      <c r="E1133" s="2">
        <v>40543</v>
      </c>
      <c r="F1133" s="8">
        <f t="shared" si="17"/>
        <v>-1.9357613994837042E-3</v>
      </c>
      <c r="G1133" s="8">
        <f t="shared" si="17"/>
        <v>-1.9078926371840499E-4</v>
      </c>
      <c r="O1133" s="1">
        <v>40543</v>
      </c>
      <c r="P1133" s="3">
        <v>1257.6400149999999</v>
      </c>
      <c r="R1133" s="1">
        <v>40543</v>
      </c>
      <c r="S1133" s="3">
        <v>120450</v>
      </c>
    </row>
    <row r="1134" spans="1:19" x14ac:dyDescent="0.35">
      <c r="A1134" s="1">
        <v>40542</v>
      </c>
      <c r="B1134" s="3">
        <v>139.47999999999999</v>
      </c>
      <c r="C1134" s="3">
        <v>1257.880005</v>
      </c>
      <c r="E1134" s="2">
        <v>40542</v>
      </c>
      <c r="F1134" s="8">
        <f t="shared" si="17"/>
        <v>-4.212179624473511E-3</v>
      </c>
      <c r="G1134" s="8">
        <f t="shared" si="17"/>
        <v>-1.5082188606436731E-3</v>
      </c>
      <c r="O1134" s="1">
        <v>40542</v>
      </c>
      <c r="P1134" s="3">
        <v>1257.880005</v>
      </c>
      <c r="R1134" s="1">
        <v>40542</v>
      </c>
      <c r="S1134" s="3">
        <v>119100</v>
      </c>
    </row>
    <row r="1135" spans="1:19" x14ac:dyDescent="0.35">
      <c r="A1135" s="1">
        <v>40541</v>
      </c>
      <c r="B1135" s="3">
        <v>140.07</v>
      </c>
      <c r="C1135" s="3">
        <v>1259.780029</v>
      </c>
      <c r="E1135" s="2">
        <v>40541</v>
      </c>
      <c r="F1135" s="8">
        <f t="shared" si="17"/>
        <v>-9.9850224663011744E-4</v>
      </c>
      <c r="G1135" s="8">
        <f t="shared" si="17"/>
        <v>1.0091449332214619E-3</v>
      </c>
      <c r="O1135" s="1">
        <v>40541</v>
      </c>
      <c r="P1135" s="3">
        <v>1259.780029</v>
      </c>
      <c r="R1135" s="1">
        <v>40541</v>
      </c>
      <c r="S1135" s="3">
        <v>119700</v>
      </c>
    </row>
    <row r="1136" spans="1:19" x14ac:dyDescent="0.35">
      <c r="A1136" s="1">
        <v>40540</v>
      </c>
      <c r="B1136" s="3">
        <v>140.21</v>
      </c>
      <c r="C1136" s="3">
        <v>1258.51001</v>
      </c>
      <c r="E1136" s="2">
        <v>40540</v>
      </c>
      <c r="F1136" s="8">
        <f t="shared" si="17"/>
        <v>1.2854388345355794E-3</v>
      </c>
      <c r="G1136" s="8">
        <f t="shared" si="17"/>
        <v>7.7132414866998289E-4</v>
      </c>
      <c r="O1136" s="1">
        <v>40540</v>
      </c>
      <c r="P1136" s="3">
        <v>1258.51001</v>
      </c>
      <c r="R1136" s="1">
        <v>40540</v>
      </c>
      <c r="S1136" s="3">
        <v>119925</v>
      </c>
    </row>
    <row r="1137" spans="1:19" x14ac:dyDescent="0.35">
      <c r="A1137" s="1">
        <v>40539</v>
      </c>
      <c r="B1137" s="3">
        <v>140.03</v>
      </c>
      <c r="C1137" s="3">
        <v>1257.540039</v>
      </c>
      <c r="E1137" s="2">
        <v>40539</v>
      </c>
      <c r="F1137" s="8">
        <f t="shared" si="17"/>
        <v>-1.0808137892059921E-2</v>
      </c>
      <c r="G1137" s="8">
        <f t="shared" si="17"/>
        <v>6.1269682419706761E-4</v>
      </c>
      <c r="O1137" s="1">
        <v>40539</v>
      </c>
      <c r="P1137" s="3">
        <v>1257.540039</v>
      </c>
      <c r="R1137" s="1">
        <v>40539</v>
      </c>
      <c r="S1137" s="3">
        <v>120160</v>
      </c>
    </row>
    <row r="1138" spans="1:19" x14ac:dyDescent="0.35">
      <c r="A1138" s="1">
        <v>40535</v>
      </c>
      <c r="B1138" s="3">
        <v>141.56</v>
      </c>
      <c r="C1138" s="3">
        <v>1256.7700199999999</v>
      </c>
      <c r="E1138" s="2">
        <v>40535</v>
      </c>
      <c r="F1138" s="8">
        <f t="shared" si="17"/>
        <v>-2.6069189036849183E-3</v>
      </c>
      <c r="G1138" s="8">
        <f t="shared" si="17"/>
        <v>-1.6443281560064582E-3</v>
      </c>
      <c r="O1138" s="1">
        <v>40535</v>
      </c>
      <c r="P1138" s="3">
        <v>1256.7700199999999</v>
      </c>
      <c r="R1138" s="1">
        <v>40535</v>
      </c>
      <c r="S1138" s="3">
        <v>119750</v>
      </c>
    </row>
    <row r="1139" spans="1:19" x14ac:dyDescent="0.35">
      <c r="A1139" s="1">
        <v>40534</v>
      </c>
      <c r="B1139" s="3">
        <v>141.93</v>
      </c>
      <c r="C1139" s="3">
        <v>1258.839966</v>
      </c>
      <c r="E1139" s="2">
        <v>40534</v>
      </c>
      <c r="F1139" s="8">
        <f t="shared" si="17"/>
        <v>4.3164449476367217E-3</v>
      </c>
      <c r="G1139" s="8">
        <f t="shared" si="17"/>
        <v>3.3795553013784563E-3</v>
      </c>
      <c r="O1139" s="1">
        <v>40534</v>
      </c>
      <c r="P1139" s="3">
        <v>1258.839966</v>
      </c>
      <c r="R1139" s="1">
        <v>40534</v>
      </c>
      <c r="S1139" s="3">
        <v>120171</v>
      </c>
    </row>
    <row r="1140" spans="1:19" x14ac:dyDescent="0.35">
      <c r="A1140" s="1">
        <v>40533</v>
      </c>
      <c r="B1140" s="3">
        <v>141.32</v>
      </c>
      <c r="C1140" s="3">
        <v>1254.599976</v>
      </c>
      <c r="E1140" s="2">
        <v>40533</v>
      </c>
      <c r="F1140" s="8">
        <f t="shared" si="17"/>
        <v>4.6921655054741329E-3</v>
      </c>
      <c r="G1140" s="8">
        <f t="shared" si="17"/>
        <v>6.0301025317737178E-3</v>
      </c>
      <c r="O1140" s="1">
        <v>40533</v>
      </c>
      <c r="P1140" s="3">
        <v>1254.599976</v>
      </c>
      <c r="R1140" s="1">
        <v>40533</v>
      </c>
      <c r="S1140" s="3">
        <v>120750</v>
      </c>
    </row>
    <row r="1141" spans="1:19" x14ac:dyDescent="0.35">
      <c r="A1141" s="1">
        <v>40532</v>
      </c>
      <c r="B1141" s="3">
        <v>140.66</v>
      </c>
      <c r="C1141" s="3">
        <v>1247.079956</v>
      </c>
      <c r="E1141" s="2">
        <v>40532</v>
      </c>
      <c r="F1141" s="8">
        <f t="shared" si="17"/>
        <v>2.1332574841781415E-4</v>
      </c>
      <c r="G1141" s="8">
        <f t="shared" si="17"/>
        <v>2.5483531070222831E-3</v>
      </c>
      <c r="O1141" s="1">
        <v>40532</v>
      </c>
      <c r="P1141" s="3">
        <v>1247.079956</v>
      </c>
      <c r="R1141" s="1">
        <v>40532</v>
      </c>
      <c r="S1141" s="3">
        <v>119500</v>
      </c>
    </row>
    <row r="1142" spans="1:19" x14ac:dyDescent="0.35">
      <c r="A1142" s="1">
        <v>40529</v>
      </c>
      <c r="B1142" s="3">
        <v>140.63</v>
      </c>
      <c r="C1142" s="3">
        <v>1243.910034</v>
      </c>
      <c r="E1142" s="2">
        <v>40529</v>
      </c>
      <c r="F1142" s="8">
        <f t="shared" si="17"/>
        <v>1.2017846862406367E-2</v>
      </c>
      <c r="G1142" s="8">
        <f t="shared" si="17"/>
        <v>8.3680433527555387E-4</v>
      </c>
      <c r="O1142" s="1">
        <v>40529</v>
      </c>
      <c r="P1142" s="3">
        <v>1243.910034</v>
      </c>
      <c r="R1142" s="1">
        <v>40529</v>
      </c>
      <c r="S1142" s="3">
        <v>119150</v>
      </c>
    </row>
    <row r="1143" spans="1:19" x14ac:dyDescent="0.35">
      <c r="A1143" s="1">
        <v>40528</v>
      </c>
      <c r="B1143" s="3">
        <v>138.96</v>
      </c>
      <c r="C1143" s="3">
        <v>1242.869995</v>
      </c>
      <c r="E1143" s="2">
        <v>40528</v>
      </c>
      <c r="F1143" s="8">
        <f t="shared" si="17"/>
        <v>7.102478620089947E-3</v>
      </c>
      <c r="G1143" s="8">
        <f t="shared" si="17"/>
        <v>6.1850951836515122E-3</v>
      </c>
      <c r="O1143" s="1">
        <v>40528</v>
      </c>
      <c r="P1143" s="3">
        <v>1242.869995</v>
      </c>
      <c r="R1143" s="1">
        <v>40528</v>
      </c>
      <c r="S1143" s="3">
        <v>119680</v>
      </c>
    </row>
    <row r="1144" spans="1:19" x14ac:dyDescent="0.35">
      <c r="A1144" s="1">
        <v>40527</v>
      </c>
      <c r="B1144" s="3">
        <v>137.97999999999999</v>
      </c>
      <c r="C1144" s="3">
        <v>1235.2299800000001</v>
      </c>
      <c r="E1144" s="2">
        <v>40527</v>
      </c>
      <c r="F1144" s="8">
        <f t="shared" si="17"/>
        <v>-1.2453478385342165E-2</v>
      </c>
      <c r="G1144" s="8">
        <f t="shared" si="17"/>
        <v>-5.12245280178103E-3</v>
      </c>
      <c r="O1144" s="1">
        <v>40527</v>
      </c>
      <c r="P1144" s="3">
        <v>1235.2299800000001</v>
      </c>
      <c r="R1144" s="1">
        <v>40527</v>
      </c>
      <c r="S1144" s="3">
        <v>119200</v>
      </c>
    </row>
    <row r="1145" spans="1:19" x14ac:dyDescent="0.35">
      <c r="A1145" s="1">
        <v>40526</v>
      </c>
      <c r="B1145" s="3">
        <v>139.72</v>
      </c>
      <c r="C1145" s="3">
        <v>1241.589966</v>
      </c>
      <c r="E1145" s="2">
        <v>40526</v>
      </c>
      <c r="F1145" s="8">
        <f t="shared" si="17"/>
        <v>-1.6125624955989015E-2</v>
      </c>
      <c r="G1145" s="8">
        <f t="shared" si="17"/>
        <v>9.1095644803318443E-4</v>
      </c>
      <c r="O1145" s="1">
        <v>40526</v>
      </c>
      <c r="P1145" s="3">
        <v>1241.589966</v>
      </c>
      <c r="R1145" s="1">
        <v>40526</v>
      </c>
      <c r="S1145" s="3">
        <v>120200</v>
      </c>
    </row>
    <row r="1146" spans="1:19" x14ac:dyDescent="0.35">
      <c r="A1146" s="1">
        <v>40525</v>
      </c>
      <c r="B1146" s="3">
        <v>142.01</v>
      </c>
      <c r="C1146" s="3">
        <v>1240.459961</v>
      </c>
      <c r="E1146" s="2">
        <v>40525</v>
      </c>
      <c r="F1146" s="8">
        <f t="shared" si="17"/>
        <v>5.665321152892755E-3</v>
      </c>
      <c r="G1146" s="8">
        <f t="shared" si="17"/>
        <v>4.8320702064064136E-5</v>
      </c>
      <c r="O1146" s="1">
        <v>40525</v>
      </c>
      <c r="P1146" s="3">
        <v>1240.459961</v>
      </c>
      <c r="R1146" s="1">
        <v>40525</v>
      </c>
      <c r="S1146" s="3">
        <v>120300</v>
      </c>
    </row>
    <row r="1147" spans="1:19" x14ac:dyDescent="0.35">
      <c r="A1147" s="1">
        <v>40522</v>
      </c>
      <c r="B1147" s="3">
        <v>141.21</v>
      </c>
      <c r="C1147" s="3">
        <v>1240.400024</v>
      </c>
      <c r="E1147" s="2">
        <v>40522</v>
      </c>
      <c r="F1147" s="8">
        <f t="shared" si="17"/>
        <v>5.6975998860480104E-3</v>
      </c>
      <c r="G1147" s="8">
        <f t="shared" si="17"/>
        <v>6.0016415247363675E-3</v>
      </c>
      <c r="O1147" s="1">
        <v>40522</v>
      </c>
      <c r="P1147" s="3">
        <v>1240.400024</v>
      </c>
      <c r="R1147" s="1">
        <v>40522</v>
      </c>
      <c r="S1147" s="3">
        <v>120800</v>
      </c>
    </row>
    <row r="1148" spans="1:19" x14ac:dyDescent="0.35">
      <c r="A1148" s="1">
        <v>40521</v>
      </c>
      <c r="B1148" s="3">
        <v>140.41</v>
      </c>
      <c r="C1148" s="3">
        <v>1233</v>
      </c>
      <c r="E1148" s="2">
        <v>40521</v>
      </c>
      <c r="F1148" s="8">
        <f t="shared" si="17"/>
        <v>-4.9606689816455996E-3</v>
      </c>
      <c r="G1148" s="8">
        <f t="shared" si="17"/>
        <v>3.8427483054028766E-3</v>
      </c>
      <c r="O1148" s="1">
        <v>40521</v>
      </c>
      <c r="P1148" s="3">
        <v>1233</v>
      </c>
      <c r="R1148" s="1">
        <v>40521</v>
      </c>
      <c r="S1148" s="3">
        <v>120750</v>
      </c>
    </row>
    <row r="1149" spans="1:19" x14ac:dyDescent="0.35">
      <c r="A1149" s="1">
        <v>40520</v>
      </c>
      <c r="B1149" s="3">
        <v>141.11000000000001</v>
      </c>
      <c r="C1149" s="3">
        <v>1228.280029</v>
      </c>
      <c r="E1149" s="2">
        <v>40520</v>
      </c>
      <c r="F1149" s="8">
        <f t="shared" si="17"/>
        <v>-2.0509193776520052E-3</v>
      </c>
      <c r="G1149" s="8">
        <f t="shared" si="17"/>
        <v>3.7017601634321551E-3</v>
      </c>
      <c r="O1149" s="1">
        <v>40520</v>
      </c>
      <c r="P1149" s="3">
        <v>1228.280029</v>
      </c>
      <c r="R1149" s="1">
        <v>40520</v>
      </c>
      <c r="S1149" s="3">
        <v>120775</v>
      </c>
    </row>
    <row r="1150" spans="1:19" x14ac:dyDescent="0.35">
      <c r="A1150" s="1">
        <v>40519</v>
      </c>
      <c r="B1150" s="3">
        <v>141.4</v>
      </c>
      <c r="C1150" s="3">
        <v>1223.75</v>
      </c>
      <c r="E1150" s="2">
        <v>40519</v>
      </c>
      <c r="F1150" s="8">
        <f t="shared" si="17"/>
        <v>-7.3013198539735313E-3</v>
      </c>
      <c r="G1150" s="8">
        <f t="shared" si="17"/>
        <v>5.1508028858604504E-4</v>
      </c>
      <c r="O1150" s="1">
        <v>40519</v>
      </c>
      <c r="P1150" s="3">
        <v>1223.75</v>
      </c>
      <c r="R1150" s="1">
        <v>40519</v>
      </c>
      <c r="S1150" s="3">
        <v>119715</v>
      </c>
    </row>
    <row r="1151" spans="1:19" x14ac:dyDescent="0.35">
      <c r="A1151" s="1">
        <v>40518</v>
      </c>
      <c r="B1151" s="3">
        <v>142.44</v>
      </c>
      <c r="C1151" s="3">
        <v>1223.119995</v>
      </c>
      <c r="E1151" s="2">
        <v>40518</v>
      </c>
      <c r="F1151" s="8">
        <f t="shared" si="17"/>
        <v>-2.2415242364807186E-3</v>
      </c>
      <c r="G1151" s="8">
        <f t="shared" si="17"/>
        <v>-1.2982388080698959E-3</v>
      </c>
      <c r="O1151" s="1">
        <v>40518</v>
      </c>
      <c r="P1151" s="3">
        <v>1223.119995</v>
      </c>
      <c r="R1151" s="1">
        <v>40518</v>
      </c>
      <c r="S1151" s="3">
        <v>120700</v>
      </c>
    </row>
    <row r="1152" spans="1:19" x14ac:dyDescent="0.35">
      <c r="A1152" s="1">
        <v>40515</v>
      </c>
      <c r="B1152" s="3">
        <v>142.76</v>
      </c>
      <c r="C1152" s="3">
        <v>1224.709961</v>
      </c>
      <c r="E1152" s="2">
        <v>40515</v>
      </c>
      <c r="F1152" s="8">
        <f t="shared" si="17"/>
        <v>3.1621108846882073E-3</v>
      </c>
      <c r="G1152" s="8">
        <f t="shared" si="17"/>
        <v>2.6032368623825075E-3</v>
      </c>
      <c r="O1152" s="1">
        <v>40515</v>
      </c>
      <c r="P1152" s="3">
        <v>1224.709961</v>
      </c>
      <c r="R1152" s="1">
        <v>40515</v>
      </c>
      <c r="S1152" s="3">
        <v>121400</v>
      </c>
    </row>
    <row r="1153" spans="1:19" x14ac:dyDescent="0.35">
      <c r="A1153" s="1">
        <v>40514</v>
      </c>
      <c r="B1153" s="3">
        <v>142.31</v>
      </c>
      <c r="C1153" s="3">
        <v>1221.530029</v>
      </c>
      <c r="E1153" s="2">
        <v>40514</v>
      </c>
      <c r="F1153" s="8">
        <f t="shared" si="17"/>
        <v>1.0868021025713936E-2</v>
      </c>
      <c r="G1153" s="8">
        <f t="shared" si="17"/>
        <v>1.2818562514781418E-2</v>
      </c>
      <c r="O1153" s="1">
        <v>40514</v>
      </c>
      <c r="P1153" s="3">
        <v>1221.530029</v>
      </c>
      <c r="R1153" s="1">
        <v>40514</v>
      </c>
      <c r="S1153" s="3">
        <v>122000</v>
      </c>
    </row>
    <row r="1154" spans="1:19" x14ac:dyDescent="0.35">
      <c r="A1154" s="1">
        <v>40513</v>
      </c>
      <c r="B1154" s="3">
        <v>140.78</v>
      </c>
      <c r="C1154" s="3">
        <v>1206.0699460000001</v>
      </c>
      <c r="E1154" s="2">
        <v>40513</v>
      </c>
      <c r="F1154" s="8">
        <f t="shared" si="17"/>
        <v>1.9627725066995172E-2</v>
      </c>
      <c r="G1154" s="8">
        <f t="shared" si="17"/>
        <v>2.1616954759027029E-2</v>
      </c>
      <c r="O1154" s="1">
        <v>40513</v>
      </c>
      <c r="P1154" s="3">
        <v>1206.0699460000001</v>
      </c>
      <c r="R1154" s="1">
        <v>40513</v>
      </c>
      <c r="S1154" s="3">
        <v>121100</v>
      </c>
    </row>
    <row r="1155" spans="1:19" x14ac:dyDescent="0.35">
      <c r="A1155" s="1">
        <v>40512</v>
      </c>
      <c r="B1155" s="3">
        <v>138.07</v>
      </c>
      <c r="C1155" s="3">
        <v>1180.5500489999999</v>
      </c>
      <c r="E1155" s="2">
        <v>40512</v>
      </c>
      <c r="F1155" s="8">
        <f t="shared" si="17"/>
        <v>6.1211105443417235E-3</v>
      </c>
      <c r="G1155" s="8">
        <f t="shared" si="17"/>
        <v>-6.0702169961085461E-3</v>
      </c>
      <c r="O1155" s="1">
        <v>40512</v>
      </c>
      <c r="P1155" s="3">
        <v>1180.5500489999999</v>
      </c>
      <c r="R1155" s="1">
        <v>40512</v>
      </c>
      <c r="S1155" s="3">
        <v>120200</v>
      </c>
    </row>
    <row r="1156" spans="1:19" x14ac:dyDescent="0.35">
      <c r="A1156" s="1">
        <v>40511</v>
      </c>
      <c r="B1156" s="3">
        <v>137.22999999999999</v>
      </c>
      <c r="C1156" s="3">
        <v>1187.76001</v>
      </c>
      <c r="E1156" s="2">
        <v>40511</v>
      </c>
      <c r="F1156" s="8">
        <f t="shared" ref="F1156:G1219" si="18">B1156/B1157-1</f>
        <v>-1.0954954954955021E-2</v>
      </c>
      <c r="G1156" s="8">
        <f t="shared" si="18"/>
        <v>-1.3788582200331412E-3</v>
      </c>
      <c r="O1156" s="1">
        <v>40511</v>
      </c>
      <c r="P1156" s="3">
        <v>1187.76001</v>
      </c>
      <c r="R1156" s="1">
        <v>40511</v>
      </c>
      <c r="S1156" s="3">
        <v>119750</v>
      </c>
    </row>
    <row r="1157" spans="1:19" x14ac:dyDescent="0.35">
      <c r="A1157" s="1">
        <v>40508</v>
      </c>
      <c r="B1157" s="3">
        <v>138.75</v>
      </c>
      <c r="C1157" s="3">
        <v>1189.400024</v>
      </c>
      <c r="E1157" s="2">
        <v>40508</v>
      </c>
      <c r="F1157" s="8">
        <f t="shared" si="18"/>
        <v>-7.1556350626118537E-3</v>
      </c>
      <c r="G1157" s="8">
        <f t="shared" si="18"/>
        <v>-7.4685627564947676E-3</v>
      </c>
      <c r="O1157" s="1">
        <v>40508</v>
      </c>
      <c r="P1157" s="3">
        <v>1189.400024</v>
      </c>
      <c r="R1157" s="1">
        <v>40508</v>
      </c>
      <c r="S1157" s="3">
        <v>119450</v>
      </c>
    </row>
    <row r="1158" spans="1:19" x14ac:dyDescent="0.35">
      <c r="A1158" s="1">
        <v>40506</v>
      </c>
      <c r="B1158" s="3">
        <v>139.75</v>
      </c>
      <c r="C1158" s="3">
        <v>1198.349976</v>
      </c>
      <c r="E1158" s="2">
        <v>40506</v>
      </c>
      <c r="F1158" s="8">
        <f t="shared" si="18"/>
        <v>3.3883258119405291E-2</v>
      </c>
      <c r="G1158" s="8">
        <f t="shared" si="18"/>
        <v>1.4922968247151669E-2</v>
      </c>
      <c r="O1158" s="1">
        <v>40506</v>
      </c>
      <c r="P1158" s="3">
        <v>1198.349976</v>
      </c>
      <c r="R1158" s="1">
        <v>40506</v>
      </c>
      <c r="S1158" s="3">
        <v>120500</v>
      </c>
    </row>
    <row r="1159" spans="1:19" x14ac:dyDescent="0.35">
      <c r="A1159" s="1">
        <v>40505</v>
      </c>
      <c r="B1159" s="3">
        <v>135.16999999999999</v>
      </c>
      <c r="C1159" s="3">
        <v>1180.7299800000001</v>
      </c>
      <c r="E1159" s="2">
        <v>40505</v>
      </c>
      <c r="F1159" s="8">
        <f t="shared" si="18"/>
        <v>1.3334321060818333E-3</v>
      </c>
      <c r="G1159" s="8">
        <f t="shared" si="18"/>
        <v>-1.4284033331377399E-2</v>
      </c>
      <c r="O1159" s="1">
        <v>40505</v>
      </c>
      <c r="P1159" s="3">
        <v>1180.7299800000001</v>
      </c>
      <c r="R1159" s="1">
        <v>40505</v>
      </c>
      <c r="S1159" s="3">
        <v>118575</v>
      </c>
    </row>
    <row r="1160" spans="1:19" x14ac:dyDescent="0.35">
      <c r="A1160" s="1">
        <v>40504</v>
      </c>
      <c r="B1160" s="3">
        <v>134.99</v>
      </c>
      <c r="C1160" s="3">
        <v>1197.839966</v>
      </c>
      <c r="E1160" s="2">
        <v>40504</v>
      </c>
      <c r="F1160" s="8">
        <f t="shared" si="18"/>
        <v>-8.1421169504058977E-4</v>
      </c>
      <c r="G1160" s="8">
        <f t="shared" si="18"/>
        <v>-1.575366150306623E-3</v>
      </c>
      <c r="O1160" s="1">
        <v>40504</v>
      </c>
      <c r="P1160" s="3">
        <v>1197.839966</v>
      </c>
      <c r="R1160" s="1">
        <v>40504</v>
      </c>
      <c r="S1160" s="3">
        <v>119980</v>
      </c>
    </row>
    <row r="1161" spans="1:19" x14ac:dyDescent="0.35">
      <c r="A1161" s="1">
        <v>40501</v>
      </c>
      <c r="B1161" s="3">
        <v>135.1</v>
      </c>
      <c r="C1161" s="3">
        <v>1199.7299800000001</v>
      </c>
      <c r="E1161" s="2">
        <v>40501</v>
      </c>
      <c r="F1161" s="8">
        <f t="shared" si="18"/>
        <v>5.2083333333332593E-3</v>
      </c>
      <c r="G1161" s="8">
        <f t="shared" si="18"/>
        <v>2.5403731541853158E-3</v>
      </c>
      <c r="O1161" s="1">
        <v>40501</v>
      </c>
      <c r="P1161" s="3">
        <v>1199.7299800000001</v>
      </c>
      <c r="R1161" s="1">
        <v>40501</v>
      </c>
      <c r="S1161" s="3">
        <v>121300</v>
      </c>
    </row>
    <row r="1162" spans="1:19" x14ac:dyDescent="0.35">
      <c r="A1162" s="1">
        <v>40500</v>
      </c>
      <c r="B1162" s="3">
        <v>134.4</v>
      </c>
      <c r="C1162" s="3">
        <v>1196.6899410000001</v>
      </c>
      <c r="E1162" s="2">
        <v>40500</v>
      </c>
      <c r="F1162" s="8">
        <f t="shared" si="18"/>
        <v>2.2908897176345366E-2</v>
      </c>
      <c r="G1162" s="8">
        <f t="shared" si="18"/>
        <v>1.5357312994466854E-2</v>
      </c>
      <c r="O1162" s="1">
        <v>40500</v>
      </c>
      <c r="P1162" s="3">
        <v>1196.6899410000001</v>
      </c>
      <c r="R1162" s="1">
        <v>40500</v>
      </c>
      <c r="S1162" s="3">
        <v>121215</v>
      </c>
    </row>
    <row r="1163" spans="1:19" x14ac:dyDescent="0.35">
      <c r="A1163" s="1">
        <v>40499</v>
      </c>
      <c r="B1163" s="3">
        <v>131.38999999999999</v>
      </c>
      <c r="C1163" s="3">
        <v>1178.589966</v>
      </c>
      <c r="E1163" s="2">
        <v>40499</v>
      </c>
      <c r="F1163" s="8">
        <f t="shared" si="18"/>
        <v>-4.0930796634580657E-3</v>
      </c>
      <c r="G1163" s="8">
        <f t="shared" si="18"/>
        <v>2.1216287931635769E-4</v>
      </c>
      <c r="O1163" s="1">
        <v>40499</v>
      </c>
      <c r="P1163" s="3">
        <v>1178.589966</v>
      </c>
      <c r="R1163" s="1">
        <v>40499</v>
      </c>
      <c r="S1163" s="3">
        <v>119310</v>
      </c>
    </row>
    <row r="1164" spans="1:19" x14ac:dyDescent="0.35">
      <c r="A1164" s="1">
        <v>40498</v>
      </c>
      <c r="B1164" s="3">
        <v>131.93</v>
      </c>
      <c r="C1164" s="3">
        <v>1178.339966</v>
      </c>
      <c r="E1164" s="2">
        <v>40498</v>
      </c>
      <c r="F1164" s="8">
        <f t="shared" si="18"/>
        <v>-1.1538173372293348E-2</v>
      </c>
      <c r="G1164" s="8">
        <f t="shared" si="18"/>
        <v>-1.620541348361515E-2</v>
      </c>
      <c r="O1164" s="1">
        <v>40498</v>
      </c>
      <c r="P1164" s="3">
        <v>1178.339966</v>
      </c>
      <c r="R1164" s="1">
        <v>40498</v>
      </c>
      <c r="S1164" s="3">
        <v>120039</v>
      </c>
    </row>
    <row r="1165" spans="1:19" x14ac:dyDescent="0.35">
      <c r="A1165" s="1">
        <v>40497</v>
      </c>
      <c r="B1165" s="3">
        <v>133.47</v>
      </c>
      <c r="C1165" s="3">
        <v>1197.75</v>
      </c>
      <c r="E1165" s="2">
        <v>40497</v>
      </c>
      <c r="F1165" s="8">
        <f t="shared" si="18"/>
        <v>4.062288422477911E-3</v>
      </c>
      <c r="G1165" s="8">
        <f t="shared" si="18"/>
        <v>-1.217435684725765E-3</v>
      </c>
      <c r="O1165" s="1">
        <v>40497</v>
      </c>
      <c r="P1165" s="3">
        <v>1197.75</v>
      </c>
      <c r="R1165" s="1">
        <v>40497</v>
      </c>
      <c r="S1165" s="3">
        <v>120145</v>
      </c>
    </row>
    <row r="1166" spans="1:19" x14ac:dyDescent="0.35">
      <c r="A1166" s="1">
        <v>40494</v>
      </c>
      <c r="B1166" s="3">
        <v>132.93</v>
      </c>
      <c r="C1166" s="3">
        <v>1199.209961</v>
      </c>
      <c r="E1166" s="2">
        <v>40494</v>
      </c>
      <c r="F1166" s="8">
        <f t="shared" si="18"/>
        <v>-7.0217375065362297E-3</v>
      </c>
      <c r="G1166" s="8">
        <f t="shared" si="18"/>
        <v>-1.1808492130023551E-2</v>
      </c>
      <c r="O1166" s="1">
        <v>40494</v>
      </c>
      <c r="P1166" s="3">
        <v>1199.209961</v>
      </c>
      <c r="R1166" s="1">
        <v>40494</v>
      </c>
      <c r="S1166" s="3">
        <v>120351</v>
      </c>
    </row>
    <row r="1167" spans="1:19" x14ac:dyDescent="0.35">
      <c r="A1167" s="1">
        <v>40493</v>
      </c>
      <c r="B1167" s="3">
        <v>133.87</v>
      </c>
      <c r="C1167" s="3">
        <v>1213.540039</v>
      </c>
      <c r="E1167" s="2">
        <v>40493</v>
      </c>
      <c r="F1167" s="8">
        <f t="shared" si="18"/>
        <v>-2.6824658330910078E-2</v>
      </c>
      <c r="G1167" s="8">
        <f t="shared" si="18"/>
        <v>-4.2421266465713092E-3</v>
      </c>
      <c r="O1167" s="1">
        <v>40493</v>
      </c>
      <c r="P1167" s="3">
        <v>1213.540039</v>
      </c>
      <c r="R1167" s="1">
        <v>40493</v>
      </c>
      <c r="S1167" s="3">
        <v>121525</v>
      </c>
    </row>
    <row r="1168" spans="1:19" x14ac:dyDescent="0.35">
      <c r="A1168" s="1">
        <v>40492</v>
      </c>
      <c r="B1168" s="3">
        <v>137.56</v>
      </c>
      <c r="C1168" s="3">
        <v>1218.709961</v>
      </c>
      <c r="E1168" s="2">
        <v>40492</v>
      </c>
      <c r="F1168" s="8">
        <f t="shared" si="18"/>
        <v>-1.784949307439665E-2</v>
      </c>
      <c r="G1168" s="8">
        <f t="shared" si="18"/>
        <v>4.3760811727162618E-3</v>
      </c>
      <c r="O1168" s="1">
        <v>40492</v>
      </c>
      <c r="P1168" s="3">
        <v>1218.709961</v>
      </c>
      <c r="R1168" s="1">
        <v>40492</v>
      </c>
      <c r="S1168" s="3">
        <v>122600</v>
      </c>
    </row>
    <row r="1169" spans="1:19" x14ac:dyDescent="0.35">
      <c r="A1169" s="1">
        <v>40491</v>
      </c>
      <c r="B1169" s="3">
        <v>140.06</v>
      </c>
      <c r="C1169" s="3">
        <v>1213.400024</v>
      </c>
      <c r="E1169" s="2">
        <v>40491</v>
      </c>
      <c r="F1169" s="8">
        <f t="shared" si="18"/>
        <v>-6.8779692264057113E-3</v>
      </c>
      <c r="G1169" s="8">
        <f t="shared" si="18"/>
        <v>-8.0523000204373307E-3</v>
      </c>
      <c r="O1169" s="1">
        <v>40491</v>
      </c>
      <c r="P1169" s="3">
        <v>1213.400024</v>
      </c>
      <c r="R1169" s="1">
        <v>40491</v>
      </c>
      <c r="S1169" s="3">
        <v>121265</v>
      </c>
    </row>
    <row r="1170" spans="1:19" x14ac:dyDescent="0.35">
      <c r="A1170" s="1">
        <v>40490</v>
      </c>
      <c r="B1170" s="3">
        <v>141.03</v>
      </c>
      <c r="C1170" s="3">
        <v>1223.25</v>
      </c>
      <c r="E1170" s="2">
        <v>40490</v>
      </c>
      <c r="F1170" s="8">
        <f t="shared" si="18"/>
        <v>-2.7379310344827545E-2</v>
      </c>
      <c r="G1170" s="8">
        <f t="shared" si="18"/>
        <v>-2.1209577443430661E-3</v>
      </c>
      <c r="O1170" s="1">
        <v>40490</v>
      </c>
      <c r="P1170" s="3">
        <v>1223.25</v>
      </c>
      <c r="R1170" s="1">
        <v>40490</v>
      </c>
      <c r="S1170" s="3">
        <v>123365</v>
      </c>
    </row>
    <row r="1171" spans="1:19" x14ac:dyDescent="0.35">
      <c r="A1171" s="1">
        <v>40487</v>
      </c>
      <c r="B1171" s="3">
        <v>145</v>
      </c>
      <c r="C1171" s="3">
        <v>1225.849976</v>
      </c>
      <c r="E1171" s="2">
        <v>40487</v>
      </c>
      <c r="F1171" s="8">
        <f t="shared" si="18"/>
        <v>1.2357746282203541E-2</v>
      </c>
      <c r="G1171" s="8">
        <f t="shared" si="18"/>
        <v>3.922752992119749E-3</v>
      </c>
      <c r="O1171" s="1">
        <v>40487</v>
      </c>
      <c r="P1171" s="3">
        <v>1225.849976</v>
      </c>
      <c r="R1171" s="1">
        <v>40487</v>
      </c>
      <c r="S1171" s="3">
        <v>125560</v>
      </c>
    </row>
    <row r="1172" spans="1:19" x14ac:dyDescent="0.35">
      <c r="A1172" s="1">
        <v>40486</v>
      </c>
      <c r="B1172" s="3">
        <v>143.22999999999999</v>
      </c>
      <c r="C1172" s="3">
        <v>1221.0600589999999</v>
      </c>
      <c r="E1172" s="2">
        <v>40486</v>
      </c>
      <c r="F1172" s="8">
        <f t="shared" si="18"/>
        <v>2.2487150199885564E-2</v>
      </c>
      <c r="G1172" s="8">
        <f t="shared" si="18"/>
        <v>1.928286316073291E-2</v>
      </c>
      <c r="O1172" s="1">
        <v>40486</v>
      </c>
      <c r="P1172" s="3">
        <v>1221.0600589999999</v>
      </c>
      <c r="R1172" s="1">
        <v>40486</v>
      </c>
      <c r="S1172" s="3">
        <v>124480</v>
      </c>
    </row>
    <row r="1173" spans="1:19" x14ac:dyDescent="0.35">
      <c r="A1173" s="1">
        <v>40485</v>
      </c>
      <c r="B1173" s="3">
        <v>140.08000000000001</v>
      </c>
      <c r="C1173" s="3">
        <v>1197.959961</v>
      </c>
      <c r="E1173" s="2">
        <v>40485</v>
      </c>
      <c r="F1173" s="8">
        <f t="shared" si="18"/>
        <v>-5.3255698359724324E-3</v>
      </c>
      <c r="G1173" s="8">
        <f t="shared" si="18"/>
        <v>3.6780542394789784E-3</v>
      </c>
      <c r="O1173" s="1">
        <v>40485</v>
      </c>
      <c r="P1173" s="3">
        <v>1197.959961</v>
      </c>
      <c r="R1173" s="1">
        <v>40485</v>
      </c>
      <c r="S1173" s="3">
        <v>121805</v>
      </c>
    </row>
    <row r="1174" spans="1:19" x14ac:dyDescent="0.35">
      <c r="A1174" s="1">
        <v>40484</v>
      </c>
      <c r="B1174" s="3">
        <v>140.83000000000001</v>
      </c>
      <c r="C1174" s="3">
        <v>1193.5699460000001</v>
      </c>
      <c r="E1174" s="2">
        <v>40484</v>
      </c>
      <c r="F1174" s="8">
        <f t="shared" si="18"/>
        <v>2.6682219144127828E-2</v>
      </c>
      <c r="G1174" s="8">
        <f t="shared" si="18"/>
        <v>7.759284149684742E-3</v>
      </c>
      <c r="O1174" s="1">
        <v>40484</v>
      </c>
      <c r="P1174" s="3">
        <v>1193.5699460000001</v>
      </c>
      <c r="R1174" s="1">
        <v>40484</v>
      </c>
      <c r="S1174" s="3">
        <v>120694</v>
      </c>
    </row>
    <row r="1175" spans="1:19" x14ac:dyDescent="0.35">
      <c r="A1175" s="1">
        <v>40483</v>
      </c>
      <c r="B1175" s="3">
        <v>137.16999999999999</v>
      </c>
      <c r="C1175" s="3">
        <v>1184.380005</v>
      </c>
      <c r="E1175" s="2">
        <v>40483</v>
      </c>
      <c r="F1175" s="8">
        <f t="shared" si="18"/>
        <v>4.3198125640648843E-3</v>
      </c>
      <c r="G1175" s="8">
        <f t="shared" si="18"/>
        <v>9.4653329829008648E-4</v>
      </c>
      <c r="O1175" s="1">
        <v>40483</v>
      </c>
      <c r="P1175" s="3">
        <v>1184.380005</v>
      </c>
      <c r="R1175" s="1">
        <v>40483</v>
      </c>
      <c r="S1175" s="3">
        <v>119700</v>
      </c>
    </row>
    <row r="1176" spans="1:19" x14ac:dyDescent="0.35">
      <c r="A1176" s="1">
        <v>40480</v>
      </c>
      <c r="B1176" s="3">
        <v>136.58000000000001</v>
      </c>
      <c r="C1176" s="3">
        <v>1183.26001</v>
      </c>
      <c r="E1176" s="2">
        <v>40480</v>
      </c>
      <c r="F1176" s="8">
        <f t="shared" si="18"/>
        <v>-6.474139812322588E-3</v>
      </c>
      <c r="G1176" s="8">
        <f t="shared" si="18"/>
        <v>-4.3928684997274203E-4</v>
      </c>
      <c r="O1176" s="1">
        <v>40480</v>
      </c>
      <c r="P1176" s="3">
        <v>1183.26001</v>
      </c>
      <c r="R1176" s="1">
        <v>40480</v>
      </c>
      <c r="S1176" s="3">
        <v>119300</v>
      </c>
    </row>
    <row r="1177" spans="1:19" x14ac:dyDescent="0.35">
      <c r="A1177" s="1">
        <v>40479</v>
      </c>
      <c r="B1177" s="3">
        <v>137.47</v>
      </c>
      <c r="C1177" s="3">
        <v>1183.780029</v>
      </c>
      <c r="E1177" s="2">
        <v>40479</v>
      </c>
      <c r="F1177" s="8">
        <f t="shared" si="18"/>
        <v>3.4306569343065529E-3</v>
      </c>
      <c r="G1177" s="8">
        <f t="shared" si="18"/>
        <v>1.1248493002813387E-3</v>
      </c>
      <c r="O1177" s="1">
        <v>40479</v>
      </c>
      <c r="P1177" s="3">
        <v>1183.780029</v>
      </c>
      <c r="R1177" s="1">
        <v>40479</v>
      </c>
      <c r="S1177" s="3">
        <v>120025</v>
      </c>
    </row>
    <row r="1178" spans="1:19" x14ac:dyDescent="0.35">
      <c r="A1178" s="1">
        <v>40478</v>
      </c>
      <c r="B1178" s="3">
        <v>137</v>
      </c>
      <c r="C1178" s="3">
        <v>1182.4499510000001</v>
      </c>
      <c r="E1178" s="2">
        <v>40478</v>
      </c>
      <c r="F1178" s="8">
        <f t="shared" si="18"/>
        <v>7.3529411764705621E-3</v>
      </c>
      <c r="G1178" s="8">
        <f t="shared" si="18"/>
        <v>-2.6905839543547305E-3</v>
      </c>
      <c r="O1178" s="1">
        <v>40478</v>
      </c>
      <c r="P1178" s="3">
        <v>1182.4499510000001</v>
      </c>
      <c r="R1178" s="1">
        <v>40478</v>
      </c>
      <c r="S1178" s="3">
        <v>120655</v>
      </c>
    </row>
    <row r="1179" spans="1:19" x14ac:dyDescent="0.35">
      <c r="A1179" s="1">
        <v>40477</v>
      </c>
      <c r="B1179" s="3">
        <v>136</v>
      </c>
      <c r="C1179" s="3">
        <v>1185.6400149999999</v>
      </c>
      <c r="E1179" s="2">
        <v>40477</v>
      </c>
      <c r="F1179" s="8">
        <f t="shared" si="18"/>
        <v>-1.5348971908485387E-2</v>
      </c>
      <c r="G1179" s="8">
        <f t="shared" si="18"/>
        <v>1.6885680137246339E-5</v>
      </c>
      <c r="O1179" s="1">
        <v>40477</v>
      </c>
      <c r="P1179" s="3">
        <v>1185.6400149999999</v>
      </c>
      <c r="R1179" s="1">
        <v>40477</v>
      </c>
      <c r="S1179" s="3">
        <v>123455</v>
      </c>
    </row>
    <row r="1180" spans="1:19" x14ac:dyDescent="0.35">
      <c r="A1180" s="1">
        <v>40476</v>
      </c>
      <c r="B1180" s="3">
        <v>138.12</v>
      </c>
      <c r="C1180" s="3">
        <v>1185.619995</v>
      </c>
      <c r="E1180" s="2">
        <v>40476</v>
      </c>
      <c r="F1180" s="8">
        <f t="shared" si="18"/>
        <v>-1.0034403669724856E-2</v>
      </c>
      <c r="G1180" s="8">
        <f t="shared" si="18"/>
        <v>2.1469715441615467E-3</v>
      </c>
      <c r="O1180" s="1">
        <v>40476</v>
      </c>
      <c r="P1180" s="3">
        <v>1185.619995</v>
      </c>
      <c r="R1180" s="1">
        <v>40476</v>
      </c>
      <c r="S1180" s="3">
        <v>125030</v>
      </c>
    </row>
    <row r="1181" spans="1:19" x14ac:dyDescent="0.35">
      <c r="A1181" s="1">
        <v>40473</v>
      </c>
      <c r="B1181" s="3">
        <v>139.52000000000001</v>
      </c>
      <c r="C1181" s="3">
        <v>1183.079956</v>
      </c>
      <c r="E1181" s="2">
        <v>40473</v>
      </c>
      <c r="F1181" s="8">
        <f t="shared" si="18"/>
        <v>3.1113738821964443E-2</v>
      </c>
      <c r="G1181" s="8">
        <f t="shared" si="18"/>
        <v>2.3892582787754524E-3</v>
      </c>
      <c r="O1181" s="1">
        <v>40473</v>
      </c>
      <c r="P1181" s="3">
        <v>1183.079956</v>
      </c>
      <c r="R1181" s="1">
        <v>40473</v>
      </c>
      <c r="S1181" s="3">
        <v>124980</v>
      </c>
    </row>
    <row r="1182" spans="1:19" x14ac:dyDescent="0.35">
      <c r="A1182" s="1">
        <v>40472</v>
      </c>
      <c r="B1182" s="3">
        <v>135.31</v>
      </c>
      <c r="C1182" s="3">
        <v>1180.26001</v>
      </c>
      <c r="E1182" s="2">
        <v>40472</v>
      </c>
      <c r="F1182" s="8">
        <f t="shared" si="18"/>
        <v>4.1166512773160857E-2</v>
      </c>
      <c r="G1182" s="8">
        <f t="shared" si="18"/>
        <v>1.7739086226504774E-3</v>
      </c>
      <c r="O1182" s="1">
        <v>40472</v>
      </c>
      <c r="P1182" s="3">
        <v>1180.26001</v>
      </c>
      <c r="R1182" s="1">
        <v>40472</v>
      </c>
      <c r="S1182" s="3">
        <v>124461</v>
      </c>
    </row>
    <row r="1183" spans="1:19" x14ac:dyDescent="0.35">
      <c r="A1183" s="1">
        <v>40471</v>
      </c>
      <c r="B1183" s="3">
        <v>129.96</v>
      </c>
      <c r="C1183" s="3">
        <v>1178.170044</v>
      </c>
      <c r="E1183" s="2">
        <v>40471</v>
      </c>
      <c r="F1183" s="8">
        <f t="shared" si="18"/>
        <v>1.3649481319709889E-2</v>
      </c>
      <c r="G1183" s="8">
        <f t="shared" si="18"/>
        <v>1.0524075604616323E-2</v>
      </c>
      <c r="O1183" s="1">
        <v>40471</v>
      </c>
      <c r="P1183" s="3">
        <v>1178.170044</v>
      </c>
      <c r="R1183" s="1">
        <v>40471</v>
      </c>
      <c r="S1183" s="3">
        <v>124235</v>
      </c>
    </row>
    <row r="1184" spans="1:19" x14ac:dyDescent="0.35">
      <c r="A1184" s="1">
        <v>40470</v>
      </c>
      <c r="B1184" s="3">
        <v>128.21</v>
      </c>
      <c r="C1184" s="3">
        <v>1165.900024</v>
      </c>
      <c r="E1184" s="2">
        <v>40470</v>
      </c>
      <c r="F1184" s="8">
        <f t="shared" si="18"/>
        <v>-1.6869871942335579E-2</v>
      </c>
      <c r="G1184" s="8">
        <f t="shared" si="18"/>
        <v>-1.5877250651393782E-2</v>
      </c>
      <c r="O1184" s="1">
        <v>40470</v>
      </c>
      <c r="P1184" s="3">
        <v>1165.900024</v>
      </c>
      <c r="R1184" s="1">
        <v>40470</v>
      </c>
      <c r="S1184" s="3">
        <v>123500</v>
      </c>
    </row>
    <row r="1185" spans="1:19" x14ac:dyDescent="0.35">
      <c r="A1185" s="1">
        <v>40469</v>
      </c>
      <c r="B1185" s="3">
        <v>130.41</v>
      </c>
      <c r="C1185" s="3">
        <v>1184.709961</v>
      </c>
      <c r="E1185" s="2">
        <v>40469</v>
      </c>
      <c r="F1185" s="8">
        <f t="shared" si="18"/>
        <v>-1.7553111345487538E-2</v>
      </c>
      <c r="G1185" s="8">
        <f t="shared" si="18"/>
        <v>7.2437449964553036E-3</v>
      </c>
      <c r="O1185" s="1">
        <v>40469</v>
      </c>
      <c r="P1185" s="3">
        <v>1184.709961</v>
      </c>
      <c r="R1185" s="1">
        <v>40469</v>
      </c>
      <c r="S1185" s="3">
        <v>125150</v>
      </c>
    </row>
    <row r="1186" spans="1:19" x14ac:dyDescent="0.35">
      <c r="A1186" s="1">
        <v>40466</v>
      </c>
      <c r="B1186" s="3">
        <v>132.74</v>
      </c>
      <c r="C1186" s="3">
        <v>1176.1899410000001</v>
      </c>
      <c r="E1186" s="2">
        <v>40466</v>
      </c>
      <c r="F1186" s="8">
        <f t="shared" si="18"/>
        <v>1.7632628028212194E-2</v>
      </c>
      <c r="G1186" s="8">
        <f t="shared" si="18"/>
        <v>2.0274847550953989E-3</v>
      </c>
      <c r="O1186" s="1">
        <v>40466</v>
      </c>
      <c r="P1186" s="3">
        <v>1176.1899410000001</v>
      </c>
      <c r="R1186" s="1">
        <v>40466</v>
      </c>
      <c r="S1186" s="3">
        <v>124800</v>
      </c>
    </row>
    <row r="1187" spans="1:19" x14ac:dyDescent="0.35">
      <c r="A1187" s="1">
        <v>40465</v>
      </c>
      <c r="B1187" s="3">
        <v>130.44</v>
      </c>
      <c r="C1187" s="3">
        <v>1173.8100589999999</v>
      </c>
      <c r="E1187" s="2">
        <v>40465</v>
      </c>
      <c r="F1187" s="8">
        <f t="shared" si="18"/>
        <v>-1.0768997421507831E-2</v>
      </c>
      <c r="G1187" s="8">
        <f t="shared" si="18"/>
        <v>-3.6413862043912504E-3</v>
      </c>
      <c r="O1187" s="1">
        <v>40465</v>
      </c>
      <c r="P1187" s="3">
        <v>1173.8100589999999</v>
      </c>
      <c r="R1187" s="1">
        <v>40465</v>
      </c>
      <c r="S1187" s="3">
        <v>125612</v>
      </c>
    </row>
    <row r="1188" spans="1:19" x14ac:dyDescent="0.35">
      <c r="A1188" s="1">
        <v>40464</v>
      </c>
      <c r="B1188" s="3">
        <v>131.86000000000001</v>
      </c>
      <c r="C1188" s="3">
        <v>1178.099976</v>
      </c>
      <c r="E1188" s="2">
        <v>40464</v>
      </c>
      <c r="F1188" s="8">
        <f t="shared" si="18"/>
        <v>1.4619883040935644E-2</v>
      </c>
      <c r="G1188" s="8">
        <f t="shared" si="18"/>
        <v>7.121020249775345E-3</v>
      </c>
      <c r="O1188" s="1">
        <v>40464</v>
      </c>
      <c r="P1188" s="3">
        <v>1178.099976</v>
      </c>
      <c r="R1188" s="1">
        <v>40464</v>
      </c>
      <c r="S1188" s="3">
        <v>125410</v>
      </c>
    </row>
    <row r="1189" spans="1:19" x14ac:dyDescent="0.35">
      <c r="A1189" s="1">
        <v>40463</v>
      </c>
      <c r="B1189" s="3">
        <v>129.96</v>
      </c>
      <c r="C1189" s="3">
        <v>1169.7700199999999</v>
      </c>
      <c r="E1189" s="2">
        <v>40463</v>
      </c>
      <c r="F1189" s="8">
        <f t="shared" si="18"/>
        <v>-8.3931023958492279E-3</v>
      </c>
      <c r="G1189" s="8">
        <f t="shared" si="18"/>
        <v>3.8187572565584471E-3</v>
      </c>
      <c r="O1189" s="1">
        <v>40463</v>
      </c>
      <c r="P1189" s="3">
        <v>1169.7700199999999</v>
      </c>
      <c r="R1189" s="1">
        <v>40463</v>
      </c>
      <c r="S1189" s="3">
        <v>124967</v>
      </c>
    </row>
    <row r="1190" spans="1:19" x14ac:dyDescent="0.35">
      <c r="A1190" s="1">
        <v>40462</v>
      </c>
      <c r="B1190" s="3">
        <v>131.06</v>
      </c>
      <c r="C1190" s="3">
        <v>1165.3199460000001</v>
      </c>
      <c r="E1190" s="2">
        <v>40462</v>
      </c>
      <c r="F1190" s="8">
        <f t="shared" si="18"/>
        <v>-5.6145675265554251E-3</v>
      </c>
      <c r="G1190" s="8">
        <f t="shared" si="18"/>
        <v>1.4583701368908741E-4</v>
      </c>
      <c r="O1190" s="1">
        <v>40462</v>
      </c>
      <c r="P1190" s="3">
        <v>1165.3199460000001</v>
      </c>
      <c r="R1190" s="1">
        <v>40462</v>
      </c>
      <c r="S1190" s="3">
        <v>124320</v>
      </c>
    </row>
    <row r="1191" spans="1:19" x14ac:dyDescent="0.35">
      <c r="A1191" s="1">
        <v>40459</v>
      </c>
      <c r="B1191" s="3">
        <v>131.80000000000001</v>
      </c>
      <c r="C1191" s="3">
        <v>1165.150024</v>
      </c>
      <c r="E1191" s="2">
        <v>40459</v>
      </c>
      <c r="F1191" s="8">
        <f t="shared" si="18"/>
        <v>7.0293398533007867E-3</v>
      </c>
      <c r="G1191" s="8">
        <f t="shared" si="18"/>
        <v>6.1222774629861032E-3</v>
      </c>
      <c r="O1191" s="1">
        <v>40459</v>
      </c>
      <c r="P1191" s="3">
        <v>1165.150024</v>
      </c>
      <c r="R1191" s="1">
        <v>40459</v>
      </c>
      <c r="S1191" s="3">
        <v>124625</v>
      </c>
    </row>
    <row r="1192" spans="1:19" x14ac:dyDescent="0.35">
      <c r="A1192" s="1">
        <v>40458</v>
      </c>
      <c r="B1192" s="3">
        <v>130.88</v>
      </c>
      <c r="C1192" s="3">
        <v>1158.0600589999999</v>
      </c>
      <c r="E1192" s="2">
        <v>40458</v>
      </c>
      <c r="F1192" s="8">
        <f t="shared" si="18"/>
        <v>-1.1447760054950074E-3</v>
      </c>
      <c r="G1192" s="8">
        <f t="shared" si="18"/>
        <v>-1.6465184856065962E-3</v>
      </c>
      <c r="O1192" s="1">
        <v>40458</v>
      </c>
      <c r="P1192" s="3">
        <v>1158.0600589999999</v>
      </c>
      <c r="R1192" s="1">
        <v>40458</v>
      </c>
      <c r="S1192" s="3">
        <v>124650</v>
      </c>
    </row>
    <row r="1193" spans="1:19" x14ac:dyDescent="0.35">
      <c r="A1193" s="1">
        <v>40457</v>
      </c>
      <c r="B1193" s="3">
        <v>131.03</v>
      </c>
      <c r="C1193" s="3">
        <v>1159.969971</v>
      </c>
      <c r="E1193" s="2">
        <v>40457</v>
      </c>
      <c r="F1193" s="8">
        <f t="shared" si="18"/>
        <v>-2.1323585408574708E-3</v>
      </c>
      <c r="G1193" s="8">
        <f t="shared" si="18"/>
        <v>-6.7200430755975926E-4</v>
      </c>
      <c r="O1193" s="1">
        <v>40457</v>
      </c>
      <c r="P1193" s="3">
        <v>1159.969971</v>
      </c>
      <c r="R1193" s="1">
        <v>40457</v>
      </c>
      <c r="S1193" s="3">
        <v>125136</v>
      </c>
    </row>
    <row r="1194" spans="1:19" x14ac:dyDescent="0.35">
      <c r="A1194" s="1">
        <v>40456</v>
      </c>
      <c r="B1194" s="3">
        <v>131.31</v>
      </c>
      <c r="C1194" s="3">
        <v>1160.75</v>
      </c>
      <c r="E1194" s="2">
        <v>40456</v>
      </c>
      <c r="F1194" s="8">
        <f t="shared" si="18"/>
        <v>3.0367231638418035E-2</v>
      </c>
      <c r="G1194" s="8">
        <f t="shared" si="18"/>
        <v>2.0861340857339927E-2</v>
      </c>
      <c r="O1194" s="1">
        <v>40456</v>
      </c>
      <c r="P1194" s="3">
        <v>1160.75</v>
      </c>
      <c r="R1194" s="1">
        <v>40456</v>
      </c>
      <c r="S1194" s="3">
        <v>125035</v>
      </c>
    </row>
    <row r="1195" spans="1:19" x14ac:dyDescent="0.35">
      <c r="A1195" s="1">
        <v>40455</v>
      </c>
      <c r="B1195" s="3">
        <v>127.44</v>
      </c>
      <c r="C1195" s="3">
        <v>1137.030029</v>
      </c>
      <c r="E1195" s="2">
        <v>40455</v>
      </c>
      <c r="F1195" s="8">
        <f t="shared" si="18"/>
        <v>-1.0405342444478993E-2</v>
      </c>
      <c r="G1195" s="8">
        <f t="shared" si="18"/>
        <v>-8.0349325449725617E-3</v>
      </c>
      <c r="O1195" s="1">
        <v>40455</v>
      </c>
      <c r="P1195" s="3">
        <v>1137.030029</v>
      </c>
      <c r="R1195" s="1">
        <v>40455</v>
      </c>
      <c r="S1195" s="3">
        <v>123200</v>
      </c>
    </row>
    <row r="1196" spans="1:19" x14ac:dyDescent="0.35">
      <c r="A1196" s="1">
        <v>40452</v>
      </c>
      <c r="B1196" s="3">
        <v>128.78</v>
      </c>
      <c r="C1196" s="3">
        <v>1146.23999</v>
      </c>
      <c r="E1196" s="2">
        <v>40452</v>
      </c>
      <c r="F1196" s="8">
        <f t="shared" si="18"/>
        <v>1.1228896741264371E-2</v>
      </c>
      <c r="G1196" s="8">
        <f t="shared" si="18"/>
        <v>4.416438149671853E-3</v>
      </c>
      <c r="O1196" s="1">
        <v>40452</v>
      </c>
      <c r="P1196" s="3">
        <v>1146.23999</v>
      </c>
      <c r="R1196" s="1">
        <v>40452</v>
      </c>
      <c r="S1196" s="3">
        <v>123914</v>
      </c>
    </row>
    <row r="1197" spans="1:19" x14ac:dyDescent="0.35">
      <c r="A1197" s="1">
        <v>40451</v>
      </c>
      <c r="B1197" s="3">
        <v>127.35</v>
      </c>
      <c r="C1197" s="3">
        <v>1141.1999510000001</v>
      </c>
      <c r="E1197" s="2">
        <v>40451</v>
      </c>
      <c r="F1197" s="8">
        <f t="shared" si="18"/>
        <v>-1.7891570910773424E-2</v>
      </c>
      <c r="G1197" s="8">
        <f t="shared" si="18"/>
        <v>-3.0837219795710746E-3</v>
      </c>
      <c r="O1197" s="1">
        <v>40451</v>
      </c>
      <c r="P1197" s="3">
        <v>1141.1999510000001</v>
      </c>
      <c r="R1197" s="1">
        <v>40451</v>
      </c>
      <c r="S1197" s="3">
        <v>124500</v>
      </c>
    </row>
    <row r="1198" spans="1:19" x14ac:dyDescent="0.35">
      <c r="A1198" s="1">
        <v>40450</v>
      </c>
      <c r="B1198" s="3">
        <v>129.66999999999999</v>
      </c>
      <c r="C1198" s="3">
        <v>1144.7299800000001</v>
      </c>
      <c r="E1198" s="2">
        <v>40450</v>
      </c>
      <c r="F1198" s="8">
        <f t="shared" si="18"/>
        <v>-3.688052247406981E-3</v>
      </c>
      <c r="G1198" s="8">
        <f t="shared" si="18"/>
        <v>-2.5877591067353656E-3</v>
      </c>
      <c r="O1198" s="1">
        <v>40450</v>
      </c>
      <c r="P1198" s="3">
        <v>1144.7299800000001</v>
      </c>
      <c r="R1198" s="1">
        <v>40450</v>
      </c>
      <c r="S1198" s="3">
        <v>123617</v>
      </c>
    </row>
    <row r="1199" spans="1:19" x14ac:dyDescent="0.35">
      <c r="A1199" s="1">
        <v>40449</v>
      </c>
      <c r="B1199" s="3">
        <v>130.15</v>
      </c>
      <c r="C1199" s="3">
        <v>1147.6999510000001</v>
      </c>
      <c r="E1199" s="2">
        <v>40449</v>
      </c>
      <c r="F1199" s="8">
        <f t="shared" si="18"/>
        <v>6.3403695971544494E-3</v>
      </c>
      <c r="G1199" s="8">
        <f t="shared" si="18"/>
        <v>4.8503859661404025E-3</v>
      </c>
      <c r="O1199" s="1">
        <v>40449</v>
      </c>
      <c r="P1199" s="3">
        <v>1147.6999510000001</v>
      </c>
      <c r="R1199" s="1">
        <v>40449</v>
      </c>
      <c r="S1199" s="3">
        <v>124495</v>
      </c>
    </row>
    <row r="1200" spans="1:19" x14ac:dyDescent="0.35">
      <c r="A1200" s="1">
        <v>40448</v>
      </c>
      <c r="B1200" s="3">
        <v>129.33000000000001</v>
      </c>
      <c r="C1200" s="3">
        <v>1142.160034</v>
      </c>
      <c r="E1200" s="2">
        <v>40448</v>
      </c>
      <c r="F1200" s="8">
        <f t="shared" si="18"/>
        <v>-1.5603592632059571E-2</v>
      </c>
      <c r="G1200" s="8">
        <f t="shared" si="18"/>
        <v>-5.6674325529811886E-3</v>
      </c>
      <c r="O1200" s="1">
        <v>40448</v>
      </c>
      <c r="P1200" s="3">
        <v>1142.160034</v>
      </c>
      <c r="R1200" s="1">
        <v>40448</v>
      </c>
      <c r="S1200" s="3">
        <v>124220</v>
      </c>
    </row>
    <row r="1201" spans="1:19" x14ac:dyDescent="0.35">
      <c r="A1201" s="1">
        <v>40445</v>
      </c>
      <c r="B1201" s="3">
        <v>131.38</v>
      </c>
      <c r="C1201" s="3">
        <v>1148.670044</v>
      </c>
      <c r="E1201" s="2">
        <v>40445</v>
      </c>
      <c r="F1201" s="8">
        <f t="shared" si="18"/>
        <v>3.661038346220602E-2</v>
      </c>
      <c r="G1201" s="8">
        <f t="shared" si="18"/>
        <v>2.1194392870525602E-2</v>
      </c>
      <c r="O1201" s="1">
        <v>40445</v>
      </c>
      <c r="P1201" s="3">
        <v>1148.670044</v>
      </c>
      <c r="R1201" s="1">
        <v>40445</v>
      </c>
      <c r="S1201" s="3">
        <v>124850</v>
      </c>
    </row>
    <row r="1202" spans="1:19" x14ac:dyDescent="0.35">
      <c r="A1202" s="1">
        <v>40444</v>
      </c>
      <c r="B1202" s="3">
        <v>126.74</v>
      </c>
      <c r="C1202" s="3">
        <v>1124.829956</v>
      </c>
      <c r="E1202" s="2">
        <v>40444</v>
      </c>
      <c r="F1202" s="8">
        <f t="shared" si="18"/>
        <v>-1.9116167479297341E-2</v>
      </c>
      <c r="G1202" s="8">
        <f t="shared" si="18"/>
        <v>-8.3313403730922442E-3</v>
      </c>
      <c r="O1202" s="1">
        <v>40444</v>
      </c>
      <c r="P1202" s="3">
        <v>1124.829956</v>
      </c>
      <c r="R1202" s="1">
        <v>40444</v>
      </c>
      <c r="S1202" s="3">
        <v>121785</v>
      </c>
    </row>
    <row r="1203" spans="1:19" x14ac:dyDescent="0.35">
      <c r="A1203" s="1">
        <v>40443</v>
      </c>
      <c r="B1203" s="3">
        <v>129.21</v>
      </c>
      <c r="C1203" s="3">
        <v>1134.280029</v>
      </c>
      <c r="E1203" s="2">
        <v>40443</v>
      </c>
      <c r="F1203" s="8">
        <f t="shared" si="18"/>
        <v>-7.5274598663490622E-3</v>
      </c>
      <c r="G1203" s="8">
        <f t="shared" si="18"/>
        <v>-4.8254925161528295E-3</v>
      </c>
      <c r="O1203" s="1">
        <v>40443</v>
      </c>
      <c r="P1203" s="3">
        <v>1134.280029</v>
      </c>
      <c r="R1203" s="1">
        <v>40443</v>
      </c>
      <c r="S1203" s="3">
        <v>123820</v>
      </c>
    </row>
    <row r="1204" spans="1:19" x14ac:dyDescent="0.35">
      <c r="A1204" s="1">
        <v>40442</v>
      </c>
      <c r="B1204" s="3">
        <v>130.19</v>
      </c>
      <c r="C1204" s="3">
        <v>1139.780029</v>
      </c>
      <c r="E1204" s="2">
        <v>40442</v>
      </c>
      <c r="F1204" s="8">
        <f t="shared" si="18"/>
        <v>8.3649601115327599E-3</v>
      </c>
      <c r="G1204" s="8">
        <f t="shared" si="18"/>
        <v>-2.5640207051630393E-3</v>
      </c>
      <c r="O1204" s="1">
        <v>40442</v>
      </c>
      <c r="P1204" s="3">
        <v>1139.780029</v>
      </c>
      <c r="R1204" s="1">
        <v>40442</v>
      </c>
      <c r="S1204" s="3">
        <v>124865</v>
      </c>
    </row>
    <row r="1205" spans="1:19" x14ac:dyDescent="0.35">
      <c r="A1205" s="1">
        <v>40441</v>
      </c>
      <c r="B1205" s="3">
        <v>129.11000000000001</v>
      </c>
      <c r="C1205" s="3">
        <v>1142.709961</v>
      </c>
      <c r="E1205" s="2">
        <v>40441</v>
      </c>
      <c r="F1205" s="8">
        <f t="shared" si="18"/>
        <v>1.9182191348279254E-2</v>
      </c>
      <c r="G1205" s="8">
        <f t="shared" si="18"/>
        <v>1.5209797099417388E-2</v>
      </c>
      <c r="O1205" s="1">
        <v>40441</v>
      </c>
      <c r="P1205" s="3">
        <v>1142.709961</v>
      </c>
      <c r="R1205" s="1">
        <v>40441</v>
      </c>
      <c r="S1205" s="3">
        <v>125160</v>
      </c>
    </row>
    <row r="1206" spans="1:19" x14ac:dyDescent="0.35">
      <c r="A1206" s="1">
        <v>40438</v>
      </c>
      <c r="B1206" s="3">
        <v>126.68</v>
      </c>
      <c r="C1206" s="3">
        <v>1125.589966</v>
      </c>
      <c r="E1206" s="2">
        <v>40438</v>
      </c>
      <c r="F1206" s="8">
        <f t="shared" si="18"/>
        <v>1.8327974276527437E-2</v>
      </c>
      <c r="G1206" s="8">
        <f t="shared" si="18"/>
        <v>8.2685609151833539E-4</v>
      </c>
      <c r="O1206" s="1">
        <v>40438</v>
      </c>
      <c r="P1206" s="3">
        <v>1125.589966</v>
      </c>
      <c r="R1206" s="1">
        <v>40438</v>
      </c>
      <c r="S1206" s="3">
        <v>125000</v>
      </c>
    </row>
    <row r="1207" spans="1:19" x14ac:dyDescent="0.35">
      <c r="A1207" s="1">
        <v>40437</v>
      </c>
      <c r="B1207" s="3">
        <v>124.4</v>
      </c>
      <c r="C1207" s="3">
        <v>1124.660034</v>
      </c>
      <c r="E1207" s="2">
        <v>40437</v>
      </c>
      <c r="F1207" s="8">
        <f t="shared" si="18"/>
        <v>9.8222258300186827E-3</v>
      </c>
      <c r="G1207" s="8">
        <f t="shared" si="18"/>
        <v>-3.6434356944425872E-4</v>
      </c>
      <c r="O1207" s="1">
        <v>40437</v>
      </c>
      <c r="P1207" s="3">
        <v>1124.660034</v>
      </c>
      <c r="R1207" s="1">
        <v>40437</v>
      </c>
      <c r="S1207" s="3">
        <v>125210</v>
      </c>
    </row>
    <row r="1208" spans="1:19" x14ac:dyDescent="0.35">
      <c r="A1208" s="1">
        <v>40436</v>
      </c>
      <c r="B1208" s="3">
        <v>123.19</v>
      </c>
      <c r="C1208" s="3">
        <v>1125.0699460000001</v>
      </c>
      <c r="E1208" s="2">
        <v>40436</v>
      </c>
      <c r="F1208" s="8">
        <f t="shared" si="18"/>
        <v>-7.0127357730130901E-3</v>
      </c>
      <c r="G1208" s="8">
        <f t="shared" si="18"/>
        <v>3.5411382436780769E-3</v>
      </c>
      <c r="O1208" s="1">
        <v>40436</v>
      </c>
      <c r="P1208" s="3">
        <v>1125.0699460000001</v>
      </c>
      <c r="R1208" s="1">
        <v>40436</v>
      </c>
      <c r="S1208" s="3">
        <v>125300</v>
      </c>
    </row>
    <row r="1209" spans="1:19" x14ac:dyDescent="0.35">
      <c r="A1209" s="1">
        <v>40435</v>
      </c>
      <c r="B1209" s="3">
        <v>124.06</v>
      </c>
      <c r="C1209" s="3">
        <v>1121.099976</v>
      </c>
      <c r="E1209" s="2">
        <v>40435</v>
      </c>
      <c r="F1209" s="8">
        <f t="shared" si="18"/>
        <v>-4.4936607286150121E-3</v>
      </c>
      <c r="G1209" s="8">
        <f t="shared" si="18"/>
        <v>-7.131188010386369E-4</v>
      </c>
      <c r="O1209" s="1">
        <v>40435</v>
      </c>
      <c r="P1209" s="3">
        <v>1121.099976</v>
      </c>
      <c r="R1209" s="1">
        <v>40435</v>
      </c>
      <c r="S1209" s="3">
        <v>124510</v>
      </c>
    </row>
    <row r="1210" spans="1:19" x14ac:dyDescent="0.35">
      <c r="A1210" s="1">
        <v>40434</v>
      </c>
      <c r="B1210" s="3">
        <v>124.62</v>
      </c>
      <c r="C1210" s="3">
        <v>1121.900024</v>
      </c>
      <c r="E1210" s="2">
        <v>40434</v>
      </c>
      <c r="F1210" s="8">
        <f t="shared" si="18"/>
        <v>1.3912618989504688E-2</v>
      </c>
      <c r="G1210" s="8">
        <f t="shared" si="18"/>
        <v>1.1130615523951004E-2</v>
      </c>
      <c r="O1210" s="1">
        <v>40434</v>
      </c>
      <c r="P1210" s="3">
        <v>1121.900024</v>
      </c>
      <c r="R1210" s="1">
        <v>40434</v>
      </c>
      <c r="S1210" s="3">
        <v>125000</v>
      </c>
    </row>
    <row r="1211" spans="1:19" x14ac:dyDescent="0.35">
      <c r="A1211" s="1">
        <v>40431</v>
      </c>
      <c r="B1211" s="3">
        <v>122.91</v>
      </c>
      <c r="C1211" s="3">
        <v>1109.5500489999999</v>
      </c>
      <c r="E1211" s="2">
        <v>40431</v>
      </c>
      <c r="F1211" s="8">
        <f t="shared" si="18"/>
        <v>2.2015655577298787E-3</v>
      </c>
      <c r="G1211" s="8">
        <f t="shared" si="18"/>
        <v>4.8633327332319176E-3</v>
      </c>
      <c r="O1211" s="1">
        <v>40431</v>
      </c>
      <c r="P1211" s="3">
        <v>1109.5500489999999</v>
      </c>
      <c r="R1211" s="1">
        <v>40431</v>
      </c>
      <c r="S1211" s="3">
        <v>123977</v>
      </c>
    </row>
    <row r="1212" spans="1:19" x14ac:dyDescent="0.35">
      <c r="A1212" s="1">
        <v>40430</v>
      </c>
      <c r="B1212" s="3">
        <v>122.64</v>
      </c>
      <c r="C1212" s="3">
        <v>1104.1800539999999</v>
      </c>
      <c r="E1212" s="2">
        <v>40430</v>
      </c>
      <c r="F1212" s="8">
        <f t="shared" si="18"/>
        <v>-8.8896072409890836E-3</v>
      </c>
      <c r="G1212" s="8">
        <f t="shared" si="18"/>
        <v>4.832290465807132E-3</v>
      </c>
      <c r="O1212" s="1">
        <v>40430</v>
      </c>
      <c r="P1212" s="3">
        <v>1104.1800539999999</v>
      </c>
      <c r="R1212" s="1">
        <v>40430</v>
      </c>
      <c r="S1212" s="3">
        <v>123500</v>
      </c>
    </row>
    <row r="1213" spans="1:19" x14ac:dyDescent="0.35">
      <c r="A1213" s="1">
        <v>40429</v>
      </c>
      <c r="B1213" s="3">
        <v>123.74</v>
      </c>
      <c r="C1213" s="3">
        <v>1098.869995</v>
      </c>
      <c r="E1213" s="2">
        <v>40429</v>
      </c>
      <c r="F1213" s="8">
        <f t="shared" si="18"/>
        <v>1.5594221930400387E-2</v>
      </c>
      <c r="G1213" s="8">
        <f t="shared" si="18"/>
        <v>6.4386990941125433E-3</v>
      </c>
      <c r="O1213" s="1">
        <v>40429</v>
      </c>
      <c r="P1213" s="3">
        <v>1098.869995</v>
      </c>
      <c r="R1213" s="1">
        <v>40429</v>
      </c>
      <c r="S1213" s="3">
        <v>122411</v>
      </c>
    </row>
    <row r="1214" spans="1:19" x14ac:dyDescent="0.35">
      <c r="A1214" s="1">
        <v>40428</v>
      </c>
      <c r="B1214" s="3">
        <v>121.84</v>
      </c>
      <c r="C1214" s="3">
        <v>1091.839966</v>
      </c>
      <c r="E1214" s="2">
        <v>40428</v>
      </c>
      <c r="F1214" s="8">
        <f t="shared" si="18"/>
        <v>-1.8606524365686661E-2</v>
      </c>
      <c r="G1214" s="8">
        <f t="shared" si="18"/>
        <v>-1.1471189835572382E-2</v>
      </c>
      <c r="O1214" s="1">
        <v>40428</v>
      </c>
      <c r="P1214" s="3">
        <v>1091.839966</v>
      </c>
      <c r="R1214" s="1">
        <v>40428</v>
      </c>
      <c r="S1214" s="3">
        <v>121150</v>
      </c>
    </row>
    <row r="1215" spans="1:19" x14ac:dyDescent="0.35">
      <c r="A1215" s="1">
        <v>40424</v>
      </c>
      <c r="B1215" s="3">
        <v>124.15</v>
      </c>
      <c r="C1215" s="3">
        <v>1104.51001</v>
      </c>
      <c r="E1215" s="2">
        <v>40424</v>
      </c>
      <c r="F1215" s="8">
        <f t="shared" si="18"/>
        <v>2.0886440259847205E-2</v>
      </c>
      <c r="G1215" s="8">
        <f t="shared" si="18"/>
        <v>1.321900221746275E-2</v>
      </c>
      <c r="O1215" s="1">
        <v>40424</v>
      </c>
      <c r="P1215" s="3">
        <v>1104.51001</v>
      </c>
      <c r="R1215" s="1">
        <v>40424</v>
      </c>
      <c r="S1215" s="3">
        <v>122300</v>
      </c>
    </row>
    <row r="1216" spans="1:19" x14ac:dyDescent="0.35">
      <c r="A1216" s="1">
        <v>40423</v>
      </c>
      <c r="B1216" s="3">
        <v>121.61</v>
      </c>
      <c r="C1216" s="3">
        <v>1090.099976</v>
      </c>
      <c r="E1216" s="2">
        <v>40423</v>
      </c>
      <c r="F1216" s="8">
        <f t="shared" si="18"/>
        <v>1.3839099624843643E-2</v>
      </c>
      <c r="G1216" s="8">
        <f t="shared" si="18"/>
        <v>9.0808362993708425E-3</v>
      </c>
      <c r="O1216" s="1">
        <v>40423</v>
      </c>
      <c r="P1216" s="3">
        <v>1090.099976</v>
      </c>
      <c r="R1216" s="1">
        <v>40423</v>
      </c>
      <c r="S1216" s="3">
        <v>121000</v>
      </c>
    </row>
    <row r="1217" spans="1:19" x14ac:dyDescent="0.35">
      <c r="A1217" s="1">
        <v>40422</v>
      </c>
      <c r="B1217" s="3">
        <v>119.95</v>
      </c>
      <c r="C1217" s="3">
        <v>1080.290039</v>
      </c>
      <c r="E1217" s="2">
        <v>40422</v>
      </c>
      <c r="F1217" s="8">
        <f t="shared" si="18"/>
        <v>5.9816221947340376E-2</v>
      </c>
      <c r="G1217" s="8">
        <f t="shared" si="18"/>
        <v>2.9504621328088732E-2</v>
      </c>
      <c r="O1217" s="1">
        <v>40422</v>
      </c>
      <c r="P1217" s="3">
        <v>1080.290039</v>
      </c>
      <c r="R1217" s="1">
        <v>40422</v>
      </c>
      <c r="S1217" s="3">
        <v>121300</v>
      </c>
    </row>
    <row r="1218" spans="1:19" x14ac:dyDescent="0.35">
      <c r="A1218" s="1">
        <v>40421</v>
      </c>
      <c r="B1218" s="3">
        <v>113.18</v>
      </c>
      <c r="C1218" s="3">
        <v>1049.329956</v>
      </c>
      <c r="E1218" s="2">
        <v>40421</v>
      </c>
      <c r="F1218" s="8">
        <f t="shared" si="18"/>
        <v>-6.4957865168538964E-3</v>
      </c>
      <c r="G1218" s="8">
        <f t="shared" si="18"/>
        <v>3.9079432445299211E-4</v>
      </c>
      <c r="O1218" s="1">
        <v>40421</v>
      </c>
      <c r="P1218" s="3">
        <v>1049.329956</v>
      </c>
      <c r="R1218" s="1">
        <v>40421</v>
      </c>
      <c r="S1218" s="3">
        <v>118675</v>
      </c>
    </row>
    <row r="1219" spans="1:19" x14ac:dyDescent="0.35">
      <c r="A1219" s="1">
        <v>40420</v>
      </c>
      <c r="B1219" s="3">
        <v>113.92</v>
      </c>
      <c r="C1219" s="3">
        <v>1048.920044</v>
      </c>
      <c r="E1219" s="2">
        <v>40420</v>
      </c>
      <c r="F1219" s="8">
        <f t="shared" si="18"/>
        <v>-1.9452573592701028E-2</v>
      </c>
      <c r="G1219" s="8">
        <f t="shared" si="18"/>
        <v>-1.4719208803814721E-2</v>
      </c>
      <c r="O1219" s="1">
        <v>40420</v>
      </c>
      <c r="P1219" s="3">
        <v>1048.920044</v>
      </c>
      <c r="R1219" s="1">
        <v>40420</v>
      </c>
      <c r="S1219" s="3">
        <v>116858</v>
      </c>
    </row>
    <row r="1220" spans="1:19" x14ac:dyDescent="0.35">
      <c r="A1220" s="1">
        <v>40417</v>
      </c>
      <c r="B1220" s="3">
        <v>116.18</v>
      </c>
      <c r="C1220" s="3">
        <v>1064.589966</v>
      </c>
      <c r="E1220" s="2">
        <v>40417</v>
      </c>
      <c r="F1220" s="8">
        <f t="shared" ref="F1220:G1283" si="19">B1220/B1221-1</f>
        <v>2.217138835122312E-2</v>
      </c>
      <c r="G1220" s="8">
        <f t="shared" si="19"/>
        <v>1.6586768282706776E-2</v>
      </c>
      <c r="O1220" s="1">
        <v>40417</v>
      </c>
      <c r="P1220" s="3">
        <v>1064.589966</v>
      </c>
      <c r="R1220" s="1">
        <v>40417</v>
      </c>
      <c r="S1220" s="3">
        <v>118100</v>
      </c>
    </row>
    <row r="1221" spans="1:19" x14ac:dyDescent="0.35">
      <c r="A1221" s="1">
        <v>40416</v>
      </c>
      <c r="B1221" s="3">
        <v>113.66</v>
      </c>
      <c r="C1221" s="3">
        <v>1047.219971</v>
      </c>
      <c r="E1221" s="2">
        <v>40416</v>
      </c>
      <c r="F1221" s="8">
        <f t="shared" si="19"/>
        <v>1.1450717871928084E-3</v>
      </c>
      <c r="G1221" s="8">
        <f t="shared" si="19"/>
        <v>-7.6847861220004088E-3</v>
      </c>
      <c r="O1221" s="1">
        <v>40416</v>
      </c>
      <c r="P1221" s="3">
        <v>1047.219971</v>
      </c>
      <c r="R1221" s="1">
        <v>40416</v>
      </c>
      <c r="S1221" s="3">
        <v>114433</v>
      </c>
    </row>
    <row r="1222" spans="1:19" x14ac:dyDescent="0.35">
      <c r="A1222" s="1">
        <v>40415</v>
      </c>
      <c r="B1222" s="3">
        <v>113.53</v>
      </c>
      <c r="C1222" s="3">
        <v>1055.329956</v>
      </c>
      <c r="E1222" s="2">
        <v>40415</v>
      </c>
      <c r="F1222" s="8">
        <f t="shared" si="19"/>
        <v>-4.1228070175438614E-3</v>
      </c>
      <c r="G1222" s="8">
        <f t="shared" si="19"/>
        <v>3.2893428051439244E-3</v>
      </c>
      <c r="O1222" s="1">
        <v>40415</v>
      </c>
      <c r="P1222" s="3">
        <v>1055.329956</v>
      </c>
      <c r="R1222" s="1">
        <v>40415</v>
      </c>
      <c r="S1222" s="3">
        <v>115106</v>
      </c>
    </row>
    <row r="1223" spans="1:19" x14ac:dyDescent="0.35">
      <c r="A1223" s="1">
        <v>40414</v>
      </c>
      <c r="B1223" s="3">
        <v>114</v>
      </c>
      <c r="C1223" s="3">
        <v>1051.869995</v>
      </c>
      <c r="E1223" s="2">
        <v>40414</v>
      </c>
      <c r="F1223" s="8">
        <f t="shared" si="19"/>
        <v>-2.4974341430037628E-2</v>
      </c>
      <c r="G1223" s="8">
        <f t="shared" si="19"/>
        <v>-1.4512432747795012E-2</v>
      </c>
      <c r="O1223" s="1">
        <v>40414</v>
      </c>
      <c r="P1223" s="3">
        <v>1051.869995</v>
      </c>
      <c r="R1223" s="1">
        <v>40414</v>
      </c>
      <c r="S1223" s="3">
        <v>114995</v>
      </c>
    </row>
    <row r="1224" spans="1:19" x14ac:dyDescent="0.35">
      <c r="A1224" s="1">
        <v>40413</v>
      </c>
      <c r="B1224" s="3">
        <v>116.92</v>
      </c>
      <c r="C1224" s="3">
        <v>1067.3599850000001</v>
      </c>
      <c r="E1224" s="2">
        <v>40413</v>
      </c>
      <c r="F1224" s="8">
        <f t="shared" si="19"/>
        <v>-1.9456558201945584E-2</v>
      </c>
      <c r="G1224" s="8">
        <f t="shared" si="19"/>
        <v>-4.0403066543293065E-3</v>
      </c>
      <c r="O1224" s="1">
        <v>40413</v>
      </c>
      <c r="P1224" s="3">
        <v>1067.3599850000001</v>
      </c>
      <c r="R1224" s="1">
        <v>40413</v>
      </c>
      <c r="S1224" s="3">
        <v>115890</v>
      </c>
    </row>
    <row r="1225" spans="1:19" x14ac:dyDescent="0.35">
      <c r="A1225" s="1">
        <v>40410</v>
      </c>
      <c r="B1225" s="3">
        <v>119.24</v>
      </c>
      <c r="C1225" s="3">
        <v>1071.6899410000001</v>
      </c>
      <c r="E1225" s="2">
        <v>40410</v>
      </c>
      <c r="F1225" s="8">
        <f t="shared" si="19"/>
        <v>-6.4161319890010393E-3</v>
      </c>
      <c r="G1225" s="8">
        <f t="shared" si="19"/>
        <v>-3.6630290914949626E-3</v>
      </c>
      <c r="O1225" s="1">
        <v>40410</v>
      </c>
      <c r="P1225" s="3">
        <v>1071.6899410000001</v>
      </c>
      <c r="R1225" s="1">
        <v>40410</v>
      </c>
      <c r="S1225" s="3">
        <v>116700</v>
      </c>
    </row>
    <row r="1226" spans="1:19" x14ac:dyDescent="0.35">
      <c r="A1226" s="1">
        <v>40409</v>
      </c>
      <c r="B1226" s="3">
        <v>120.01</v>
      </c>
      <c r="C1226" s="3">
        <v>1075.630005</v>
      </c>
      <c r="E1226" s="2">
        <v>40409</v>
      </c>
      <c r="F1226" s="8">
        <f t="shared" si="19"/>
        <v>-1.8483683650936333E-2</v>
      </c>
      <c r="G1226" s="8">
        <f t="shared" si="19"/>
        <v>-1.6935391920922638E-2</v>
      </c>
      <c r="O1226" s="1">
        <v>40409</v>
      </c>
      <c r="P1226" s="3">
        <v>1075.630005</v>
      </c>
      <c r="R1226" s="1">
        <v>40409</v>
      </c>
      <c r="S1226" s="3">
        <v>116305</v>
      </c>
    </row>
    <row r="1227" spans="1:19" x14ac:dyDescent="0.35">
      <c r="A1227" s="1">
        <v>40408</v>
      </c>
      <c r="B1227" s="3">
        <v>122.27</v>
      </c>
      <c r="C1227" s="3">
        <v>1094.160034</v>
      </c>
      <c r="E1227" s="2">
        <v>40408</v>
      </c>
      <c r="F1227" s="8">
        <f t="shared" si="19"/>
        <v>7.8305308275634644E-3</v>
      </c>
      <c r="G1227" s="8">
        <f t="shared" si="19"/>
        <v>1.4827786096358597E-3</v>
      </c>
      <c r="O1227" s="1">
        <v>40408</v>
      </c>
      <c r="P1227" s="3">
        <v>1094.160034</v>
      </c>
      <c r="R1227" s="1">
        <v>40408</v>
      </c>
      <c r="S1227" s="3">
        <v>118455</v>
      </c>
    </row>
    <row r="1228" spans="1:19" x14ac:dyDescent="0.35">
      <c r="A1228" s="1">
        <v>40407</v>
      </c>
      <c r="B1228" s="3">
        <v>121.32</v>
      </c>
      <c r="C1228" s="3">
        <v>1092.540039</v>
      </c>
      <c r="E1228" s="2">
        <v>40407</v>
      </c>
      <c r="F1228" s="8">
        <f t="shared" si="19"/>
        <v>3.0143500042455695E-2</v>
      </c>
      <c r="G1228" s="8">
        <f t="shared" si="19"/>
        <v>1.2192215845243437E-2</v>
      </c>
      <c r="O1228" s="1">
        <v>40407</v>
      </c>
      <c r="P1228" s="3">
        <v>1092.540039</v>
      </c>
      <c r="R1228" s="1">
        <v>40407</v>
      </c>
      <c r="S1228" s="3">
        <v>116390</v>
      </c>
    </row>
    <row r="1229" spans="1:19" x14ac:dyDescent="0.35">
      <c r="A1229" s="1">
        <v>40406</v>
      </c>
      <c r="B1229" s="3">
        <v>117.77</v>
      </c>
      <c r="C1229" s="3">
        <v>1079.380005</v>
      </c>
      <c r="E1229" s="2">
        <v>40406</v>
      </c>
      <c r="F1229" s="8">
        <f t="shared" si="19"/>
        <v>-9.3315235833046906E-4</v>
      </c>
      <c r="G1229" s="8">
        <f t="shared" si="19"/>
        <v>1.2045865184151516E-4</v>
      </c>
      <c r="O1229" s="1">
        <v>40406</v>
      </c>
      <c r="P1229" s="3">
        <v>1079.380005</v>
      </c>
      <c r="R1229" s="1">
        <v>40406</v>
      </c>
      <c r="S1229" s="3">
        <v>115260</v>
      </c>
    </row>
    <row r="1230" spans="1:19" x14ac:dyDescent="0.35">
      <c r="A1230" s="1">
        <v>40403</v>
      </c>
      <c r="B1230" s="3">
        <v>117.88</v>
      </c>
      <c r="C1230" s="3">
        <v>1079.25</v>
      </c>
      <c r="E1230" s="2">
        <v>40403</v>
      </c>
      <c r="F1230" s="8">
        <f t="shared" si="19"/>
        <v>6.2313273580878459E-3</v>
      </c>
      <c r="G1230" s="8">
        <f t="shared" si="19"/>
        <v>-4.0235740352650984E-3</v>
      </c>
      <c r="O1230" s="1">
        <v>40403</v>
      </c>
      <c r="P1230" s="3">
        <v>1079.25</v>
      </c>
      <c r="R1230" s="1">
        <v>40403</v>
      </c>
      <c r="S1230" s="3">
        <v>115180</v>
      </c>
    </row>
    <row r="1231" spans="1:19" x14ac:dyDescent="0.35">
      <c r="A1231" s="1">
        <v>40402</v>
      </c>
      <c r="B1231" s="3">
        <v>117.15</v>
      </c>
      <c r="C1231" s="3">
        <v>1083.6099850000001</v>
      </c>
      <c r="E1231" s="2">
        <v>40402</v>
      </c>
      <c r="F1231" s="8">
        <f t="shared" si="19"/>
        <v>-2.3843992165545336E-3</v>
      </c>
      <c r="G1231" s="8">
        <f t="shared" si="19"/>
        <v>-5.3787494432923078E-3</v>
      </c>
      <c r="O1231" s="1">
        <v>40402</v>
      </c>
      <c r="P1231" s="3">
        <v>1083.6099850000001</v>
      </c>
      <c r="R1231" s="1">
        <v>40402</v>
      </c>
      <c r="S1231" s="3">
        <v>115531</v>
      </c>
    </row>
    <row r="1232" spans="1:19" x14ac:dyDescent="0.35">
      <c r="A1232" s="1">
        <v>40401</v>
      </c>
      <c r="B1232" s="3">
        <v>117.43</v>
      </c>
      <c r="C1232" s="3">
        <v>1089.469971</v>
      </c>
      <c r="E1232" s="2">
        <v>40401</v>
      </c>
      <c r="F1232" s="8">
        <f t="shared" si="19"/>
        <v>-4.0369371578001134E-2</v>
      </c>
      <c r="G1232" s="8">
        <f t="shared" si="19"/>
        <v>-2.8178765041525722E-2</v>
      </c>
      <c r="O1232" s="1">
        <v>40401</v>
      </c>
      <c r="P1232" s="3">
        <v>1089.469971</v>
      </c>
      <c r="R1232" s="1">
        <v>40401</v>
      </c>
      <c r="S1232" s="3">
        <v>116480</v>
      </c>
    </row>
    <row r="1233" spans="1:19" x14ac:dyDescent="0.35">
      <c r="A1233" s="1">
        <v>40400</v>
      </c>
      <c r="B1233" s="3">
        <v>122.37</v>
      </c>
      <c r="C1233" s="3">
        <v>1121.0600589999999</v>
      </c>
      <c r="E1233" s="2">
        <v>40400</v>
      </c>
      <c r="F1233" s="8">
        <f t="shared" si="19"/>
        <v>-1.3860907405915057E-2</v>
      </c>
      <c r="G1233" s="8">
        <f t="shared" si="19"/>
        <v>-5.9674050729934258E-3</v>
      </c>
      <c r="O1233" s="1">
        <v>40400</v>
      </c>
      <c r="P1233" s="3">
        <v>1121.0600589999999</v>
      </c>
      <c r="R1233" s="1">
        <v>40400</v>
      </c>
      <c r="S1233" s="3">
        <v>119740</v>
      </c>
    </row>
    <row r="1234" spans="1:19" x14ac:dyDescent="0.35">
      <c r="A1234" s="1">
        <v>40399</v>
      </c>
      <c r="B1234" s="3">
        <v>124.09</v>
      </c>
      <c r="C1234" s="3">
        <v>1127.790039</v>
      </c>
      <c r="E1234" s="2">
        <v>40399</v>
      </c>
      <c r="F1234" s="8">
        <f t="shared" si="19"/>
        <v>9.6797612325572047E-4</v>
      </c>
      <c r="G1234" s="8">
        <f t="shared" si="19"/>
        <v>5.4830640114065243E-3</v>
      </c>
      <c r="O1234" s="1">
        <v>40399</v>
      </c>
      <c r="P1234" s="3">
        <v>1127.790039</v>
      </c>
      <c r="R1234" s="1">
        <v>40399</v>
      </c>
      <c r="S1234" s="3">
        <v>121039</v>
      </c>
    </row>
    <row r="1235" spans="1:19" x14ac:dyDescent="0.35">
      <c r="A1235" s="1">
        <v>40396</v>
      </c>
      <c r="B1235" s="3">
        <v>123.97</v>
      </c>
      <c r="C1235" s="3">
        <v>1121.6400149999999</v>
      </c>
      <c r="E1235" s="2">
        <v>40396</v>
      </c>
      <c r="F1235" s="8">
        <f t="shared" si="19"/>
        <v>-1.2348629700446145E-2</v>
      </c>
      <c r="G1235" s="8">
        <f t="shared" si="19"/>
        <v>-3.7040386756750365E-3</v>
      </c>
      <c r="O1235" s="1">
        <v>40396</v>
      </c>
      <c r="P1235" s="3">
        <v>1121.6400149999999</v>
      </c>
      <c r="R1235" s="1">
        <v>40396</v>
      </c>
      <c r="S1235" s="3">
        <v>120600</v>
      </c>
    </row>
    <row r="1236" spans="1:19" x14ac:dyDescent="0.35">
      <c r="A1236" s="1">
        <v>40395</v>
      </c>
      <c r="B1236" s="3">
        <v>125.52</v>
      </c>
      <c r="C1236" s="3">
        <v>1125.8100589999999</v>
      </c>
      <c r="E1236" s="2">
        <v>40395</v>
      </c>
      <c r="F1236" s="8">
        <f t="shared" si="19"/>
        <v>1.3562026326285892E-3</v>
      </c>
      <c r="G1236" s="8">
        <f t="shared" si="19"/>
        <v>-1.2685240167891187E-3</v>
      </c>
      <c r="O1236" s="1">
        <v>40395</v>
      </c>
      <c r="P1236" s="3">
        <v>1125.8100589999999</v>
      </c>
      <c r="R1236" s="1">
        <v>40395</v>
      </c>
      <c r="S1236" s="3">
        <v>121385</v>
      </c>
    </row>
    <row r="1237" spans="1:19" x14ac:dyDescent="0.35">
      <c r="A1237" s="1">
        <v>40394</v>
      </c>
      <c r="B1237" s="3">
        <v>125.35</v>
      </c>
      <c r="C1237" s="3">
        <v>1127.23999</v>
      </c>
      <c r="E1237" s="2">
        <v>40394</v>
      </c>
      <c r="F1237" s="8">
        <f t="shared" si="19"/>
        <v>9.5844072164947836E-3</v>
      </c>
      <c r="G1237" s="8">
        <f t="shared" si="19"/>
        <v>6.0511122538897677E-3</v>
      </c>
      <c r="O1237" s="1">
        <v>40394</v>
      </c>
      <c r="P1237" s="3">
        <v>1127.23999</v>
      </c>
      <c r="R1237" s="1">
        <v>40394</v>
      </c>
      <c r="S1237" s="3">
        <v>121200</v>
      </c>
    </row>
    <row r="1238" spans="1:19" x14ac:dyDescent="0.35">
      <c r="A1238" s="1">
        <v>40393</v>
      </c>
      <c r="B1238" s="3">
        <v>124.16</v>
      </c>
      <c r="C1238" s="3">
        <v>1120.459961</v>
      </c>
      <c r="E1238" s="2">
        <v>40393</v>
      </c>
      <c r="F1238" s="8">
        <f t="shared" si="19"/>
        <v>-5.9247397918334999E-3</v>
      </c>
      <c r="G1238" s="8">
        <f t="shared" si="19"/>
        <v>-4.7963548504657005E-3</v>
      </c>
      <c r="O1238" s="1">
        <v>40393</v>
      </c>
      <c r="P1238" s="3">
        <v>1120.459961</v>
      </c>
      <c r="R1238" s="1">
        <v>40393</v>
      </c>
      <c r="S1238" s="3">
        <v>119704</v>
      </c>
    </row>
    <row r="1239" spans="1:19" x14ac:dyDescent="0.35">
      <c r="A1239" s="1">
        <v>40392</v>
      </c>
      <c r="B1239" s="3">
        <v>124.9</v>
      </c>
      <c r="C1239" s="3">
        <v>1125.8599850000001</v>
      </c>
      <c r="E1239" s="2">
        <v>40392</v>
      </c>
      <c r="F1239" s="8">
        <f t="shared" si="19"/>
        <v>2.2178574351420011E-2</v>
      </c>
      <c r="G1239" s="8">
        <f t="shared" si="19"/>
        <v>2.2022521358515457E-2</v>
      </c>
      <c r="O1239" s="1">
        <v>40392</v>
      </c>
      <c r="P1239" s="3">
        <v>1125.8599850000001</v>
      </c>
      <c r="R1239" s="1">
        <v>40392</v>
      </c>
      <c r="S1239" s="3">
        <v>119900</v>
      </c>
    </row>
    <row r="1240" spans="1:19" x14ac:dyDescent="0.35">
      <c r="A1240" s="1">
        <v>40389</v>
      </c>
      <c r="B1240" s="3">
        <v>122.19</v>
      </c>
      <c r="C1240" s="3">
        <v>1101.599976</v>
      </c>
      <c r="E1240" s="2">
        <v>40389</v>
      </c>
      <c r="F1240" s="8">
        <f t="shared" si="19"/>
        <v>-3.7505095801060317E-3</v>
      </c>
      <c r="G1240" s="8">
        <f t="shared" si="19"/>
        <v>6.3499857614779387E-5</v>
      </c>
      <c r="O1240" s="1">
        <v>40389</v>
      </c>
      <c r="P1240" s="3">
        <v>1101.599976</v>
      </c>
      <c r="R1240" s="1">
        <v>40389</v>
      </c>
      <c r="S1240" s="3">
        <v>117000</v>
      </c>
    </row>
    <row r="1241" spans="1:19" x14ac:dyDescent="0.35">
      <c r="A1241" s="1">
        <v>40388</v>
      </c>
      <c r="B1241" s="3">
        <v>122.65</v>
      </c>
      <c r="C1241" s="3">
        <v>1101.530029</v>
      </c>
      <c r="E1241" s="2">
        <v>40388</v>
      </c>
      <c r="F1241" s="8">
        <f t="shared" si="19"/>
        <v>7.8060805258832744E-3</v>
      </c>
      <c r="G1241" s="8">
        <f t="shared" si="19"/>
        <v>-4.1586214813872369E-3</v>
      </c>
      <c r="O1241" s="1">
        <v>40388</v>
      </c>
      <c r="P1241" s="3">
        <v>1101.530029</v>
      </c>
      <c r="R1241" s="1">
        <v>40388</v>
      </c>
      <c r="S1241" s="3">
        <v>116866</v>
      </c>
    </row>
    <row r="1242" spans="1:19" x14ac:dyDescent="0.35">
      <c r="A1242" s="1">
        <v>40387</v>
      </c>
      <c r="B1242" s="3">
        <v>121.7</v>
      </c>
      <c r="C1242" s="3">
        <v>1106.130005</v>
      </c>
      <c r="E1242" s="2">
        <v>40387</v>
      </c>
      <c r="F1242" s="8">
        <f t="shared" si="19"/>
        <v>6.2841078220605695E-3</v>
      </c>
      <c r="G1242" s="8">
        <f t="shared" si="19"/>
        <v>-6.9219647663459893E-3</v>
      </c>
      <c r="O1242" s="1">
        <v>40387</v>
      </c>
      <c r="P1242" s="3">
        <v>1106.130005</v>
      </c>
      <c r="R1242" s="1">
        <v>40387</v>
      </c>
      <c r="S1242" s="3">
        <v>116615</v>
      </c>
    </row>
    <row r="1243" spans="1:19" x14ac:dyDescent="0.35">
      <c r="A1243" s="1">
        <v>40386</v>
      </c>
      <c r="B1243" s="3">
        <v>120.94</v>
      </c>
      <c r="C1243" s="3">
        <v>1113.839966</v>
      </c>
      <c r="E1243" s="2">
        <v>40386</v>
      </c>
      <c r="F1243" s="8">
        <f t="shared" si="19"/>
        <v>-1.2976413939443376E-2</v>
      </c>
      <c r="G1243" s="8">
        <f t="shared" si="19"/>
        <v>-1.0493573954550861E-3</v>
      </c>
      <c r="O1243" s="1">
        <v>40386</v>
      </c>
      <c r="P1243" s="3">
        <v>1113.839966</v>
      </c>
      <c r="R1243" s="1">
        <v>40386</v>
      </c>
      <c r="S1243" s="3">
        <v>117700</v>
      </c>
    </row>
    <row r="1244" spans="1:19" x14ac:dyDescent="0.35">
      <c r="A1244" s="1">
        <v>40385</v>
      </c>
      <c r="B1244" s="3">
        <v>122.53</v>
      </c>
      <c r="C1244" s="3">
        <v>1115.01001</v>
      </c>
      <c r="E1244" s="2">
        <v>40385</v>
      </c>
      <c r="F1244" s="8">
        <f t="shared" si="19"/>
        <v>2.8195015524041356E-2</v>
      </c>
      <c r="G1244" s="8">
        <f t="shared" si="19"/>
        <v>1.1200166523855248E-2</v>
      </c>
      <c r="O1244" s="1">
        <v>40385</v>
      </c>
      <c r="P1244" s="3">
        <v>1115.01001</v>
      </c>
      <c r="R1244" s="1">
        <v>40385</v>
      </c>
      <c r="S1244" s="3">
        <v>118000</v>
      </c>
    </row>
    <row r="1245" spans="1:19" x14ac:dyDescent="0.35">
      <c r="A1245" s="1">
        <v>40382</v>
      </c>
      <c r="B1245" s="3">
        <v>119.17</v>
      </c>
      <c r="C1245" s="3">
        <v>1102.660034</v>
      </c>
      <c r="E1245" s="2">
        <v>40382</v>
      </c>
      <c r="F1245" s="8">
        <f t="shared" si="19"/>
        <v>2.7327586206896459E-2</v>
      </c>
      <c r="G1245" s="8">
        <f t="shared" si="19"/>
        <v>8.2200203336648681E-3</v>
      </c>
      <c r="O1245" s="1">
        <v>40382</v>
      </c>
      <c r="P1245" s="3">
        <v>1102.660034</v>
      </c>
      <c r="R1245" s="1">
        <v>40382</v>
      </c>
      <c r="S1245" s="3">
        <v>118014</v>
      </c>
    </row>
    <row r="1246" spans="1:19" x14ac:dyDescent="0.35">
      <c r="A1246" s="1">
        <v>40381</v>
      </c>
      <c r="B1246" s="3">
        <v>116</v>
      </c>
      <c r="C1246" s="3">
        <v>1093.670044</v>
      </c>
      <c r="E1246" s="2">
        <v>40381</v>
      </c>
      <c r="F1246" s="8">
        <f t="shared" si="19"/>
        <v>4.2790363178712765E-2</v>
      </c>
      <c r="G1246" s="8">
        <f t="shared" si="19"/>
        <v>2.2513373129380954E-2</v>
      </c>
      <c r="O1246" s="1">
        <v>40381</v>
      </c>
      <c r="P1246" s="3">
        <v>1093.670044</v>
      </c>
      <c r="R1246" s="1">
        <v>40381</v>
      </c>
      <c r="S1246" s="3">
        <v>117600</v>
      </c>
    </row>
    <row r="1247" spans="1:19" x14ac:dyDescent="0.35">
      <c r="A1247" s="1">
        <v>40380</v>
      </c>
      <c r="B1247" s="3">
        <v>111.24</v>
      </c>
      <c r="C1247" s="3">
        <v>1069.589966</v>
      </c>
      <c r="E1247" s="2">
        <v>40380</v>
      </c>
      <c r="F1247" s="8">
        <f t="shared" si="19"/>
        <v>1.376104984963078E-2</v>
      </c>
      <c r="G1247" s="8">
        <f t="shared" si="19"/>
        <v>-1.2819816015428365E-2</v>
      </c>
      <c r="O1247" s="1">
        <v>40380</v>
      </c>
      <c r="P1247" s="3">
        <v>1069.589966</v>
      </c>
      <c r="R1247" s="1">
        <v>40380</v>
      </c>
      <c r="S1247" s="3">
        <v>114875</v>
      </c>
    </row>
    <row r="1248" spans="1:19" x14ac:dyDescent="0.35">
      <c r="A1248" s="1">
        <v>40379</v>
      </c>
      <c r="B1248" s="3">
        <v>109.73</v>
      </c>
      <c r="C1248" s="3">
        <v>1083.4799800000001</v>
      </c>
      <c r="E1248" s="2">
        <v>40379</v>
      </c>
      <c r="F1248" s="8">
        <f t="shared" si="19"/>
        <v>1.5360414546127688E-2</v>
      </c>
      <c r="G1248" s="8">
        <f t="shared" si="19"/>
        <v>1.141655075845982E-2</v>
      </c>
      <c r="O1248" s="1">
        <v>40379</v>
      </c>
      <c r="P1248" s="3">
        <v>1083.4799800000001</v>
      </c>
      <c r="R1248" s="1">
        <v>40379</v>
      </c>
      <c r="S1248" s="3">
        <v>117350</v>
      </c>
    </row>
    <row r="1249" spans="1:19" x14ac:dyDescent="0.35">
      <c r="A1249" s="1">
        <v>40378</v>
      </c>
      <c r="B1249" s="3">
        <v>108.07</v>
      </c>
      <c r="C1249" s="3">
        <v>1071.25</v>
      </c>
      <c r="E1249" s="2">
        <v>40378</v>
      </c>
      <c r="F1249" s="8">
        <f t="shared" si="19"/>
        <v>8.4919746173945931E-3</v>
      </c>
      <c r="G1249" s="8">
        <f t="shared" si="19"/>
        <v>5.9818899501262734E-3</v>
      </c>
      <c r="O1249" s="1">
        <v>40378</v>
      </c>
      <c r="P1249" s="3">
        <v>1071.25</v>
      </c>
      <c r="R1249" s="1">
        <v>40378</v>
      </c>
      <c r="S1249" s="3">
        <v>116141</v>
      </c>
    </row>
    <row r="1250" spans="1:19" x14ac:dyDescent="0.35">
      <c r="A1250" s="1">
        <v>40375</v>
      </c>
      <c r="B1250" s="3">
        <v>107.16</v>
      </c>
      <c r="C1250" s="3">
        <v>1064.880005</v>
      </c>
      <c r="E1250" s="2">
        <v>40375</v>
      </c>
      <c r="F1250" s="8">
        <f t="shared" si="19"/>
        <v>-3.2590051457975999E-2</v>
      </c>
      <c r="G1250" s="8">
        <f t="shared" si="19"/>
        <v>-2.8819472837069093E-2</v>
      </c>
      <c r="O1250" s="1">
        <v>40375</v>
      </c>
      <c r="P1250" s="3">
        <v>1064.880005</v>
      </c>
      <c r="R1250" s="1">
        <v>40375</v>
      </c>
      <c r="S1250" s="3">
        <v>115815</v>
      </c>
    </row>
    <row r="1251" spans="1:19" x14ac:dyDescent="0.35">
      <c r="A1251" s="1">
        <v>40374</v>
      </c>
      <c r="B1251" s="3">
        <v>110.77</v>
      </c>
      <c r="C1251" s="3">
        <v>1096.4799800000001</v>
      </c>
      <c r="E1251" s="2">
        <v>40374</v>
      </c>
      <c r="F1251" s="8">
        <f t="shared" si="19"/>
        <v>-5.1194539249147519E-3</v>
      </c>
      <c r="G1251" s="8">
        <f t="shared" si="19"/>
        <v>1.1961028400810925E-3</v>
      </c>
      <c r="O1251" s="1">
        <v>40374</v>
      </c>
      <c r="P1251" s="3">
        <v>1096.4799800000001</v>
      </c>
      <c r="R1251" s="1">
        <v>40374</v>
      </c>
      <c r="S1251" s="3">
        <v>119670</v>
      </c>
    </row>
    <row r="1252" spans="1:19" x14ac:dyDescent="0.35">
      <c r="A1252" s="1">
        <v>40373</v>
      </c>
      <c r="B1252" s="3">
        <v>111.34</v>
      </c>
      <c r="C1252" s="3">
        <v>1095.170044</v>
      </c>
      <c r="E1252" s="2">
        <v>40373</v>
      </c>
      <c r="F1252" s="8">
        <f t="shared" si="19"/>
        <v>2.0531622364803104E-2</v>
      </c>
      <c r="G1252" s="8">
        <f t="shared" si="19"/>
        <v>-1.551317447318068E-4</v>
      </c>
      <c r="O1252" s="1">
        <v>40373</v>
      </c>
      <c r="P1252" s="3">
        <v>1095.170044</v>
      </c>
      <c r="R1252" s="1">
        <v>40373</v>
      </c>
      <c r="S1252" s="3">
        <v>119020</v>
      </c>
    </row>
    <row r="1253" spans="1:19" x14ac:dyDescent="0.35">
      <c r="A1253" s="1">
        <v>40372</v>
      </c>
      <c r="B1253" s="3">
        <v>109.1</v>
      </c>
      <c r="C1253" s="3">
        <v>1095.339966</v>
      </c>
      <c r="E1253" s="2">
        <v>40372</v>
      </c>
      <c r="F1253" s="8">
        <f t="shared" si="19"/>
        <v>-5.9225512528474633E-3</v>
      </c>
      <c r="G1253" s="8">
        <f t="shared" si="19"/>
        <v>1.5378879258400868E-2</v>
      </c>
      <c r="O1253" s="1">
        <v>40372</v>
      </c>
      <c r="P1253" s="3">
        <v>1095.339966</v>
      </c>
      <c r="R1253" s="1">
        <v>40372</v>
      </c>
      <c r="S1253" s="3">
        <v>119844</v>
      </c>
    </row>
    <row r="1254" spans="1:19" x14ac:dyDescent="0.35">
      <c r="A1254" s="1">
        <v>40371</v>
      </c>
      <c r="B1254" s="3">
        <v>109.75</v>
      </c>
      <c r="C1254" s="3">
        <v>1078.75</v>
      </c>
      <c r="E1254" s="2">
        <v>40371</v>
      </c>
      <c r="F1254" s="8">
        <f t="shared" si="19"/>
        <v>-2.6354053071611094E-3</v>
      </c>
      <c r="G1254" s="8">
        <f t="shared" si="19"/>
        <v>7.3290198948305907E-4</v>
      </c>
      <c r="O1254" s="1">
        <v>40371</v>
      </c>
      <c r="P1254" s="3">
        <v>1078.75</v>
      </c>
      <c r="R1254" s="1">
        <v>40371</v>
      </c>
      <c r="S1254" s="3">
        <v>119205</v>
      </c>
    </row>
    <row r="1255" spans="1:19" x14ac:dyDescent="0.35">
      <c r="A1255" s="1">
        <v>40368</v>
      </c>
      <c r="B1255" s="3">
        <v>110.04</v>
      </c>
      <c r="C1255" s="3">
        <v>1077.959961</v>
      </c>
      <c r="E1255" s="2">
        <v>40368</v>
      </c>
      <c r="F1255" s="8">
        <f t="shared" si="19"/>
        <v>3.0993618960801772E-3</v>
      </c>
      <c r="G1255" s="8">
        <f t="shared" si="19"/>
        <v>7.2038878766642611E-3</v>
      </c>
      <c r="O1255" s="1">
        <v>40368</v>
      </c>
      <c r="P1255" s="3">
        <v>1077.959961</v>
      </c>
      <c r="R1255" s="1">
        <v>40368</v>
      </c>
      <c r="S1255" s="3">
        <v>119700</v>
      </c>
    </row>
    <row r="1256" spans="1:19" x14ac:dyDescent="0.35">
      <c r="A1256" s="1">
        <v>40367</v>
      </c>
      <c r="B1256" s="3">
        <v>109.7</v>
      </c>
      <c r="C1256" s="3">
        <v>1070.25</v>
      </c>
      <c r="E1256" s="2">
        <v>40367</v>
      </c>
      <c r="F1256" s="8">
        <f t="shared" si="19"/>
        <v>2.6480771030223726E-2</v>
      </c>
      <c r="G1256" s="8">
        <f t="shared" si="19"/>
        <v>9.4126777252458993E-3</v>
      </c>
      <c r="O1256" s="1">
        <v>40367</v>
      </c>
      <c r="P1256" s="3">
        <v>1070.25</v>
      </c>
      <c r="R1256" s="1">
        <v>40367</v>
      </c>
      <c r="S1256" s="3">
        <v>118900</v>
      </c>
    </row>
    <row r="1257" spans="1:19" x14ac:dyDescent="0.35">
      <c r="A1257" s="1">
        <v>40366</v>
      </c>
      <c r="B1257" s="3">
        <v>106.87</v>
      </c>
      <c r="C1257" s="3">
        <v>1060.2700199999999</v>
      </c>
      <c r="E1257" s="2">
        <v>40366</v>
      </c>
      <c r="F1257" s="8">
        <f t="shared" si="19"/>
        <v>3.8884028385340663E-2</v>
      </c>
      <c r="G1257" s="8">
        <f t="shared" si="19"/>
        <v>3.1330816442115994E-2</v>
      </c>
      <c r="O1257" s="1">
        <v>40366</v>
      </c>
      <c r="P1257" s="3">
        <v>1060.2700199999999</v>
      </c>
      <c r="R1257" s="1">
        <v>40366</v>
      </c>
      <c r="S1257" s="3">
        <v>119889</v>
      </c>
    </row>
    <row r="1258" spans="1:19" x14ac:dyDescent="0.35">
      <c r="A1258" s="1">
        <v>40365</v>
      </c>
      <c r="B1258" s="3">
        <v>102.87</v>
      </c>
      <c r="C1258" s="3">
        <v>1028.0600589999999</v>
      </c>
      <c r="E1258" s="2">
        <v>40365</v>
      </c>
      <c r="F1258" s="8">
        <f t="shared" si="19"/>
        <v>3.413968006242829E-3</v>
      </c>
      <c r="G1258" s="8">
        <f t="shared" si="19"/>
        <v>5.3590349008354465E-3</v>
      </c>
      <c r="O1258" s="1">
        <v>40365</v>
      </c>
      <c r="P1258" s="3">
        <v>1028.0600589999999</v>
      </c>
      <c r="R1258" s="1">
        <v>40365</v>
      </c>
      <c r="S1258" s="3">
        <v>116505</v>
      </c>
    </row>
    <row r="1259" spans="1:19" x14ac:dyDescent="0.35">
      <c r="A1259" s="1">
        <v>40361</v>
      </c>
      <c r="B1259" s="3">
        <v>102.52</v>
      </c>
      <c r="C1259" s="3">
        <v>1022.580017</v>
      </c>
      <c r="E1259" s="2">
        <v>40361</v>
      </c>
      <c r="F1259" s="8">
        <f t="shared" si="19"/>
        <v>2.934846409704539E-3</v>
      </c>
      <c r="G1259" s="8">
        <f t="shared" si="19"/>
        <v>-4.6623689842139049E-3</v>
      </c>
      <c r="O1259" s="1">
        <v>40361</v>
      </c>
      <c r="P1259" s="3">
        <v>1022.580017</v>
      </c>
      <c r="R1259" s="1">
        <v>40361</v>
      </c>
      <c r="S1259" s="3">
        <v>115500</v>
      </c>
    </row>
    <row r="1260" spans="1:19" x14ac:dyDescent="0.35">
      <c r="A1260" s="1">
        <v>40360</v>
      </c>
      <c r="B1260" s="3">
        <v>102.22</v>
      </c>
      <c r="C1260" s="3">
        <v>1027.369995</v>
      </c>
      <c r="E1260" s="2">
        <v>40360</v>
      </c>
      <c r="F1260" s="8">
        <f t="shared" si="19"/>
        <v>-2.5370804059329233E-3</v>
      </c>
      <c r="G1260" s="8">
        <f t="shared" si="19"/>
        <v>-3.2404518500621649E-3</v>
      </c>
      <c r="O1260" s="1">
        <v>40360</v>
      </c>
      <c r="P1260" s="3">
        <v>1027.369995</v>
      </c>
      <c r="R1260" s="1">
        <v>40360</v>
      </c>
      <c r="S1260" s="3">
        <v>118095</v>
      </c>
    </row>
    <row r="1261" spans="1:19" x14ac:dyDescent="0.35">
      <c r="A1261" s="1">
        <v>40359</v>
      </c>
      <c r="B1261" s="3">
        <v>102.48</v>
      </c>
      <c r="C1261" s="3">
        <v>1030.709961</v>
      </c>
      <c r="E1261" s="2">
        <v>40359</v>
      </c>
      <c r="F1261" s="8">
        <f t="shared" si="19"/>
        <v>-2.9188558085230243E-3</v>
      </c>
      <c r="G1261" s="8">
        <f t="shared" si="19"/>
        <v>-1.0112970209682381E-2</v>
      </c>
      <c r="O1261" s="1">
        <v>40359</v>
      </c>
      <c r="P1261" s="3">
        <v>1030.709961</v>
      </c>
      <c r="R1261" s="1">
        <v>40359</v>
      </c>
      <c r="S1261" s="3">
        <v>120000</v>
      </c>
    </row>
    <row r="1262" spans="1:19" x14ac:dyDescent="0.35">
      <c r="A1262" s="1">
        <v>40358</v>
      </c>
      <c r="B1262" s="3">
        <v>102.78</v>
      </c>
      <c r="C1262" s="3">
        <v>1041.23999</v>
      </c>
      <c r="E1262" s="2">
        <v>40358</v>
      </c>
      <c r="F1262" s="8">
        <f t="shared" si="19"/>
        <v>-2.281802624073026E-2</v>
      </c>
      <c r="G1262" s="8">
        <f t="shared" si="19"/>
        <v>-3.1017018598061608E-2</v>
      </c>
      <c r="O1262" s="1">
        <v>40358</v>
      </c>
      <c r="P1262" s="3">
        <v>1041.23999</v>
      </c>
      <c r="R1262" s="1">
        <v>40358</v>
      </c>
      <c r="S1262" s="3">
        <v>120199</v>
      </c>
    </row>
    <row r="1263" spans="1:19" x14ac:dyDescent="0.35">
      <c r="A1263" s="1">
        <v>40357</v>
      </c>
      <c r="B1263" s="3">
        <v>105.18</v>
      </c>
      <c r="C1263" s="3">
        <v>1074.5699460000001</v>
      </c>
      <c r="E1263" s="2">
        <v>40357</v>
      </c>
      <c r="F1263" s="8">
        <f t="shared" si="19"/>
        <v>-3.1759182546257869E-2</v>
      </c>
      <c r="G1263" s="8">
        <f t="shared" si="19"/>
        <v>-2.0339388347082599E-3</v>
      </c>
      <c r="O1263" s="1">
        <v>40357</v>
      </c>
      <c r="P1263" s="3">
        <v>1074.5699460000001</v>
      </c>
      <c r="R1263" s="1">
        <v>40357</v>
      </c>
      <c r="S1263" s="3">
        <v>121200</v>
      </c>
    </row>
    <row r="1264" spans="1:19" x14ac:dyDescent="0.35">
      <c r="A1264" s="1">
        <v>40354</v>
      </c>
      <c r="B1264" s="3">
        <v>108.63</v>
      </c>
      <c r="C1264" s="3">
        <v>1076.76001</v>
      </c>
      <c r="E1264" s="2">
        <v>40354</v>
      </c>
      <c r="F1264" s="8">
        <f t="shared" si="19"/>
        <v>-7.6733351603178734E-3</v>
      </c>
      <c r="G1264" s="8">
        <f t="shared" si="19"/>
        <v>2.8593627291884083E-3</v>
      </c>
      <c r="O1264" s="1">
        <v>40354</v>
      </c>
      <c r="P1264" s="3">
        <v>1076.76001</v>
      </c>
      <c r="R1264" s="1">
        <v>40354</v>
      </c>
      <c r="S1264" s="3">
        <v>122300</v>
      </c>
    </row>
    <row r="1265" spans="1:19" x14ac:dyDescent="0.35">
      <c r="A1265" s="1">
        <v>40353</v>
      </c>
      <c r="B1265" s="3">
        <v>109.47</v>
      </c>
      <c r="C1265" s="3">
        <v>1073.6899410000001</v>
      </c>
      <c r="E1265" s="2">
        <v>40353</v>
      </c>
      <c r="F1265" s="8">
        <f t="shared" si="19"/>
        <v>-2.3983594864479318E-2</v>
      </c>
      <c r="G1265" s="8">
        <f t="shared" si="19"/>
        <v>-1.6803502934565784E-2</v>
      </c>
      <c r="O1265" s="1">
        <v>40353</v>
      </c>
      <c r="P1265" s="3">
        <v>1073.6899410000001</v>
      </c>
      <c r="R1265" s="1">
        <v>40353</v>
      </c>
      <c r="S1265" s="3">
        <v>118200</v>
      </c>
    </row>
    <row r="1266" spans="1:19" x14ac:dyDescent="0.35">
      <c r="A1266" s="1">
        <v>40352</v>
      </c>
      <c r="B1266" s="3">
        <v>112.16</v>
      </c>
      <c r="C1266" s="3">
        <v>1092.040039</v>
      </c>
      <c r="E1266" s="2">
        <v>40352</v>
      </c>
      <c r="F1266" s="8">
        <f t="shared" si="19"/>
        <v>-8.9078923926610987E-4</v>
      </c>
      <c r="G1266" s="8">
        <f t="shared" si="19"/>
        <v>-2.9854742710803128E-3</v>
      </c>
      <c r="O1266" s="1">
        <v>40352</v>
      </c>
      <c r="P1266" s="3">
        <v>1092.040039</v>
      </c>
      <c r="R1266" s="1">
        <v>40352</v>
      </c>
      <c r="S1266" s="3">
        <v>118305</v>
      </c>
    </row>
    <row r="1267" spans="1:19" x14ac:dyDescent="0.35">
      <c r="A1267" s="1">
        <v>40351</v>
      </c>
      <c r="B1267" s="3">
        <v>112.26</v>
      </c>
      <c r="C1267" s="3">
        <v>1095.3100589999999</v>
      </c>
      <c r="E1267" s="2">
        <v>40351</v>
      </c>
      <c r="F1267" s="8">
        <f t="shared" si="19"/>
        <v>-1.8792063630801437E-2</v>
      </c>
      <c r="G1267" s="8">
        <f t="shared" si="19"/>
        <v>-1.6070690610370142E-2</v>
      </c>
      <c r="O1267" s="1">
        <v>40351</v>
      </c>
      <c r="P1267" s="3">
        <v>1095.3100589999999</v>
      </c>
      <c r="R1267" s="1">
        <v>40351</v>
      </c>
      <c r="S1267" s="3">
        <v>118775</v>
      </c>
    </row>
    <row r="1268" spans="1:19" x14ac:dyDescent="0.35">
      <c r="A1268" s="1">
        <v>40350</v>
      </c>
      <c r="B1268" s="3">
        <v>114.41</v>
      </c>
      <c r="C1268" s="3">
        <v>1113.1999510000001</v>
      </c>
      <c r="E1268" s="2">
        <v>40350</v>
      </c>
      <c r="F1268" s="8">
        <f t="shared" si="19"/>
        <v>-2.2673759483736733E-3</v>
      </c>
      <c r="G1268" s="8">
        <f t="shared" si="19"/>
        <v>-3.8568415150034285E-3</v>
      </c>
      <c r="O1268" s="1">
        <v>40350</v>
      </c>
      <c r="P1268" s="3">
        <v>1113.1999510000001</v>
      </c>
      <c r="R1268" s="1">
        <v>40350</v>
      </c>
      <c r="S1268" s="3">
        <v>119375</v>
      </c>
    </row>
    <row r="1269" spans="1:19" x14ac:dyDescent="0.35">
      <c r="A1269" s="1">
        <v>40347</v>
      </c>
      <c r="B1269" s="3">
        <v>114.67</v>
      </c>
      <c r="C1269" s="3">
        <v>1117.51001</v>
      </c>
      <c r="E1269" s="2">
        <v>40347</v>
      </c>
      <c r="F1269" s="8">
        <f t="shared" si="19"/>
        <v>1.1734603846832448E-2</v>
      </c>
      <c r="G1269" s="8">
        <f t="shared" si="19"/>
        <v>1.3171310603847797E-3</v>
      </c>
      <c r="O1269" s="1">
        <v>40347</v>
      </c>
      <c r="P1269" s="3">
        <v>1117.51001</v>
      </c>
      <c r="R1269" s="1">
        <v>40347</v>
      </c>
      <c r="S1269" s="3">
        <v>120000</v>
      </c>
    </row>
    <row r="1270" spans="1:19" x14ac:dyDescent="0.35">
      <c r="A1270" s="1">
        <v>40346</v>
      </c>
      <c r="B1270" s="3">
        <v>113.34</v>
      </c>
      <c r="C1270" s="3">
        <v>1116.040039</v>
      </c>
      <c r="E1270" s="2">
        <v>40346</v>
      </c>
      <c r="F1270" s="8">
        <f t="shared" si="19"/>
        <v>4.4134522023120404E-4</v>
      </c>
      <c r="G1270" s="8">
        <f t="shared" si="19"/>
        <v>1.2830084237940298E-3</v>
      </c>
      <c r="O1270" s="1">
        <v>40346</v>
      </c>
      <c r="P1270" s="3">
        <v>1116.040039</v>
      </c>
      <c r="R1270" s="1">
        <v>40346</v>
      </c>
      <c r="S1270" s="3">
        <v>118970</v>
      </c>
    </row>
    <row r="1271" spans="1:19" x14ac:dyDescent="0.35">
      <c r="A1271" s="1">
        <v>40345</v>
      </c>
      <c r="B1271" s="3">
        <v>113.29</v>
      </c>
      <c r="C1271" s="3">
        <v>1114.6099850000001</v>
      </c>
      <c r="E1271" s="2">
        <v>40345</v>
      </c>
      <c r="F1271" s="8">
        <f t="shared" si="19"/>
        <v>8.995368721054442E-3</v>
      </c>
      <c r="G1271" s="8">
        <f t="shared" si="19"/>
        <v>-5.5593466022141325E-4</v>
      </c>
      <c r="O1271" s="1">
        <v>40345</v>
      </c>
      <c r="P1271" s="3">
        <v>1114.6099850000001</v>
      </c>
      <c r="R1271" s="1">
        <v>40345</v>
      </c>
      <c r="S1271" s="3">
        <v>116455</v>
      </c>
    </row>
    <row r="1272" spans="1:19" x14ac:dyDescent="0.35">
      <c r="A1272" s="1">
        <v>40344</v>
      </c>
      <c r="B1272" s="3">
        <v>112.28</v>
      </c>
      <c r="C1272" s="3">
        <v>1115.2299800000001</v>
      </c>
      <c r="E1272" s="2">
        <v>40344</v>
      </c>
      <c r="F1272" s="8">
        <f t="shared" si="19"/>
        <v>1.7766497461928932E-2</v>
      </c>
      <c r="G1272" s="8">
        <f t="shared" si="19"/>
        <v>2.3494190580774399E-2</v>
      </c>
      <c r="O1272" s="1">
        <v>40344</v>
      </c>
      <c r="P1272" s="3">
        <v>1115.2299800000001</v>
      </c>
      <c r="R1272" s="1">
        <v>40344</v>
      </c>
      <c r="S1272" s="3">
        <v>115550</v>
      </c>
    </row>
    <row r="1273" spans="1:19" x14ac:dyDescent="0.35">
      <c r="A1273" s="1">
        <v>40343</v>
      </c>
      <c r="B1273" s="3">
        <v>110.32</v>
      </c>
      <c r="C1273" s="3">
        <v>1089.630005</v>
      </c>
      <c r="E1273" s="2">
        <v>40343</v>
      </c>
      <c r="F1273" s="8">
        <f t="shared" si="19"/>
        <v>1.3225569434239581E-2</v>
      </c>
      <c r="G1273" s="8">
        <f t="shared" si="19"/>
        <v>-1.8046638359398015E-3</v>
      </c>
      <c r="O1273" s="1">
        <v>40343</v>
      </c>
      <c r="P1273" s="3">
        <v>1089.630005</v>
      </c>
      <c r="R1273" s="1">
        <v>40343</v>
      </c>
      <c r="S1273" s="3">
        <v>112200</v>
      </c>
    </row>
    <row r="1274" spans="1:19" x14ac:dyDescent="0.35">
      <c r="A1274" s="1">
        <v>40340</v>
      </c>
      <c r="B1274" s="3">
        <v>108.88</v>
      </c>
      <c r="C1274" s="3">
        <v>1091.599976</v>
      </c>
      <c r="E1274" s="2">
        <v>40340</v>
      </c>
      <c r="F1274" s="8">
        <f t="shared" si="19"/>
        <v>1.7475002336230228E-2</v>
      </c>
      <c r="G1274" s="8">
        <f t="shared" si="19"/>
        <v>4.3796788385677132E-3</v>
      </c>
      <c r="O1274" s="1">
        <v>40340</v>
      </c>
      <c r="P1274" s="3">
        <v>1091.599976</v>
      </c>
      <c r="R1274" s="1">
        <v>40340</v>
      </c>
      <c r="S1274" s="3">
        <v>111300</v>
      </c>
    </row>
    <row r="1275" spans="1:19" x14ac:dyDescent="0.35">
      <c r="A1275" s="1">
        <v>40339</v>
      </c>
      <c r="B1275" s="3">
        <v>107.01</v>
      </c>
      <c r="C1275" s="3">
        <v>1086.839966</v>
      </c>
      <c r="E1275" s="2">
        <v>40339</v>
      </c>
      <c r="F1275" s="8">
        <f t="shared" si="19"/>
        <v>3.6578503095103798E-3</v>
      </c>
      <c r="G1275" s="8">
        <f t="shared" si="19"/>
        <v>2.9506793415586596E-2</v>
      </c>
      <c r="O1275" s="1">
        <v>40339</v>
      </c>
      <c r="P1275" s="3">
        <v>1086.839966</v>
      </c>
      <c r="R1275" s="1">
        <v>40339</v>
      </c>
      <c r="S1275" s="3">
        <v>111050</v>
      </c>
    </row>
    <row r="1276" spans="1:19" x14ac:dyDescent="0.35">
      <c r="A1276" s="1">
        <v>40338</v>
      </c>
      <c r="B1276" s="3">
        <v>106.62</v>
      </c>
      <c r="C1276" s="3">
        <v>1055.6899410000001</v>
      </c>
      <c r="E1276" s="2">
        <v>40338</v>
      </c>
      <c r="F1276" s="8">
        <f t="shared" si="19"/>
        <v>1.147898681339532E-2</v>
      </c>
      <c r="G1276" s="8">
        <f t="shared" si="19"/>
        <v>-5.9416751412428859E-3</v>
      </c>
      <c r="O1276" s="1">
        <v>40338</v>
      </c>
      <c r="P1276" s="3">
        <v>1055.6899410000001</v>
      </c>
      <c r="R1276" s="1">
        <v>40338</v>
      </c>
      <c r="S1276" s="3">
        <v>107766</v>
      </c>
    </row>
    <row r="1277" spans="1:19" x14ac:dyDescent="0.35">
      <c r="A1277" s="1">
        <v>40337</v>
      </c>
      <c r="B1277" s="3">
        <v>105.41</v>
      </c>
      <c r="C1277" s="3">
        <v>1062</v>
      </c>
      <c r="E1277" s="2">
        <v>40337</v>
      </c>
      <c r="F1277" s="8">
        <f t="shared" si="19"/>
        <v>-1.4209928003031669E-3</v>
      </c>
      <c r="G1277" s="8">
        <f t="shared" si="19"/>
        <v>1.0976067206398987E-2</v>
      </c>
      <c r="O1277" s="1">
        <v>40337</v>
      </c>
      <c r="P1277" s="3">
        <v>1062</v>
      </c>
      <c r="R1277" s="1">
        <v>40337</v>
      </c>
      <c r="S1277" s="3">
        <v>109200</v>
      </c>
    </row>
    <row r="1278" spans="1:19" x14ac:dyDescent="0.35">
      <c r="A1278" s="1">
        <v>40336</v>
      </c>
      <c r="B1278" s="3">
        <v>105.56</v>
      </c>
      <c r="C1278" s="3">
        <v>1050.469971</v>
      </c>
      <c r="E1278" s="2">
        <v>40336</v>
      </c>
      <c r="F1278" s="8">
        <f t="shared" si="19"/>
        <v>-4.4186888808402713E-2</v>
      </c>
      <c r="G1278" s="8">
        <f t="shared" si="19"/>
        <v>-1.3532073033900138E-2</v>
      </c>
      <c r="O1278" s="1">
        <v>40336</v>
      </c>
      <c r="P1278" s="3">
        <v>1050.469971</v>
      </c>
      <c r="R1278" s="1">
        <v>40336</v>
      </c>
      <c r="S1278" s="3">
        <v>105120</v>
      </c>
    </row>
    <row r="1279" spans="1:19" x14ac:dyDescent="0.35">
      <c r="A1279" s="1">
        <v>40333</v>
      </c>
      <c r="B1279" s="3">
        <v>110.44</v>
      </c>
      <c r="C1279" s="3">
        <v>1064.880005</v>
      </c>
      <c r="E1279" s="2">
        <v>40333</v>
      </c>
      <c r="F1279" s="8">
        <f t="shared" si="19"/>
        <v>-2.9184247538677988E-2</v>
      </c>
      <c r="G1279" s="8">
        <f t="shared" si="19"/>
        <v>-3.4411425617822178E-2</v>
      </c>
      <c r="O1279" s="1">
        <v>40333</v>
      </c>
      <c r="P1279" s="3">
        <v>1064.880005</v>
      </c>
      <c r="R1279" s="1">
        <v>40333</v>
      </c>
      <c r="S1279" s="3">
        <v>104950</v>
      </c>
    </row>
    <row r="1280" spans="1:19" x14ac:dyDescent="0.35">
      <c r="A1280" s="1">
        <v>40332</v>
      </c>
      <c r="B1280" s="3">
        <v>113.76</v>
      </c>
      <c r="C1280" s="3">
        <v>1102.829956</v>
      </c>
      <c r="E1280" s="2">
        <v>40332</v>
      </c>
      <c r="F1280" s="8">
        <f t="shared" si="19"/>
        <v>-2.2008253094910502E-2</v>
      </c>
      <c r="G1280" s="8">
        <f t="shared" si="19"/>
        <v>4.0513765543284119E-3</v>
      </c>
      <c r="O1280" s="1">
        <v>40332</v>
      </c>
      <c r="P1280" s="3">
        <v>1102.829956</v>
      </c>
      <c r="R1280" s="1">
        <v>40332</v>
      </c>
      <c r="S1280" s="3">
        <v>108480</v>
      </c>
    </row>
    <row r="1281" spans="1:19" x14ac:dyDescent="0.35">
      <c r="A1281" s="1">
        <v>40331</v>
      </c>
      <c r="B1281" s="3">
        <v>116.32</v>
      </c>
      <c r="C1281" s="3">
        <v>1098.380005</v>
      </c>
      <c r="E1281" s="2">
        <v>40331</v>
      </c>
      <c r="F1281" s="8">
        <f t="shared" si="19"/>
        <v>1.7227809357236445E-2</v>
      </c>
      <c r="G1281" s="8">
        <f t="shared" si="19"/>
        <v>2.5842707182958558E-2</v>
      </c>
      <c r="O1281" s="1">
        <v>40331</v>
      </c>
      <c r="P1281" s="3">
        <v>1098.380005</v>
      </c>
      <c r="R1281" s="1">
        <v>40331</v>
      </c>
      <c r="S1281" s="3">
        <v>108500</v>
      </c>
    </row>
    <row r="1282" spans="1:19" x14ac:dyDescent="0.35">
      <c r="A1282" s="1">
        <v>40330</v>
      </c>
      <c r="B1282" s="3">
        <v>114.35</v>
      </c>
      <c r="C1282" s="3">
        <v>1070.709961</v>
      </c>
      <c r="E1282" s="2">
        <v>40330</v>
      </c>
      <c r="F1282" s="8">
        <f t="shared" si="19"/>
        <v>-2.1980841601094814E-2</v>
      </c>
      <c r="G1282" s="8">
        <f t="shared" si="19"/>
        <v>-1.7165321060371275E-2</v>
      </c>
      <c r="O1282" s="1">
        <v>40330</v>
      </c>
      <c r="P1282" s="3">
        <v>1070.709961</v>
      </c>
      <c r="R1282" s="1">
        <v>40330</v>
      </c>
      <c r="S1282" s="3">
        <v>105131</v>
      </c>
    </row>
    <row r="1283" spans="1:19" x14ac:dyDescent="0.35">
      <c r="A1283" s="1">
        <v>40326</v>
      </c>
      <c r="B1283" s="3">
        <v>116.92</v>
      </c>
      <c r="C1283" s="3">
        <v>1089.410034</v>
      </c>
      <c r="E1283" s="2">
        <v>40326</v>
      </c>
      <c r="F1283" s="8">
        <f t="shared" si="19"/>
        <v>-3.1958933598277839E-2</v>
      </c>
      <c r="G1283" s="8">
        <f t="shared" si="19"/>
        <v>-1.2374688838225678E-2</v>
      </c>
      <c r="O1283" s="1">
        <v>40326</v>
      </c>
      <c r="P1283" s="3">
        <v>1089.410034</v>
      </c>
      <c r="R1283" s="1">
        <v>40326</v>
      </c>
      <c r="S1283" s="3">
        <v>105910</v>
      </c>
    </row>
    <row r="1284" spans="1:19" x14ac:dyDescent="0.35">
      <c r="A1284" s="1">
        <v>40325</v>
      </c>
      <c r="B1284" s="3">
        <v>120.78</v>
      </c>
      <c r="C1284" s="3">
        <v>1103.0600589999999</v>
      </c>
      <c r="E1284" s="2">
        <v>40325</v>
      </c>
      <c r="F1284" s="8">
        <f t="shared" ref="F1284:G1347" si="20">B1284/B1285-1</f>
        <v>1.598250336473761E-2</v>
      </c>
      <c r="G1284" s="8">
        <f t="shared" si="20"/>
        <v>3.2876173613869852E-2</v>
      </c>
      <c r="O1284" s="1">
        <v>40325</v>
      </c>
      <c r="P1284" s="3">
        <v>1103.0600589999999</v>
      </c>
      <c r="R1284" s="1">
        <v>40325</v>
      </c>
      <c r="S1284" s="3">
        <v>109625</v>
      </c>
    </row>
    <row r="1285" spans="1:19" x14ac:dyDescent="0.35">
      <c r="A1285" s="1">
        <v>40324</v>
      </c>
      <c r="B1285" s="3">
        <v>118.88</v>
      </c>
      <c r="C1285" s="3">
        <v>1067.9499510000001</v>
      </c>
      <c r="E1285" s="2">
        <v>40324</v>
      </c>
      <c r="F1285" s="8">
        <f t="shared" si="20"/>
        <v>1.6937553464499544E-2</v>
      </c>
      <c r="G1285" s="8">
        <f t="shared" si="20"/>
        <v>-5.6609944189930372E-3</v>
      </c>
      <c r="O1285" s="1">
        <v>40324</v>
      </c>
      <c r="P1285" s="3">
        <v>1067.9499510000001</v>
      </c>
      <c r="R1285" s="1">
        <v>40324</v>
      </c>
      <c r="S1285" s="3">
        <v>105075</v>
      </c>
    </row>
    <row r="1286" spans="1:19" x14ac:dyDescent="0.35">
      <c r="A1286" s="1">
        <v>40323</v>
      </c>
      <c r="B1286" s="3">
        <v>116.9</v>
      </c>
      <c r="C1286" s="3">
        <v>1074.030029</v>
      </c>
      <c r="E1286" s="2">
        <v>40323</v>
      </c>
      <c r="F1286" s="8">
        <f t="shared" si="20"/>
        <v>3.9203484754200435E-2</v>
      </c>
      <c r="G1286" s="8">
        <f t="shared" si="20"/>
        <v>3.5393749499879057E-4</v>
      </c>
      <c r="O1286" s="1">
        <v>40323</v>
      </c>
      <c r="P1286" s="3">
        <v>1074.030029</v>
      </c>
      <c r="R1286" s="1">
        <v>40323</v>
      </c>
      <c r="S1286" s="3">
        <v>105625</v>
      </c>
    </row>
    <row r="1287" spans="1:19" x14ac:dyDescent="0.35">
      <c r="A1287" s="1">
        <v>40322</v>
      </c>
      <c r="B1287" s="3">
        <v>112.49</v>
      </c>
      <c r="C1287" s="3">
        <v>1073.650024</v>
      </c>
      <c r="E1287" s="2">
        <v>40322</v>
      </c>
      <c r="F1287" s="8">
        <f t="shared" si="20"/>
        <v>-4.8307952622673511E-2</v>
      </c>
      <c r="G1287" s="8">
        <f t="shared" si="20"/>
        <v>-1.290801401279118E-2</v>
      </c>
      <c r="O1287" s="1">
        <v>40322</v>
      </c>
      <c r="P1287" s="3">
        <v>1073.650024</v>
      </c>
      <c r="R1287" s="1">
        <v>40322</v>
      </c>
      <c r="S1287" s="3">
        <v>106102</v>
      </c>
    </row>
    <row r="1288" spans="1:19" x14ac:dyDescent="0.35">
      <c r="A1288" s="1">
        <v>40319</v>
      </c>
      <c r="B1288" s="3">
        <v>118.2</v>
      </c>
      <c r="C1288" s="3">
        <v>1087.6899410000001</v>
      </c>
      <c r="E1288" s="2">
        <v>40319</v>
      </c>
      <c r="F1288" s="8">
        <f t="shared" si="20"/>
        <v>4.6388101983002805E-2</v>
      </c>
      <c r="G1288" s="8">
        <f t="shared" si="20"/>
        <v>1.5024380136833049E-2</v>
      </c>
      <c r="O1288" s="1">
        <v>40319</v>
      </c>
      <c r="P1288" s="3">
        <v>1087.6899410000001</v>
      </c>
      <c r="R1288" s="1">
        <v>40319</v>
      </c>
      <c r="S1288" s="3">
        <v>109000</v>
      </c>
    </row>
    <row r="1289" spans="1:19" x14ac:dyDescent="0.35">
      <c r="A1289" s="1">
        <v>40318</v>
      </c>
      <c r="B1289" s="3">
        <v>112.96</v>
      </c>
      <c r="C1289" s="3">
        <v>1071.589966</v>
      </c>
      <c r="E1289" s="2">
        <v>40318</v>
      </c>
      <c r="F1289" s="8">
        <f t="shared" si="20"/>
        <v>-1.0771521148962293E-2</v>
      </c>
      <c r="G1289" s="8">
        <f t="shared" si="20"/>
        <v>-3.8975903403596912E-2</v>
      </c>
      <c r="O1289" s="1">
        <v>40318</v>
      </c>
      <c r="P1289" s="3">
        <v>1071.589966</v>
      </c>
      <c r="R1289" s="1">
        <v>40318</v>
      </c>
      <c r="S1289" s="3">
        <v>108650</v>
      </c>
    </row>
    <row r="1290" spans="1:19" x14ac:dyDescent="0.35">
      <c r="A1290" s="1">
        <v>40317</v>
      </c>
      <c r="B1290" s="3">
        <v>114.19</v>
      </c>
      <c r="C1290" s="3">
        <v>1115.0500489999999</v>
      </c>
      <c r="E1290" s="2">
        <v>40317</v>
      </c>
      <c r="F1290" s="8">
        <f t="shared" si="20"/>
        <v>-4.1064830366140392E-2</v>
      </c>
      <c r="G1290" s="8">
        <f t="shared" si="20"/>
        <v>-5.1302638727847016E-3</v>
      </c>
      <c r="O1290" s="1">
        <v>40317</v>
      </c>
      <c r="P1290" s="3">
        <v>1115.0500489999999</v>
      </c>
      <c r="R1290" s="1">
        <v>40317</v>
      </c>
      <c r="S1290" s="3">
        <v>113700</v>
      </c>
    </row>
    <row r="1291" spans="1:19" x14ac:dyDescent="0.35">
      <c r="A1291" s="1">
        <v>40316</v>
      </c>
      <c r="B1291" s="3">
        <v>119.08</v>
      </c>
      <c r="C1291" s="3">
        <v>1120.8000489999999</v>
      </c>
      <c r="E1291" s="2">
        <v>40316</v>
      </c>
      <c r="F1291" s="8">
        <f t="shared" si="20"/>
        <v>-2.2893246902437103E-2</v>
      </c>
      <c r="G1291" s="8">
        <f t="shared" si="20"/>
        <v>-1.4195905533764819E-2</v>
      </c>
      <c r="O1291" s="1">
        <v>40316</v>
      </c>
      <c r="P1291" s="3">
        <v>1120.8000489999999</v>
      </c>
      <c r="R1291" s="1">
        <v>40316</v>
      </c>
      <c r="S1291" s="3">
        <v>113300</v>
      </c>
    </row>
    <row r="1292" spans="1:19" x14ac:dyDescent="0.35">
      <c r="A1292" s="1">
        <v>40315</v>
      </c>
      <c r="B1292" s="3">
        <v>121.87</v>
      </c>
      <c r="C1292" s="3">
        <v>1136.9399410000001</v>
      </c>
      <c r="E1292" s="2">
        <v>40315</v>
      </c>
      <c r="F1292" s="8">
        <f t="shared" si="20"/>
        <v>1.3640522332196703E-2</v>
      </c>
      <c r="G1292" s="8">
        <f t="shared" si="20"/>
        <v>1.109367903013414E-3</v>
      </c>
      <c r="O1292" s="1">
        <v>40315</v>
      </c>
      <c r="P1292" s="3">
        <v>1136.9399410000001</v>
      </c>
      <c r="R1292" s="1">
        <v>40315</v>
      </c>
      <c r="S1292" s="3">
        <v>114225</v>
      </c>
    </row>
    <row r="1293" spans="1:19" x14ac:dyDescent="0.35">
      <c r="A1293" s="1">
        <v>40312</v>
      </c>
      <c r="B1293" s="3">
        <v>120.23</v>
      </c>
      <c r="C1293" s="3">
        <v>1135.6800539999999</v>
      </c>
      <c r="E1293" s="2">
        <v>40312</v>
      </c>
      <c r="F1293" s="8">
        <f t="shared" si="20"/>
        <v>-2.624119219243537E-2</v>
      </c>
      <c r="G1293" s="8">
        <f t="shared" si="20"/>
        <v>-1.8800013917957714E-2</v>
      </c>
      <c r="O1293" s="1">
        <v>40312</v>
      </c>
      <c r="P1293" s="3">
        <v>1135.6800539999999</v>
      </c>
      <c r="R1293" s="1">
        <v>40312</v>
      </c>
      <c r="S1293" s="3">
        <v>114150</v>
      </c>
    </row>
    <row r="1294" spans="1:19" x14ac:dyDescent="0.35">
      <c r="A1294" s="1">
        <v>40311</v>
      </c>
      <c r="B1294" s="3">
        <v>123.47</v>
      </c>
      <c r="C1294" s="3">
        <v>1157.4399410000001</v>
      </c>
      <c r="E1294" s="2">
        <v>40311</v>
      </c>
      <c r="F1294" s="8">
        <f t="shared" si="20"/>
        <v>-5.5573453608247503E-3</v>
      </c>
      <c r="G1294" s="8">
        <f t="shared" si="20"/>
        <v>-1.2145145361418752E-2</v>
      </c>
      <c r="O1294" s="1">
        <v>40311</v>
      </c>
      <c r="P1294" s="3">
        <v>1157.4399410000001</v>
      </c>
      <c r="R1294" s="1">
        <v>40311</v>
      </c>
      <c r="S1294" s="3">
        <v>115900</v>
      </c>
    </row>
    <row r="1295" spans="1:19" x14ac:dyDescent="0.35">
      <c r="A1295" s="1">
        <v>40310</v>
      </c>
      <c r="B1295" s="3">
        <v>124.16</v>
      </c>
      <c r="C1295" s="3">
        <v>1171.670044</v>
      </c>
      <c r="E1295" s="2">
        <v>40310</v>
      </c>
      <c r="F1295" s="8">
        <f t="shared" si="20"/>
        <v>-8.0690261244708017E-3</v>
      </c>
      <c r="G1295" s="8">
        <f t="shared" si="20"/>
        <v>1.3739524017476024E-2</v>
      </c>
      <c r="O1295" s="1">
        <v>40310</v>
      </c>
      <c r="P1295" s="3">
        <v>1171.670044</v>
      </c>
      <c r="R1295" s="1">
        <v>40310</v>
      </c>
      <c r="S1295" s="3">
        <v>117000</v>
      </c>
    </row>
    <row r="1296" spans="1:19" x14ac:dyDescent="0.35">
      <c r="A1296" s="1">
        <v>40309</v>
      </c>
      <c r="B1296" s="3">
        <v>125.17</v>
      </c>
      <c r="C1296" s="3">
        <v>1155.790039</v>
      </c>
      <c r="E1296" s="2">
        <v>40309</v>
      </c>
      <c r="F1296" s="8">
        <f t="shared" si="20"/>
        <v>2.5479272488939886E-2</v>
      </c>
      <c r="G1296" s="8">
        <f t="shared" si="20"/>
        <v>-3.3972916695661493E-3</v>
      </c>
      <c r="O1296" s="1">
        <v>40309</v>
      </c>
      <c r="P1296" s="3">
        <v>1155.790039</v>
      </c>
      <c r="R1296" s="1">
        <v>40309</v>
      </c>
      <c r="S1296" s="3">
        <v>116100</v>
      </c>
    </row>
    <row r="1297" spans="1:19" x14ac:dyDescent="0.35">
      <c r="A1297" s="1">
        <v>40308</v>
      </c>
      <c r="B1297" s="3">
        <v>122.06</v>
      </c>
      <c r="C1297" s="3">
        <v>1159.7299800000001</v>
      </c>
      <c r="E1297" s="2">
        <v>40308</v>
      </c>
      <c r="F1297" s="8">
        <f t="shared" si="20"/>
        <v>4.2445981723460591E-2</v>
      </c>
      <c r="G1297" s="8">
        <f t="shared" si="20"/>
        <v>4.3974123919891861E-2</v>
      </c>
      <c r="O1297" s="1">
        <v>40308</v>
      </c>
      <c r="P1297" s="3">
        <v>1159.7299800000001</v>
      </c>
      <c r="R1297" s="1">
        <v>40308</v>
      </c>
      <c r="S1297" s="3">
        <v>117290</v>
      </c>
    </row>
    <row r="1298" spans="1:19" x14ac:dyDescent="0.35">
      <c r="A1298" s="1">
        <v>40305</v>
      </c>
      <c r="B1298" s="3">
        <v>117.09</v>
      </c>
      <c r="C1298" s="3">
        <v>1110.880005</v>
      </c>
      <c r="E1298" s="2">
        <v>40305</v>
      </c>
      <c r="F1298" s="8">
        <f t="shared" si="20"/>
        <v>-2.2621035058430716E-2</v>
      </c>
      <c r="G1298" s="8">
        <f t="shared" si="20"/>
        <v>-1.5308264532732041E-2</v>
      </c>
      <c r="O1298" s="1">
        <v>40305</v>
      </c>
      <c r="P1298" s="3">
        <v>1110.880005</v>
      </c>
      <c r="R1298" s="1">
        <v>40305</v>
      </c>
      <c r="S1298" s="3">
        <v>111500</v>
      </c>
    </row>
    <row r="1299" spans="1:19" x14ac:dyDescent="0.35">
      <c r="A1299" s="1">
        <v>40304</v>
      </c>
      <c r="B1299" s="3">
        <v>119.8</v>
      </c>
      <c r="C1299" s="3">
        <v>1128.150024</v>
      </c>
      <c r="E1299" s="2">
        <v>40304</v>
      </c>
      <c r="F1299" s="8">
        <f t="shared" si="20"/>
        <v>-3.5426731078905038E-2</v>
      </c>
      <c r="G1299" s="8">
        <f t="shared" si="20"/>
        <v>-3.2353496669240589E-2</v>
      </c>
      <c r="O1299" s="1">
        <v>40304</v>
      </c>
      <c r="P1299" s="3">
        <v>1128.150024</v>
      </c>
      <c r="R1299" s="1">
        <v>40304</v>
      </c>
      <c r="S1299" s="3">
        <v>113500</v>
      </c>
    </row>
    <row r="1300" spans="1:19" x14ac:dyDescent="0.35">
      <c r="A1300" s="1">
        <v>40303</v>
      </c>
      <c r="B1300" s="3">
        <v>124.2</v>
      </c>
      <c r="C1300" s="3">
        <v>1165.869995</v>
      </c>
      <c r="E1300" s="2">
        <v>40303</v>
      </c>
      <c r="F1300" s="8">
        <f t="shared" si="20"/>
        <v>1.024890190336758E-2</v>
      </c>
      <c r="G1300" s="8">
        <f t="shared" si="20"/>
        <v>-6.5865551790024179E-3</v>
      </c>
      <c r="O1300" s="1">
        <v>40303</v>
      </c>
      <c r="P1300" s="3">
        <v>1165.869995</v>
      </c>
      <c r="R1300" s="1">
        <v>40303</v>
      </c>
      <c r="S1300" s="3">
        <v>114950</v>
      </c>
    </row>
    <row r="1301" spans="1:19" x14ac:dyDescent="0.35">
      <c r="A1301" s="1">
        <v>40302</v>
      </c>
      <c r="B1301" s="3">
        <v>122.94</v>
      </c>
      <c r="C1301" s="3">
        <v>1173.599976</v>
      </c>
      <c r="E1301" s="2">
        <v>40302</v>
      </c>
      <c r="F1301" s="8">
        <f t="shared" si="20"/>
        <v>-3.9005706245603178E-2</v>
      </c>
      <c r="G1301" s="8">
        <f t="shared" si="20"/>
        <v>-2.3838465690961486E-2</v>
      </c>
      <c r="O1301" s="1">
        <v>40302</v>
      </c>
      <c r="P1301" s="3">
        <v>1173.599976</v>
      </c>
      <c r="R1301" s="1">
        <v>40302</v>
      </c>
      <c r="S1301" s="3">
        <v>114800</v>
      </c>
    </row>
    <row r="1302" spans="1:19" x14ac:dyDescent="0.35">
      <c r="A1302" s="1">
        <v>40301</v>
      </c>
      <c r="B1302" s="3">
        <v>127.93</v>
      </c>
      <c r="C1302" s="3">
        <v>1202.26001</v>
      </c>
      <c r="E1302" s="2">
        <v>40301</v>
      </c>
      <c r="F1302" s="8">
        <f t="shared" si="20"/>
        <v>-4.3583158222429974E-3</v>
      </c>
      <c r="G1302" s="8">
        <f t="shared" si="20"/>
        <v>1.3120587326188371E-2</v>
      </c>
      <c r="O1302" s="1">
        <v>40301</v>
      </c>
      <c r="P1302" s="3">
        <v>1202.26001</v>
      </c>
      <c r="R1302" s="1">
        <v>40301</v>
      </c>
      <c r="S1302" s="3">
        <v>117430</v>
      </c>
    </row>
    <row r="1303" spans="1:19" x14ac:dyDescent="0.35">
      <c r="A1303" s="1">
        <v>40298</v>
      </c>
      <c r="B1303" s="3">
        <v>128.49</v>
      </c>
      <c r="C1303" s="3">
        <v>1186.6899410000001</v>
      </c>
      <c r="E1303" s="2">
        <v>40298</v>
      </c>
      <c r="F1303" s="8">
        <f t="shared" si="20"/>
        <v>-4.1190955898813386E-2</v>
      </c>
      <c r="G1303" s="8">
        <f t="shared" si="20"/>
        <v>-1.664768020452545E-2</v>
      </c>
      <c r="O1303" s="1">
        <v>40298</v>
      </c>
      <c r="P1303" s="3">
        <v>1186.6899410000001</v>
      </c>
      <c r="R1303" s="1">
        <v>40298</v>
      </c>
      <c r="S1303" s="3">
        <v>115325</v>
      </c>
    </row>
    <row r="1304" spans="1:19" x14ac:dyDescent="0.35">
      <c r="A1304" s="1">
        <v>40297</v>
      </c>
      <c r="B1304" s="3">
        <v>134.01</v>
      </c>
      <c r="C1304" s="3">
        <v>1206.780029</v>
      </c>
      <c r="E1304" s="2">
        <v>40297</v>
      </c>
      <c r="F1304" s="8">
        <f t="shared" si="20"/>
        <v>1.9242470337693884E-2</v>
      </c>
      <c r="G1304" s="8">
        <f t="shared" si="20"/>
        <v>1.2943228070565027E-2</v>
      </c>
      <c r="O1304" s="1">
        <v>40297</v>
      </c>
      <c r="P1304" s="3">
        <v>1206.780029</v>
      </c>
      <c r="R1304" s="1">
        <v>40297</v>
      </c>
      <c r="S1304" s="3">
        <v>116801</v>
      </c>
    </row>
    <row r="1305" spans="1:19" x14ac:dyDescent="0.35">
      <c r="A1305" s="1">
        <v>40296</v>
      </c>
      <c r="B1305" s="3">
        <v>131.47999999999999</v>
      </c>
      <c r="C1305" s="3">
        <v>1191.3599850000001</v>
      </c>
      <c r="E1305" s="2">
        <v>40296</v>
      </c>
      <c r="F1305" s="8">
        <f t="shared" si="20"/>
        <v>5.1219325739622068E-3</v>
      </c>
      <c r="G1305" s="8">
        <f t="shared" si="20"/>
        <v>6.4627520693814056E-3</v>
      </c>
      <c r="O1305" s="1">
        <v>40296</v>
      </c>
      <c r="P1305" s="3">
        <v>1191.3599850000001</v>
      </c>
      <c r="R1305" s="1">
        <v>40296</v>
      </c>
      <c r="S1305" s="3">
        <v>115625</v>
      </c>
    </row>
    <row r="1306" spans="1:19" x14ac:dyDescent="0.35">
      <c r="A1306" s="1">
        <v>40295</v>
      </c>
      <c r="B1306" s="3">
        <v>130.81</v>
      </c>
      <c r="C1306" s="3">
        <v>1183.709961</v>
      </c>
      <c r="E1306" s="2">
        <v>40295</v>
      </c>
      <c r="F1306" s="8">
        <f t="shared" si="20"/>
        <v>-1.6909664812866376E-2</v>
      </c>
      <c r="G1306" s="8">
        <f t="shared" si="20"/>
        <v>-2.3381945344073785E-2</v>
      </c>
      <c r="O1306" s="1">
        <v>40295</v>
      </c>
      <c r="P1306" s="3">
        <v>1183.709961</v>
      </c>
      <c r="R1306" s="1">
        <v>40295</v>
      </c>
      <c r="S1306" s="3">
        <v>114950</v>
      </c>
    </row>
    <row r="1307" spans="1:19" x14ac:dyDescent="0.35">
      <c r="A1307" s="1">
        <v>40294</v>
      </c>
      <c r="B1307" s="3">
        <v>133.06</v>
      </c>
      <c r="C1307" s="3">
        <v>1212.0500489999999</v>
      </c>
      <c r="E1307" s="2">
        <v>40294</v>
      </c>
      <c r="F1307" s="8">
        <f t="shared" si="20"/>
        <v>2.7128862094951689E-3</v>
      </c>
      <c r="G1307" s="8">
        <f t="shared" si="20"/>
        <v>-4.2964477157293457E-3</v>
      </c>
      <c r="O1307" s="1">
        <v>40294</v>
      </c>
      <c r="P1307" s="3">
        <v>1212.0500489999999</v>
      </c>
      <c r="R1307" s="1">
        <v>40294</v>
      </c>
      <c r="S1307" s="3">
        <v>118760</v>
      </c>
    </row>
    <row r="1308" spans="1:19" x14ac:dyDescent="0.35">
      <c r="A1308" s="1">
        <v>40291</v>
      </c>
      <c r="B1308" s="3">
        <v>132.69999999999999</v>
      </c>
      <c r="C1308" s="3">
        <v>1217.280029</v>
      </c>
      <c r="E1308" s="2">
        <v>40291</v>
      </c>
      <c r="F1308" s="8">
        <f t="shared" si="20"/>
        <v>-2.6305900037582042E-3</v>
      </c>
      <c r="G1308" s="8">
        <f t="shared" si="20"/>
        <v>7.1235198081900375E-3</v>
      </c>
      <c r="O1308" s="1">
        <v>40291</v>
      </c>
      <c r="P1308" s="3">
        <v>1217.280029</v>
      </c>
      <c r="R1308" s="1">
        <v>40291</v>
      </c>
      <c r="S1308" s="3">
        <v>119000</v>
      </c>
    </row>
    <row r="1309" spans="1:19" x14ac:dyDescent="0.35">
      <c r="A1309" s="1">
        <v>40290</v>
      </c>
      <c r="B1309" s="3">
        <v>133.05000000000001</v>
      </c>
      <c r="C1309" s="3">
        <v>1208.670044</v>
      </c>
      <c r="E1309" s="2">
        <v>40290</v>
      </c>
      <c r="F1309" s="8">
        <f t="shared" si="20"/>
        <v>3.2916699014051698E-2</v>
      </c>
      <c r="G1309" s="8">
        <f t="shared" si="20"/>
        <v>2.2638797399279209E-3</v>
      </c>
      <c r="O1309" s="1">
        <v>40290</v>
      </c>
      <c r="P1309" s="3">
        <v>1208.670044</v>
      </c>
      <c r="R1309" s="1">
        <v>40290</v>
      </c>
      <c r="S1309" s="3">
        <v>118400</v>
      </c>
    </row>
    <row r="1310" spans="1:19" x14ac:dyDescent="0.35">
      <c r="A1310" s="1">
        <v>40289</v>
      </c>
      <c r="B1310" s="3">
        <v>128.81</v>
      </c>
      <c r="C1310" s="3">
        <v>1205.9399410000001</v>
      </c>
      <c r="E1310" s="2">
        <v>40289</v>
      </c>
      <c r="F1310" s="8">
        <f t="shared" si="20"/>
        <v>3.0232744141406087E-2</v>
      </c>
      <c r="G1310" s="8">
        <f t="shared" si="20"/>
        <v>-1.0189972871791353E-3</v>
      </c>
      <c r="O1310" s="1">
        <v>40289</v>
      </c>
      <c r="P1310" s="3">
        <v>1205.9399410000001</v>
      </c>
      <c r="R1310" s="1">
        <v>40289</v>
      </c>
      <c r="S1310" s="3">
        <v>118280</v>
      </c>
    </row>
    <row r="1311" spans="1:19" x14ac:dyDescent="0.35">
      <c r="A1311" s="1">
        <v>40288</v>
      </c>
      <c r="B1311" s="3">
        <v>125.03</v>
      </c>
      <c r="C1311" s="3">
        <v>1207.170044</v>
      </c>
      <c r="E1311" s="2">
        <v>40288</v>
      </c>
      <c r="F1311" s="8">
        <f t="shared" si="20"/>
        <v>8.9573918657197549E-3</v>
      </c>
      <c r="G1311" s="8">
        <f t="shared" si="20"/>
        <v>8.0583404359286792E-3</v>
      </c>
      <c r="O1311" s="1">
        <v>40288</v>
      </c>
      <c r="P1311" s="3">
        <v>1207.170044</v>
      </c>
      <c r="R1311" s="1">
        <v>40288</v>
      </c>
      <c r="S1311" s="3">
        <v>119600</v>
      </c>
    </row>
    <row r="1312" spans="1:19" x14ac:dyDescent="0.35">
      <c r="A1312" s="1">
        <v>40287</v>
      </c>
      <c r="B1312" s="3">
        <v>123.92</v>
      </c>
      <c r="C1312" s="3">
        <v>1197.5200199999999</v>
      </c>
      <c r="E1312" s="2">
        <v>40287</v>
      </c>
      <c r="F1312" s="8">
        <f t="shared" si="20"/>
        <v>7.2680287490922701E-4</v>
      </c>
      <c r="G1312" s="8">
        <f t="shared" si="20"/>
        <v>4.5213315472250049E-3</v>
      </c>
      <c r="O1312" s="1">
        <v>40287</v>
      </c>
      <c r="P1312" s="3">
        <v>1197.5200199999999</v>
      </c>
      <c r="R1312" s="1">
        <v>40287</v>
      </c>
      <c r="S1312" s="3">
        <v>119135</v>
      </c>
    </row>
    <row r="1313" spans="1:19" x14ac:dyDescent="0.35">
      <c r="A1313" s="1">
        <v>40284</v>
      </c>
      <c r="B1313" s="3">
        <v>123.83</v>
      </c>
      <c r="C1313" s="3">
        <v>1192.130005</v>
      </c>
      <c r="E1313" s="2">
        <v>40284</v>
      </c>
      <c r="F1313" s="8">
        <f t="shared" si="20"/>
        <v>7.2733150153547754E-4</v>
      </c>
      <c r="G1313" s="8">
        <f t="shared" si="20"/>
        <v>-1.6126534692145977E-2</v>
      </c>
      <c r="O1313" s="1">
        <v>40284</v>
      </c>
      <c r="P1313" s="3">
        <v>1192.130005</v>
      </c>
      <c r="R1313" s="1">
        <v>40284</v>
      </c>
      <c r="S1313" s="3">
        <v>118400</v>
      </c>
    </row>
    <row r="1314" spans="1:19" x14ac:dyDescent="0.35">
      <c r="A1314" s="1">
        <v>40283</v>
      </c>
      <c r="B1314" s="3">
        <v>123.74</v>
      </c>
      <c r="C1314" s="3">
        <v>1211.670044</v>
      </c>
      <c r="E1314" s="2">
        <v>40283</v>
      </c>
      <c r="F1314" s="8">
        <f t="shared" si="20"/>
        <v>-8.0808080808125737E-5</v>
      </c>
      <c r="G1314" s="8">
        <f t="shared" si="20"/>
        <v>8.4253911516873892E-4</v>
      </c>
      <c r="O1314" s="1">
        <v>40283</v>
      </c>
      <c r="P1314" s="3">
        <v>1211.670044</v>
      </c>
      <c r="R1314" s="1">
        <v>40283</v>
      </c>
      <c r="S1314" s="3">
        <v>119750</v>
      </c>
    </row>
    <row r="1315" spans="1:19" x14ac:dyDescent="0.35">
      <c r="A1315" s="1">
        <v>40282</v>
      </c>
      <c r="B1315" s="3">
        <v>123.75</v>
      </c>
      <c r="C1315" s="3">
        <v>1210.650024</v>
      </c>
      <c r="E1315" s="2">
        <v>40282</v>
      </c>
      <c r="F1315" s="8">
        <f t="shared" si="20"/>
        <v>-5.0651230101301792E-3</v>
      </c>
      <c r="G1315" s="8">
        <f t="shared" si="20"/>
        <v>1.115006636068383E-2</v>
      </c>
      <c r="O1315" s="1">
        <v>40282</v>
      </c>
      <c r="P1315" s="3">
        <v>1210.650024</v>
      </c>
      <c r="R1315" s="1">
        <v>40282</v>
      </c>
      <c r="S1315" s="3">
        <v>121100</v>
      </c>
    </row>
    <row r="1316" spans="1:19" x14ac:dyDescent="0.35">
      <c r="A1316" s="1">
        <v>40281</v>
      </c>
      <c r="B1316" s="3">
        <v>124.38</v>
      </c>
      <c r="C1316" s="3">
        <v>1197.3000489999999</v>
      </c>
      <c r="E1316" s="2">
        <v>40281</v>
      </c>
      <c r="F1316" s="8">
        <f t="shared" si="20"/>
        <v>-7.8174856413529836E-3</v>
      </c>
      <c r="G1316" s="8">
        <f t="shared" si="20"/>
        <v>6.8540135539918445E-4</v>
      </c>
      <c r="O1316" s="1">
        <v>40281</v>
      </c>
      <c r="P1316" s="3">
        <v>1197.3000489999999</v>
      </c>
      <c r="R1316" s="1">
        <v>40281</v>
      </c>
      <c r="S1316" s="3">
        <v>120855</v>
      </c>
    </row>
    <row r="1317" spans="1:19" x14ac:dyDescent="0.35">
      <c r="A1317" s="1">
        <v>40280</v>
      </c>
      <c r="B1317" s="3">
        <v>125.36</v>
      </c>
      <c r="C1317" s="3">
        <v>1196.4799800000001</v>
      </c>
      <c r="E1317" s="2">
        <v>40280</v>
      </c>
      <c r="F1317" s="8">
        <f t="shared" si="20"/>
        <v>-5.0003968568933521E-3</v>
      </c>
      <c r="G1317" s="8">
        <f t="shared" si="20"/>
        <v>1.7666091821069152E-3</v>
      </c>
      <c r="O1317" s="1">
        <v>40280</v>
      </c>
      <c r="P1317" s="3">
        <v>1196.4799800000001</v>
      </c>
      <c r="R1317" s="1">
        <v>40280</v>
      </c>
      <c r="S1317" s="3">
        <v>120465</v>
      </c>
    </row>
    <row r="1318" spans="1:19" x14ac:dyDescent="0.35">
      <c r="A1318" s="1">
        <v>40277</v>
      </c>
      <c r="B1318" s="3">
        <v>125.99</v>
      </c>
      <c r="C1318" s="3">
        <v>1194.369995</v>
      </c>
      <c r="E1318" s="2">
        <v>40277</v>
      </c>
      <c r="F1318" s="8">
        <f t="shared" si="20"/>
        <v>-7.9365079365123492E-5</v>
      </c>
      <c r="G1318" s="8">
        <f t="shared" si="20"/>
        <v>6.6839068088992981E-3</v>
      </c>
      <c r="O1318" s="1">
        <v>40277</v>
      </c>
      <c r="P1318" s="3">
        <v>1194.369995</v>
      </c>
      <c r="R1318" s="1">
        <v>40277</v>
      </c>
      <c r="S1318" s="3">
        <v>121050</v>
      </c>
    </row>
    <row r="1319" spans="1:19" x14ac:dyDescent="0.35">
      <c r="A1319" s="1">
        <v>40276</v>
      </c>
      <c r="B1319" s="3">
        <v>126</v>
      </c>
      <c r="C1319" s="3">
        <v>1186.4399410000001</v>
      </c>
      <c r="E1319" s="2">
        <v>40276</v>
      </c>
      <c r="F1319" s="8">
        <f t="shared" si="20"/>
        <v>1.3268998793727338E-2</v>
      </c>
      <c r="G1319" s="8">
        <f t="shared" si="20"/>
        <v>3.3743415496154672E-3</v>
      </c>
      <c r="O1319" s="1">
        <v>40276</v>
      </c>
      <c r="P1319" s="3">
        <v>1186.4399410000001</v>
      </c>
      <c r="R1319" s="1">
        <v>40276</v>
      </c>
      <c r="S1319" s="3">
        <v>119400</v>
      </c>
    </row>
    <row r="1320" spans="1:19" x14ac:dyDescent="0.35">
      <c r="A1320" s="1">
        <v>40275</v>
      </c>
      <c r="B1320" s="3">
        <v>124.35</v>
      </c>
      <c r="C1320" s="3">
        <v>1182.4499510000001</v>
      </c>
      <c r="E1320" s="2">
        <v>40275</v>
      </c>
      <c r="F1320" s="8">
        <f t="shared" si="20"/>
        <v>-1.2781835503334338E-2</v>
      </c>
      <c r="G1320" s="8">
        <f t="shared" si="20"/>
        <v>-5.8767069770023772E-3</v>
      </c>
      <c r="O1320" s="1">
        <v>40275</v>
      </c>
      <c r="P1320" s="3">
        <v>1182.4499510000001</v>
      </c>
      <c r="R1320" s="1">
        <v>40275</v>
      </c>
      <c r="S1320" s="3">
        <v>119800</v>
      </c>
    </row>
    <row r="1321" spans="1:19" x14ac:dyDescent="0.35">
      <c r="A1321" s="1">
        <v>40274</v>
      </c>
      <c r="B1321" s="3">
        <v>125.96</v>
      </c>
      <c r="C1321" s="3">
        <v>1189.4399410000001</v>
      </c>
      <c r="E1321" s="2">
        <v>40274</v>
      </c>
      <c r="F1321" s="8">
        <f t="shared" si="20"/>
        <v>-3.3233106504193533E-3</v>
      </c>
      <c r="G1321" s="8">
        <f t="shared" si="20"/>
        <v>1.6842957112557233E-3</v>
      </c>
      <c r="O1321" s="1">
        <v>40274</v>
      </c>
      <c r="P1321" s="3">
        <v>1189.4399410000001</v>
      </c>
      <c r="R1321" s="1">
        <v>40274</v>
      </c>
      <c r="S1321" s="3">
        <v>121205</v>
      </c>
    </row>
    <row r="1322" spans="1:19" x14ac:dyDescent="0.35">
      <c r="A1322" s="1">
        <v>40273</v>
      </c>
      <c r="B1322" s="3">
        <v>126.38</v>
      </c>
      <c r="C1322" s="3">
        <v>1187.4399410000001</v>
      </c>
      <c r="E1322" s="2">
        <v>40273</v>
      </c>
      <c r="F1322" s="8">
        <f t="shared" si="20"/>
        <v>-5.8994729804137114E-3</v>
      </c>
      <c r="G1322" s="8">
        <f t="shared" si="20"/>
        <v>7.9279901453797041E-3</v>
      </c>
      <c r="O1322" s="1">
        <v>40273</v>
      </c>
      <c r="P1322" s="3">
        <v>1187.4399410000001</v>
      </c>
      <c r="R1322" s="1">
        <v>40273</v>
      </c>
      <c r="S1322" s="3">
        <v>121700</v>
      </c>
    </row>
    <row r="1323" spans="1:19" x14ac:dyDescent="0.35">
      <c r="A1323" s="1">
        <v>40269</v>
      </c>
      <c r="B1323" s="3">
        <v>127.13</v>
      </c>
      <c r="C1323" s="3">
        <v>1178.099976</v>
      </c>
      <c r="E1323" s="2">
        <v>40269</v>
      </c>
      <c r="F1323" s="8">
        <f t="shared" si="20"/>
        <v>0</v>
      </c>
      <c r="G1323" s="8">
        <f t="shared" si="20"/>
        <v>7.4138012533069286E-3</v>
      </c>
      <c r="O1323" s="1">
        <v>40269</v>
      </c>
      <c r="P1323" s="3">
        <v>1178.099976</v>
      </c>
      <c r="R1323" s="1">
        <v>40269</v>
      </c>
      <c r="S1323" s="3">
        <v>122420</v>
      </c>
    </row>
    <row r="1324" spans="1:19" x14ac:dyDescent="0.35">
      <c r="A1324" s="1">
        <v>40268</v>
      </c>
      <c r="B1324" s="3">
        <v>127.13</v>
      </c>
      <c r="C1324" s="3">
        <v>1169.4300539999999</v>
      </c>
      <c r="E1324" s="2">
        <v>40268</v>
      </c>
      <c r="F1324" s="8">
        <f t="shared" si="20"/>
        <v>4.5831687080204464E-3</v>
      </c>
      <c r="G1324" s="8">
        <f t="shared" si="20"/>
        <v>-3.2728749005279667E-3</v>
      </c>
      <c r="O1324" s="1">
        <v>40268</v>
      </c>
      <c r="P1324" s="3">
        <v>1169.4300539999999</v>
      </c>
      <c r="R1324" s="1">
        <v>40268</v>
      </c>
      <c r="S1324" s="3">
        <v>121800</v>
      </c>
    </row>
    <row r="1325" spans="1:19" x14ac:dyDescent="0.35">
      <c r="A1325" s="1">
        <v>40267</v>
      </c>
      <c r="B1325" s="3">
        <v>126.55</v>
      </c>
      <c r="C1325" s="3">
        <v>1173.2700199999999</v>
      </c>
      <c r="E1325" s="2">
        <v>40267</v>
      </c>
      <c r="F1325" s="8">
        <f t="shared" si="20"/>
        <v>-1.4203424603488335E-3</v>
      </c>
      <c r="G1325" s="8">
        <f t="shared" si="20"/>
        <v>4.2659519303267501E-5</v>
      </c>
      <c r="O1325" s="1">
        <v>40267</v>
      </c>
      <c r="P1325" s="3">
        <v>1173.2700199999999</v>
      </c>
      <c r="R1325" s="1">
        <v>40267</v>
      </c>
      <c r="S1325" s="3">
        <v>122459</v>
      </c>
    </row>
    <row r="1326" spans="1:19" x14ac:dyDescent="0.35">
      <c r="A1326" s="1">
        <v>40266</v>
      </c>
      <c r="B1326" s="3">
        <v>126.73</v>
      </c>
      <c r="C1326" s="3">
        <v>1173.219971</v>
      </c>
      <c r="E1326" s="2">
        <v>40266</v>
      </c>
      <c r="F1326" s="8">
        <f t="shared" si="20"/>
        <v>2.3088722047307719E-2</v>
      </c>
      <c r="G1326" s="8">
        <f t="shared" si="20"/>
        <v>5.6832350639299811E-3</v>
      </c>
      <c r="O1326" s="1">
        <v>40266</v>
      </c>
      <c r="P1326" s="3">
        <v>1173.219971</v>
      </c>
      <c r="R1326" s="1">
        <v>40266</v>
      </c>
      <c r="S1326" s="3">
        <v>122600</v>
      </c>
    </row>
    <row r="1327" spans="1:19" x14ac:dyDescent="0.35">
      <c r="A1327" s="1">
        <v>40263</v>
      </c>
      <c r="B1327" s="3">
        <v>123.87</v>
      </c>
      <c r="C1327" s="3">
        <v>1166.589966</v>
      </c>
      <c r="E1327" s="2">
        <v>40263</v>
      </c>
      <c r="F1327" s="8">
        <f t="shared" si="20"/>
        <v>8.2207390525801394E-3</v>
      </c>
      <c r="G1327" s="8">
        <f t="shared" si="20"/>
        <v>7.3772315609477168E-4</v>
      </c>
      <c r="O1327" s="1">
        <v>40263</v>
      </c>
      <c r="P1327" s="3">
        <v>1166.589966</v>
      </c>
      <c r="R1327" s="1">
        <v>40263</v>
      </c>
      <c r="S1327" s="3">
        <v>121988</v>
      </c>
    </row>
    <row r="1328" spans="1:19" x14ac:dyDescent="0.35">
      <c r="A1328" s="1">
        <v>40262</v>
      </c>
      <c r="B1328" s="3">
        <v>122.86</v>
      </c>
      <c r="C1328" s="3">
        <v>1165.7299800000001</v>
      </c>
      <c r="E1328" s="2">
        <v>40262</v>
      </c>
      <c r="F1328" s="8">
        <f t="shared" si="20"/>
        <v>-4.214621494569637E-3</v>
      </c>
      <c r="G1328" s="8">
        <f t="shared" si="20"/>
        <v>-1.7041679935436704E-3</v>
      </c>
      <c r="O1328" s="1">
        <v>40262</v>
      </c>
      <c r="P1328" s="3">
        <v>1165.7299800000001</v>
      </c>
      <c r="R1328" s="1">
        <v>40262</v>
      </c>
      <c r="S1328" s="3">
        <v>122650</v>
      </c>
    </row>
    <row r="1329" spans="1:19" x14ac:dyDescent="0.35">
      <c r="A1329" s="1">
        <v>40261</v>
      </c>
      <c r="B1329" s="3">
        <v>123.38</v>
      </c>
      <c r="C1329" s="3">
        <v>1167.719971</v>
      </c>
      <c r="E1329" s="2">
        <v>40261</v>
      </c>
      <c r="F1329" s="8">
        <f t="shared" si="20"/>
        <v>7.1014611052158116E-3</v>
      </c>
      <c r="G1329" s="8">
        <f t="shared" si="20"/>
        <v>-5.4933040005233913E-3</v>
      </c>
      <c r="O1329" s="1">
        <v>40261</v>
      </c>
      <c r="P1329" s="3">
        <v>1167.719971</v>
      </c>
      <c r="R1329" s="1">
        <v>40261</v>
      </c>
      <c r="S1329" s="3">
        <v>122090</v>
      </c>
    </row>
    <row r="1330" spans="1:19" x14ac:dyDescent="0.35">
      <c r="A1330" s="1">
        <v>40260</v>
      </c>
      <c r="B1330" s="3">
        <v>122.51</v>
      </c>
      <c r="C1330" s="3">
        <v>1174.170044</v>
      </c>
      <c r="E1330" s="2">
        <v>40260</v>
      </c>
      <c r="F1330" s="8">
        <f t="shared" si="20"/>
        <v>2.4493794905300348E-4</v>
      </c>
      <c r="G1330" s="8">
        <f t="shared" si="20"/>
        <v>7.1709666042605313E-3</v>
      </c>
      <c r="O1330" s="1">
        <v>40260</v>
      </c>
      <c r="P1330" s="3">
        <v>1174.170044</v>
      </c>
      <c r="R1330" s="1">
        <v>40260</v>
      </c>
      <c r="S1330" s="3">
        <v>123430</v>
      </c>
    </row>
    <row r="1331" spans="1:19" x14ac:dyDescent="0.35">
      <c r="A1331" s="1">
        <v>40259</v>
      </c>
      <c r="B1331" s="3">
        <v>122.48</v>
      </c>
      <c r="C1331" s="3">
        <v>1165.8100589999999</v>
      </c>
      <c r="E1331" s="2">
        <v>40259</v>
      </c>
      <c r="F1331" s="8">
        <f t="shared" si="20"/>
        <v>6.3265138443842073E-3</v>
      </c>
      <c r="G1331" s="8">
        <f t="shared" si="20"/>
        <v>5.0952969029336437E-3</v>
      </c>
      <c r="O1331" s="1">
        <v>40259</v>
      </c>
      <c r="P1331" s="3">
        <v>1165.8100589999999</v>
      </c>
      <c r="R1331" s="1">
        <v>40259</v>
      </c>
      <c r="S1331" s="3">
        <v>123500</v>
      </c>
    </row>
    <row r="1332" spans="1:19" x14ac:dyDescent="0.35">
      <c r="A1332" s="1">
        <v>40256</v>
      </c>
      <c r="B1332" s="3">
        <v>121.71</v>
      </c>
      <c r="C1332" s="3">
        <v>1159.900024</v>
      </c>
      <c r="E1332" s="2">
        <v>40256</v>
      </c>
      <c r="F1332" s="8">
        <f t="shared" si="20"/>
        <v>-1.846774193548395E-2</v>
      </c>
      <c r="G1332" s="8">
        <f t="shared" si="20"/>
        <v>-5.0864467579352368E-3</v>
      </c>
      <c r="O1332" s="1">
        <v>40256</v>
      </c>
      <c r="P1332" s="3">
        <v>1159.900024</v>
      </c>
      <c r="R1332" s="1">
        <v>40256</v>
      </c>
      <c r="S1332" s="3">
        <v>122625</v>
      </c>
    </row>
    <row r="1333" spans="1:19" x14ac:dyDescent="0.35">
      <c r="A1333" s="1">
        <v>40255</v>
      </c>
      <c r="B1333" s="3">
        <v>124</v>
      </c>
      <c r="C1333" s="3">
        <v>1165.829956</v>
      </c>
      <c r="E1333" s="2">
        <v>40255</v>
      </c>
      <c r="F1333" s="8">
        <f t="shared" si="20"/>
        <v>3.9745094750964327E-2</v>
      </c>
      <c r="G1333" s="8">
        <f t="shared" si="20"/>
        <v>-3.258461278053959E-4</v>
      </c>
      <c r="O1333" s="1">
        <v>40255</v>
      </c>
      <c r="P1333" s="3">
        <v>1165.829956</v>
      </c>
      <c r="R1333" s="1">
        <v>40255</v>
      </c>
      <c r="S1333" s="3">
        <v>123356</v>
      </c>
    </row>
    <row r="1334" spans="1:19" x14ac:dyDescent="0.35">
      <c r="A1334" s="1">
        <v>40254</v>
      </c>
      <c r="B1334" s="3">
        <v>119.26</v>
      </c>
      <c r="C1334" s="3">
        <v>1166.209961</v>
      </c>
      <c r="E1334" s="2">
        <v>40254</v>
      </c>
      <c r="F1334" s="8">
        <f t="shared" si="20"/>
        <v>-8.2328482328482E-3</v>
      </c>
      <c r="G1334" s="8">
        <f t="shared" si="20"/>
        <v>5.8216758034304039E-3</v>
      </c>
      <c r="O1334" s="1">
        <v>40254</v>
      </c>
      <c r="P1334" s="3">
        <v>1166.209961</v>
      </c>
      <c r="R1334" s="1">
        <v>40254</v>
      </c>
      <c r="S1334" s="3">
        <v>123757</v>
      </c>
    </row>
    <row r="1335" spans="1:19" x14ac:dyDescent="0.35">
      <c r="A1335" s="1">
        <v>40253</v>
      </c>
      <c r="B1335" s="3">
        <v>120.25</v>
      </c>
      <c r="C1335" s="3">
        <v>1159.459961</v>
      </c>
      <c r="E1335" s="2">
        <v>40253</v>
      </c>
      <c r="F1335" s="8">
        <f t="shared" si="20"/>
        <v>-8.3153168135785549E-5</v>
      </c>
      <c r="G1335" s="8">
        <f t="shared" si="20"/>
        <v>7.7791161504106032E-3</v>
      </c>
      <c r="O1335" s="1">
        <v>40253</v>
      </c>
      <c r="P1335" s="3">
        <v>1159.459961</v>
      </c>
      <c r="R1335" s="1">
        <v>40253</v>
      </c>
      <c r="S1335" s="3">
        <v>123575</v>
      </c>
    </row>
    <row r="1336" spans="1:19" x14ac:dyDescent="0.35">
      <c r="A1336" s="1">
        <v>40252</v>
      </c>
      <c r="B1336" s="3">
        <v>120.26</v>
      </c>
      <c r="C1336" s="3">
        <v>1150.51001</v>
      </c>
      <c r="E1336" s="2">
        <v>40252</v>
      </c>
      <c r="F1336" s="8">
        <f t="shared" si="20"/>
        <v>-6.1978348896785107E-3</v>
      </c>
      <c r="G1336" s="8">
        <f t="shared" si="20"/>
        <v>4.5219524041240078E-4</v>
      </c>
      <c r="O1336" s="1">
        <v>40252</v>
      </c>
      <c r="P1336" s="3">
        <v>1150.51001</v>
      </c>
      <c r="R1336" s="1">
        <v>40252</v>
      </c>
      <c r="S1336" s="3">
        <v>123000</v>
      </c>
    </row>
    <row r="1337" spans="1:19" x14ac:dyDescent="0.35">
      <c r="A1337" s="1">
        <v>40249</v>
      </c>
      <c r="B1337" s="3">
        <v>121.01</v>
      </c>
      <c r="C1337" s="3">
        <v>1149.98999</v>
      </c>
      <c r="E1337" s="2">
        <v>40249</v>
      </c>
      <c r="F1337" s="8">
        <f t="shared" si="20"/>
        <v>-9.5760353576690438E-3</v>
      </c>
      <c r="G1337" s="8">
        <f t="shared" si="20"/>
        <v>-2.1734594708366917E-4</v>
      </c>
      <c r="O1337" s="1">
        <v>40249</v>
      </c>
      <c r="P1337" s="3">
        <v>1149.98999</v>
      </c>
      <c r="R1337" s="1">
        <v>40249</v>
      </c>
      <c r="S1337" s="3">
        <v>123200</v>
      </c>
    </row>
    <row r="1338" spans="1:19" x14ac:dyDescent="0.35">
      <c r="A1338" s="1">
        <v>40248</v>
      </c>
      <c r="B1338" s="3">
        <v>122.18</v>
      </c>
      <c r="C1338" s="3">
        <v>1150.23999</v>
      </c>
      <c r="E1338" s="2">
        <v>40248</v>
      </c>
      <c r="F1338" s="8">
        <f t="shared" si="20"/>
        <v>-2.3679268392258201E-3</v>
      </c>
      <c r="G1338" s="8">
        <f t="shared" si="20"/>
        <v>4.0415194181464553E-3</v>
      </c>
      <c r="O1338" s="1">
        <v>40248</v>
      </c>
      <c r="P1338" s="3">
        <v>1150.23999</v>
      </c>
      <c r="R1338" s="1">
        <v>40248</v>
      </c>
      <c r="S1338" s="3">
        <v>123453</v>
      </c>
    </row>
    <row r="1339" spans="1:19" x14ac:dyDescent="0.35">
      <c r="A1339" s="1">
        <v>40247</v>
      </c>
      <c r="B1339" s="3">
        <v>122.47</v>
      </c>
      <c r="C1339" s="3">
        <v>1145.6099850000001</v>
      </c>
      <c r="E1339" s="2">
        <v>40247</v>
      </c>
      <c r="F1339" s="8">
        <f t="shared" si="20"/>
        <v>1.829217593747412E-2</v>
      </c>
      <c r="G1339" s="8">
        <f t="shared" si="20"/>
        <v>4.5245597980652086E-3</v>
      </c>
      <c r="O1339" s="1">
        <v>40247</v>
      </c>
      <c r="P1339" s="3">
        <v>1145.6099850000001</v>
      </c>
      <c r="R1339" s="1">
        <v>40247</v>
      </c>
      <c r="S1339" s="3">
        <v>123250</v>
      </c>
    </row>
    <row r="1340" spans="1:19" x14ac:dyDescent="0.35">
      <c r="A1340" s="1">
        <v>40246</v>
      </c>
      <c r="B1340" s="3">
        <v>120.27</v>
      </c>
      <c r="C1340" s="3">
        <v>1140.4499510000001</v>
      </c>
      <c r="E1340" s="2">
        <v>40246</v>
      </c>
      <c r="F1340" s="8">
        <f t="shared" si="20"/>
        <v>1.9237288135593111E-2</v>
      </c>
      <c r="G1340" s="8">
        <f t="shared" si="20"/>
        <v>1.7127369345630861E-3</v>
      </c>
      <c r="O1340" s="1">
        <v>40246</v>
      </c>
      <c r="P1340" s="3">
        <v>1140.4499510000001</v>
      </c>
      <c r="R1340" s="1">
        <v>40246</v>
      </c>
      <c r="S1340" s="3">
        <v>123590</v>
      </c>
    </row>
    <row r="1341" spans="1:19" x14ac:dyDescent="0.35">
      <c r="A1341" s="1">
        <v>40245</v>
      </c>
      <c r="B1341" s="3">
        <v>118</v>
      </c>
      <c r="C1341" s="3">
        <v>1138.5</v>
      </c>
      <c r="E1341" s="2">
        <v>40245</v>
      </c>
      <c r="F1341" s="8">
        <f t="shared" si="20"/>
        <v>-1.674860428297642E-2</v>
      </c>
      <c r="G1341" s="8">
        <f t="shared" si="20"/>
        <v>-1.7559586247850589E-4</v>
      </c>
      <c r="O1341" s="1">
        <v>40245</v>
      </c>
      <c r="P1341" s="3">
        <v>1138.5</v>
      </c>
      <c r="R1341" s="1">
        <v>40245</v>
      </c>
      <c r="S1341" s="3">
        <v>123800</v>
      </c>
    </row>
    <row r="1342" spans="1:19" x14ac:dyDescent="0.35">
      <c r="A1342" s="1">
        <v>40242</v>
      </c>
      <c r="B1342" s="3">
        <v>120.01</v>
      </c>
      <c r="C1342" s="3">
        <v>1138.6999510000001</v>
      </c>
      <c r="E1342" s="2">
        <v>40242</v>
      </c>
      <c r="F1342" s="8">
        <f t="shared" si="20"/>
        <v>2.2057571112246599E-2</v>
      </c>
      <c r="G1342" s="8">
        <f t="shared" si="20"/>
        <v>1.4007480525942029E-2</v>
      </c>
      <c r="O1342" s="1">
        <v>40242</v>
      </c>
      <c r="P1342" s="3">
        <v>1138.6999510000001</v>
      </c>
      <c r="R1342" s="1">
        <v>40242</v>
      </c>
      <c r="S1342" s="3">
        <v>125000</v>
      </c>
    </row>
    <row r="1343" spans="1:19" x14ac:dyDescent="0.35">
      <c r="A1343" s="1">
        <v>40241</v>
      </c>
      <c r="B1343" s="3">
        <v>117.42</v>
      </c>
      <c r="C1343" s="3">
        <v>1122.969971</v>
      </c>
      <c r="E1343" s="2">
        <v>40241</v>
      </c>
      <c r="F1343" s="8">
        <f t="shared" si="20"/>
        <v>7.8104883700969019E-3</v>
      </c>
      <c r="G1343" s="8">
        <f t="shared" si="20"/>
        <v>3.7361183549113886E-3</v>
      </c>
      <c r="O1343" s="1">
        <v>40241</v>
      </c>
      <c r="P1343" s="3">
        <v>1122.969971</v>
      </c>
      <c r="R1343" s="1">
        <v>40241</v>
      </c>
      <c r="S1343" s="3">
        <v>124080</v>
      </c>
    </row>
    <row r="1344" spans="1:19" x14ac:dyDescent="0.35">
      <c r="A1344" s="1">
        <v>40240</v>
      </c>
      <c r="B1344" s="3">
        <v>116.51</v>
      </c>
      <c r="C1344" s="3">
        <v>1118.790039</v>
      </c>
      <c r="E1344" s="2">
        <v>40240</v>
      </c>
      <c r="F1344" s="8">
        <f t="shared" si="20"/>
        <v>-6.2265438416921892E-3</v>
      </c>
      <c r="G1344" s="8">
        <f t="shared" si="20"/>
        <v>4.2920118274647479E-4</v>
      </c>
      <c r="O1344" s="1">
        <v>40240</v>
      </c>
      <c r="P1344" s="3">
        <v>1118.790039</v>
      </c>
      <c r="R1344" s="1">
        <v>40240</v>
      </c>
      <c r="S1344" s="3">
        <v>124450</v>
      </c>
    </row>
    <row r="1345" spans="1:19" x14ac:dyDescent="0.35">
      <c r="A1345" s="1">
        <v>40239</v>
      </c>
      <c r="B1345" s="3">
        <v>117.24</v>
      </c>
      <c r="C1345" s="3">
        <v>1118.3100589999999</v>
      </c>
      <c r="E1345" s="2">
        <v>40239</v>
      </c>
      <c r="F1345" s="8">
        <f t="shared" si="20"/>
        <v>1.034126163391913E-2</v>
      </c>
      <c r="G1345" s="8">
        <f t="shared" si="20"/>
        <v>2.3304425799599571E-3</v>
      </c>
      <c r="O1345" s="1">
        <v>40239</v>
      </c>
      <c r="P1345" s="3">
        <v>1118.3100589999999</v>
      </c>
      <c r="R1345" s="1">
        <v>40239</v>
      </c>
      <c r="S1345" s="3">
        <v>121000</v>
      </c>
    </row>
    <row r="1346" spans="1:19" x14ac:dyDescent="0.35">
      <c r="A1346" s="1">
        <v>40238</v>
      </c>
      <c r="B1346" s="3">
        <v>116.04</v>
      </c>
      <c r="C1346" s="3">
        <v>1115.709961</v>
      </c>
      <c r="E1346" s="2">
        <v>40238</v>
      </c>
      <c r="F1346" s="8">
        <f t="shared" si="20"/>
        <v>2.8632213456253996E-2</v>
      </c>
      <c r="G1346" s="8">
        <f t="shared" si="20"/>
        <v>1.0158508543839373E-2</v>
      </c>
      <c r="O1346" s="1">
        <v>40238</v>
      </c>
      <c r="P1346" s="3">
        <v>1115.709961</v>
      </c>
      <c r="R1346" s="1">
        <v>40238</v>
      </c>
      <c r="S1346" s="3">
        <v>122801</v>
      </c>
    </row>
    <row r="1347" spans="1:19" x14ac:dyDescent="0.35">
      <c r="A1347" s="1">
        <v>40235</v>
      </c>
      <c r="B1347" s="3">
        <v>112.81</v>
      </c>
      <c r="C1347" s="3">
        <v>1104.48999</v>
      </c>
      <c r="E1347" s="2">
        <v>40235</v>
      </c>
      <c r="F1347" s="8">
        <f t="shared" si="20"/>
        <v>5.8849754792686948E-3</v>
      </c>
      <c r="G1347" s="8">
        <f t="shared" si="20"/>
        <v>1.4053793342496679E-3</v>
      </c>
      <c r="O1347" s="1">
        <v>40235</v>
      </c>
      <c r="P1347" s="3">
        <v>1104.48999</v>
      </c>
      <c r="R1347" s="1">
        <v>40235</v>
      </c>
      <c r="S1347" s="3">
        <v>119800</v>
      </c>
    </row>
    <row r="1348" spans="1:19" x14ac:dyDescent="0.35">
      <c r="A1348" s="1">
        <v>40234</v>
      </c>
      <c r="B1348" s="3">
        <v>112.15</v>
      </c>
      <c r="C1348" s="3">
        <v>1102.9399410000001</v>
      </c>
      <c r="E1348" s="2">
        <v>40234</v>
      </c>
      <c r="F1348" s="8">
        <f t="shared" ref="F1348:G1411" si="21">B1348/B1349-1</f>
        <v>-1.9578179229331472E-3</v>
      </c>
      <c r="G1348" s="8">
        <f t="shared" si="21"/>
        <v>-2.0810403358639817E-3</v>
      </c>
      <c r="O1348" s="1">
        <v>40234</v>
      </c>
      <c r="P1348" s="3">
        <v>1102.9399410000001</v>
      </c>
      <c r="R1348" s="1">
        <v>40234</v>
      </c>
      <c r="S1348" s="3">
        <v>118800</v>
      </c>
    </row>
    <row r="1349" spans="1:19" x14ac:dyDescent="0.35">
      <c r="A1349" s="1">
        <v>40233</v>
      </c>
      <c r="B1349" s="3">
        <v>112.37</v>
      </c>
      <c r="C1349" s="3">
        <v>1105.23999</v>
      </c>
      <c r="E1349" s="2">
        <v>40233</v>
      </c>
      <c r="F1349" s="8">
        <f t="shared" si="21"/>
        <v>9.4322673374058752E-3</v>
      </c>
      <c r="G1349" s="8">
        <f t="shared" si="21"/>
        <v>9.7204588281483151E-3</v>
      </c>
      <c r="O1349" s="1">
        <v>40233</v>
      </c>
      <c r="P1349" s="3">
        <v>1105.23999</v>
      </c>
      <c r="R1349" s="1">
        <v>40233</v>
      </c>
      <c r="S1349" s="3">
        <v>119500</v>
      </c>
    </row>
    <row r="1350" spans="1:19" x14ac:dyDescent="0.35">
      <c r="A1350" s="1">
        <v>40232</v>
      </c>
      <c r="B1350" s="3">
        <v>111.32</v>
      </c>
      <c r="C1350" s="3">
        <v>1094.599976</v>
      </c>
      <c r="E1350" s="2">
        <v>40232</v>
      </c>
      <c r="F1350" s="8">
        <f t="shared" si="21"/>
        <v>-2.0673880531362765E-2</v>
      </c>
      <c r="G1350" s="8">
        <f t="shared" si="21"/>
        <v>-1.210280943219999E-2</v>
      </c>
      <c r="O1350" s="1">
        <v>40232</v>
      </c>
      <c r="P1350" s="3">
        <v>1094.599976</v>
      </c>
      <c r="R1350" s="1">
        <v>40232</v>
      </c>
      <c r="S1350" s="3">
        <v>118400</v>
      </c>
    </row>
    <row r="1351" spans="1:19" x14ac:dyDescent="0.35">
      <c r="A1351" s="1">
        <v>40231</v>
      </c>
      <c r="B1351" s="3">
        <v>113.67</v>
      </c>
      <c r="C1351" s="3">
        <v>1108.01001</v>
      </c>
      <c r="E1351" s="2">
        <v>40231</v>
      </c>
      <c r="F1351" s="8">
        <f t="shared" si="21"/>
        <v>-5.8597166345986107E-3</v>
      </c>
      <c r="G1351" s="8">
        <f t="shared" si="21"/>
        <v>-1.0458576719368784E-3</v>
      </c>
      <c r="O1351" s="1">
        <v>40231</v>
      </c>
      <c r="P1351" s="3">
        <v>1108.01001</v>
      </c>
      <c r="R1351" s="1">
        <v>40231</v>
      </c>
      <c r="S1351" s="3">
        <v>119260</v>
      </c>
    </row>
    <row r="1352" spans="1:19" x14ac:dyDescent="0.35">
      <c r="A1352" s="1">
        <v>40228</v>
      </c>
      <c r="B1352" s="3">
        <v>114.34</v>
      </c>
      <c r="C1352" s="3">
        <v>1109.170044</v>
      </c>
      <c r="E1352" s="2">
        <v>40228</v>
      </c>
      <c r="F1352" s="8">
        <f t="shared" si="21"/>
        <v>1.4731984380546681E-2</v>
      </c>
      <c r="G1352" s="8">
        <f t="shared" si="21"/>
        <v>2.1866220917099444E-3</v>
      </c>
      <c r="O1352" s="1">
        <v>40228</v>
      </c>
      <c r="P1352" s="3">
        <v>1109.170044</v>
      </c>
      <c r="R1352" s="1">
        <v>40228</v>
      </c>
      <c r="S1352" s="3">
        <v>117750</v>
      </c>
    </row>
    <row r="1353" spans="1:19" x14ac:dyDescent="0.35">
      <c r="A1353" s="1">
        <v>40227</v>
      </c>
      <c r="B1353" s="3">
        <v>112.68</v>
      </c>
      <c r="C1353" s="3">
        <v>1106.75</v>
      </c>
      <c r="E1353" s="2">
        <v>40227</v>
      </c>
      <c r="F1353" s="8">
        <f t="shared" si="21"/>
        <v>1.2944983818770295E-2</v>
      </c>
      <c r="G1353" s="8">
        <f t="shared" si="21"/>
        <v>6.5847422344067486E-3</v>
      </c>
      <c r="O1353" s="1">
        <v>40227</v>
      </c>
      <c r="P1353" s="3">
        <v>1106.75</v>
      </c>
      <c r="R1353" s="1">
        <v>40227</v>
      </c>
      <c r="S1353" s="3">
        <v>115000</v>
      </c>
    </row>
    <row r="1354" spans="1:19" x14ac:dyDescent="0.35">
      <c r="A1354" s="1">
        <v>40226</v>
      </c>
      <c r="B1354" s="3">
        <v>111.24</v>
      </c>
      <c r="C1354" s="3">
        <v>1099.51001</v>
      </c>
      <c r="E1354" s="2">
        <v>40226</v>
      </c>
      <c r="F1354" s="8">
        <f t="shared" si="21"/>
        <v>7.243752263672576E-3</v>
      </c>
      <c r="G1354" s="8">
        <f t="shared" si="21"/>
        <v>4.237959777133149E-3</v>
      </c>
      <c r="O1354" s="1">
        <v>40226</v>
      </c>
      <c r="P1354" s="3">
        <v>1099.51001</v>
      </c>
      <c r="R1354" s="1">
        <v>40226</v>
      </c>
      <c r="S1354" s="3">
        <v>114500</v>
      </c>
    </row>
    <row r="1355" spans="1:19" x14ac:dyDescent="0.35">
      <c r="A1355" s="1">
        <v>40225</v>
      </c>
      <c r="B1355" s="3">
        <v>110.44</v>
      </c>
      <c r="C1355" s="3">
        <v>1094.869995</v>
      </c>
      <c r="E1355" s="2">
        <v>40225</v>
      </c>
      <c r="F1355" s="8">
        <f t="shared" si="21"/>
        <v>1.414141414141401E-2</v>
      </c>
      <c r="G1355" s="8">
        <f t="shared" si="21"/>
        <v>1.8000748314746184E-2</v>
      </c>
      <c r="O1355" s="1">
        <v>40225</v>
      </c>
      <c r="P1355" s="3">
        <v>1094.869995</v>
      </c>
      <c r="R1355" s="1">
        <v>40225</v>
      </c>
      <c r="S1355" s="3">
        <v>113964</v>
      </c>
    </row>
    <row r="1356" spans="1:19" x14ac:dyDescent="0.35">
      <c r="A1356" s="1">
        <v>40221</v>
      </c>
      <c r="B1356" s="3">
        <v>108.9</v>
      </c>
      <c r="C1356" s="3">
        <v>1075.51001</v>
      </c>
      <c r="E1356" s="2">
        <v>40221</v>
      </c>
      <c r="F1356" s="8">
        <f t="shared" si="21"/>
        <v>-6.7493615468806611E-3</v>
      </c>
      <c r="G1356" s="8">
        <f t="shared" si="21"/>
        <v>-2.7445928765688077E-3</v>
      </c>
      <c r="O1356" s="1">
        <v>40221</v>
      </c>
      <c r="P1356" s="3">
        <v>1075.51001</v>
      </c>
      <c r="R1356" s="1">
        <v>40221</v>
      </c>
      <c r="S1356" s="3">
        <v>114000</v>
      </c>
    </row>
    <row r="1357" spans="1:19" x14ac:dyDescent="0.35">
      <c r="A1357" s="1">
        <v>40220</v>
      </c>
      <c r="B1357" s="3">
        <v>109.64</v>
      </c>
      <c r="C1357" s="3">
        <v>1078.469971</v>
      </c>
      <c r="E1357" s="2">
        <v>40220</v>
      </c>
      <c r="F1357" s="8">
        <f t="shared" si="21"/>
        <v>2.4672897196261756E-2</v>
      </c>
      <c r="G1357" s="8">
        <f t="shared" si="21"/>
        <v>9.6804377291133115E-3</v>
      </c>
      <c r="O1357" s="1">
        <v>40220</v>
      </c>
      <c r="P1357" s="3">
        <v>1078.469971</v>
      </c>
      <c r="R1357" s="1">
        <v>40220</v>
      </c>
      <c r="S1357" s="3">
        <v>114950</v>
      </c>
    </row>
    <row r="1358" spans="1:19" x14ac:dyDescent="0.35">
      <c r="A1358" s="1">
        <v>40219</v>
      </c>
      <c r="B1358" s="3">
        <v>107</v>
      </c>
      <c r="C1358" s="3">
        <v>1068.130005</v>
      </c>
      <c r="E1358" s="2">
        <v>40219</v>
      </c>
      <c r="F1358" s="8">
        <f t="shared" si="21"/>
        <v>-8.1572117167222347E-3</v>
      </c>
      <c r="G1358" s="8">
        <f t="shared" si="21"/>
        <v>-2.2325738476146606E-3</v>
      </c>
      <c r="O1358" s="1">
        <v>40219</v>
      </c>
      <c r="P1358" s="3">
        <v>1068.130005</v>
      </c>
      <c r="R1358" s="1">
        <v>40219</v>
      </c>
      <c r="S1358" s="3">
        <v>111550</v>
      </c>
    </row>
    <row r="1359" spans="1:19" x14ac:dyDescent="0.35">
      <c r="A1359" s="1">
        <v>40218</v>
      </c>
      <c r="B1359" s="3">
        <v>107.88</v>
      </c>
      <c r="C1359" s="3">
        <v>1070.5200199999999</v>
      </c>
      <c r="E1359" s="2">
        <v>40218</v>
      </c>
      <c r="F1359" s="8">
        <f t="shared" si="21"/>
        <v>1.9659735349716323E-2</v>
      </c>
      <c r="G1359" s="8">
        <f t="shared" si="21"/>
        <v>1.3040132984841302E-2</v>
      </c>
      <c r="O1359" s="1">
        <v>40218</v>
      </c>
      <c r="P1359" s="3">
        <v>1070.5200199999999</v>
      </c>
      <c r="R1359" s="1">
        <v>40218</v>
      </c>
      <c r="S1359" s="3">
        <v>111700</v>
      </c>
    </row>
    <row r="1360" spans="1:19" x14ac:dyDescent="0.35">
      <c r="A1360" s="1">
        <v>40217</v>
      </c>
      <c r="B1360" s="3">
        <v>105.8</v>
      </c>
      <c r="C1360" s="3">
        <v>1056.73999</v>
      </c>
      <c r="E1360" s="2">
        <v>40217</v>
      </c>
      <c r="F1360" s="8">
        <f t="shared" si="21"/>
        <v>-1.269130272489738E-2</v>
      </c>
      <c r="G1360" s="8">
        <f t="shared" si="21"/>
        <v>-8.8632903356195003E-3</v>
      </c>
      <c r="O1360" s="1">
        <v>40217</v>
      </c>
      <c r="P1360" s="3">
        <v>1056.73999</v>
      </c>
      <c r="R1360" s="1">
        <v>40217</v>
      </c>
      <c r="S1360" s="3">
        <v>111111</v>
      </c>
    </row>
    <row r="1361" spans="1:19" x14ac:dyDescent="0.35">
      <c r="A1361" s="1">
        <v>40214</v>
      </c>
      <c r="B1361" s="3">
        <v>107.16</v>
      </c>
      <c r="C1361" s="3">
        <v>1066.1899410000001</v>
      </c>
      <c r="E1361" s="2">
        <v>40214</v>
      </c>
      <c r="F1361" s="8">
        <f t="shared" si="21"/>
        <v>6.6697980272427682E-3</v>
      </c>
      <c r="G1361" s="8">
        <f t="shared" si="21"/>
        <v>2.8971188714779217E-3</v>
      </c>
      <c r="O1361" s="1">
        <v>40214</v>
      </c>
      <c r="P1361" s="3">
        <v>1066.1899410000001</v>
      </c>
      <c r="R1361" s="1">
        <v>40214</v>
      </c>
      <c r="S1361" s="3">
        <v>110000</v>
      </c>
    </row>
    <row r="1362" spans="1:19" x14ac:dyDescent="0.35">
      <c r="A1362" s="1">
        <v>40213</v>
      </c>
      <c r="B1362" s="3">
        <v>106.45</v>
      </c>
      <c r="C1362" s="3">
        <v>1063.1099850000001</v>
      </c>
      <c r="E1362" s="2">
        <v>40213</v>
      </c>
      <c r="F1362" s="8">
        <f t="shared" si="21"/>
        <v>-3.1656508687346485E-2</v>
      </c>
      <c r="G1362" s="8">
        <f t="shared" si="21"/>
        <v>-3.1140677946303819E-2</v>
      </c>
      <c r="O1362" s="1">
        <v>40213</v>
      </c>
      <c r="P1362" s="3">
        <v>1063.1099850000001</v>
      </c>
      <c r="R1362" s="1">
        <v>40213</v>
      </c>
      <c r="S1362" s="3">
        <v>108900</v>
      </c>
    </row>
    <row r="1363" spans="1:19" x14ac:dyDescent="0.35">
      <c r="A1363" s="1">
        <v>40212</v>
      </c>
      <c r="B1363" s="3">
        <v>109.93</v>
      </c>
      <c r="C1363" s="3">
        <v>1097.280029</v>
      </c>
      <c r="E1363" s="2">
        <v>40212</v>
      </c>
      <c r="F1363" s="8">
        <f t="shared" si="21"/>
        <v>-1.2042778826278355E-2</v>
      </c>
      <c r="G1363" s="8">
        <f t="shared" si="21"/>
        <v>-5.4743114378538182E-3</v>
      </c>
      <c r="O1363" s="1">
        <v>40212</v>
      </c>
      <c r="P1363" s="3">
        <v>1097.280029</v>
      </c>
      <c r="R1363" s="1">
        <v>40212</v>
      </c>
      <c r="S1363" s="3">
        <v>111700</v>
      </c>
    </row>
    <row r="1364" spans="1:19" x14ac:dyDescent="0.35">
      <c r="A1364" s="1">
        <v>40211</v>
      </c>
      <c r="B1364" s="3">
        <v>111.27</v>
      </c>
      <c r="C1364" s="3">
        <v>1103.3199460000001</v>
      </c>
      <c r="E1364" s="2">
        <v>40211</v>
      </c>
      <c r="F1364" s="8">
        <f t="shared" si="21"/>
        <v>3.4588563458856303E-2</v>
      </c>
      <c r="G1364" s="8">
        <f t="shared" si="21"/>
        <v>1.2972948489615277E-2</v>
      </c>
      <c r="O1364" s="1">
        <v>40211</v>
      </c>
      <c r="P1364" s="3">
        <v>1103.3199460000001</v>
      </c>
      <c r="R1364" s="1">
        <v>40211</v>
      </c>
      <c r="S1364" s="3">
        <v>112800</v>
      </c>
    </row>
    <row r="1365" spans="1:19" x14ac:dyDescent="0.35">
      <c r="A1365" s="1">
        <v>40210</v>
      </c>
      <c r="B1365" s="3">
        <v>107.55</v>
      </c>
      <c r="C1365" s="3">
        <v>1089.1899410000001</v>
      </c>
      <c r="E1365" s="2">
        <v>40210</v>
      </c>
      <c r="F1365" s="8">
        <f t="shared" si="21"/>
        <v>2.1173566274212074E-2</v>
      </c>
      <c r="G1365" s="8">
        <f t="shared" si="21"/>
        <v>1.4266108627050356E-2</v>
      </c>
      <c r="O1365" s="1">
        <v>40210</v>
      </c>
      <c r="P1365" s="3">
        <v>1089.1899410000001</v>
      </c>
      <c r="R1365" s="1">
        <v>40210</v>
      </c>
      <c r="S1365" s="3">
        <v>113138</v>
      </c>
    </row>
    <row r="1366" spans="1:19" x14ac:dyDescent="0.35">
      <c r="A1366" s="1">
        <v>40207</v>
      </c>
      <c r="B1366" s="3">
        <v>105.32</v>
      </c>
      <c r="C1366" s="3">
        <v>1073.869995</v>
      </c>
      <c r="E1366" s="2">
        <v>40207</v>
      </c>
      <c r="F1366" s="8">
        <f t="shared" si="21"/>
        <v>-1.7061611374408203E-3</v>
      </c>
      <c r="G1366" s="8">
        <f t="shared" si="21"/>
        <v>-9.8291736650475414E-3</v>
      </c>
      <c r="O1366" s="1">
        <v>40207</v>
      </c>
      <c r="P1366" s="3">
        <v>1073.869995</v>
      </c>
      <c r="R1366" s="1">
        <v>40207</v>
      </c>
      <c r="S1366" s="3">
        <v>114600</v>
      </c>
    </row>
    <row r="1367" spans="1:19" x14ac:dyDescent="0.35">
      <c r="A1367" s="1">
        <v>40206</v>
      </c>
      <c r="B1367" s="3">
        <v>105.5</v>
      </c>
      <c r="C1367" s="3">
        <v>1084.530029</v>
      </c>
      <c r="E1367" s="2">
        <v>40206</v>
      </c>
      <c r="F1367" s="8">
        <f t="shared" si="21"/>
        <v>-1.576639611904096E-2</v>
      </c>
      <c r="G1367" s="8">
        <f t="shared" si="21"/>
        <v>-1.181774123006829E-2</v>
      </c>
      <c r="O1367" s="1">
        <v>40206</v>
      </c>
      <c r="P1367" s="3">
        <v>1084.530029</v>
      </c>
      <c r="R1367" s="1">
        <v>40206</v>
      </c>
      <c r="S1367" s="3">
        <v>111000</v>
      </c>
    </row>
    <row r="1368" spans="1:19" x14ac:dyDescent="0.35">
      <c r="A1368" s="1">
        <v>40205</v>
      </c>
      <c r="B1368" s="3">
        <v>107.19</v>
      </c>
      <c r="C1368" s="3">
        <v>1097.5</v>
      </c>
      <c r="E1368" s="2">
        <v>40205</v>
      </c>
      <c r="F1368" s="8">
        <f t="shared" si="21"/>
        <v>1.9982871824150594E-2</v>
      </c>
      <c r="G1368" s="8">
        <f t="shared" si="21"/>
        <v>4.8801521606283149E-3</v>
      </c>
      <c r="O1368" s="1">
        <v>40205</v>
      </c>
      <c r="P1368" s="3">
        <v>1097.5</v>
      </c>
      <c r="R1368" s="1">
        <v>40205</v>
      </c>
      <c r="S1368" s="3">
        <v>107000</v>
      </c>
    </row>
    <row r="1369" spans="1:19" x14ac:dyDescent="0.35">
      <c r="A1369" s="1">
        <v>40204</v>
      </c>
      <c r="B1369" s="3">
        <v>105.09</v>
      </c>
      <c r="C1369" s="3">
        <v>1092.170044</v>
      </c>
      <c r="E1369" s="2">
        <v>40204</v>
      </c>
      <c r="F1369" s="8">
        <f t="shared" si="21"/>
        <v>1.9499417927823171E-2</v>
      </c>
      <c r="G1369" s="8">
        <f t="shared" si="21"/>
        <v>-4.2031992542782559E-3</v>
      </c>
      <c r="O1369" s="1">
        <v>40204</v>
      </c>
      <c r="P1369" s="3">
        <v>1092.170044</v>
      </c>
      <c r="R1369" s="1">
        <v>40204</v>
      </c>
      <c r="S1369" s="3">
        <v>101751</v>
      </c>
    </row>
    <row r="1370" spans="1:19" x14ac:dyDescent="0.35">
      <c r="A1370" s="1">
        <v>40203</v>
      </c>
      <c r="B1370" s="3">
        <v>103.08</v>
      </c>
      <c r="C1370" s="3">
        <v>1096.780029</v>
      </c>
      <c r="E1370" s="2">
        <v>40203</v>
      </c>
      <c r="F1370" s="8">
        <f t="shared" si="21"/>
        <v>-1.1223021582733805E-2</v>
      </c>
      <c r="G1370" s="8">
        <f t="shared" si="21"/>
        <v>4.5980975251145306E-3</v>
      </c>
      <c r="O1370" s="1">
        <v>40203</v>
      </c>
      <c r="P1370" s="3">
        <v>1096.780029</v>
      </c>
      <c r="R1370" s="1">
        <v>40203</v>
      </c>
      <c r="S1370" s="3">
        <v>103200</v>
      </c>
    </row>
    <row r="1371" spans="1:19" x14ac:dyDescent="0.35">
      <c r="A1371" s="1">
        <v>40200</v>
      </c>
      <c r="B1371" s="3">
        <v>104.25</v>
      </c>
      <c r="C1371" s="3">
        <v>1091.76001</v>
      </c>
      <c r="E1371" s="2">
        <v>40200</v>
      </c>
      <c r="F1371" s="8">
        <f t="shared" si="21"/>
        <v>-2.7700055959709036E-2</v>
      </c>
      <c r="G1371" s="8">
        <f t="shared" si="21"/>
        <v>-2.2140988143826923E-2</v>
      </c>
      <c r="O1371" s="1">
        <v>40200</v>
      </c>
      <c r="P1371" s="3">
        <v>1091.76001</v>
      </c>
      <c r="R1371" s="1">
        <v>40200</v>
      </c>
      <c r="S1371" s="3">
        <v>105000</v>
      </c>
    </row>
    <row r="1372" spans="1:19" x14ac:dyDescent="0.35">
      <c r="A1372" s="1">
        <v>40199</v>
      </c>
      <c r="B1372" s="3">
        <v>107.22</v>
      </c>
      <c r="C1372" s="3">
        <v>1116.4799800000001</v>
      </c>
      <c r="E1372" s="2">
        <v>40199</v>
      </c>
      <c r="F1372" s="8">
        <f t="shared" si="21"/>
        <v>-5.4080282311424699E-2</v>
      </c>
      <c r="G1372" s="8">
        <f t="shared" si="21"/>
        <v>-1.8944903747802111E-2</v>
      </c>
      <c r="O1372" s="1">
        <v>40199</v>
      </c>
      <c r="P1372" s="3">
        <v>1116.4799800000001</v>
      </c>
      <c r="R1372" s="1">
        <v>40199</v>
      </c>
      <c r="S1372" s="3">
        <v>108850</v>
      </c>
    </row>
    <row r="1373" spans="1:19" x14ac:dyDescent="0.35">
      <c r="A1373" s="1">
        <v>40198</v>
      </c>
      <c r="B1373" s="3">
        <v>113.35</v>
      </c>
      <c r="C1373" s="3">
        <v>1138.040039</v>
      </c>
      <c r="E1373" s="2">
        <v>40198</v>
      </c>
      <c r="F1373" s="8">
        <f t="shared" si="21"/>
        <v>-6.0505085934761116E-3</v>
      </c>
      <c r="G1373" s="8">
        <f t="shared" si="21"/>
        <v>-1.0597829314099472E-2</v>
      </c>
      <c r="O1373" s="1">
        <v>40198</v>
      </c>
      <c r="P1373" s="3">
        <v>1138.040039</v>
      </c>
      <c r="R1373" s="1">
        <v>40198</v>
      </c>
      <c r="S1373" s="3">
        <v>104200</v>
      </c>
    </row>
    <row r="1374" spans="1:19" x14ac:dyDescent="0.35">
      <c r="A1374" s="1">
        <v>40197</v>
      </c>
      <c r="B1374" s="3">
        <v>114.04</v>
      </c>
      <c r="C1374" s="3">
        <v>1150.2299800000001</v>
      </c>
      <c r="E1374" s="2">
        <v>40197</v>
      </c>
      <c r="F1374" s="8">
        <f t="shared" si="21"/>
        <v>2.3732091060912897E-3</v>
      </c>
      <c r="G1374" s="8">
        <f t="shared" si="21"/>
        <v>1.2499626451335732E-2</v>
      </c>
      <c r="O1374" s="1">
        <v>40197</v>
      </c>
      <c r="P1374" s="3">
        <v>1150.2299800000001</v>
      </c>
      <c r="R1374" s="1">
        <v>40197</v>
      </c>
      <c r="S1374" s="3">
        <v>100030</v>
      </c>
    </row>
    <row r="1375" spans="1:19" x14ac:dyDescent="0.35">
      <c r="A1375" s="1">
        <v>40193</v>
      </c>
      <c r="B1375" s="3">
        <v>113.77</v>
      </c>
      <c r="C1375" s="3">
        <v>1136.030029</v>
      </c>
      <c r="E1375" s="2">
        <v>40193</v>
      </c>
      <c r="F1375" s="8">
        <f t="shared" si="21"/>
        <v>-1.3269731136166585E-2</v>
      </c>
      <c r="G1375" s="8">
        <f t="shared" si="21"/>
        <v>-1.0823130472199405E-2</v>
      </c>
      <c r="O1375" s="1">
        <v>40193</v>
      </c>
      <c r="P1375" s="3">
        <v>1136.030029</v>
      </c>
      <c r="R1375" s="1">
        <v>40193</v>
      </c>
      <c r="S1375" s="3">
        <v>97500</v>
      </c>
    </row>
    <row r="1376" spans="1:19" x14ac:dyDescent="0.35">
      <c r="A1376" s="1">
        <v>40192</v>
      </c>
      <c r="B1376" s="3">
        <v>115.3</v>
      </c>
      <c r="C1376" s="3">
        <v>1148.459961</v>
      </c>
      <c r="E1376" s="2">
        <v>40192</v>
      </c>
      <c r="F1376" s="8">
        <f t="shared" si="21"/>
        <v>4.4428957226239074E-3</v>
      </c>
      <c r="G1376" s="8">
        <f t="shared" si="21"/>
        <v>2.4264252400085784E-3</v>
      </c>
      <c r="O1376" s="1">
        <v>40192</v>
      </c>
      <c r="P1376" s="3">
        <v>1148.459961</v>
      </c>
      <c r="R1376" s="1">
        <v>40192</v>
      </c>
      <c r="S1376" s="3">
        <v>99000</v>
      </c>
    </row>
    <row r="1377" spans="1:19" x14ac:dyDescent="0.35">
      <c r="A1377" s="1">
        <v>40191</v>
      </c>
      <c r="B1377" s="3">
        <v>114.79</v>
      </c>
      <c r="C1377" s="3">
        <v>1145.6800539999999</v>
      </c>
      <c r="E1377" s="2">
        <v>40191</v>
      </c>
      <c r="F1377" s="8">
        <f t="shared" si="21"/>
        <v>3.4968091616400798E-3</v>
      </c>
      <c r="G1377" s="8">
        <f t="shared" si="21"/>
        <v>8.3259256494796485E-3</v>
      </c>
      <c r="O1377" s="1">
        <v>40191</v>
      </c>
      <c r="P1377" s="3">
        <v>1145.6800539999999</v>
      </c>
      <c r="R1377" s="1">
        <v>40191</v>
      </c>
      <c r="S1377" s="3">
        <v>99150</v>
      </c>
    </row>
    <row r="1378" spans="1:19" x14ac:dyDescent="0.35">
      <c r="A1378" s="1">
        <v>40190</v>
      </c>
      <c r="B1378" s="3">
        <v>114.39</v>
      </c>
      <c r="C1378" s="3">
        <v>1136.219971</v>
      </c>
      <c r="E1378" s="2">
        <v>40190</v>
      </c>
      <c r="F1378" s="8">
        <f t="shared" si="21"/>
        <v>-1.7014694508894035E-2</v>
      </c>
      <c r="G1378" s="8">
        <f t="shared" si="21"/>
        <v>-9.3811654846844839E-3</v>
      </c>
      <c r="O1378" s="1">
        <v>40190</v>
      </c>
      <c r="P1378" s="3">
        <v>1136.219971</v>
      </c>
      <c r="R1378" s="1">
        <v>40190</v>
      </c>
      <c r="S1378" s="3">
        <v>99350</v>
      </c>
    </row>
    <row r="1379" spans="1:19" x14ac:dyDescent="0.35">
      <c r="A1379" s="1">
        <v>40189</v>
      </c>
      <c r="B1379" s="3">
        <v>116.37</v>
      </c>
      <c r="C1379" s="3">
        <v>1146.9799800000001</v>
      </c>
      <c r="E1379" s="2">
        <v>40189</v>
      </c>
      <c r="F1379" s="8">
        <f t="shared" si="21"/>
        <v>-6.8276862678159356E-3</v>
      </c>
      <c r="G1379" s="8">
        <f t="shared" si="21"/>
        <v>1.7467554323526979E-3</v>
      </c>
      <c r="O1379" s="1">
        <v>40189</v>
      </c>
      <c r="P1379" s="3">
        <v>1146.9799800000001</v>
      </c>
      <c r="R1379" s="1">
        <v>40189</v>
      </c>
      <c r="S1379" s="3">
        <v>99999</v>
      </c>
    </row>
    <row r="1380" spans="1:19" x14ac:dyDescent="0.35">
      <c r="A1380" s="1">
        <v>40186</v>
      </c>
      <c r="B1380" s="3">
        <v>117.17</v>
      </c>
      <c r="C1380" s="3">
        <v>1144.9799800000001</v>
      </c>
      <c r="E1380" s="2">
        <v>40186</v>
      </c>
      <c r="F1380" s="8">
        <f t="shared" si="21"/>
        <v>1.331834299057344E-2</v>
      </c>
      <c r="G1380" s="8">
        <f t="shared" si="21"/>
        <v>2.8817272377106296E-3</v>
      </c>
      <c r="O1380" s="1">
        <v>40186</v>
      </c>
      <c r="P1380" s="3">
        <v>1144.9799800000001</v>
      </c>
      <c r="R1380" s="1">
        <v>40186</v>
      </c>
      <c r="S1380" s="3">
        <v>100300</v>
      </c>
    </row>
    <row r="1381" spans="1:19" x14ac:dyDescent="0.35">
      <c r="A1381" s="1">
        <v>40185</v>
      </c>
      <c r="B1381" s="3">
        <v>115.63</v>
      </c>
      <c r="C1381" s="3">
        <v>1141.6899410000001</v>
      </c>
      <c r="E1381" s="2">
        <v>40185</v>
      </c>
      <c r="F1381" s="8">
        <f t="shared" si="21"/>
        <v>6.3533507397737221E-3</v>
      </c>
      <c r="G1381" s="8">
        <f t="shared" si="21"/>
        <v>4.0012012065200331E-3</v>
      </c>
      <c r="O1381" s="1">
        <v>40185</v>
      </c>
      <c r="P1381" s="3">
        <v>1141.6899410000001</v>
      </c>
      <c r="R1381" s="1">
        <v>40185</v>
      </c>
      <c r="S1381" s="3">
        <v>100000</v>
      </c>
    </row>
    <row r="1382" spans="1:19" x14ac:dyDescent="0.35">
      <c r="A1382" s="1">
        <v>40184</v>
      </c>
      <c r="B1382" s="3">
        <v>114.9</v>
      </c>
      <c r="C1382" s="3">
        <v>1137.1400149999999</v>
      </c>
      <c r="E1382" s="2">
        <v>40184</v>
      </c>
      <c r="F1382" s="8">
        <f t="shared" si="21"/>
        <v>4.5462493442911533E-3</v>
      </c>
      <c r="G1382" s="8">
        <f t="shared" si="21"/>
        <v>5.4552052677436791E-4</v>
      </c>
      <c r="O1382" s="1">
        <v>40184</v>
      </c>
      <c r="P1382" s="3">
        <v>1137.1400149999999</v>
      </c>
      <c r="R1382" s="1">
        <v>40184</v>
      </c>
      <c r="S1382" s="3">
        <v>99850</v>
      </c>
    </row>
    <row r="1383" spans="1:19" x14ac:dyDescent="0.35">
      <c r="A1383" s="1">
        <v>40183</v>
      </c>
      <c r="B1383" s="3">
        <v>114.38</v>
      </c>
      <c r="C1383" s="3">
        <v>1136.5200199999999</v>
      </c>
      <c r="E1383" s="2">
        <v>40183</v>
      </c>
      <c r="F1383" s="8">
        <f t="shared" si="21"/>
        <v>1.5808170515097641E-2</v>
      </c>
      <c r="G1383" s="8">
        <f t="shared" si="21"/>
        <v>3.1156762470601063E-3</v>
      </c>
      <c r="O1383" s="1">
        <v>40183</v>
      </c>
      <c r="P1383" s="3">
        <v>1136.5200199999999</v>
      </c>
      <c r="R1383" s="1">
        <v>40183</v>
      </c>
      <c r="S1383" s="3">
        <v>99710</v>
      </c>
    </row>
    <row r="1384" spans="1:19" x14ac:dyDescent="0.35">
      <c r="A1384" s="1">
        <v>40182</v>
      </c>
      <c r="B1384" s="3">
        <v>112.6</v>
      </c>
      <c r="C1384" s="3">
        <v>1132.98999</v>
      </c>
      <c r="E1384" s="2">
        <v>40182</v>
      </c>
      <c r="F1384" s="8">
        <f t="shared" si="21"/>
        <v>2.0019929341425824E-2</v>
      </c>
      <c r="G1384" s="8">
        <f t="shared" si="21"/>
        <v>1.604341707922341E-2</v>
      </c>
      <c r="O1384" s="1">
        <v>40182</v>
      </c>
      <c r="P1384" s="3">
        <v>1132.98999</v>
      </c>
      <c r="R1384" s="1">
        <v>40182</v>
      </c>
      <c r="S1384" s="3">
        <v>99600</v>
      </c>
    </row>
    <row r="1385" spans="1:19" x14ac:dyDescent="0.35">
      <c r="A1385" s="1">
        <v>40178</v>
      </c>
      <c r="B1385" s="3">
        <v>110.39</v>
      </c>
      <c r="C1385" s="3">
        <v>1115.099976</v>
      </c>
      <c r="E1385" s="2">
        <v>40178</v>
      </c>
      <c r="F1385" s="8">
        <f t="shared" si="21"/>
        <v>-1.1196703690433574E-2</v>
      </c>
      <c r="G1385" s="8">
        <f t="shared" si="21"/>
        <v>-1.0049597448391956E-2</v>
      </c>
      <c r="O1385" s="1">
        <v>40178</v>
      </c>
      <c r="P1385" s="3">
        <v>1115.099976</v>
      </c>
      <c r="R1385" s="1">
        <v>40178</v>
      </c>
      <c r="S1385" s="3">
        <v>99200</v>
      </c>
    </row>
    <row r="1386" spans="1:19" x14ac:dyDescent="0.35">
      <c r="A1386" s="1">
        <v>40177</v>
      </c>
      <c r="B1386" s="3">
        <v>111.64</v>
      </c>
      <c r="C1386" s="3">
        <v>1126.420044</v>
      </c>
      <c r="E1386" s="2">
        <v>40177</v>
      </c>
      <c r="F1386" s="8">
        <f t="shared" si="21"/>
        <v>-8.261526161499444E-3</v>
      </c>
      <c r="G1386" s="8">
        <f t="shared" si="21"/>
        <v>1.9542977231035152E-4</v>
      </c>
      <c r="O1386" s="1">
        <v>40177</v>
      </c>
      <c r="P1386" s="3">
        <v>1126.420044</v>
      </c>
      <c r="R1386" s="1">
        <v>40177</v>
      </c>
      <c r="S1386" s="3">
        <v>98700</v>
      </c>
    </row>
    <row r="1387" spans="1:19" x14ac:dyDescent="0.35">
      <c r="A1387" s="1">
        <v>40176</v>
      </c>
      <c r="B1387" s="3">
        <v>112.57</v>
      </c>
      <c r="C1387" s="3">
        <v>1126.1999510000001</v>
      </c>
      <c r="E1387" s="2">
        <v>40176</v>
      </c>
      <c r="F1387" s="8">
        <f t="shared" si="21"/>
        <v>-3.2760757924562567E-3</v>
      </c>
      <c r="G1387" s="8">
        <f t="shared" si="21"/>
        <v>-1.4010515875165774E-3</v>
      </c>
      <c r="O1387" s="1">
        <v>40176</v>
      </c>
      <c r="P1387" s="3">
        <v>1126.1999510000001</v>
      </c>
      <c r="R1387" s="1">
        <v>40176</v>
      </c>
      <c r="S1387" s="3">
        <v>98550</v>
      </c>
    </row>
    <row r="1388" spans="1:19" x14ac:dyDescent="0.35">
      <c r="A1388" s="1">
        <v>40175</v>
      </c>
      <c r="B1388" s="3">
        <v>112.94</v>
      </c>
      <c r="C1388" s="3">
        <v>1127.780029</v>
      </c>
      <c r="E1388" s="2">
        <v>40175</v>
      </c>
      <c r="F1388" s="8">
        <f t="shared" si="21"/>
        <v>-9.0374659998245788E-3</v>
      </c>
      <c r="G1388" s="8">
        <f t="shared" si="21"/>
        <v>1.1540808741226094E-3</v>
      </c>
      <c r="O1388" s="1">
        <v>40175</v>
      </c>
      <c r="P1388" s="3">
        <v>1127.780029</v>
      </c>
      <c r="R1388" s="1">
        <v>40175</v>
      </c>
      <c r="S1388" s="3">
        <v>98530</v>
      </c>
    </row>
    <row r="1389" spans="1:19" x14ac:dyDescent="0.35">
      <c r="A1389" s="1">
        <v>40171</v>
      </c>
      <c r="B1389" s="3">
        <v>113.97</v>
      </c>
      <c r="C1389" s="3">
        <v>1126.4799800000001</v>
      </c>
      <c r="E1389" s="2">
        <v>40171</v>
      </c>
      <c r="F1389" s="8">
        <f t="shared" si="21"/>
        <v>7.692307692307665E-3</v>
      </c>
      <c r="G1389" s="8">
        <f t="shared" si="21"/>
        <v>5.2561723544828354E-3</v>
      </c>
      <c r="O1389" s="1">
        <v>40171</v>
      </c>
      <c r="P1389" s="3">
        <v>1126.4799800000001</v>
      </c>
      <c r="R1389" s="1">
        <v>40171</v>
      </c>
      <c r="S1389" s="3">
        <v>98895</v>
      </c>
    </row>
    <row r="1390" spans="1:19" x14ac:dyDescent="0.35">
      <c r="A1390" s="1">
        <v>40170</v>
      </c>
      <c r="B1390" s="3">
        <v>113.1</v>
      </c>
      <c r="C1390" s="3">
        <v>1120.589966</v>
      </c>
      <c r="E1390" s="2">
        <v>40170</v>
      </c>
      <c r="F1390" s="8">
        <f t="shared" si="21"/>
        <v>-1.5323001915375278E-2</v>
      </c>
      <c r="G1390" s="8">
        <f t="shared" si="21"/>
        <v>2.2986583013067108E-3</v>
      </c>
      <c r="O1390" s="1">
        <v>40170</v>
      </c>
      <c r="P1390" s="3">
        <v>1120.589966</v>
      </c>
      <c r="R1390" s="1">
        <v>40170</v>
      </c>
      <c r="S1390" s="3">
        <v>98725</v>
      </c>
    </row>
    <row r="1391" spans="1:19" x14ac:dyDescent="0.35">
      <c r="A1391" s="1">
        <v>40169</v>
      </c>
      <c r="B1391" s="3">
        <v>114.86</v>
      </c>
      <c r="C1391" s="3">
        <v>1118.0200199999999</v>
      </c>
      <c r="E1391" s="2">
        <v>40169</v>
      </c>
      <c r="F1391" s="8">
        <f t="shared" si="21"/>
        <v>9.4032867563054179E-3</v>
      </c>
      <c r="G1391" s="8">
        <f t="shared" si="21"/>
        <v>3.5635481579696648E-3</v>
      </c>
      <c r="O1391" s="1">
        <v>40169</v>
      </c>
      <c r="P1391" s="3">
        <v>1118.0200199999999</v>
      </c>
      <c r="R1391" s="1">
        <v>40169</v>
      </c>
      <c r="S1391" s="3">
        <v>98900</v>
      </c>
    </row>
    <row r="1392" spans="1:19" x14ac:dyDescent="0.35">
      <c r="A1392" s="1">
        <v>40168</v>
      </c>
      <c r="B1392" s="3">
        <v>113.79</v>
      </c>
      <c r="C1392" s="3">
        <v>1114.0500489999999</v>
      </c>
      <c r="E1392" s="2">
        <v>40168</v>
      </c>
      <c r="F1392" s="8">
        <f t="shared" si="21"/>
        <v>1.2907245860779737E-2</v>
      </c>
      <c r="G1392" s="8">
        <f t="shared" si="21"/>
        <v>1.0503758201682478E-2</v>
      </c>
      <c r="O1392" s="1">
        <v>40168</v>
      </c>
      <c r="P1392" s="3">
        <v>1114.0500489999999</v>
      </c>
      <c r="R1392" s="1">
        <v>40168</v>
      </c>
      <c r="S1392" s="3">
        <v>98800</v>
      </c>
    </row>
    <row r="1393" spans="1:19" x14ac:dyDescent="0.35">
      <c r="A1393" s="1">
        <v>40165</v>
      </c>
      <c r="B1393" s="3">
        <v>112.34</v>
      </c>
      <c r="C1393" s="3">
        <v>1102.469971</v>
      </c>
      <c r="E1393" s="2">
        <v>40165</v>
      </c>
      <c r="F1393" s="8">
        <f t="shared" si="21"/>
        <v>1.3898916967509001E-2</v>
      </c>
      <c r="G1393" s="8">
        <f t="shared" si="21"/>
        <v>5.8298803522687237E-3</v>
      </c>
      <c r="O1393" s="1">
        <v>40165</v>
      </c>
      <c r="P1393" s="3">
        <v>1102.469971</v>
      </c>
      <c r="R1393" s="1">
        <v>40165</v>
      </c>
      <c r="S1393" s="3">
        <v>100899</v>
      </c>
    </row>
    <row r="1394" spans="1:19" x14ac:dyDescent="0.35">
      <c r="A1394" s="1">
        <v>40164</v>
      </c>
      <c r="B1394" s="3">
        <v>110.8</v>
      </c>
      <c r="C1394" s="3">
        <v>1096.079956</v>
      </c>
      <c r="E1394" s="2">
        <v>40164</v>
      </c>
      <c r="F1394" s="8">
        <f t="shared" si="21"/>
        <v>-3.597122302158362E-3</v>
      </c>
      <c r="G1394" s="8">
        <f t="shared" si="21"/>
        <v>-1.1810614473959813E-2</v>
      </c>
      <c r="O1394" s="1">
        <v>40164</v>
      </c>
      <c r="P1394" s="3">
        <v>1096.079956</v>
      </c>
      <c r="R1394" s="1">
        <v>40164</v>
      </c>
      <c r="S1394" s="3">
        <v>98989</v>
      </c>
    </row>
    <row r="1395" spans="1:19" x14ac:dyDescent="0.35">
      <c r="A1395" s="1">
        <v>40163</v>
      </c>
      <c r="B1395" s="3">
        <v>111.2</v>
      </c>
      <c r="C1395" s="3">
        <v>1109.1800539999999</v>
      </c>
      <c r="E1395" s="2">
        <v>40163</v>
      </c>
      <c r="F1395" s="8">
        <f t="shared" si="21"/>
        <v>-1.067615658362997E-2</v>
      </c>
      <c r="G1395" s="8">
        <f t="shared" si="21"/>
        <v>1.1282300678523427E-3</v>
      </c>
      <c r="O1395" s="1">
        <v>40163</v>
      </c>
      <c r="P1395" s="3">
        <v>1109.1800539999999</v>
      </c>
      <c r="R1395" s="1">
        <v>40163</v>
      </c>
      <c r="S1395" s="3">
        <v>99825</v>
      </c>
    </row>
    <row r="1396" spans="1:19" x14ac:dyDescent="0.35">
      <c r="A1396" s="1">
        <v>40162</v>
      </c>
      <c r="B1396" s="3">
        <v>112.4</v>
      </c>
      <c r="C1396" s="3">
        <v>1107.9300539999999</v>
      </c>
      <c r="E1396" s="2">
        <v>40162</v>
      </c>
      <c r="F1396" s="8">
        <f t="shared" si="21"/>
        <v>-1.0563380281690016E-2</v>
      </c>
      <c r="G1396" s="8">
        <f t="shared" si="21"/>
        <v>-5.5469667117291621E-3</v>
      </c>
      <c r="O1396" s="1">
        <v>40162</v>
      </c>
      <c r="P1396" s="3">
        <v>1107.9300539999999</v>
      </c>
      <c r="R1396" s="1">
        <v>40162</v>
      </c>
      <c r="S1396" s="3">
        <v>99500</v>
      </c>
    </row>
    <row r="1397" spans="1:19" x14ac:dyDescent="0.35">
      <c r="A1397" s="1">
        <v>40161</v>
      </c>
      <c r="B1397" s="3">
        <v>113.6</v>
      </c>
      <c r="C1397" s="3">
        <v>1114.1099850000001</v>
      </c>
      <c r="E1397" s="2">
        <v>40161</v>
      </c>
      <c r="F1397" s="8">
        <f t="shared" si="21"/>
        <v>1.5282867101617637E-2</v>
      </c>
      <c r="G1397" s="8">
        <f t="shared" si="21"/>
        <v>6.9594009123024048E-3</v>
      </c>
      <c r="O1397" s="1">
        <v>40161</v>
      </c>
      <c r="P1397" s="3">
        <v>1114.1099850000001</v>
      </c>
      <c r="R1397" s="1">
        <v>40161</v>
      </c>
      <c r="S1397" s="3">
        <v>99400</v>
      </c>
    </row>
    <row r="1398" spans="1:19" x14ac:dyDescent="0.35">
      <c r="A1398" s="1">
        <v>40158</v>
      </c>
      <c r="B1398" s="3">
        <v>111.89</v>
      </c>
      <c r="C1398" s="3">
        <v>1106.410034</v>
      </c>
      <c r="E1398" s="2">
        <v>40158</v>
      </c>
      <c r="F1398" s="8">
        <f t="shared" si="21"/>
        <v>2.0149525893508269E-2</v>
      </c>
      <c r="G1398" s="8">
        <f t="shared" si="21"/>
        <v>3.683093471578136E-3</v>
      </c>
      <c r="O1398" s="1">
        <v>40158</v>
      </c>
      <c r="P1398" s="3">
        <v>1106.410034</v>
      </c>
      <c r="R1398" s="1">
        <v>40158</v>
      </c>
      <c r="S1398" s="3">
        <v>99000</v>
      </c>
    </row>
    <row r="1399" spans="1:19" x14ac:dyDescent="0.35">
      <c r="A1399" s="1">
        <v>40157</v>
      </c>
      <c r="B1399" s="3">
        <v>109.68</v>
      </c>
      <c r="C1399" s="3">
        <v>1102.349976</v>
      </c>
      <c r="E1399" s="2">
        <v>40157</v>
      </c>
      <c r="F1399" s="8">
        <f t="shared" si="21"/>
        <v>-2.7344818156949113E-4</v>
      </c>
      <c r="G1399" s="8">
        <f t="shared" si="21"/>
        <v>5.8397055396191E-3</v>
      </c>
      <c r="O1399" s="1">
        <v>40157</v>
      </c>
      <c r="P1399" s="3">
        <v>1102.349976</v>
      </c>
      <c r="R1399" s="1">
        <v>40157</v>
      </c>
      <c r="S1399" s="3">
        <v>98399</v>
      </c>
    </row>
    <row r="1400" spans="1:19" x14ac:dyDescent="0.35">
      <c r="A1400" s="1">
        <v>40156</v>
      </c>
      <c r="B1400" s="3">
        <v>109.71</v>
      </c>
      <c r="C1400" s="3">
        <v>1095.9499510000001</v>
      </c>
      <c r="E1400" s="2">
        <v>40156</v>
      </c>
      <c r="F1400" s="8">
        <f t="shared" si="21"/>
        <v>1.8233202662054637E-4</v>
      </c>
      <c r="G1400" s="8">
        <f t="shared" si="21"/>
        <v>3.6723723067841885E-3</v>
      </c>
      <c r="O1400" s="1">
        <v>40156</v>
      </c>
      <c r="P1400" s="3">
        <v>1095.9499510000001</v>
      </c>
      <c r="R1400" s="1">
        <v>40156</v>
      </c>
      <c r="S1400" s="3">
        <v>98500</v>
      </c>
    </row>
    <row r="1401" spans="1:19" x14ac:dyDescent="0.35">
      <c r="A1401" s="1">
        <v>40155</v>
      </c>
      <c r="B1401" s="3">
        <v>109.69</v>
      </c>
      <c r="C1401" s="3">
        <v>1091.9399410000001</v>
      </c>
      <c r="E1401" s="2">
        <v>40155</v>
      </c>
      <c r="F1401" s="8">
        <f t="shared" si="21"/>
        <v>-1.4642472152353481E-2</v>
      </c>
      <c r="G1401" s="8">
        <f t="shared" si="21"/>
        <v>-1.0251583050079227E-2</v>
      </c>
      <c r="O1401" s="1">
        <v>40155</v>
      </c>
      <c r="P1401" s="3">
        <v>1091.9399410000001</v>
      </c>
      <c r="R1401" s="1">
        <v>40155</v>
      </c>
      <c r="S1401" s="3">
        <v>99748</v>
      </c>
    </row>
    <row r="1402" spans="1:19" x14ac:dyDescent="0.35">
      <c r="A1402" s="1">
        <v>40154</v>
      </c>
      <c r="B1402" s="3">
        <v>111.32</v>
      </c>
      <c r="C1402" s="3">
        <v>1103.25</v>
      </c>
      <c r="E1402" s="2">
        <v>40154</v>
      </c>
      <c r="F1402" s="8">
        <f t="shared" si="21"/>
        <v>3.2444124008652597E-3</v>
      </c>
      <c r="G1402" s="8">
        <f t="shared" si="21"/>
        <v>-2.4683810280182739E-3</v>
      </c>
      <c r="O1402" s="1">
        <v>40154</v>
      </c>
      <c r="P1402" s="3">
        <v>1103.25</v>
      </c>
      <c r="R1402" s="1">
        <v>40154</v>
      </c>
      <c r="S1402" s="3">
        <v>99500</v>
      </c>
    </row>
    <row r="1403" spans="1:19" x14ac:dyDescent="0.35">
      <c r="A1403" s="1">
        <v>40151</v>
      </c>
      <c r="B1403" s="3">
        <v>110.96</v>
      </c>
      <c r="C1403" s="3">
        <v>1105.9799800000001</v>
      </c>
      <c r="E1403" s="2">
        <v>40151</v>
      </c>
      <c r="F1403" s="8">
        <f t="shared" si="21"/>
        <v>2.7788069655428016E-2</v>
      </c>
      <c r="G1403" s="8">
        <f t="shared" si="21"/>
        <v>5.509433192945945E-3</v>
      </c>
      <c r="O1403" s="1">
        <v>40151</v>
      </c>
      <c r="P1403" s="3">
        <v>1105.9799800000001</v>
      </c>
      <c r="R1403" s="1">
        <v>40151</v>
      </c>
      <c r="S1403" s="3">
        <v>99689</v>
      </c>
    </row>
    <row r="1404" spans="1:19" x14ac:dyDescent="0.35">
      <c r="A1404" s="1">
        <v>40150</v>
      </c>
      <c r="B1404" s="3">
        <v>107.96</v>
      </c>
      <c r="C1404" s="3">
        <v>1099.920044</v>
      </c>
      <c r="E1404" s="2">
        <v>40150</v>
      </c>
      <c r="F1404" s="8">
        <f t="shared" si="21"/>
        <v>2.3210472565220464E-3</v>
      </c>
      <c r="G1404" s="8">
        <f t="shared" si="21"/>
        <v>-8.4021006130513554E-3</v>
      </c>
      <c r="O1404" s="1">
        <v>40150</v>
      </c>
      <c r="P1404" s="3">
        <v>1099.920044</v>
      </c>
      <c r="R1404" s="1">
        <v>40150</v>
      </c>
      <c r="S1404" s="3">
        <v>99000</v>
      </c>
    </row>
    <row r="1405" spans="1:19" x14ac:dyDescent="0.35">
      <c r="A1405" s="1">
        <v>40149</v>
      </c>
      <c r="B1405" s="3">
        <v>107.71</v>
      </c>
      <c r="C1405" s="3">
        <v>1109.23999</v>
      </c>
      <c r="E1405" s="2">
        <v>40149</v>
      </c>
      <c r="F1405" s="8">
        <f t="shared" si="21"/>
        <v>6.4473930106521138E-3</v>
      </c>
      <c r="G1405" s="8">
        <f t="shared" si="21"/>
        <v>3.4269881242043887E-4</v>
      </c>
      <c r="O1405" s="1">
        <v>40149</v>
      </c>
      <c r="P1405" s="3">
        <v>1109.23999</v>
      </c>
      <c r="R1405" s="1">
        <v>40149</v>
      </c>
      <c r="S1405" s="3">
        <v>100060</v>
      </c>
    </row>
    <row r="1406" spans="1:19" x14ac:dyDescent="0.35">
      <c r="A1406" s="1">
        <v>40148</v>
      </c>
      <c r="B1406" s="3">
        <v>107.02</v>
      </c>
      <c r="C1406" s="3">
        <v>1108.8599850000001</v>
      </c>
      <c r="E1406" s="2">
        <v>40148</v>
      </c>
      <c r="F1406" s="8">
        <f t="shared" si="21"/>
        <v>3.1915919390608449E-2</v>
      </c>
      <c r="G1406" s="8">
        <f t="shared" si="21"/>
        <v>1.2075226070501932E-2</v>
      </c>
      <c r="O1406" s="1">
        <v>40148</v>
      </c>
      <c r="P1406" s="3">
        <v>1108.8599850000001</v>
      </c>
      <c r="R1406" s="1">
        <v>40148</v>
      </c>
      <c r="S1406" s="3">
        <v>100450</v>
      </c>
    </row>
    <row r="1407" spans="1:19" x14ac:dyDescent="0.35">
      <c r="A1407" s="1">
        <v>40147</v>
      </c>
      <c r="B1407" s="3">
        <v>103.71</v>
      </c>
      <c r="C1407" s="3">
        <v>1095.630005</v>
      </c>
      <c r="E1407" s="2">
        <v>40147</v>
      </c>
      <c r="F1407" s="8">
        <f t="shared" si="21"/>
        <v>-1.5847409375593147E-2</v>
      </c>
      <c r="G1407" s="8">
        <f t="shared" si="21"/>
        <v>3.7929940154557418E-3</v>
      </c>
      <c r="O1407" s="1">
        <v>40147</v>
      </c>
      <c r="P1407" s="3">
        <v>1095.630005</v>
      </c>
      <c r="R1407" s="1">
        <v>40147</v>
      </c>
      <c r="S1407" s="3">
        <v>100600</v>
      </c>
    </row>
    <row r="1408" spans="1:19" x14ac:dyDescent="0.35">
      <c r="A1408" s="1">
        <v>40144</v>
      </c>
      <c r="B1408" s="3">
        <v>105.38</v>
      </c>
      <c r="C1408" s="3">
        <v>1091.48999</v>
      </c>
      <c r="E1408" s="2">
        <v>40144</v>
      </c>
      <c r="F1408" s="8">
        <f t="shared" si="21"/>
        <v>-1.7344274524431214E-2</v>
      </c>
      <c r="G1408" s="8">
        <f t="shared" si="21"/>
        <v>-1.7233475517348329E-2</v>
      </c>
      <c r="O1408" s="1">
        <v>40144</v>
      </c>
      <c r="P1408" s="3">
        <v>1091.48999</v>
      </c>
      <c r="R1408" s="1">
        <v>40144</v>
      </c>
      <c r="S1408" s="3">
        <v>101001</v>
      </c>
    </row>
    <row r="1409" spans="1:19" x14ac:dyDescent="0.35">
      <c r="A1409" s="1">
        <v>40142</v>
      </c>
      <c r="B1409" s="3">
        <v>107.24</v>
      </c>
      <c r="C1409" s="3">
        <v>1110.630005</v>
      </c>
      <c r="E1409" s="2">
        <v>40142</v>
      </c>
      <c r="F1409" s="8">
        <f t="shared" si="21"/>
        <v>1.9488544538454278E-2</v>
      </c>
      <c r="G1409" s="8">
        <f t="shared" si="21"/>
        <v>4.5041205552398544E-3</v>
      </c>
      <c r="O1409" s="1">
        <v>40142</v>
      </c>
      <c r="P1409" s="3">
        <v>1110.630005</v>
      </c>
      <c r="R1409" s="1">
        <v>40142</v>
      </c>
      <c r="S1409" s="3">
        <v>102008</v>
      </c>
    </row>
    <row r="1410" spans="1:19" x14ac:dyDescent="0.35">
      <c r="A1410" s="1">
        <v>40141</v>
      </c>
      <c r="B1410" s="3">
        <v>105.19</v>
      </c>
      <c r="C1410" s="3">
        <v>1105.650024</v>
      </c>
      <c r="E1410" s="2">
        <v>40141</v>
      </c>
      <c r="F1410" s="8">
        <f t="shared" si="21"/>
        <v>-2.3710166919574949E-3</v>
      </c>
      <c r="G1410" s="8">
        <f t="shared" si="21"/>
        <v>-5.3330742454904545E-4</v>
      </c>
      <c r="O1410" s="1">
        <v>40141</v>
      </c>
      <c r="P1410" s="3">
        <v>1105.650024</v>
      </c>
      <c r="R1410" s="1">
        <v>40141</v>
      </c>
      <c r="S1410" s="3">
        <v>102700</v>
      </c>
    </row>
    <row r="1411" spans="1:19" x14ac:dyDescent="0.35">
      <c r="A1411" s="1">
        <v>40140</v>
      </c>
      <c r="B1411" s="3">
        <v>105.44</v>
      </c>
      <c r="C1411" s="3">
        <v>1106.23999</v>
      </c>
      <c r="E1411" s="2">
        <v>40140</v>
      </c>
      <c r="F1411" s="8">
        <f t="shared" si="21"/>
        <v>2.1210653753026554E-2</v>
      </c>
      <c r="G1411" s="8">
        <f t="shared" si="21"/>
        <v>1.3615775377889605E-2</v>
      </c>
      <c r="O1411" s="1">
        <v>40140</v>
      </c>
      <c r="P1411" s="3">
        <v>1106.23999</v>
      </c>
      <c r="R1411" s="1">
        <v>40140</v>
      </c>
      <c r="S1411" s="3">
        <v>103380</v>
      </c>
    </row>
    <row r="1412" spans="1:19" x14ac:dyDescent="0.35">
      <c r="A1412" s="1">
        <v>40137</v>
      </c>
      <c r="B1412" s="3">
        <v>103.25</v>
      </c>
      <c r="C1412" s="3">
        <v>1091.380005</v>
      </c>
      <c r="E1412" s="2">
        <v>40137</v>
      </c>
      <c r="F1412" s="8">
        <f t="shared" ref="F1412:G1475" si="22">B1412/B1413-1</f>
        <v>-5.5860541269382447E-3</v>
      </c>
      <c r="G1412" s="8">
        <f t="shared" si="22"/>
        <v>-3.2149227535317459E-3</v>
      </c>
      <c r="O1412" s="1">
        <v>40137</v>
      </c>
      <c r="P1412" s="3">
        <v>1091.380005</v>
      </c>
      <c r="R1412" s="1">
        <v>40137</v>
      </c>
      <c r="S1412" s="3">
        <v>103250</v>
      </c>
    </row>
    <row r="1413" spans="1:19" x14ac:dyDescent="0.35">
      <c r="A1413" s="1">
        <v>40136</v>
      </c>
      <c r="B1413" s="3">
        <v>103.83</v>
      </c>
      <c r="C1413" s="3">
        <v>1094.900024</v>
      </c>
      <c r="E1413" s="2">
        <v>40136</v>
      </c>
      <c r="F1413" s="8">
        <f t="shared" si="22"/>
        <v>-1.4147360425370237E-2</v>
      </c>
      <c r="G1413" s="8">
        <f t="shared" si="22"/>
        <v>-1.3425864427944245E-2</v>
      </c>
      <c r="O1413" s="1">
        <v>40136</v>
      </c>
      <c r="P1413" s="3">
        <v>1094.900024</v>
      </c>
      <c r="R1413" s="1">
        <v>40136</v>
      </c>
      <c r="S1413" s="3">
        <v>103895</v>
      </c>
    </row>
    <row r="1414" spans="1:19" x14ac:dyDescent="0.35">
      <c r="A1414" s="1">
        <v>40135</v>
      </c>
      <c r="B1414" s="3">
        <v>105.32</v>
      </c>
      <c r="C1414" s="3">
        <v>1109.8000489999999</v>
      </c>
      <c r="E1414" s="2">
        <v>40135</v>
      </c>
      <c r="F1414" s="8">
        <f t="shared" si="22"/>
        <v>-1.5884881330592404E-2</v>
      </c>
      <c r="G1414" s="8">
        <f t="shared" si="22"/>
        <v>-4.6824071014228696E-4</v>
      </c>
      <c r="O1414" s="1">
        <v>40135</v>
      </c>
      <c r="P1414" s="3">
        <v>1109.8000489999999</v>
      </c>
      <c r="R1414" s="1">
        <v>40135</v>
      </c>
      <c r="S1414" s="3">
        <v>103875</v>
      </c>
    </row>
    <row r="1415" spans="1:19" x14ac:dyDescent="0.35">
      <c r="A1415" s="1">
        <v>40134</v>
      </c>
      <c r="B1415" s="3">
        <v>107.02</v>
      </c>
      <c r="C1415" s="3">
        <v>1110.3199460000001</v>
      </c>
      <c r="E1415" s="2">
        <v>40134</v>
      </c>
      <c r="F1415" s="8">
        <f t="shared" si="22"/>
        <v>6.6785815069136945E-3</v>
      </c>
      <c r="G1415" s="8">
        <f t="shared" si="22"/>
        <v>9.1940589105665715E-4</v>
      </c>
      <c r="O1415" s="1">
        <v>40134</v>
      </c>
      <c r="P1415" s="3">
        <v>1110.3199460000001</v>
      </c>
      <c r="R1415" s="1">
        <v>40134</v>
      </c>
      <c r="S1415" s="3">
        <v>103100</v>
      </c>
    </row>
    <row r="1416" spans="1:19" x14ac:dyDescent="0.35">
      <c r="A1416" s="1">
        <v>40133</v>
      </c>
      <c r="B1416" s="3">
        <v>106.31</v>
      </c>
      <c r="C1416" s="3">
        <v>1109.3000489999999</v>
      </c>
      <c r="E1416" s="2">
        <v>40133</v>
      </c>
      <c r="F1416" s="8">
        <f t="shared" si="22"/>
        <v>3.2637202525497733E-2</v>
      </c>
      <c r="G1416" s="8">
        <f t="shared" si="22"/>
        <v>1.446763478925317E-2</v>
      </c>
      <c r="O1416" s="1">
        <v>40133</v>
      </c>
      <c r="P1416" s="3">
        <v>1109.3000489999999</v>
      </c>
      <c r="R1416" s="1">
        <v>40133</v>
      </c>
      <c r="S1416" s="3">
        <v>103000</v>
      </c>
    </row>
    <row r="1417" spans="1:19" x14ac:dyDescent="0.35">
      <c r="A1417" s="1">
        <v>40130</v>
      </c>
      <c r="B1417" s="3">
        <v>102.95</v>
      </c>
      <c r="C1417" s="3">
        <v>1093.4799800000001</v>
      </c>
      <c r="E1417" s="2">
        <v>40130</v>
      </c>
      <c r="F1417" s="8">
        <f t="shared" si="22"/>
        <v>2.163342264562873E-2</v>
      </c>
      <c r="G1417" s="8">
        <f t="shared" si="22"/>
        <v>5.739294044914578E-3</v>
      </c>
      <c r="O1417" s="1">
        <v>40130</v>
      </c>
      <c r="P1417" s="3">
        <v>1093.4799800000001</v>
      </c>
      <c r="R1417" s="1">
        <v>40130</v>
      </c>
      <c r="S1417" s="3">
        <v>102055</v>
      </c>
    </row>
    <row r="1418" spans="1:19" x14ac:dyDescent="0.35">
      <c r="A1418" s="1">
        <v>40129</v>
      </c>
      <c r="B1418" s="3">
        <v>100.77</v>
      </c>
      <c r="C1418" s="3">
        <v>1087.23999</v>
      </c>
      <c r="E1418" s="2">
        <v>40129</v>
      </c>
      <c r="F1418" s="8">
        <f t="shared" si="22"/>
        <v>-6.5069506063295535E-3</v>
      </c>
      <c r="G1418" s="8">
        <f t="shared" si="22"/>
        <v>-1.0259369416214859E-2</v>
      </c>
      <c r="O1418" s="1">
        <v>40129</v>
      </c>
      <c r="P1418" s="3">
        <v>1087.23999</v>
      </c>
      <c r="R1418" s="1">
        <v>40129</v>
      </c>
      <c r="S1418" s="3">
        <v>102000</v>
      </c>
    </row>
    <row r="1419" spans="1:19" x14ac:dyDescent="0.35">
      <c r="A1419" s="1">
        <v>40128</v>
      </c>
      <c r="B1419" s="3">
        <v>101.43</v>
      </c>
      <c r="C1419" s="3">
        <v>1098.51001</v>
      </c>
      <c r="E1419" s="2">
        <v>40128</v>
      </c>
      <c r="F1419" s="8">
        <f t="shared" si="22"/>
        <v>1.1367035596769437E-2</v>
      </c>
      <c r="G1419" s="8">
        <f t="shared" si="22"/>
        <v>5.0319758736701026E-3</v>
      </c>
      <c r="O1419" s="1">
        <v>40128</v>
      </c>
      <c r="P1419" s="3">
        <v>1098.51001</v>
      </c>
      <c r="R1419" s="1">
        <v>40128</v>
      </c>
      <c r="S1419" s="3">
        <v>101760</v>
      </c>
    </row>
    <row r="1420" spans="1:19" x14ac:dyDescent="0.35">
      <c r="A1420" s="1">
        <v>40127</v>
      </c>
      <c r="B1420" s="3">
        <v>100.29</v>
      </c>
      <c r="C1420" s="3">
        <v>1093.01001</v>
      </c>
      <c r="E1420" s="2">
        <v>40127</v>
      </c>
      <c r="F1420" s="8">
        <f t="shared" si="22"/>
        <v>-1.4639418353311062E-2</v>
      </c>
      <c r="G1420" s="8">
        <f t="shared" si="22"/>
        <v>-6.3989829486965633E-5</v>
      </c>
      <c r="O1420" s="1">
        <v>40127</v>
      </c>
      <c r="P1420" s="3">
        <v>1093.01001</v>
      </c>
      <c r="R1420" s="1">
        <v>40127</v>
      </c>
      <c r="S1420" s="3">
        <v>101700</v>
      </c>
    </row>
    <row r="1421" spans="1:19" x14ac:dyDescent="0.35">
      <c r="A1421" s="1">
        <v>40126</v>
      </c>
      <c r="B1421" s="3">
        <v>101.78</v>
      </c>
      <c r="C1421" s="3">
        <v>1093.079956</v>
      </c>
      <c r="E1421" s="2">
        <v>40126</v>
      </c>
      <c r="F1421" s="8">
        <f t="shared" si="22"/>
        <v>2.2400803616273279E-2</v>
      </c>
      <c r="G1421" s="8">
        <f t="shared" si="22"/>
        <v>2.2238759852521106E-2</v>
      </c>
      <c r="O1421" s="1">
        <v>40126</v>
      </c>
      <c r="P1421" s="3">
        <v>1093.079956</v>
      </c>
      <c r="R1421" s="1">
        <v>40126</v>
      </c>
      <c r="S1421" s="3">
        <v>102600</v>
      </c>
    </row>
    <row r="1422" spans="1:19" x14ac:dyDescent="0.35">
      <c r="A1422" s="1">
        <v>40123</v>
      </c>
      <c r="B1422" s="3">
        <v>99.55</v>
      </c>
      <c r="C1422" s="3">
        <v>1069.3000489999999</v>
      </c>
      <c r="E1422" s="2">
        <v>40123</v>
      </c>
      <c r="F1422" s="8">
        <f t="shared" si="22"/>
        <v>2.0130850528434774E-3</v>
      </c>
      <c r="G1422" s="8">
        <f t="shared" si="22"/>
        <v>2.5032522875634289E-3</v>
      </c>
      <c r="O1422" s="1">
        <v>40123</v>
      </c>
      <c r="P1422" s="3">
        <v>1069.3000489999999</v>
      </c>
      <c r="R1422" s="1">
        <v>40123</v>
      </c>
      <c r="S1422" s="3">
        <v>102400</v>
      </c>
    </row>
    <row r="1423" spans="1:19" x14ac:dyDescent="0.35">
      <c r="A1423" s="1">
        <v>40122</v>
      </c>
      <c r="B1423" s="3">
        <v>99.35</v>
      </c>
      <c r="C1423" s="3">
        <v>1066.630005</v>
      </c>
      <c r="E1423" s="2">
        <v>40122</v>
      </c>
      <c r="F1423" s="8">
        <f t="shared" si="22"/>
        <v>3.5327219674864629E-2</v>
      </c>
      <c r="G1423" s="8">
        <f t="shared" si="22"/>
        <v>1.9235551839464904E-2</v>
      </c>
      <c r="O1423" s="1">
        <v>40122</v>
      </c>
      <c r="P1423" s="3">
        <v>1066.630005</v>
      </c>
      <c r="R1423" s="1">
        <v>40122</v>
      </c>
      <c r="S1423" s="3">
        <v>101900</v>
      </c>
    </row>
    <row r="1424" spans="1:19" x14ac:dyDescent="0.35">
      <c r="A1424" s="1">
        <v>40121</v>
      </c>
      <c r="B1424" s="3">
        <v>95.96</v>
      </c>
      <c r="C1424" s="3">
        <v>1046.5</v>
      </c>
      <c r="E1424" s="2">
        <v>40121</v>
      </c>
      <c r="F1424" s="8">
        <f t="shared" si="22"/>
        <v>-4.166666666667318E-4</v>
      </c>
      <c r="G1424" s="8">
        <f t="shared" si="22"/>
        <v>1.0426205647076081E-3</v>
      </c>
      <c r="O1424" s="1">
        <v>40121</v>
      </c>
      <c r="P1424" s="3">
        <v>1046.5</v>
      </c>
      <c r="R1424" s="1">
        <v>40121</v>
      </c>
      <c r="S1424" s="3">
        <v>101530</v>
      </c>
    </row>
    <row r="1425" spans="1:19" x14ac:dyDescent="0.35">
      <c r="A1425" s="1">
        <v>40120</v>
      </c>
      <c r="B1425" s="3">
        <v>96</v>
      </c>
      <c r="C1425" s="3">
        <v>1045.410034</v>
      </c>
      <c r="E1425" s="2">
        <v>40120</v>
      </c>
      <c r="F1425" s="8">
        <f t="shared" si="22"/>
        <v>4.4993198702523163E-3</v>
      </c>
      <c r="G1425" s="8">
        <f t="shared" si="22"/>
        <v>2.4260020212008016E-3</v>
      </c>
      <c r="O1425" s="1">
        <v>40120</v>
      </c>
      <c r="P1425" s="3">
        <v>1045.410034</v>
      </c>
      <c r="R1425" s="1">
        <v>40120</v>
      </c>
      <c r="S1425" s="3">
        <v>100450</v>
      </c>
    </row>
    <row r="1426" spans="1:19" x14ac:dyDescent="0.35">
      <c r="A1426" s="1">
        <v>40119</v>
      </c>
      <c r="B1426" s="3">
        <v>95.57</v>
      </c>
      <c r="C1426" s="3">
        <v>1042.880005</v>
      </c>
      <c r="E1426" s="2">
        <v>40119</v>
      </c>
      <c r="F1426" s="8">
        <f t="shared" si="22"/>
        <v>1.6769730636201352E-3</v>
      </c>
      <c r="G1426" s="8">
        <f t="shared" si="22"/>
        <v>6.4564070111927663E-3</v>
      </c>
      <c r="O1426" s="1">
        <v>40119</v>
      </c>
      <c r="P1426" s="3">
        <v>1042.880005</v>
      </c>
      <c r="R1426" s="1">
        <v>40119</v>
      </c>
      <c r="S1426" s="3">
        <v>98750</v>
      </c>
    </row>
    <row r="1427" spans="1:19" x14ac:dyDescent="0.35">
      <c r="A1427" s="1">
        <v>40116</v>
      </c>
      <c r="B1427" s="3">
        <v>95.41</v>
      </c>
      <c r="C1427" s="3">
        <v>1036.1899410000001</v>
      </c>
      <c r="E1427" s="2">
        <v>40116</v>
      </c>
      <c r="F1427" s="8">
        <f t="shared" si="22"/>
        <v>-2.5533653355122032E-2</v>
      </c>
      <c r="G1427" s="8">
        <f t="shared" si="22"/>
        <v>-2.8064687903659347E-2</v>
      </c>
      <c r="O1427" s="1">
        <v>40116</v>
      </c>
      <c r="P1427" s="3">
        <v>1036.1899410000001</v>
      </c>
      <c r="R1427" s="1">
        <v>40116</v>
      </c>
      <c r="S1427" s="3">
        <v>99000</v>
      </c>
    </row>
    <row r="1428" spans="1:19" x14ac:dyDescent="0.35">
      <c r="A1428" s="1">
        <v>40115</v>
      </c>
      <c r="B1428" s="3">
        <v>97.91</v>
      </c>
      <c r="C1428" s="3">
        <v>1066.1099850000001</v>
      </c>
      <c r="E1428" s="2">
        <v>40115</v>
      </c>
      <c r="F1428" s="8">
        <f t="shared" si="22"/>
        <v>2.0640050036484725E-2</v>
      </c>
      <c r="G1428" s="8">
        <f t="shared" si="22"/>
        <v>2.2519954238224837E-2</v>
      </c>
      <c r="O1428" s="1">
        <v>40115</v>
      </c>
      <c r="P1428" s="3">
        <v>1066.1099850000001</v>
      </c>
      <c r="R1428" s="1">
        <v>40115</v>
      </c>
      <c r="S1428" s="3">
        <v>100180</v>
      </c>
    </row>
    <row r="1429" spans="1:19" x14ac:dyDescent="0.35">
      <c r="A1429" s="1">
        <v>40114</v>
      </c>
      <c r="B1429" s="3">
        <v>95.93</v>
      </c>
      <c r="C1429" s="3">
        <v>1042.630005</v>
      </c>
      <c r="E1429" s="2">
        <v>40114</v>
      </c>
      <c r="F1429" s="8">
        <f t="shared" si="22"/>
        <v>-3.6847389558232857E-2</v>
      </c>
      <c r="G1429" s="8">
        <f t="shared" si="22"/>
        <v>-1.9540937489404997E-2</v>
      </c>
      <c r="O1429" s="1">
        <v>40114</v>
      </c>
      <c r="P1429" s="3">
        <v>1042.630005</v>
      </c>
      <c r="R1429" s="1">
        <v>40114</v>
      </c>
      <c r="S1429" s="3">
        <v>99790</v>
      </c>
    </row>
    <row r="1430" spans="1:19" x14ac:dyDescent="0.35">
      <c r="A1430" s="1">
        <v>40113</v>
      </c>
      <c r="B1430" s="3">
        <v>99.6</v>
      </c>
      <c r="C1430" s="3">
        <v>1063.410034</v>
      </c>
      <c r="E1430" s="2">
        <v>40113</v>
      </c>
      <c r="F1430" s="8">
        <f t="shared" si="22"/>
        <v>-3.5017508754378035E-3</v>
      </c>
      <c r="G1430" s="8">
        <f t="shared" si="22"/>
        <v>-3.3177910516629661E-3</v>
      </c>
      <c r="O1430" s="1">
        <v>40113</v>
      </c>
      <c r="P1430" s="3">
        <v>1063.410034</v>
      </c>
      <c r="R1430" s="1">
        <v>40113</v>
      </c>
      <c r="S1430" s="3">
        <v>100000</v>
      </c>
    </row>
    <row r="1431" spans="1:19" x14ac:dyDescent="0.35">
      <c r="A1431" s="1">
        <v>40112</v>
      </c>
      <c r="B1431" s="3">
        <v>99.95</v>
      </c>
      <c r="C1431" s="3">
        <v>1066.9499510000001</v>
      </c>
      <c r="E1431" s="2">
        <v>40112</v>
      </c>
      <c r="F1431" s="8">
        <f t="shared" si="22"/>
        <v>-2.7155927584193051E-2</v>
      </c>
      <c r="G1431" s="8">
        <f t="shared" si="22"/>
        <v>-1.1717326121911564E-2</v>
      </c>
      <c r="O1431" s="1">
        <v>40112</v>
      </c>
      <c r="P1431" s="3">
        <v>1066.9499510000001</v>
      </c>
      <c r="R1431" s="1">
        <v>40112</v>
      </c>
      <c r="S1431" s="3">
        <v>100070</v>
      </c>
    </row>
    <row r="1432" spans="1:19" x14ac:dyDescent="0.35">
      <c r="A1432" s="1">
        <v>40109</v>
      </c>
      <c r="B1432" s="3">
        <v>102.74</v>
      </c>
      <c r="C1432" s="3">
        <v>1079.599976</v>
      </c>
      <c r="E1432" s="2">
        <v>40109</v>
      </c>
      <c r="F1432" s="8">
        <f t="shared" si="22"/>
        <v>-5.8060770272886364E-3</v>
      </c>
      <c r="G1432" s="8">
        <f t="shared" si="22"/>
        <v>-1.2178548632485131E-2</v>
      </c>
      <c r="O1432" s="1">
        <v>40109</v>
      </c>
      <c r="P1432" s="3">
        <v>1079.599976</v>
      </c>
      <c r="R1432" s="1">
        <v>40109</v>
      </c>
      <c r="S1432" s="3">
        <v>100600</v>
      </c>
    </row>
    <row r="1433" spans="1:19" x14ac:dyDescent="0.35">
      <c r="A1433" s="1">
        <v>40108</v>
      </c>
      <c r="B1433" s="3">
        <v>103.34</v>
      </c>
      <c r="C1433" s="3">
        <v>1092.910034</v>
      </c>
      <c r="E1433" s="2">
        <v>40108</v>
      </c>
      <c r="F1433" s="8">
        <f t="shared" si="22"/>
        <v>2.8668126617559242E-2</v>
      </c>
      <c r="G1433" s="8">
        <f t="shared" si="22"/>
        <v>1.0643619146063488E-2</v>
      </c>
      <c r="O1433" s="1">
        <v>40108</v>
      </c>
      <c r="P1433" s="3">
        <v>1092.910034</v>
      </c>
      <c r="R1433" s="1">
        <v>40108</v>
      </c>
      <c r="S1433" s="3">
        <v>101200</v>
      </c>
    </row>
    <row r="1434" spans="1:19" x14ac:dyDescent="0.35">
      <c r="A1434" s="1">
        <v>40107</v>
      </c>
      <c r="B1434" s="3">
        <v>100.46</v>
      </c>
      <c r="C1434" s="3">
        <v>1081.400024</v>
      </c>
      <c r="E1434" s="2">
        <v>40107</v>
      </c>
      <c r="F1434" s="8">
        <f t="shared" si="22"/>
        <v>1.4747474747474731E-2</v>
      </c>
      <c r="G1434" s="8">
        <f t="shared" si="22"/>
        <v>-8.8538068278786186E-3</v>
      </c>
      <c r="O1434" s="1">
        <v>40107</v>
      </c>
      <c r="P1434" s="3">
        <v>1081.400024</v>
      </c>
      <c r="R1434" s="1">
        <v>40107</v>
      </c>
      <c r="S1434" s="3">
        <v>100000</v>
      </c>
    </row>
    <row r="1435" spans="1:19" x14ac:dyDescent="0.35">
      <c r="A1435" s="1">
        <v>40106</v>
      </c>
      <c r="B1435" s="3">
        <v>99</v>
      </c>
      <c r="C1435" s="3">
        <v>1091.0600589999999</v>
      </c>
      <c r="E1435" s="2">
        <v>40106</v>
      </c>
      <c r="F1435" s="8">
        <f t="shared" si="22"/>
        <v>-5.5253363870598426E-2</v>
      </c>
      <c r="G1435" s="8">
        <f t="shared" si="22"/>
        <v>-6.2391041049544294E-3</v>
      </c>
      <c r="O1435" s="1">
        <v>40106</v>
      </c>
      <c r="P1435" s="3">
        <v>1091.0600589999999</v>
      </c>
      <c r="R1435" s="1">
        <v>40106</v>
      </c>
      <c r="S1435" s="3">
        <v>100290</v>
      </c>
    </row>
    <row r="1436" spans="1:19" x14ac:dyDescent="0.35">
      <c r="A1436" s="1">
        <v>40105</v>
      </c>
      <c r="B1436" s="3">
        <v>104.79</v>
      </c>
      <c r="C1436" s="3">
        <v>1097.910034</v>
      </c>
      <c r="E1436" s="2">
        <v>40105</v>
      </c>
      <c r="F1436" s="8">
        <f t="shared" si="22"/>
        <v>2.2540983606557319E-2</v>
      </c>
      <c r="G1436" s="8">
        <f t="shared" si="22"/>
        <v>9.4053209511186786E-3</v>
      </c>
      <c r="O1436" s="1">
        <v>40105</v>
      </c>
      <c r="P1436" s="3">
        <v>1097.910034</v>
      </c>
      <c r="R1436" s="1">
        <v>40105</v>
      </c>
      <c r="S1436" s="3">
        <v>101000</v>
      </c>
    </row>
    <row r="1437" spans="1:19" x14ac:dyDescent="0.35">
      <c r="A1437" s="1">
        <v>40102</v>
      </c>
      <c r="B1437" s="3">
        <v>102.48</v>
      </c>
      <c r="C1437" s="3">
        <v>1087.6800539999999</v>
      </c>
      <c r="E1437" s="2">
        <v>40102</v>
      </c>
      <c r="F1437" s="8">
        <f t="shared" si="22"/>
        <v>0</v>
      </c>
      <c r="G1437" s="8">
        <f t="shared" si="22"/>
        <v>-8.098056214174032E-3</v>
      </c>
      <c r="O1437" s="1">
        <v>40102</v>
      </c>
      <c r="P1437" s="3">
        <v>1087.6800539999999</v>
      </c>
      <c r="R1437" s="1">
        <v>40102</v>
      </c>
      <c r="S1437" s="3">
        <v>100557</v>
      </c>
    </row>
    <row r="1438" spans="1:19" x14ac:dyDescent="0.35">
      <c r="A1438" s="1">
        <v>40101</v>
      </c>
      <c r="B1438" s="3">
        <v>102.48</v>
      </c>
      <c r="C1438" s="3">
        <v>1096.5600589999999</v>
      </c>
      <c r="E1438" s="2">
        <v>40101</v>
      </c>
      <c r="F1438" s="8">
        <f t="shared" si="22"/>
        <v>-4.2751651768363486E-3</v>
      </c>
      <c r="G1438" s="8">
        <f t="shared" si="22"/>
        <v>4.1574686515362114E-3</v>
      </c>
      <c r="O1438" s="1">
        <v>40101</v>
      </c>
      <c r="P1438" s="3">
        <v>1096.5600589999999</v>
      </c>
      <c r="R1438" s="1">
        <v>40101</v>
      </c>
      <c r="S1438" s="3">
        <v>102370</v>
      </c>
    </row>
    <row r="1439" spans="1:19" x14ac:dyDescent="0.35">
      <c r="A1439" s="1">
        <v>40100</v>
      </c>
      <c r="B1439" s="3">
        <v>102.92</v>
      </c>
      <c r="C1439" s="3">
        <v>1092.0200199999999</v>
      </c>
      <c r="E1439" s="2">
        <v>40100</v>
      </c>
      <c r="F1439" s="8">
        <f t="shared" si="22"/>
        <v>1.9514611193660159E-2</v>
      </c>
      <c r="G1439" s="8">
        <f t="shared" si="22"/>
        <v>1.7545895913312348E-2</v>
      </c>
      <c r="O1439" s="1">
        <v>40100</v>
      </c>
      <c r="P1439" s="3">
        <v>1092.0200199999999</v>
      </c>
      <c r="R1439" s="1">
        <v>40100</v>
      </c>
      <c r="S1439" s="3">
        <v>102000</v>
      </c>
    </row>
    <row r="1440" spans="1:19" x14ac:dyDescent="0.35">
      <c r="A1440" s="1">
        <v>40099</v>
      </c>
      <c r="B1440" s="3">
        <v>100.95</v>
      </c>
      <c r="C1440" s="3">
        <v>1073.1899410000001</v>
      </c>
      <c r="E1440" s="2">
        <v>40099</v>
      </c>
      <c r="F1440" s="8">
        <f t="shared" si="22"/>
        <v>-8.447107356841177E-3</v>
      </c>
      <c r="G1440" s="8">
        <f t="shared" si="22"/>
        <v>-2.7876120057509501E-3</v>
      </c>
      <c r="O1440" s="1">
        <v>40099</v>
      </c>
      <c r="P1440" s="3">
        <v>1073.1899410000001</v>
      </c>
      <c r="R1440" s="1">
        <v>40099</v>
      </c>
      <c r="S1440" s="3">
        <v>100590</v>
      </c>
    </row>
    <row r="1441" spans="1:19" x14ac:dyDescent="0.35">
      <c r="A1441" s="1">
        <v>40098</v>
      </c>
      <c r="B1441" s="3">
        <v>101.81</v>
      </c>
      <c r="C1441" s="3">
        <v>1076.1899410000001</v>
      </c>
      <c r="E1441" s="2">
        <v>40098</v>
      </c>
      <c r="F1441" s="8">
        <f t="shared" si="22"/>
        <v>-1.4900822447992179E-2</v>
      </c>
      <c r="G1441" s="8">
        <f t="shared" si="22"/>
        <v>4.3863694890888816E-3</v>
      </c>
      <c r="O1441" s="1">
        <v>40098</v>
      </c>
      <c r="P1441" s="3">
        <v>1076.1899410000001</v>
      </c>
      <c r="R1441" s="1">
        <v>40098</v>
      </c>
      <c r="S1441" s="3">
        <v>99950</v>
      </c>
    </row>
    <row r="1442" spans="1:19" x14ac:dyDescent="0.35">
      <c r="A1442" s="1">
        <v>40095</v>
      </c>
      <c r="B1442" s="3">
        <v>103.35</v>
      </c>
      <c r="C1442" s="3">
        <v>1071.48999</v>
      </c>
      <c r="E1442" s="2">
        <v>40095</v>
      </c>
      <c r="F1442" s="8">
        <f t="shared" si="22"/>
        <v>1.1450381679389166E-2</v>
      </c>
      <c r="G1442" s="8">
        <f t="shared" si="22"/>
        <v>5.6406597146949622E-3</v>
      </c>
      <c r="O1442" s="1">
        <v>40095</v>
      </c>
      <c r="P1442" s="3">
        <v>1071.48999</v>
      </c>
      <c r="R1442" s="1">
        <v>40095</v>
      </c>
      <c r="S1442" s="3">
        <v>100000</v>
      </c>
    </row>
    <row r="1443" spans="1:19" x14ac:dyDescent="0.35">
      <c r="A1443" s="1">
        <v>40094</v>
      </c>
      <c r="B1443" s="3">
        <v>102.18</v>
      </c>
      <c r="C1443" s="3">
        <v>1065.4799800000001</v>
      </c>
      <c r="E1443" s="2">
        <v>40094</v>
      </c>
      <c r="F1443" s="8">
        <f t="shared" si="22"/>
        <v>1.5907735136210022E-2</v>
      </c>
      <c r="G1443" s="8">
        <f t="shared" si="22"/>
        <v>7.4699070790633648E-3</v>
      </c>
      <c r="O1443" s="1">
        <v>40094</v>
      </c>
      <c r="P1443" s="3">
        <v>1065.4799800000001</v>
      </c>
      <c r="R1443" s="1">
        <v>40094</v>
      </c>
      <c r="S1443" s="3">
        <v>100402</v>
      </c>
    </row>
    <row r="1444" spans="1:19" x14ac:dyDescent="0.35">
      <c r="A1444" s="1">
        <v>40093</v>
      </c>
      <c r="B1444" s="3">
        <v>100.58</v>
      </c>
      <c r="C1444" s="3">
        <v>1057.579956</v>
      </c>
      <c r="E1444" s="2">
        <v>40093</v>
      </c>
      <c r="F1444" s="8">
        <f t="shared" si="22"/>
        <v>-3.9611804317687405E-3</v>
      </c>
      <c r="G1444" s="8">
        <f t="shared" si="22"/>
        <v>2.7116059984040319E-3</v>
      </c>
      <c r="O1444" s="1">
        <v>40093</v>
      </c>
      <c r="P1444" s="3">
        <v>1057.579956</v>
      </c>
      <c r="R1444" s="1">
        <v>40093</v>
      </c>
      <c r="S1444" s="3">
        <v>100400</v>
      </c>
    </row>
    <row r="1445" spans="1:19" x14ac:dyDescent="0.35">
      <c r="A1445" s="1">
        <v>40092</v>
      </c>
      <c r="B1445" s="3">
        <v>100.98</v>
      </c>
      <c r="C1445" s="3">
        <v>1054.719971</v>
      </c>
      <c r="E1445" s="2">
        <v>40092</v>
      </c>
      <c r="F1445" s="8">
        <f t="shared" si="22"/>
        <v>1.5078407720144682E-2</v>
      </c>
      <c r="G1445" s="8">
        <f t="shared" si="22"/>
        <v>1.3705486548751367E-2</v>
      </c>
      <c r="O1445" s="1">
        <v>40092</v>
      </c>
      <c r="P1445" s="3">
        <v>1054.719971</v>
      </c>
      <c r="R1445" s="1">
        <v>40092</v>
      </c>
      <c r="S1445" s="3">
        <v>100255</v>
      </c>
    </row>
    <row r="1446" spans="1:19" x14ac:dyDescent="0.35">
      <c r="A1446" s="1">
        <v>40091</v>
      </c>
      <c r="B1446" s="3">
        <v>99.48</v>
      </c>
      <c r="C1446" s="3">
        <v>1040.459961</v>
      </c>
      <c r="E1446" s="2">
        <v>40091</v>
      </c>
      <c r="F1446" s="8">
        <f t="shared" si="22"/>
        <v>3.7332257088085186E-3</v>
      </c>
      <c r="G1446" s="8">
        <f t="shared" si="22"/>
        <v>1.4875001785122244E-2</v>
      </c>
      <c r="O1446" s="1">
        <v>40091</v>
      </c>
      <c r="P1446" s="3">
        <v>1040.459961</v>
      </c>
      <c r="R1446" s="1">
        <v>40091</v>
      </c>
      <c r="S1446" s="3">
        <v>100000</v>
      </c>
    </row>
    <row r="1447" spans="1:19" x14ac:dyDescent="0.35">
      <c r="A1447" s="1">
        <v>40088</v>
      </c>
      <c r="B1447" s="3">
        <v>99.11</v>
      </c>
      <c r="C1447" s="3">
        <v>1025.209961</v>
      </c>
      <c r="E1447" s="2">
        <v>40088</v>
      </c>
      <c r="F1447" s="8">
        <f t="shared" si="22"/>
        <v>-3.6191816628129425E-3</v>
      </c>
      <c r="G1447" s="8">
        <f t="shared" si="22"/>
        <v>-4.5055251814658526E-3</v>
      </c>
      <c r="O1447" s="1">
        <v>40088</v>
      </c>
      <c r="P1447" s="3">
        <v>1025.209961</v>
      </c>
      <c r="R1447" s="1">
        <v>40088</v>
      </c>
      <c r="S1447" s="3">
        <v>99500</v>
      </c>
    </row>
    <row r="1448" spans="1:19" x14ac:dyDescent="0.35">
      <c r="A1448" s="1">
        <v>40087</v>
      </c>
      <c r="B1448" s="3">
        <v>99.47</v>
      </c>
      <c r="C1448" s="3">
        <v>1029.849976</v>
      </c>
      <c r="E1448" s="2">
        <v>40087</v>
      </c>
      <c r="F1448" s="8">
        <f t="shared" si="22"/>
        <v>-2.1253566860179096E-2</v>
      </c>
      <c r="G1448" s="8">
        <f t="shared" si="22"/>
        <v>-2.5759621914541397E-2</v>
      </c>
      <c r="O1448" s="1">
        <v>40087</v>
      </c>
      <c r="P1448" s="3">
        <v>1029.849976</v>
      </c>
      <c r="R1448" s="1">
        <v>40087</v>
      </c>
      <c r="S1448" s="3">
        <v>99850</v>
      </c>
    </row>
    <row r="1449" spans="1:19" x14ac:dyDescent="0.35">
      <c r="A1449" s="1">
        <v>40086</v>
      </c>
      <c r="B1449" s="3">
        <v>101.63</v>
      </c>
      <c r="C1449" s="3">
        <v>1057.079956</v>
      </c>
      <c r="E1449" s="2">
        <v>40086</v>
      </c>
      <c r="F1449" s="8">
        <f t="shared" si="22"/>
        <v>-1.2438052667379296E-2</v>
      </c>
      <c r="G1449" s="8">
        <f t="shared" si="22"/>
        <v>-3.3283007419546706E-3</v>
      </c>
      <c r="O1449" s="1">
        <v>40086</v>
      </c>
      <c r="P1449" s="3">
        <v>1057.079956</v>
      </c>
      <c r="R1449" s="1">
        <v>40086</v>
      </c>
      <c r="S1449" s="3">
        <v>101000</v>
      </c>
    </row>
    <row r="1450" spans="1:19" x14ac:dyDescent="0.35">
      <c r="A1450" s="1">
        <v>40085</v>
      </c>
      <c r="B1450" s="3">
        <v>102.91</v>
      </c>
      <c r="C1450" s="3">
        <v>1060.6099850000001</v>
      </c>
      <c r="E1450" s="2">
        <v>40085</v>
      </c>
      <c r="F1450" s="8">
        <f t="shared" si="22"/>
        <v>1.2893700787401707E-2</v>
      </c>
      <c r="G1450" s="8">
        <f t="shared" si="22"/>
        <v>-2.2295763274864377E-3</v>
      </c>
      <c r="O1450" s="1">
        <v>40085</v>
      </c>
      <c r="P1450" s="3">
        <v>1060.6099850000001</v>
      </c>
      <c r="R1450" s="1">
        <v>40085</v>
      </c>
      <c r="S1450" s="3">
        <v>101550</v>
      </c>
    </row>
    <row r="1451" spans="1:19" x14ac:dyDescent="0.35">
      <c r="A1451" s="1">
        <v>40084</v>
      </c>
      <c r="B1451" s="3">
        <v>101.6</v>
      </c>
      <c r="C1451" s="3">
        <v>1062.9799800000001</v>
      </c>
      <c r="E1451" s="2">
        <v>40084</v>
      </c>
      <c r="F1451" s="8">
        <f t="shared" si="22"/>
        <v>1.2052993326028494E-2</v>
      </c>
      <c r="G1451" s="8">
        <f t="shared" si="22"/>
        <v>1.7809585506187497E-2</v>
      </c>
      <c r="O1451" s="1">
        <v>40084</v>
      </c>
      <c r="P1451" s="3">
        <v>1062.9799800000001</v>
      </c>
      <c r="R1451" s="1">
        <v>40084</v>
      </c>
      <c r="S1451" s="3">
        <v>100260</v>
      </c>
    </row>
    <row r="1452" spans="1:19" x14ac:dyDescent="0.35">
      <c r="A1452" s="1">
        <v>40081</v>
      </c>
      <c r="B1452" s="3">
        <v>100.39</v>
      </c>
      <c r="C1452" s="3">
        <v>1044.380005</v>
      </c>
      <c r="E1452" s="2">
        <v>40081</v>
      </c>
      <c r="F1452" s="8">
        <f t="shared" si="22"/>
        <v>1.196768724444075E-3</v>
      </c>
      <c r="G1452" s="8">
        <f t="shared" si="22"/>
        <v>-6.0907362372415452E-3</v>
      </c>
      <c r="O1452" s="1">
        <v>40081</v>
      </c>
      <c r="P1452" s="3">
        <v>1044.380005</v>
      </c>
      <c r="R1452" s="1">
        <v>40081</v>
      </c>
      <c r="S1452" s="3">
        <v>99112</v>
      </c>
    </row>
    <row r="1453" spans="1:19" x14ac:dyDescent="0.35">
      <c r="A1453" s="1">
        <v>40080</v>
      </c>
      <c r="B1453" s="3">
        <v>100.27</v>
      </c>
      <c r="C1453" s="3">
        <v>1050.780029</v>
      </c>
      <c r="E1453" s="2">
        <v>40080</v>
      </c>
      <c r="F1453" s="8">
        <f t="shared" si="22"/>
        <v>-1.3284786459358489E-2</v>
      </c>
      <c r="G1453" s="8">
        <f t="shared" si="22"/>
        <v>-9.5110296714537856E-3</v>
      </c>
      <c r="O1453" s="1">
        <v>40080</v>
      </c>
      <c r="P1453" s="3">
        <v>1050.780029</v>
      </c>
      <c r="R1453" s="1">
        <v>40080</v>
      </c>
      <c r="S1453" s="3">
        <v>101030</v>
      </c>
    </row>
    <row r="1454" spans="1:19" x14ac:dyDescent="0.35">
      <c r="A1454" s="1">
        <v>40079</v>
      </c>
      <c r="B1454" s="3">
        <v>101.62</v>
      </c>
      <c r="C1454" s="3">
        <v>1060.869995</v>
      </c>
      <c r="E1454" s="2">
        <v>40079</v>
      </c>
      <c r="F1454" s="8">
        <f t="shared" si="22"/>
        <v>-1.3876758854924676E-2</v>
      </c>
      <c r="G1454" s="8">
        <f t="shared" si="22"/>
        <v>-1.0068527945122585E-2</v>
      </c>
      <c r="O1454" s="1">
        <v>40079</v>
      </c>
      <c r="P1454" s="3">
        <v>1060.869995</v>
      </c>
      <c r="R1454" s="1">
        <v>40079</v>
      </c>
      <c r="S1454" s="3">
        <v>102000</v>
      </c>
    </row>
    <row r="1455" spans="1:19" x14ac:dyDescent="0.35">
      <c r="A1455" s="1">
        <v>40078</v>
      </c>
      <c r="B1455" s="3">
        <v>103.05</v>
      </c>
      <c r="C1455" s="3">
        <v>1071.660034</v>
      </c>
      <c r="E1455" s="2">
        <v>40078</v>
      </c>
      <c r="F1455" s="8">
        <f t="shared" si="22"/>
        <v>1.1285574092247286E-2</v>
      </c>
      <c r="G1455" s="8">
        <f t="shared" si="22"/>
        <v>6.5748687622850799E-3</v>
      </c>
      <c r="O1455" s="1">
        <v>40078</v>
      </c>
      <c r="P1455" s="3">
        <v>1071.660034</v>
      </c>
      <c r="R1455" s="1">
        <v>40078</v>
      </c>
      <c r="S1455" s="3">
        <v>102900</v>
      </c>
    </row>
    <row r="1456" spans="1:19" x14ac:dyDescent="0.35">
      <c r="A1456" s="1">
        <v>40077</v>
      </c>
      <c r="B1456" s="3">
        <v>101.9</v>
      </c>
      <c r="C1456" s="3">
        <v>1064.660034</v>
      </c>
      <c r="E1456" s="2">
        <v>40077</v>
      </c>
      <c r="F1456" s="8">
        <f t="shared" si="22"/>
        <v>-7.3063809059912277E-3</v>
      </c>
      <c r="G1456" s="8">
        <f t="shared" si="22"/>
        <v>-3.4072964832373431E-3</v>
      </c>
      <c r="O1456" s="1">
        <v>40077</v>
      </c>
      <c r="P1456" s="3">
        <v>1064.660034</v>
      </c>
      <c r="R1456" s="1">
        <v>40077</v>
      </c>
      <c r="S1456" s="3">
        <v>100660</v>
      </c>
    </row>
    <row r="1457" spans="1:19" x14ac:dyDescent="0.35">
      <c r="A1457" s="1">
        <v>40074</v>
      </c>
      <c r="B1457" s="3">
        <v>102.65</v>
      </c>
      <c r="C1457" s="3">
        <v>1068.3000489999999</v>
      </c>
      <c r="E1457" s="2">
        <v>40074</v>
      </c>
      <c r="F1457" s="8">
        <f t="shared" si="22"/>
        <v>2.9485507973122216E-2</v>
      </c>
      <c r="G1457" s="8">
        <f t="shared" si="22"/>
        <v>2.6373396525292137E-3</v>
      </c>
      <c r="O1457" s="1">
        <v>40074</v>
      </c>
      <c r="P1457" s="3">
        <v>1068.3000489999999</v>
      </c>
      <c r="R1457" s="1">
        <v>40074</v>
      </c>
      <c r="S1457" s="3">
        <v>102200</v>
      </c>
    </row>
    <row r="1458" spans="1:19" x14ac:dyDescent="0.35">
      <c r="A1458" s="1">
        <v>40073</v>
      </c>
      <c r="B1458" s="3">
        <v>99.71</v>
      </c>
      <c r="C1458" s="3">
        <v>1065.48999</v>
      </c>
      <c r="E1458" s="2">
        <v>40073</v>
      </c>
      <c r="F1458" s="8">
        <f t="shared" si="22"/>
        <v>1.2695510867357207E-2</v>
      </c>
      <c r="G1458" s="8">
        <f t="shared" si="22"/>
        <v>-3.059639179426199E-3</v>
      </c>
      <c r="O1458" s="1">
        <v>40073</v>
      </c>
      <c r="P1458" s="3">
        <v>1065.48999</v>
      </c>
      <c r="R1458" s="1">
        <v>40073</v>
      </c>
      <c r="S1458" s="3">
        <v>102990</v>
      </c>
    </row>
    <row r="1459" spans="1:19" x14ac:dyDescent="0.35">
      <c r="A1459" s="1">
        <v>40072</v>
      </c>
      <c r="B1459" s="3">
        <v>98.46</v>
      </c>
      <c r="C1459" s="3">
        <v>1068.76001</v>
      </c>
      <c r="E1459" s="2">
        <v>40072</v>
      </c>
      <c r="F1459" s="8">
        <f t="shared" si="22"/>
        <v>2.3492723492723355E-2</v>
      </c>
      <c r="G1459" s="8">
        <f t="shared" si="22"/>
        <v>1.5323527662504777E-2</v>
      </c>
      <c r="O1459" s="1">
        <v>40072</v>
      </c>
      <c r="P1459" s="3">
        <v>1068.76001</v>
      </c>
      <c r="R1459" s="1">
        <v>40072</v>
      </c>
      <c r="S1459" s="3">
        <v>103000</v>
      </c>
    </row>
    <row r="1460" spans="1:19" x14ac:dyDescent="0.35">
      <c r="A1460" s="1">
        <v>40071</v>
      </c>
      <c r="B1460" s="3">
        <v>96.2</v>
      </c>
      <c r="C1460" s="3">
        <v>1052.630005</v>
      </c>
      <c r="E1460" s="2">
        <v>40071</v>
      </c>
      <c r="F1460" s="8">
        <f t="shared" si="22"/>
        <v>3.1282586027110426E-3</v>
      </c>
      <c r="G1460" s="8">
        <f t="shared" si="22"/>
        <v>3.1353413637158489E-3</v>
      </c>
      <c r="O1460" s="1">
        <v>40071</v>
      </c>
      <c r="P1460" s="3">
        <v>1052.630005</v>
      </c>
      <c r="R1460" s="1">
        <v>40071</v>
      </c>
      <c r="S1460" s="3">
        <v>100000</v>
      </c>
    </row>
    <row r="1461" spans="1:19" x14ac:dyDescent="0.35">
      <c r="A1461" s="1">
        <v>40070</v>
      </c>
      <c r="B1461" s="3">
        <v>95.9</v>
      </c>
      <c r="C1461" s="3">
        <v>1049.339966</v>
      </c>
      <c r="E1461" s="2">
        <v>40070</v>
      </c>
      <c r="F1461" s="8">
        <f t="shared" si="22"/>
        <v>-2.0028612303290338E-2</v>
      </c>
      <c r="G1461" s="8">
        <f t="shared" si="22"/>
        <v>6.339115712391763E-3</v>
      </c>
      <c r="O1461" s="1">
        <v>40070</v>
      </c>
      <c r="P1461" s="3">
        <v>1049.339966</v>
      </c>
      <c r="R1461" s="1">
        <v>40070</v>
      </c>
      <c r="S1461" s="3">
        <v>98750</v>
      </c>
    </row>
    <row r="1462" spans="1:19" x14ac:dyDescent="0.35">
      <c r="A1462" s="1">
        <v>40067</v>
      </c>
      <c r="B1462" s="3">
        <v>97.86</v>
      </c>
      <c r="C1462" s="3">
        <v>1042.7299800000001</v>
      </c>
      <c r="E1462" s="2">
        <v>40067</v>
      </c>
      <c r="F1462" s="8">
        <f t="shared" si="22"/>
        <v>-1.5304560759106245E-3</v>
      </c>
      <c r="G1462" s="8">
        <f t="shared" si="22"/>
        <v>-1.3504271263848899E-3</v>
      </c>
      <c r="O1462" s="1">
        <v>40067</v>
      </c>
      <c r="P1462" s="3">
        <v>1042.7299800000001</v>
      </c>
      <c r="R1462" s="1">
        <v>40067</v>
      </c>
      <c r="S1462" s="3">
        <v>99000</v>
      </c>
    </row>
    <row r="1463" spans="1:19" x14ac:dyDescent="0.35">
      <c r="A1463" s="1">
        <v>40066</v>
      </c>
      <c r="B1463" s="3">
        <v>98.01</v>
      </c>
      <c r="C1463" s="3">
        <v>1044.1400149999999</v>
      </c>
      <c r="E1463" s="2">
        <v>40066</v>
      </c>
      <c r="F1463" s="8">
        <f t="shared" si="22"/>
        <v>2.5960431278132523E-2</v>
      </c>
      <c r="G1463" s="8">
        <f t="shared" si="22"/>
        <v>1.042223022935751E-2</v>
      </c>
      <c r="O1463" s="1">
        <v>40066</v>
      </c>
      <c r="P1463" s="3">
        <v>1044.1400149999999</v>
      </c>
      <c r="R1463" s="1">
        <v>40066</v>
      </c>
      <c r="S1463" s="3">
        <v>99090</v>
      </c>
    </row>
    <row r="1464" spans="1:19" x14ac:dyDescent="0.35">
      <c r="A1464" s="1">
        <v>40065</v>
      </c>
      <c r="B1464" s="3">
        <v>95.53</v>
      </c>
      <c r="C1464" s="3">
        <v>1033.369995</v>
      </c>
      <c r="E1464" s="2">
        <v>40065</v>
      </c>
      <c r="F1464" s="8">
        <f t="shared" si="22"/>
        <v>1.0899470899470964E-2</v>
      </c>
      <c r="G1464" s="8">
        <f t="shared" si="22"/>
        <v>7.782385124942115E-3</v>
      </c>
      <c r="O1464" s="1">
        <v>40065</v>
      </c>
      <c r="P1464" s="3">
        <v>1033.369995</v>
      </c>
      <c r="R1464" s="1">
        <v>40065</v>
      </c>
      <c r="S1464" s="3">
        <v>98400</v>
      </c>
    </row>
    <row r="1465" spans="1:19" x14ac:dyDescent="0.35">
      <c r="A1465" s="1">
        <v>40064</v>
      </c>
      <c r="B1465" s="3">
        <v>94.5</v>
      </c>
      <c r="C1465" s="3">
        <v>1025.3900149999999</v>
      </c>
      <c r="E1465" s="2">
        <v>40064</v>
      </c>
      <c r="F1465" s="8">
        <f t="shared" si="22"/>
        <v>2.3391812865497075E-2</v>
      </c>
      <c r="G1465" s="8">
        <f t="shared" si="22"/>
        <v>8.8449338722171866E-3</v>
      </c>
      <c r="O1465" s="1">
        <v>40064</v>
      </c>
      <c r="P1465" s="3">
        <v>1025.3900149999999</v>
      </c>
      <c r="R1465" s="1">
        <v>40064</v>
      </c>
      <c r="S1465" s="3">
        <v>97560</v>
      </c>
    </row>
    <row r="1466" spans="1:19" x14ac:dyDescent="0.35">
      <c r="A1466" s="1">
        <v>40060</v>
      </c>
      <c r="B1466" s="3">
        <v>92.34</v>
      </c>
      <c r="C1466" s="3">
        <v>1016.400024</v>
      </c>
      <c r="E1466" s="2">
        <v>40060</v>
      </c>
      <c r="F1466" s="8">
        <f t="shared" si="22"/>
        <v>1.72964635892916E-2</v>
      </c>
      <c r="G1466" s="8">
        <f t="shared" si="22"/>
        <v>1.3117533323208086E-2</v>
      </c>
      <c r="O1466" s="1">
        <v>40060</v>
      </c>
      <c r="P1466" s="3">
        <v>1016.400024</v>
      </c>
      <c r="R1466" s="1">
        <v>40060</v>
      </c>
      <c r="S1466" s="3">
        <v>98000</v>
      </c>
    </row>
    <row r="1467" spans="1:19" x14ac:dyDescent="0.35">
      <c r="A1467" s="1">
        <v>40059</v>
      </c>
      <c r="B1467" s="3">
        <v>90.77</v>
      </c>
      <c r="C1467" s="3">
        <v>1003.23999</v>
      </c>
      <c r="E1467" s="2">
        <v>40059</v>
      </c>
      <c r="F1467" s="8">
        <f t="shared" si="22"/>
        <v>8.1075077743224533E-3</v>
      </c>
      <c r="G1467" s="8">
        <f t="shared" si="22"/>
        <v>8.5347976878613618E-3</v>
      </c>
      <c r="O1467" s="1">
        <v>40059</v>
      </c>
      <c r="P1467" s="3">
        <v>1003.23999</v>
      </c>
      <c r="R1467" s="1">
        <v>40059</v>
      </c>
      <c r="S1467" s="3">
        <v>97850</v>
      </c>
    </row>
    <row r="1468" spans="1:19" x14ac:dyDescent="0.35">
      <c r="A1468" s="1">
        <v>40058</v>
      </c>
      <c r="B1468" s="3">
        <v>90.04</v>
      </c>
      <c r="C1468" s="3">
        <v>994.75</v>
      </c>
      <c r="E1468" s="2">
        <v>40058</v>
      </c>
      <c r="F1468" s="8">
        <f t="shared" si="22"/>
        <v>-1.9951230325869762E-3</v>
      </c>
      <c r="G1468" s="8">
        <f t="shared" si="22"/>
        <v>-3.2964390931442544E-3</v>
      </c>
      <c r="O1468" s="1">
        <v>40058</v>
      </c>
      <c r="P1468" s="3">
        <v>994.75</v>
      </c>
      <c r="R1468" s="1">
        <v>40058</v>
      </c>
      <c r="S1468" s="3">
        <v>98200</v>
      </c>
    </row>
    <row r="1469" spans="1:19" x14ac:dyDescent="0.35">
      <c r="A1469" s="1">
        <v>40057</v>
      </c>
      <c r="B1469" s="3">
        <v>90.22</v>
      </c>
      <c r="C1469" s="3">
        <v>998.03997800000002</v>
      </c>
      <c r="E1469" s="2">
        <v>40057</v>
      </c>
      <c r="F1469" s="8">
        <f t="shared" si="22"/>
        <v>-1.0962508221881162E-2</v>
      </c>
      <c r="G1469" s="8">
        <f t="shared" si="22"/>
        <v>-2.2123823862572833E-2</v>
      </c>
      <c r="O1469" s="1">
        <v>40057</v>
      </c>
      <c r="P1469" s="3">
        <v>998.03997800000002</v>
      </c>
      <c r="R1469" s="1">
        <v>40057</v>
      </c>
      <c r="S1469" s="3">
        <v>98600</v>
      </c>
    </row>
    <row r="1470" spans="1:19" x14ac:dyDescent="0.35">
      <c r="A1470" s="1">
        <v>40056</v>
      </c>
      <c r="B1470" s="3">
        <v>91.22</v>
      </c>
      <c r="C1470" s="3">
        <v>1020.619995</v>
      </c>
      <c r="E1470" s="2">
        <v>40056</v>
      </c>
      <c r="F1470" s="8">
        <f t="shared" si="22"/>
        <v>-2.0719269994632361E-2</v>
      </c>
      <c r="G1470" s="8">
        <f t="shared" si="22"/>
        <v>-8.0764080781723369E-3</v>
      </c>
      <c r="O1470" s="1">
        <v>40056</v>
      </c>
      <c r="P1470" s="3">
        <v>1020.619995</v>
      </c>
      <c r="R1470" s="1">
        <v>40056</v>
      </c>
      <c r="S1470" s="3">
        <v>100850</v>
      </c>
    </row>
    <row r="1471" spans="1:19" x14ac:dyDescent="0.35">
      <c r="A1471" s="1">
        <v>40053</v>
      </c>
      <c r="B1471" s="3">
        <v>93.15</v>
      </c>
      <c r="C1471" s="3">
        <v>1028.9300539999999</v>
      </c>
      <c r="E1471" s="2">
        <v>40053</v>
      </c>
      <c r="F1471" s="8">
        <f t="shared" si="22"/>
        <v>-1.9989479221462325E-2</v>
      </c>
      <c r="G1471" s="8">
        <f t="shared" si="22"/>
        <v>-1.9883276491946544E-3</v>
      </c>
      <c r="O1471" s="1">
        <v>40053</v>
      </c>
      <c r="P1471" s="3">
        <v>1028.9300539999999</v>
      </c>
      <c r="R1471" s="1">
        <v>40053</v>
      </c>
      <c r="S1471" s="3">
        <v>100400</v>
      </c>
    </row>
    <row r="1472" spans="1:19" x14ac:dyDescent="0.35">
      <c r="A1472" s="1">
        <v>40052</v>
      </c>
      <c r="B1472" s="3">
        <v>95.05</v>
      </c>
      <c r="C1472" s="3">
        <v>1030.9799800000001</v>
      </c>
      <c r="E1472" s="2">
        <v>40052</v>
      </c>
      <c r="F1472" s="8">
        <f t="shared" si="22"/>
        <v>9.5929897382681872E-2</v>
      </c>
      <c r="G1472" s="8">
        <f t="shared" si="22"/>
        <v>2.7817618701211355E-3</v>
      </c>
      <c r="O1472" s="1">
        <v>40052</v>
      </c>
      <c r="P1472" s="3">
        <v>1030.9799800000001</v>
      </c>
      <c r="R1472" s="1">
        <v>40052</v>
      </c>
      <c r="S1472" s="3">
        <v>99700</v>
      </c>
    </row>
    <row r="1473" spans="1:19" x14ac:dyDescent="0.35">
      <c r="A1473" s="1">
        <v>40051</v>
      </c>
      <c r="B1473" s="3">
        <v>86.73</v>
      </c>
      <c r="C1473" s="3">
        <v>1028.119995</v>
      </c>
      <c r="E1473" s="2">
        <v>40051</v>
      </c>
      <c r="F1473" s="8">
        <f t="shared" si="22"/>
        <v>-1.3310580204778155E-2</v>
      </c>
      <c r="G1473" s="8">
        <f t="shared" si="22"/>
        <v>1.1672665369655277E-4</v>
      </c>
      <c r="O1473" s="1">
        <v>40051</v>
      </c>
      <c r="P1473" s="3">
        <v>1028.119995</v>
      </c>
      <c r="R1473" s="1">
        <v>40051</v>
      </c>
      <c r="S1473" s="3">
        <v>100388</v>
      </c>
    </row>
    <row r="1474" spans="1:19" x14ac:dyDescent="0.35">
      <c r="A1474" s="1">
        <v>40050</v>
      </c>
      <c r="B1474" s="3">
        <v>87.9</v>
      </c>
      <c r="C1474" s="3">
        <v>1028</v>
      </c>
      <c r="E1474" s="2">
        <v>40050</v>
      </c>
      <c r="F1474" s="8">
        <f t="shared" si="22"/>
        <v>7.969941933281266E-4</v>
      </c>
      <c r="G1474" s="8">
        <f t="shared" si="22"/>
        <v>2.3694668603324587E-3</v>
      </c>
      <c r="O1474" s="1">
        <v>40050</v>
      </c>
      <c r="P1474" s="3">
        <v>1028</v>
      </c>
      <c r="R1474" s="1">
        <v>40050</v>
      </c>
      <c r="S1474" s="3">
        <v>101150</v>
      </c>
    </row>
    <row r="1475" spans="1:19" x14ac:dyDescent="0.35">
      <c r="A1475" s="1">
        <v>40049</v>
      </c>
      <c r="B1475" s="3">
        <v>87.83</v>
      </c>
      <c r="C1475" s="3">
        <v>1025.5699460000001</v>
      </c>
      <c r="E1475" s="2">
        <v>40049</v>
      </c>
      <c r="F1475" s="8">
        <f t="shared" si="22"/>
        <v>1.3618003462204209E-2</v>
      </c>
      <c r="G1475" s="8">
        <f t="shared" si="22"/>
        <v>-5.4579731346993121E-4</v>
      </c>
      <c r="O1475" s="1">
        <v>40049</v>
      </c>
      <c r="P1475" s="3">
        <v>1025.5699460000001</v>
      </c>
      <c r="R1475" s="1">
        <v>40049</v>
      </c>
      <c r="S1475" s="3">
        <v>100900</v>
      </c>
    </row>
    <row r="1476" spans="1:19" x14ac:dyDescent="0.35">
      <c r="A1476" s="1">
        <v>40046</v>
      </c>
      <c r="B1476" s="3">
        <v>86.65</v>
      </c>
      <c r="C1476" s="3">
        <v>1026.130005</v>
      </c>
      <c r="E1476" s="2">
        <v>40046</v>
      </c>
      <c r="F1476" s="8">
        <f t="shared" ref="F1476:G1539" si="23">B1476/B1477-1</f>
        <v>2.4110625221605009E-2</v>
      </c>
      <c r="G1476" s="8">
        <f t="shared" si="23"/>
        <v>1.8622760349339185E-2</v>
      </c>
      <c r="O1476" s="1">
        <v>40046</v>
      </c>
      <c r="P1476" s="3">
        <v>1026.130005</v>
      </c>
      <c r="R1476" s="1">
        <v>40046</v>
      </c>
      <c r="S1476" s="3">
        <v>101400</v>
      </c>
    </row>
    <row r="1477" spans="1:19" x14ac:dyDescent="0.35">
      <c r="A1477" s="1">
        <v>40045</v>
      </c>
      <c r="B1477" s="3">
        <v>84.61</v>
      </c>
      <c r="C1477" s="3">
        <v>1007.369995</v>
      </c>
      <c r="E1477" s="2">
        <v>40045</v>
      </c>
      <c r="F1477" s="8">
        <f t="shared" si="23"/>
        <v>1.3779055835130727E-2</v>
      </c>
      <c r="G1477" s="8">
        <f t="shared" si="23"/>
        <v>1.0948731267816036E-2</v>
      </c>
      <c r="O1477" s="1">
        <v>40045</v>
      </c>
      <c r="P1477" s="3">
        <v>1007.369995</v>
      </c>
      <c r="R1477" s="1">
        <v>40045</v>
      </c>
      <c r="S1477" s="3">
        <v>100000</v>
      </c>
    </row>
    <row r="1478" spans="1:19" x14ac:dyDescent="0.35">
      <c r="A1478" s="1">
        <v>40044</v>
      </c>
      <c r="B1478" s="3">
        <v>83.46</v>
      </c>
      <c r="C1478" s="3">
        <v>996.46002199999998</v>
      </c>
      <c r="E1478" s="2">
        <v>40044</v>
      </c>
      <c r="F1478" s="8">
        <f t="shared" si="23"/>
        <v>-1.5552099533437946E-3</v>
      </c>
      <c r="G1478" s="8">
        <f t="shared" si="23"/>
        <v>6.8609123411191852E-3</v>
      </c>
      <c r="O1478" s="1">
        <v>40044</v>
      </c>
      <c r="P1478" s="3">
        <v>996.46002199999998</v>
      </c>
      <c r="R1478" s="1">
        <v>40044</v>
      </c>
      <c r="S1478" s="3">
        <v>100100</v>
      </c>
    </row>
    <row r="1479" spans="1:19" x14ac:dyDescent="0.35">
      <c r="A1479" s="1">
        <v>40043</v>
      </c>
      <c r="B1479" s="3">
        <v>83.59</v>
      </c>
      <c r="C1479" s="3">
        <v>989.669983</v>
      </c>
      <c r="E1479" s="2">
        <v>40043</v>
      </c>
      <c r="F1479" s="8">
        <f t="shared" si="23"/>
        <v>7.1830480067047731E-4</v>
      </c>
      <c r="G1479" s="8">
        <f t="shared" si="23"/>
        <v>1.0145655642792573E-2</v>
      </c>
      <c r="O1479" s="1">
        <v>40043</v>
      </c>
      <c r="P1479" s="3">
        <v>989.669983</v>
      </c>
      <c r="R1479" s="1">
        <v>40043</v>
      </c>
      <c r="S1479" s="3">
        <v>100940</v>
      </c>
    </row>
    <row r="1480" spans="1:19" x14ac:dyDescent="0.35">
      <c r="A1480" s="1">
        <v>40042</v>
      </c>
      <c r="B1480" s="3">
        <v>83.53</v>
      </c>
      <c r="C1480" s="3">
        <v>979.72997999999995</v>
      </c>
      <c r="E1480" s="2">
        <v>40042</v>
      </c>
      <c r="F1480" s="8">
        <f t="shared" si="23"/>
        <v>-1.844888366627484E-2</v>
      </c>
      <c r="G1480" s="8">
        <f t="shared" si="23"/>
        <v>-2.4260819592823224E-2</v>
      </c>
      <c r="O1480" s="1">
        <v>40042</v>
      </c>
      <c r="P1480" s="3">
        <v>979.72997999999995</v>
      </c>
      <c r="R1480" s="1">
        <v>40042</v>
      </c>
      <c r="S1480" s="3">
        <v>99000</v>
      </c>
    </row>
    <row r="1481" spans="1:19" x14ac:dyDescent="0.35">
      <c r="A1481" s="1">
        <v>40039</v>
      </c>
      <c r="B1481" s="3">
        <v>85.1</v>
      </c>
      <c r="C1481" s="3">
        <v>1004.090027</v>
      </c>
      <c r="E1481" s="2">
        <v>40039</v>
      </c>
      <c r="F1481" s="8">
        <f t="shared" si="23"/>
        <v>-9.4284716563846072E-3</v>
      </c>
      <c r="G1481" s="8">
        <f t="shared" si="23"/>
        <v>-8.5313490966268946E-3</v>
      </c>
      <c r="O1481" s="1">
        <v>40039</v>
      </c>
      <c r="P1481" s="3">
        <v>1004.090027</v>
      </c>
      <c r="R1481" s="1">
        <v>40039</v>
      </c>
      <c r="S1481" s="3">
        <v>101400</v>
      </c>
    </row>
    <row r="1482" spans="1:19" x14ac:dyDescent="0.35">
      <c r="A1482" s="1">
        <v>40038</v>
      </c>
      <c r="B1482" s="3">
        <v>85.91</v>
      </c>
      <c r="C1482" s="3">
        <v>1012.72998</v>
      </c>
      <c r="E1482" s="2">
        <v>40038</v>
      </c>
      <c r="F1482" s="8">
        <f t="shared" si="23"/>
        <v>2.2738095238095113E-2</v>
      </c>
      <c r="G1482" s="8">
        <f t="shared" si="23"/>
        <v>6.8800091605372149E-3</v>
      </c>
      <c r="O1482" s="1">
        <v>40038</v>
      </c>
      <c r="P1482" s="3">
        <v>1012.72998</v>
      </c>
      <c r="R1482" s="1">
        <v>40038</v>
      </c>
      <c r="S1482" s="3">
        <v>102150</v>
      </c>
    </row>
    <row r="1483" spans="1:19" x14ac:dyDescent="0.35">
      <c r="A1483" s="1">
        <v>40037</v>
      </c>
      <c r="B1483" s="3">
        <v>84</v>
      </c>
      <c r="C1483" s="3">
        <v>1005.809998</v>
      </c>
      <c r="E1483" s="2">
        <v>40037</v>
      </c>
      <c r="F1483" s="8">
        <f t="shared" si="23"/>
        <v>1.3024602026049159E-2</v>
      </c>
      <c r="G1483" s="8">
        <f t="shared" si="23"/>
        <v>1.1525139313725896E-2</v>
      </c>
      <c r="O1483" s="1">
        <v>40037</v>
      </c>
      <c r="P1483" s="3">
        <v>1005.809998</v>
      </c>
      <c r="R1483" s="1">
        <v>40037</v>
      </c>
      <c r="S1483" s="3">
        <v>101000</v>
      </c>
    </row>
    <row r="1484" spans="1:19" x14ac:dyDescent="0.35">
      <c r="A1484" s="1">
        <v>40036</v>
      </c>
      <c r="B1484" s="3">
        <v>82.92</v>
      </c>
      <c r="C1484" s="3">
        <v>994.34997599999997</v>
      </c>
      <c r="E1484" s="2">
        <v>40036</v>
      </c>
      <c r="F1484" s="8">
        <f t="shared" si="23"/>
        <v>-2.1660649819493782E-3</v>
      </c>
      <c r="G1484" s="8">
        <f t="shared" si="23"/>
        <v>-1.2660113498006886E-2</v>
      </c>
      <c r="O1484" s="1">
        <v>40036</v>
      </c>
      <c r="P1484" s="3">
        <v>994.34997599999997</v>
      </c>
      <c r="R1484" s="1">
        <v>40036</v>
      </c>
      <c r="S1484" s="3">
        <v>100900</v>
      </c>
    </row>
    <row r="1485" spans="1:19" x14ac:dyDescent="0.35">
      <c r="A1485" s="1">
        <v>40035</v>
      </c>
      <c r="B1485" s="3">
        <v>83.1</v>
      </c>
      <c r="C1485" s="3">
        <v>1007.099976</v>
      </c>
      <c r="E1485" s="2">
        <v>40035</v>
      </c>
      <c r="F1485" s="8">
        <f t="shared" si="23"/>
        <v>-8.8263358778627454E-3</v>
      </c>
      <c r="G1485" s="8">
        <f t="shared" si="23"/>
        <v>-3.3449490013646166E-3</v>
      </c>
      <c r="O1485" s="1">
        <v>40035</v>
      </c>
      <c r="P1485" s="3">
        <v>1007.099976</v>
      </c>
      <c r="R1485" s="1">
        <v>40035</v>
      </c>
      <c r="S1485" s="3">
        <v>104000</v>
      </c>
    </row>
    <row r="1486" spans="1:19" x14ac:dyDescent="0.35">
      <c r="A1486" s="1">
        <v>40032</v>
      </c>
      <c r="B1486" s="3">
        <v>83.84</v>
      </c>
      <c r="C1486" s="3">
        <v>1010.47998</v>
      </c>
      <c r="E1486" s="2">
        <v>40032</v>
      </c>
      <c r="F1486" s="8">
        <f t="shared" si="23"/>
        <v>2.6444662095984395E-2</v>
      </c>
      <c r="G1486" s="8">
        <f t="shared" si="23"/>
        <v>1.343920525086606E-2</v>
      </c>
      <c r="O1486" s="1">
        <v>40032</v>
      </c>
      <c r="P1486" s="3">
        <v>1010.47998</v>
      </c>
      <c r="R1486" s="1">
        <v>40032</v>
      </c>
      <c r="S1486" s="3">
        <v>108100</v>
      </c>
    </row>
    <row r="1487" spans="1:19" x14ac:dyDescent="0.35">
      <c r="A1487" s="1">
        <v>40031</v>
      </c>
      <c r="B1487" s="3">
        <v>81.680000000000007</v>
      </c>
      <c r="C1487" s="3">
        <v>997.080017</v>
      </c>
      <c r="E1487" s="2">
        <v>40031</v>
      </c>
      <c r="F1487" s="8">
        <f t="shared" si="23"/>
        <v>1.0515897562786147E-2</v>
      </c>
      <c r="G1487" s="8">
        <f t="shared" si="23"/>
        <v>-5.6246551012396617E-3</v>
      </c>
      <c r="O1487" s="1">
        <v>40031</v>
      </c>
      <c r="P1487" s="3">
        <v>997.080017</v>
      </c>
      <c r="R1487" s="1">
        <v>40031</v>
      </c>
      <c r="S1487" s="3">
        <v>106950</v>
      </c>
    </row>
    <row r="1488" spans="1:19" x14ac:dyDescent="0.35">
      <c r="A1488" s="1">
        <v>40030</v>
      </c>
      <c r="B1488" s="3">
        <v>80.83</v>
      </c>
      <c r="C1488" s="3">
        <v>1002.719971</v>
      </c>
      <c r="E1488" s="2">
        <v>40030</v>
      </c>
      <c r="F1488" s="8">
        <f t="shared" si="23"/>
        <v>-1.6427354587491005E-2</v>
      </c>
      <c r="G1488" s="8">
        <f t="shared" si="23"/>
        <v>-2.9135911401321213E-3</v>
      </c>
      <c r="O1488" s="1">
        <v>40030</v>
      </c>
      <c r="P1488" s="3">
        <v>1002.719971</v>
      </c>
      <c r="R1488" s="1">
        <v>40030</v>
      </c>
      <c r="S1488" s="3">
        <v>104800</v>
      </c>
    </row>
    <row r="1489" spans="1:19" x14ac:dyDescent="0.35">
      <c r="A1489" s="1">
        <v>40029</v>
      </c>
      <c r="B1489" s="3">
        <v>82.18</v>
      </c>
      <c r="C1489" s="3">
        <v>1005.650024</v>
      </c>
      <c r="E1489" s="2">
        <v>40029</v>
      </c>
      <c r="F1489" s="8">
        <f t="shared" si="23"/>
        <v>3.541335938454182E-3</v>
      </c>
      <c r="G1489" s="8">
        <f t="shared" si="23"/>
        <v>3.0120971693841092E-3</v>
      </c>
      <c r="O1489" s="1">
        <v>40029</v>
      </c>
      <c r="P1489" s="3">
        <v>1005.650024</v>
      </c>
      <c r="R1489" s="1">
        <v>40029</v>
      </c>
      <c r="S1489" s="3">
        <v>100310</v>
      </c>
    </row>
    <row r="1490" spans="1:19" x14ac:dyDescent="0.35">
      <c r="A1490" s="1">
        <v>40028</v>
      </c>
      <c r="B1490" s="3">
        <v>81.89</v>
      </c>
      <c r="C1490" s="3">
        <v>1002.630005</v>
      </c>
      <c r="E1490" s="2">
        <v>40028</v>
      </c>
      <c r="F1490" s="8">
        <f t="shared" si="23"/>
        <v>2.4009003376266103E-2</v>
      </c>
      <c r="G1490" s="8">
        <f t="shared" si="23"/>
        <v>1.5342108505328911E-2</v>
      </c>
      <c r="O1490" s="1">
        <v>40028</v>
      </c>
      <c r="P1490" s="3">
        <v>1002.630005</v>
      </c>
      <c r="R1490" s="1">
        <v>40028</v>
      </c>
      <c r="S1490" s="3">
        <v>100000</v>
      </c>
    </row>
    <row r="1491" spans="1:19" x14ac:dyDescent="0.35">
      <c r="A1491" s="1">
        <v>40025</v>
      </c>
      <c r="B1491" s="3">
        <v>79.97</v>
      </c>
      <c r="C1491" s="3">
        <v>987.47997999999995</v>
      </c>
      <c r="E1491" s="2">
        <v>40025</v>
      </c>
      <c r="F1491" s="8">
        <f t="shared" si="23"/>
        <v>1.2919569347688453E-2</v>
      </c>
      <c r="G1491" s="8">
        <f t="shared" si="23"/>
        <v>7.397821129970783E-4</v>
      </c>
      <c r="O1491" s="1">
        <v>40025</v>
      </c>
      <c r="P1491" s="3">
        <v>987.47997999999995</v>
      </c>
      <c r="R1491" s="1">
        <v>40025</v>
      </c>
      <c r="S1491" s="3">
        <v>97000</v>
      </c>
    </row>
    <row r="1492" spans="1:19" x14ac:dyDescent="0.35">
      <c r="A1492" s="1">
        <v>40024</v>
      </c>
      <c r="B1492" s="3">
        <v>78.95</v>
      </c>
      <c r="C1492" s="3">
        <v>986.75</v>
      </c>
      <c r="E1492" s="2">
        <v>40024</v>
      </c>
      <c r="F1492" s="8">
        <f t="shared" si="23"/>
        <v>1.8184163012638699E-2</v>
      </c>
      <c r="G1492" s="8">
        <f t="shared" si="23"/>
        <v>1.1895580899867753E-2</v>
      </c>
      <c r="O1492" s="1">
        <v>40024</v>
      </c>
      <c r="P1492" s="3">
        <v>986.75</v>
      </c>
      <c r="R1492" s="1">
        <v>40024</v>
      </c>
      <c r="S1492" s="3">
        <v>96795</v>
      </c>
    </row>
    <row r="1493" spans="1:19" x14ac:dyDescent="0.35">
      <c r="A1493" s="1">
        <v>40023</v>
      </c>
      <c r="B1493" s="3">
        <v>77.540000000000006</v>
      </c>
      <c r="C1493" s="3">
        <v>975.15002400000003</v>
      </c>
      <c r="E1493" s="2">
        <v>40023</v>
      </c>
      <c r="F1493" s="8">
        <f t="shared" si="23"/>
        <v>-1.4614309315033602E-2</v>
      </c>
      <c r="G1493" s="8">
        <f t="shared" si="23"/>
        <v>-4.5629642339016785E-3</v>
      </c>
      <c r="O1493" s="1">
        <v>40023</v>
      </c>
      <c r="P1493" s="3">
        <v>975.15002400000003</v>
      </c>
      <c r="R1493" s="1">
        <v>40023</v>
      </c>
      <c r="S1493" s="3">
        <v>95250</v>
      </c>
    </row>
    <row r="1494" spans="1:19" x14ac:dyDescent="0.35">
      <c r="A1494" s="1">
        <v>40022</v>
      </c>
      <c r="B1494" s="3">
        <v>78.69</v>
      </c>
      <c r="C1494" s="3">
        <v>979.61999500000002</v>
      </c>
      <c r="E1494" s="2">
        <v>40022</v>
      </c>
      <c r="F1494" s="8">
        <f t="shared" si="23"/>
        <v>4.3395022335672717E-3</v>
      </c>
      <c r="G1494" s="8">
        <f t="shared" si="23"/>
        <v>-2.6064448657527883E-3</v>
      </c>
      <c r="O1494" s="1">
        <v>40022</v>
      </c>
      <c r="P1494" s="3">
        <v>979.61999500000002</v>
      </c>
      <c r="R1494" s="1">
        <v>40022</v>
      </c>
      <c r="S1494" s="3">
        <v>95397</v>
      </c>
    </row>
    <row r="1495" spans="1:19" x14ac:dyDescent="0.35">
      <c r="A1495" s="1">
        <v>40021</v>
      </c>
      <c r="B1495" s="3">
        <v>78.349999999999994</v>
      </c>
      <c r="C1495" s="3">
        <v>982.17999299999997</v>
      </c>
      <c r="E1495" s="2">
        <v>40021</v>
      </c>
      <c r="F1495" s="8">
        <f t="shared" si="23"/>
        <v>-6.3775510204100438E-4</v>
      </c>
      <c r="G1495" s="8">
        <f t="shared" si="23"/>
        <v>2.9818260422991294E-3</v>
      </c>
      <c r="O1495" s="1">
        <v>40021</v>
      </c>
      <c r="P1495" s="3">
        <v>982.17999299999997</v>
      </c>
      <c r="R1495" s="1">
        <v>40021</v>
      </c>
      <c r="S1495" s="3">
        <v>95700</v>
      </c>
    </row>
    <row r="1496" spans="1:19" x14ac:dyDescent="0.35">
      <c r="A1496" s="1">
        <v>40018</v>
      </c>
      <c r="B1496" s="3">
        <v>78.400000000000006</v>
      </c>
      <c r="C1496" s="3">
        <v>979.26000999999997</v>
      </c>
      <c r="E1496" s="2">
        <v>40018</v>
      </c>
      <c r="F1496" s="8">
        <f t="shared" si="23"/>
        <v>-1.581722319859391E-2</v>
      </c>
      <c r="G1496" s="8">
        <f t="shared" si="23"/>
        <v>3.0421617213405305E-3</v>
      </c>
      <c r="O1496" s="1">
        <v>40018</v>
      </c>
      <c r="P1496" s="3">
        <v>979.26000999999997</v>
      </c>
      <c r="R1496" s="1">
        <v>40018</v>
      </c>
      <c r="S1496" s="3">
        <v>95300</v>
      </c>
    </row>
    <row r="1497" spans="1:19" x14ac:dyDescent="0.35">
      <c r="A1497" s="1">
        <v>40017</v>
      </c>
      <c r="B1497" s="3">
        <v>79.66</v>
      </c>
      <c r="C1497" s="3">
        <v>976.28997800000002</v>
      </c>
      <c r="E1497" s="2">
        <v>40017</v>
      </c>
      <c r="F1497" s="8">
        <f t="shared" si="23"/>
        <v>3.1330916623511174E-2</v>
      </c>
      <c r="G1497" s="8">
        <f t="shared" si="23"/>
        <v>2.328966515766373E-2</v>
      </c>
      <c r="O1497" s="1">
        <v>40017</v>
      </c>
      <c r="P1497" s="3">
        <v>976.28997800000002</v>
      </c>
      <c r="R1497" s="1">
        <v>40017</v>
      </c>
      <c r="S1497" s="3">
        <v>93500</v>
      </c>
    </row>
    <row r="1498" spans="1:19" x14ac:dyDescent="0.35">
      <c r="A1498" s="1">
        <v>40016</v>
      </c>
      <c r="B1498" s="3">
        <v>77.239999999999995</v>
      </c>
      <c r="C1498" s="3">
        <v>954.07000700000003</v>
      </c>
      <c r="E1498" s="2">
        <v>40016</v>
      </c>
      <c r="F1498" s="8">
        <f t="shared" si="23"/>
        <v>-1.6802378182759758E-3</v>
      </c>
      <c r="G1498" s="8">
        <f t="shared" si="23"/>
        <v>-5.3427684522744379E-4</v>
      </c>
      <c r="O1498" s="1">
        <v>40016</v>
      </c>
      <c r="P1498" s="3">
        <v>954.07000700000003</v>
      </c>
      <c r="R1498" s="1">
        <v>40016</v>
      </c>
      <c r="S1498" s="3">
        <v>92000</v>
      </c>
    </row>
    <row r="1499" spans="1:19" x14ac:dyDescent="0.35">
      <c r="A1499" s="1">
        <v>40015</v>
      </c>
      <c r="B1499" s="3">
        <v>77.37</v>
      </c>
      <c r="C1499" s="3">
        <v>954.580017</v>
      </c>
      <c r="E1499" s="2">
        <v>40015</v>
      </c>
      <c r="F1499" s="8">
        <f t="shared" si="23"/>
        <v>1.1637029288702916E-2</v>
      </c>
      <c r="G1499" s="8">
        <f t="shared" si="23"/>
        <v>3.6272770093086493E-3</v>
      </c>
      <c r="O1499" s="1">
        <v>40015</v>
      </c>
      <c r="P1499" s="3">
        <v>954.580017</v>
      </c>
      <c r="R1499" s="1">
        <v>40015</v>
      </c>
      <c r="S1499" s="3">
        <v>91750</v>
      </c>
    </row>
    <row r="1500" spans="1:19" x14ac:dyDescent="0.35">
      <c r="A1500" s="1">
        <v>40014</v>
      </c>
      <c r="B1500" s="3">
        <v>76.48</v>
      </c>
      <c r="C1500" s="3">
        <v>951.13000499999998</v>
      </c>
      <c r="E1500" s="2">
        <v>40014</v>
      </c>
      <c r="F1500" s="8">
        <f t="shared" si="23"/>
        <v>4.125255275697759E-2</v>
      </c>
      <c r="G1500" s="8">
        <f t="shared" si="23"/>
        <v>1.1431548887515852E-2</v>
      </c>
      <c r="O1500" s="1">
        <v>40014</v>
      </c>
      <c r="P1500" s="3">
        <v>951.13000499999998</v>
      </c>
      <c r="R1500" s="1">
        <v>40014</v>
      </c>
      <c r="S1500" s="3">
        <v>91150</v>
      </c>
    </row>
    <row r="1501" spans="1:19" x14ac:dyDescent="0.35">
      <c r="A1501" s="1">
        <v>40011</v>
      </c>
      <c r="B1501" s="3">
        <v>73.45</v>
      </c>
      <c r="C1501" s="3">
        <v>940.38000499999998</v>
      </c>
      <c r="E1501" s="2">
        <v>40011</v>
      </c>
      <c r="F1501" s="8">
        <f t="shared" si="23"/>
        <v>-3.2151798655949415E-2</v>
      </c>
      <c r="G1501" s="8">
        <f t="shared" si="23"/>
        <v>-3.8266152584842672E-4</v>
      </c>
      <c r="O1501" s="1">
        <v>40011</v>
      </c>
      <c r="P1501" s="3">
        <v>940.38000499999998</v>
      </c>
      <c r="R1501" s="1">
        <v>40011</v>
      </c>
      <c r="S1501" s="3">
        <v>90500</v>
      </c>
    </row>
    <row r="1502" spans="1:19" x14ac:dyDescent="0.35">
      <c r="A1502" s="1">
        <v>40010</v>
      </c>
      <c r="B1502" s="3">
        <v>75.89</v>
      </c>
      <c r="C1502" s="3">
        <v>940.73999000000003</v>
      </c>
      <c r="E1502" s="2">
        <v>40010</v>
      </c>
      <c r="F1502" s="8">
        <f t="shared" si="23"/>
        <v>3.0399154110494209E-3</v>
      </c>
      <c r="G1502" s="8">
        <f t="shared" si="23"/>
        <v>8.6417603684998401E-3</v>
      </c>
      <c r="O1502" s="1">
        <v>40010</v>
      </c>
      <c r="P1502" s="3">
        <v>940.73999000000003</v>
      </c>
      <c r="R1502" s="1">
        <v>40010</v>
      </c>
      <c r="S1502" s="3">
        <v>90245</v>
      </c>
    </row>
    <row r="1503" spans="1:19" x14ac:dyDescent="0.35">
      <c r="A1503" s="1">
        <v>40009</v>
      </c>
      <c r="B1503" s="3">
        <v>75.66</v>
      </c>
      <c r="C1503" s="3">
        <v>932.67999299999997</v>
      </c>
      <c r="E1503" s="2">
        <v>40009</v>
      </c>
      <c r="F1503" s="8">
        <f t="shared" si="23"/>
        <v>2.4786672084518457E-2</v>
      </c>
      <c r="G1503" s="8">
        <f t="shared" si="23"/>
        <v>2.9629918307860326E-2</v>
      </c>
      <c r="O1503" s="1">
        <v>40009</v>
      </c>
      <c r="P1503" s="3">
        <v>932.67999299999997</v>
      </c>
      <c r="R1503" s="1">
        <v>40009</v>
      </c>
      <c r="S1503" s="3">
        <v>90560</v>
      </c>
    </row>
    <row r="1504" spans="1:19" x14ac:dyDescent="0.35">
      <c r="A1504" s="1">
        <v>40008</v>
      </c>
      <c r="B1504" s="3">
        <v>73.83</v>
      </c>
      <c r="C1504" s="3">
        <v>905.84002699999996</v>
      </c>
      <c r="E1504" s="2">
        <v>40008</v>
      </c>
      <c r="F1504" s="8">
        <f t="shared" si="23"/>
        <v>1.1369863013698689E-2</v>
      </c>
      <c r="G1504" s="8">
        <f t="shared" si="23"/>
        <v>5.3160635522919719E-3</v>
      </c>
      <c r="O1504" s="1">
        <v>40008</v>
      </c>
      <c r="P1504" s="3">
        <v>905.84002699999996</v>
      </c>
      <c r="R1504" s="1">
        <v>40008</v>
      </c>
      <c r="S1504" s="3">
        <v>89400</v>
      </c>
    </row>
    <row r="1505" spans="1:19" x14ac:dyDescent="0.35">
      <c r="A1505" s="1">
        <v>40007</v>
      </c>
      <c r="B1505" s="3">
        <v>73</v>
      </c>
      <c r="C1505" s="3">
        <v>901.04998799999998</v>
      </c>
      <c r="E1505" s="2">
        <v>40007</v>
      </c>
      <c r="F1505" s="8">
        <f t="shared" si="23"/>
        <v>3.0927835051546282E-2</v>
      </c>
      <c r="G1505" s="8">
        <f t="shared" si="23"/>
        <v>2.4933721833325428E-2</v>
      </c>
      <c r="O1505" s="1">
        <v>40007</v>
      </c>
      <c r="P1505" s="3">
        <v>901.04998799999998</v>
      </c>
      <c r="R1505" s="1">
        <v>40007</v>
      </c>
      <c r="S1505" s="3">
        <v>88495</v>
      </c>
    </row>
    <row r="1506" spans="1:19" x14ac:dyDescent="0.35">
      <c r="A1506" s="1">
        <v>40004</v>
      </c>
      <c r="B1506" s="3">
        <v>70.81</v>
      </c>
      <c r="C1506" s="3">
        <v>879.13000499999998</v>
      </c>
      <c r="E1506" s="2">
        <v>40004</v>
      </c>
      <c r="F1506" s="8">
        <f t="shared" si="23"/>
        <v>8.4805653710251505E-4</v>
      </c>
      <c r="G1506" s="8">
        <f t="shared" si="23"/>
        <v>-4.0218290072877583E-3</v>
      </c>
      <c r="O1506" s="1">
        <v>40004</v>
      </c>
      <c r="P1506" s="3">
        <v>879.13000499999998</v>
      </c>
      <c r="R1506" s="1">
        <v>40004</v>
      </c>
      <c r="S1506" s="3">
        <v>85125</v>
      </c>
    </row>
    <row r="1507" spans="1:19" x14ac:dyDescent="0.35">
      <c r="A1507" s="1">
        <v>40003</v>
      </c>
      <c r="B1507" s="3">
        <v>70.75</v>
      </c>
      <c r="C1507" s="3">
        <v>882.67999299999997</v>
      </c>
      <c r="E1507" s="2">
        <v>40003</v>
      </c>
      <c r="F1507" s="8">
        <f t="shared" si="23"/>
        <v>1.1003143755358602E-2</v>
      </c>
      <c r="G1507" s="8">
        <f t="shared" si="23"/>
        <v>3.5472224829398158E-3</v>
      </c>
      <c r="O1507" s="1">
        <v>40003</v>
      </c>
      <c r="P1507" s="3">
        <v>882.67999299999997</v>
      </c>
      <c r="R1507" s="1">
        <v>40003</v>
      </c>
      <c r="S1507" s="3">
        <v>85600</v>
      </c>
    </row>
    <row r="1508" spans="1:19" x14ac:dyDescent="0.35">
      <c r="A1508" s="1">
        <v>40002</v>
      </c>
      <c r="B1508" s="3">
        <v>69.98</v>
      </c>
      <c r="C1508" s="3">
        <v>879.55999799999995</v>
      </c>
      <c r="E1508" s="2">
        <v>40002</v>
      </c>
      <c r="F1508" s="8">
        <f t="shared" si="23"/>
        <v>7.0513742984603667E-3</v>
      </c>
      <c r="G1508" s="8">
        <f t="shared" si="23"/>
        <v>-1.6685367712933052E-3</v>
      </c>
      <c r="O1508" s="1">
        <v>40002</v>
      </c>
      <c r="P1508" s="3">
        <v>879.55999799999995</v>
      </c>
      <c r="R1508" s="1">
        <v>40002</v>
      </c>
      <c r="S1508" s="3">
        <v>87000</v>
      </c>
    </row>
    <row r="1509" spans="1:19" x14ac:dyDescent="0.35">
      <c r="A1509" s="1">
        <v>40001</v>
      </c>
      <c r="B1509" s="3">
        <v>69.489999999999995</v>
      </c>
      <c r="C1509" s="3">
        <v>881.03002900000001</v>
      </c>
      <c r="E1509" s="2">
        <v>40001</v>
      </c>
      <c r="F1509" s="8">
        <f t="shared" si="23"/>
        <v>2.8864193967381713E-3</v>
      </c>
      <c r="G1509" s="8">
        <f t="shared" si="23"/>
        <v>-1.9683486036608855E-2</v>
      </c>
      <c r="O1509" s="1">
        <v>40001</v>
      </c>
      <c r="P1509" s="3">
        <v>881.03002900000001</v>
      </c>
      <c r="R1509" s="1">
        <v>40001</v>
      </c>
      <c r="S1509" s="3">
        <v>87200</v>
      </c>
    </row>
    <row r="1510" spans="1:19" x14ac:dyDescent="0.35">
      <c r="A1510" s="1">
        <v>40000</v>
      </c>
      <c r="B1510" s="3">
        <v>69.290000000000006</v>
      </c>
      <c r="C1510" s="3">
        <v>898.71997099999999</v>
      </c>
      <c r="E1510" s="2">
        <v>40000</v>
      </c>
      <c r="F1510" s="8">
        <f t="shared" si="23"/>
        <v>-8.017179670722796E-3</v>
      </c>
      <c r="G1510" s="8">
        <f t="shared" si="23"/>
        <v>2.5657482470469173E-3</v>
      </c>
      <c r="O1510" s="1">
        <v>40000</v>
      </c>
      <c r="P1510" s="3">
        <v>898.71997099999999</v>
      </c>
      <c r="R1510" s="1">
        <v>40000</v>
      </c>
      <c r="S1510" s="3">
        <v>88475</v>
      </c>
    </row>
    <row r="1511" spans="1:19" x14ac:dyDescent="0.35">
      <c r="A1511" s="1">
        <v>39996</v>
      </c>
      <c r="B1511" s="3">
        <v>69.849999999999994</v>
      </c>
      <c r="C1511" s="3">
        <v>896.419983</v>
      </c>
      <c r="E1511" s="2">
        <v>39996</v>
      </c>
      <c r="F1511" s="8">
        <f t="shared" si="23"/>
        <v>-3.0265167291406492E-2</v>
      </c>
      <c r="G1511" s="8">
        <f t="shared" si="23"/>
        <v>-2.9144545833605262E-2</v>
      </c>
      <c r="O1511" s="1">
        <v>39996</v>
      </c>
      <c r="P1511" s="3">
        <v>896.419983</v>
      </c>
      <c r="R1511" s="1">
        <v>39996</v>
      </c>
      <c r="S1511" s="3">
        <v>89384</v>
      </c>
    </row>
    <row r="1512" spans="1:19" x14ac:dyDescent="0.35">
      <c r="A1512" s="1">
        <v>39995</v>
      </c>
      <c r="B1512" s="3">
        <v>72.03</v>
      </c>
      <c r="C1512" s="3">
        <v>923.330017</v>
      </c>
      <c r="E1512" s="2">
        <v>39995</v>
      </c>
      <c r="F1512" s="8">
        <f t="shared" si="23"/>
        <v>-1.3693002875530658E-2</v>
      </c>
      <c r="G1512" s="8">
        <f t="shared" si="23"/>
        <v>4.3619305241553441E-3</v>
      </c>
      <c r="O1512" s="1">
        <v>39995</v>
      </c>
      <c r="P1512" s="3">
        <v>923.330017</v>
      </c>
      <c r="R1512" s="1">
        <v>39995</v>
      </c>
      <c r="S1512" s="3">
        <v>90490</v>
      </c>
    </row>
    <row r="1513" spans="1:19" x14ac:dyDescent="0.35">
      <c r="A1513" s="1">
        <v>39994</v>
      </c>
      <c r="B1513" s="3">
        <v>73.03</v>
      </c>
      <c r="C1513" s="3">
        <v>919.32000700000003</v>
      </c>
      <c r="E1513" s="2">
        <v>39994</v>
      </c>
      <c r="F1513" s="8">
        <f t="shared" si="23"/>
        <v>-8.2835415535035262E-3</v>
      </c>
      <c r="G1513" s="8">
        <f t="shared" si="23"/>
        <v>-8.530756307081333E-3</v>
      </c>
      <c r="O1513" s="1">
        <v>39994</v>
      </c>
      <c r="P1513" s="3">
        <v>919.32000700000003</v>
      </c>
      <c r="R1513" s="1">
        <v>39994</v>
      </c>
      <c r="S1513" s="3">
        <v>90000</v>
      </c>
    </row>
    <row r="1514" spans="1:19" x14ac:dyDescent="0.35">
      <c r="A1514" s="1">
        <v>39993</v>
      </c>
      <c r="B1514" s="3">
        <v>73.64</v>
      </c>
      <c r="C1514" s="3">
        <v>927.22997999999995</v>
      </c>
      <c r="E1514" s="2">
        <v>39993</v>
      </c>
      <c r="F1514" s="8">
        <f t="shared" si="23"/>
        <v>6.4233975673089194E-3</v>
      </c>
      <c r="G1514" s="8">
        <f t="shared" si="23"/>
        <v>9.0651385160915865E-3</v>
      </c>
      <c r="O1514" s="1">
        <v>39993</v>
      </c>
      <c r="P1514" s="3">
        <v>927.22997999999995</v>
      </c>
      <c r="R1514" s="1">
        <v>39993</v>
      </c>
      <c r="S1514" s="3">
        <v>88700</v>
      </c>
    </row>
    <row r="1515" spans="1:19" x14ac:dyDescent="0.35">
      <c r="A1515" s="1">
        <v>39990</v>
      </c>
      <c r="B1515" s="3">
        <v>73.17</v>
      </c>
      <c r="C1515" s="3">
        <v>918.90002400000003</v>
      </c>
      <c r="E1515" s="2">
        <v>39990</v>
      </c>
      <c r="F1515" s="8">
        <f t="shared" si="23"/>
        <v>-1.1883862255232858E-2</v>
      </c>
      <c r="G1515" s="8">
        <f t="shared" si="23"/>
        <v>-1.4778279890701462E-3</v>
      </c>
      <c r="O1515" s="1">
        <v>39990</v>
      </c>
      <c r="P1515" s="3">
        <v>918.90002400000003</v>
      </c>
      <c r="R1515" s="1">
        <v>39990</v>
      </c>
      <c r="S1515" s="3">
        <v>86210</v>
      </c>
    </row>
    <row r="1516" spans="1:19" x14ac:dyDescent="0.35">
      <c r="A1516" s="1">
        <v>39989</v>
      </c>
      <c r="B1516" s="3">
        <v>74.05</v>
      </c>
      <c r="C1516" s="3">
        <v>920.26000999999997</v>
      </c>
      <c r="E1516" s="2">
        <v>39989</v>
      </c>
      <c r="F1516" s="8">
        <f t="shared" si="23"/>
        <v>1.2303485987696483E-2</v>
      </c>
      <c r="G1516" s="8">
        <f t="shared" si="23"/>
        <v>2.1444278150721807E-2</v>
      </c>
      <c r="O1516" s="1">
        <v>39989</v>
      </c>
      <c r="P1516" s="3">
        <v>920.26000999999997</v>
      </c>
      <c r="R1516" s="1">
        <v>39989</v>
      </c>
      <c r="S1516" s="3">
        <v>86705</v>
      </c>
    </row>
    <row r="1517" spans="1:19" x14ac:dyDescent="0.35">
      <c r="A1517" s="1">
        <v>39988</v>
      </c>
      <c r="B1517" s="3">
        <v>73.150000000000006</v>
      </c>
      <c r="C1517" s="3">
        <v>900.94000200000005</v>
      </c>
      <c r="E1517" s="2">
        <v>39988</v>
      </c>
      <c r="F1517" s="8">
        <f t="shared" si="23"/>
        <v>-3.1254138524698716E-2</v>
      </c>
      <c r="G1517" s="8">
        <f t="shared" si="23"/>
        <v>6.524439902342305E-3</v>
      </c>
      <c r="O1517" s="1">
        <v>39988</v>
      </c>
      <c r="P1517" s="3">
        <v>900.94000200000005</v>
      </c>
      <c r="R1517" s="1">
        <v>39988</v>
      </c>
      <c r="S1517" s="3">
        <v>86800</v>
      </c>
    </row>
    <row r="1518" spans="1:19" x14ac:dyDescent="0.35">
      <c r="A1518" s="1">
        <v>39987</v>
      </c>
      <c r="B1518" s="3">
        <v>75.510000000000005</v>
      </c>
      <c r="C1518" s="3">
        <v>895.09997599999997</v>
      </c>
      <c r="E1518" s="2">
        <v>39987</v>
      </c>
      <c r="F1518" s="8">
        <f t="shared" si="23"/>
        <v>-2.2524271844660104E-2</v>
      </c>
      <c r="G1518" s="8">
        <f t="shared" si="23"/>
        <v>2.3067253994757397E-3</v>
      </c>
      <c r="O1518" s="1">
        <v>39987</v>
      </c>
      <c r="P1518" s="3">
        <v>895.09997599999997</v>
      </c>
      <c r="R1518" s="1">
        <v>39987</v>
      </c>
      <c r="S1518" s="3">
        <v>85800</v>
      </c>
    </row>
    <row r="1519" spans="1:19" x14ac:dyDescent="0.35">
      <c r="A1519" s="1">
        <v>39986</v>
      </c>
      <c r="B1519" s="3">
        <v>77.25</v>
      </c>
      <c r="C1519" s="3">
        <v>893.03997800000002</v>
      </c>
      <c r="E1519" s="2">
        <v>39986</v>
      </c>
      <c r="F1519" s="8">
        <f t="shared" si="23"/>
        <v>-3.2803305371228331E-2</v>
      </c>
      <c r="G1519" s="8">
        <f t="shared" si="23"/>
        <v>-3.0600395788248136E-2</v>
      </c>
      <c r="O1519" s="1">
        <v>39986</v>
      </c>
      <c r="P1519" s="3">
        <v>893.03997800000002</v>
      </c>
      <c r="R1519" s="1">
        <v>39986</v>
      </c>
      <c r="S1519" s="3">
        <v>86510</v>
      </c>
    </row>
    <row r="1520" spans="1:19" x14ac:dyDescent="0.35">
      <c r="A1520" s="1">
        <v>39983</v>
      </c>
      <c r="B1520" s="3">
        <v>79.87</v>
      </c>
      <c r="C1520" s="3">
        <v>921.22997999999995</v>
      </c>
      <c r="E1520" s="2">
        <v>39983</v>
      </c>
      <c r="F1520" s="8">
        <f t="shared" si="23"/>
        <v>-3.0703883495145634E-2</v>
      </c>
      <c r="G1520" s="8">
        <f t="shared" si="23"/>
        <v>3.1141969092749466E-3</v>
      </c>
      <c r="O1520" s="1">
        <v>39983</v>
      </c>
      <c r="P1520" s="3">
        <v>921.22997999999995</v>
      </c>
      <c r="R1520" s="1">
        <v>39983</v>
      </c>
      <c r="S1520" s="3">
        <v>87250</v>
      </c>
    </row>
    <row r="1521" spans="1:19" x14ac:dyDescent="0.35">
      <c r="A1521" s="1">
        <v>39982</v>
      </c>
      <c r="B1521" s="3">
        <v>82.4</v>
      </c>
      <c r="C1521" s="3">
        <v>918.36999500000002</v>
      </c>
      <c r="E1521" s="2">
        <v>39982</v>
      </c>
      <c r="F1521" s="8">
        <f t="shared" si="23"/>
        <v>2.0307082714214886E-2</v>
      </c>
      <c r="G1521" s="8">
        <f t="shared" si="23"/>
        <v>8.4109901230449147E-3</v>
      </c>
      <c r="O1521" s="1">
        <v>39982</v>
      </c>
      <c r="P1521" s="3">
        <v>918.36999500000002</v>
      </c>
      <c r="R1521" s="1">
        <v>39982</v>
      </c>
      <c r="S1521" s="3">
        <v>87625</v>
      </c>
    </row>
    <row r="1522" spans="1:19" x14ac:dyDescent="0.35">
      <c r="A1522" s="1">
        <v>39981</v>
      </c>
      <c r="B1522" s="3">
        <v>80.760000000000005</v>
      </c>
      <c r="C1522" s="3">
        <v>910.71002199999998</v>
      </c>
      <c r="E1522" s="2">
        <v>39981</v>
      </c>
      <c r="F1522" s="8">
        <f t="shared" si="23"/>
        <v>1.013133208255157E-2</v>
      </c>
      <c r="G1522" s="8">
        <f t="shared" si="23"/>
        <v>-1.3815685165800007E-3</v>
      </c>
      <c r="O1522" s="1">
        <v>39981</v>
      </c>
      <c r="P1522" s="3">
        <v>910.71002199999998</v>
      </c>
      <c r="R1522" s="1">
        <v>39981</v>
      </c>
      <c r="S1522" s="3">
        <v>88050</v>
      </c>
    </row>
    <row r="1523" spans="1:19" x14ac:dyDescent="0.35">
      <c r="A1523" s="1">
        <v>39980</v>
      </c>
      <c r="B1523" s="3">
        <v>79.95</v>
      </c>
      <c r="C1523" s="3">
        <v>911.96997099999999</v>
      </c>
      <c r="E1523" s="2">
        <v>39980</v>
      </c>
      <c r="F1523" s="8">
        <f t="shared" si="23"/>
        <v>-1.9018404907975461E-2</v>
      </c>
      <c r="G1523" s="8">
        <f t="shared" si="23"/>
        <v>-1.272030525363621E-2</v>
      </c>
      <c r="O1523" s="1">
        <v>39980</v>
      </c>
      <c r="P1523" s="3">
        <v>911.96997099999999</v>
      </c>
      <c r="R1523" s="1">
        <v>39980</v>
      </c>
      <c r="S1523" s="3">
        <v>89840</v>
      </c>
    </row>
    <row r="1524" spans="1:19" x14ac:dyDescent="0.35">
      <c r="A1524" s="1">
        <v>39979</v>
      </c>
      <c r="B1524" s="3">
        <v>81.5</v>
      </c>
      <c r="C1524" s="3">
        <v>923.71997099999999</v>
      </c>
      <c r="E1524" s="2">
        <v>39979</v>
      </c>
      <c r="F1524" s="8">
        <f t="shared" si="23"/>
        <v>-3.8121090522837298E-2</v>
      </c>
      <c r="G1524" s="8">
        <f t="shared" si="23"/>
        <v>-2.3768561394501897E-2</v>
      </c>
      <c r="O1524" s="1">
        <v>39979</v>
      </c>
      <c r="P1524" s="3">
        <v>923.71997099999999</v>
      </c>
      <c r="R1524" s="1">
        <v>39979</v>
      </c>
      <c r="S1524" s="3">
        <v>90700</v>
      </c>
    </row>
    <row r="1525" spans="1:19" x14ac:dyDescent="0.35">
      <c r="A1525" s="1">
        <v>39976</v>
      </c>
      <c r="B1525" s="3">
        <v>84.73</v>
      </c>
      <c r="C1525" s="3">
        <v>946.21002199999998</v>
      </c>
      <c r="E1525" s="2">
        <v>39976</v>
      </c>
      <c r="F1525" s="8">
        <f t="shared" si="23"/>
        <v>1.1097852028639776E-2</v>
      </c>
      <c r="G1525" s="8">
        <f t="shared" si="23"/>
        <v>1.3969953952788217E-3</v>
      </c>
      <c r="O1525" s="1">
        <v>39976</v>
      </c>
      <c r="P1525" s="3">
        <v>946.21002199999998</v>
      </c>
      <c r="R1525" s="1">
        <v>39976</v>
      </c>
      <c r="S1525" s="3">
        <v>90870</v>
      </c>
    </row>
    <row r="1526" spans="1:19" x14ac:dyDescent="0.35">
      <c r="A1526" s="1">
        <v>39975</v>
      </c>
      <c r="B1526" s="3">
        <v>83.8</v>
      </c>
      <c r="C1526" s="3">
        <v>944.89001499999995</v>
      </c>
      <c r="E1526" s="2">
        <v>39975</v>
      </c>
      <c r="F1526" s="8">
        <f t="shared" si="23"/>
        <v>-2.3878858474082665E-2</v>
      </c>
      <c r="G1526" s="8">
        <f t="shared" si="23"/>
        <v>6.1118999662612694E-3</v>
      </c>
      <c r="O1526" s="1">
        <v>39975</v>
      </c>
      <c r="P1526" s="3">
        <v>944.89001499999995</v>
      </c>
      <c r="R1526" s="1">
        <v>39975</v>
      </c>
      <c r="S1526" s="3">
        <v>91849</v>
      </c>
    </row>
    <row r="1527" spans="1:19" x14ac:dyDescent="0.35">
      <c r="A1527" s="1">
        <v>39974</v>
      </c>
      <c r="B1527" s="3">
        <v>85.85</v>
      </c>
      <c r="C1527" s="3">
        <v>939.15002400000003</v>
      </c>
      <c r="E1527" s="2">
        <v>39974</v>
      </c>
      <c r="F1527" s="8">
        <f t="shared" si="23"/>
        <v>-7.6291758178246294E-3</v>
      </c>
      <c r="G1527" s="8">
        <f t="shared" si="23"/>
        <v>-3.4803317215732488E-3</v>
      </c>
      <c r="O1527" s="1">
        <v>39974</v>
      </c>
      <c r="P1527" s="3">
        <v>939.15002400000003</v>
      </c>
      <c r="R1527" s="1">
        <v>39974</v>
      </c>
      <c r="S1527" s="3">
        <v>90450</v>
      </c>
    </row>
    <row r="1528" spans="1:19" x14ac:dyDescent="0.35">
      <c r="A1528" s="1">
        <v>39973</v>
      </c>
      <c r="B1528" s="3">
        <v>86.51</v>
      </c>
      <c r="C1528" s="3">
        <v>942.42999299999997</v>
      </c>
      <c r="E1528" s="2">
        <v>39973</v>
      </c>
      <c r="F1528" s="8">
        <f t="shared" si="23"/>
        <v>-4.2587476979740746E-3</v>
      </c>
      <c r="G1528" s="8">
        <f t="shared" si="23"/>
        <v>3.503181578308201E-3</v>
      </c>
      <c r="O1528" s="1">
        <v>39973</v>
      </c>
      <c r="P1528" s="3">
        <v>942.42999299999997</v>
      </c>
      <c r="R1528" s="1">
        <v>39973</v>
      </c>
      <c r="S1528" s="3">
        <v>91450</v>
      </c>
    </row>
    <row r="1529" spans="1:19" x14ac:dyDescent="0.35">
      <c r="A1529" s="1">
        <v>39972</v>
      </c>
      <c r="B1529" s="3">
        <v>86.88</v>
      </c>
      <c r="C1529" s="3">
        <v>939.14001499999995</v>
      </c>
      <c r="E1529" s="2">
        <v>39972</v>
      </c>
      <c r="F1529" s="8">
        <f t="shared" si="23"/>
        <v>-9.1240875912410591E-3</v>
      </c>
      <c r="G1529" s="8">
        <f t="shared" si="23"/>
        <v>-1.0105542796062794E-3</v>
      </c>
      <c r="O1529" s="1">
        <v>39972</v>
      </c>
      <c r="P1529" s="3">
        <v>939.14001499999995</v>
      </c>
      <c r="R1529" s="1">
        <v>39972</v>
      </c>
      <c r="S1529" s="3">
        <v>90351</v>
      </c>
    </row>
    <row r="1530" spans="1:19" x14ac:dyDescent="0.35">
      <c r="A1530" s="1">
        <v>39969</v>
      </c>
      <c r="B1530" s="3">
        <v>87.68</v>
      </c>
      <c r="C1530" s="3">
        <v>940.09002699999996</v>
      </c>
      <c r="E1530" s="2">
        <v>39969</v>
      </c>
      <c r="F1530" s="8">
        <f t="shared" si="23"/>
        <v>2.7901524032825531E-2</v>
      </c>
      <c r="G1530" s="8">
        <f t="shared" si="23"/>
        <v>-2.5146902199316701E-3</v>
      </c>
      <c r="O1530" s="1">
        <v>39969</v>
      </c>
      <c r="P1530" s="3">
        <v>940.09002699999996</v>
      </c>
      <c r="R1530" s="1">
        <v>39969</v>
      </c>
      <c r="S1530" s="3">
        <v>89800</v>
      </c>
    </row>
    <row r="1531" spans="1:19" x14ac:dyDescent="0.35">
      <c r="A1531" s="1">
        <v>39968</v>
      </c>
      <c r="B1531" s="3">
        <v>85.3</v>
      </c>
      <c r="C1531" s="3">
        <v>942.46002199999998</v>
      </c>
      <c r="E1531" s="2">
        <v>39968</v>
      </c>
      <c r="F1531" s="8">
        <f t="shared" si="23"/>
        <v>2.2536561975545322E-2</v>
      </c>
      <c r="G1531" s="8">
        <f t="shared" si="23"/>
        <v>1.1483656612393256E-2</v>
      </c>
      <c r="O1531" s="1">
        <v>39968</v>
      </c>
      <c r="P1531" s="3">
        <v>942.46002199999998</v>
      </c>
      <c r="R1531" s="1">
        <v>39968</v>
      </c>
      <c r="S1531" s="3">
        <v>90200</v>
      </c>
    </row>
    <row r="1532" spans="1:19" x14ac:dyDescent="0.35">
      <c r="A1532" s="1">
        <v>39967</v>
      </c>
      <c r="B1532" s="3">
        <v>83.42</v>
      </c>
      <c r="C1532" s="3">
        <v>931.76000999999997</v>
      </c>
      <c r="E1532" s="2">
        <v>39967</v>
      </c>
      <c r="F1532" s="8">
        <f t="shared" si="23"/>
        <v>-3.0338254097407868E-2</v>
      </c>
      <c r="G1532" s="8">
        <f t="shared" si="23"/>
        <v>-1.3739208816597293E-2</v>
      </c>
      <c r="O1532" s="1">
        <v>39967</v>
      </c>
      <c r="P1532" s="3">
        <v>931.76000999999997</v>
      </c>
      <c r="R1532" s="1">
        <v>39967</v>
      </c>
      <c r="S1532" s="3">
        <v>89500</v>
      </c>
    </row>
    <row r="1533" spans="1:19" x14ac:dyDescent="0.35">
      <c r="A1533" s="1">
        <v>39966</v>
      </c>
      <c r="B1533" s="3">
        <v>86.03</v>
      </c>
      <c r="C1533" s="3">
        <v>944.73999000000003</v>
      </c>
      <c r="E1533" s="2">
        <v>39966</v>
      </c>
      <c r="F1533" s="8">
        <f t="shared" si="23"/>
        <v>-7.8422327297889005E-3</v>
      </c>
      <c r="G1533" s="8">
        <f t="shared" si="23"/>
        <v>1.9833009958070136E-3</v>
      </c>
      <c r="O1533" s="1">
        <v>39966</v>
      </c>
      <c r="P1533" s="3">
        <v>944.73999000000003</v>
      </c>
      <c r="R1533" s="1">
        <v>39966</v>
      </c>
      <c r="S1533" s="3">
        <v>91976</v>
      </c>
    </row>
    <row r="1534" spans="1:19" x14ac:dyDescent="0.35">
      <c r="A1534" s="1">
        <v>39965</v>
      </c>
      <c r="B1534" s="3">
        <v>86.71</v>
      </c>
      <c r="C1534" s="3">
        <v>942.86999500000002</v>
      </c>
      <c r="E1534" s="2">
        <v>39965</v>
      </c>
      <c r="F1534" s="8">
        <f t="shared" si="23"/>
        <v>5.0139275766016622E-2</v>
      </c>
      <c r="G1534" s="8">
        <f t="shared" si="23"/>
        <v>2.5817589934869822E-2</v>
      </c>
      <c r="O1534" s="1">
        <v>39965</v>
      </c>
      <c r="P1534" s="3">
        <v>942.86999500000002</v>
      </c>
      <c r="R1534" s="1">
        <v>39965</v>
      </c>
      <c r="S1534" s="3">
        <v>91880</v>
      </c>
    </row>
    <row r="1535" spans="1:19" x14ac:dyDescent="0.35">
      <c r="A1535" s="1">
        <v>39962</v>
      </c>
      <c r="B1535" s="3">
        <v>82.57</v>
      </c>
      <c r="C1535" s="3">
        <v>919.14001499999995</v>
      </c>
      <c r="E1535" s="2">
        <v>39962</v>
      </c>
      <c r="F1535" s="8">
        <f t="shared" si="23"/>
        <v>-1.737474711412601E-2</v>
      </c>
      <c r="G1535" s="8">
        <f t="shared" si="23"/>
        <v>1.3574757969221363E-2</v>
      </c>
      <c r="O1535" s="1">
        <v>39962</v>
      </c>
      <c r="P1535" s="3">
        <v>919.14001499999995</v>
      </c>
      <c r="R1535" s="1">
        <v>39962</v>
      </c>
      <c r="S1535" s="3">
        <v>91600</v>
      </c>
    </row>
    <row r="1536" spans="1:19" x14ac:dyDescent="0.35">
      <c r="A1536" s="1">
        <v>39961</v>
      </c>
      <c r="B1536" s="3">
        <v>84.03</v>
      </c>
      <c r="C1536" s="3">
        <v>906.830017</v>
      </c>
      <c r="E1536" s="2">
        <v>39961</v>
      </c>
      <c r="F1536" s="8">
        <f t="shared" si="23"/>
        <v>3.1929264398870227E-2</v>
      </c>
      <c r="G1536" s="8">
        <f t="shared" si="23"/>
        <v>1.5418918136337778E-2</v>
      </c>
      <c r="O1536" s="1">
        <v>39961</v>
      </c>
      <c r="P1536" s="3">
        <v>906.830017</v>
      </c>
      <c r="R1536" s="1">
        <v>39961</v>
      </c>
      <c r="S1536" s="3">
        <v>91250</v>
      </c>
    </row>
    <row r="1537" spans="1:19" x14ac:dyDescent="0.35">
      <c r="A1537" s="1">
        <v>39960</v>
      </c>
      <c r="B1537" s="3">
        <v>81.430000000000007</v>
      </c>
      <c r="C1537" s="3">
        <v>893.05999799999995</v>
      </c>
      <c r="E1537" s="2">
        <v>39960</v>
      </c>
      <c r="F1537" s="8">
        <f t="shared" si="23"/>
        <v>-2.0833333333332149E-3</v>
      </c>
      <c r="G1537" s="8">
        <f t="shared" si="23"/>
        <v>-1.8971162850274337E-2</v>
      </c>
      <c r="O1537" s="1">
        <v>39960</v>
      </c>
      <c r="P1537" s="3">
        <v>893.05999799999995</v>
      </c>
      <c r="R1537" s="1">
        <v>39960</v>
      </c>
      <c r="S1537" s="3">
        <v>91150</v>
      </c>
    </row>
    <row r="1538" spans="1:19" x14ac:dyDescent="0.35">
      <c r="A1538" s="1">
        <v>39959</v>
      </c>
      <c r="B1538" s="3">
        <v>81.599999999999994</v>
      </c>
      <c r="C1538" s="3">
        <v>910.330017</v>
      </c>
      <c r="E1538" s="2">
        <v>39959</v>
      </c>
      <c r="F1538" s="8">
        <f t="shared" si="23"/>
        <v>3.3696478337978064E-2</v>
      </c>
      <c r="G1538" s="8">
        <f t="shared" si="23"/>
        <v>2.6302161217587328E-2</v>
      </c>
      <c r="O1538" s="1">
        <v>39959</v>
      </c>
      <c r="P1538" s="3">
        <v>910.330017</v>
      </c>
      <c r="R1538" s="1">
        <v>39959</v>
      </c>
      <c r="S1538" s="3">
        <v>91800</v>
      </c>
    </row>
    <row r="1539" spans="1:19" x14ac:dyDescent="0.35">
      <c r="A1539" s="1">
        <v>39955</v>
      </c>
      <c r="B1539" s="3">
        <v>78.94</v>
      </c>
      <c r="C1539" s="3">
        <v>887</v>
      </c>
      <c r="E1539" s="2">
        <v>39955</v>
      </c>
      <c r="F1539" s="8">
        <f t="shared" si="23"/>
        <v>-1.8769422001243097E-2</v>
      </c>
      <c r="G1539" s="8">
        <f t="shared" si="23"/>
        <v>-1.4972104674472186E-3</v>
      </c>
      <c r="O1539" s="1">
        <v>39955</v>
      </c>
      <c r="P1539" s="3">
        <v>887</v>
      </c>
      <c r="R1539" s="1">
        <v>39955</v>
      </c>
      <c r="S1539" s="3">
        <v>89200</v>
      </c>
    </row>
    <row r="1540" spans="1:19" x14ac:dyDescent="0.35">
      <c r="A1540" s="1">
        <v>39954</v>
      </c>
      <c r="B1540" s="3">
        <v>80.45</v>
      </c>
      <c r="C1540" s="3">
        <v>888.330017</v>
      </c>
      <c r="E1540" s="2">
        <v>39954</v>
      </c>
      <c r="F1540" s="8">
        <f t="shared" ref="F1540:G1603" si="24">B1540/B1541-1</f>
        <v>-1.4817536125397934E-2</v>
      </c>
      <c r="G1540" s="8">
        <f t="shared" si="24"/>
        <v>-1.6757561940041521E-2</v>
      </c>
      <c r="O1540" s="1">
        <v>39954</v>
      </c>
      <c r="P1540" s="3">
        <v>888.330017</v>
      </c>
      <c r="R1540" s="1">
        <v>39954</v>
      </c>
      <c r="S1540" s="3">
        <v>90000</v>
      </c>
    </row>
    <row r="1541" spans="1:19" x14ac:dyDescent="0.35">
      <c r="A1541" s="1">
        <v>39953</v>
      </c>
      <c r="B1541" s="3">
        <v>81.66</v>
      </c>
      <c r="C1541" s="3">
        <v>903.46997099999999</v>
      </c>
      <c r="E1541" s="2">
        <v>39953</v>
      </c>
      <c r="F1541" s="8">
        <f t="shared" si="24"/>
        <v>-3.2954961552545958E-3</v>
      </c>
      <c r="G1541" s="8">
        <f t="shared" si="24"/>
        <v>-5.1314613263989672E-3</v>
      </c>
      <c r="O1541" s="1">
        <v>39953</v>
      </c>
      <c r="P1541" s="3">
        <v>903.46997099999999</v>
      </c>
      <c r="R1541" s="1">
        <v>39953</v>
      </c>
      <c r="S1541" s="3">
        <v>92998</v>
      </c>
    </row>
    <row r="1542" spans="1:19" x14ac:dyDescent="0.35">
      <c r="A1542" s="1">
        <v>39952</v>
      </c>
      <c r="B1542" s="3">
        <v>81.93</v>
      </c>
      <c r="C1542" s="3">
        <v>908.13000499999998</v>
      </c>
      <c r="E1542" s="2">
        <v>39952</v>
      </c>
      <c r="F1542" s="8">
        <f t="shared" si="24"/>
        <v>9.7362583189548602E-3</v>
      </c>
      <c r="G1542" s="8">
        <f t="shared" si="24"/>
        <v>-1.7368358727392064E-3</v>
      </c>
      <c r="O1542" s="1">
        <v>39952</v>
      </c>
      <c r="P1542" s="3">
        <v>908.13000499999998</v>
      </c>
      <c r="R1542" s="1">
        <v>39952</v>
      </c>
      <c r="S1542" s="3">
        <v>92100</v>
      </c>
    </row>
    <row r="1543" spans="1:19" x14ac:dyDescent="0.35">
      <c r="A1543" s="1">
        <v>39951</v>
      </c>
      <c r="B1543" s="3">
        <v>81.14</v>
      </c>
      <c r="C1543" s="3">
        <v>909.71002199999998</v>
      </c>
      <c r="E1543" s="2">
        <v>39951</v>
      </c>
      <c r="F1543" s="8">
        <f t="shared" si="24"/>
        <v>4.9540809727072865E-2</v>
      </c>
      <c r="G1543" s="8">
        <f t="shared" si="24"/>
        <v>3.0389199945693557E-2</v>
      </c>
      <c r="O1543" s="1">
        <v>39951</v>
      </c>
      <c r="P1543" s="3">
        <v>909.71002199999998</v>
      </c>
      <c r="R1543" s="1">
        <v>39951</v>
      </c>
      <c r="S1543" s="3">
        <v>92000</v>
      </c>
    </row>
    <row r="1544" spans="1:19" x14ac:dyDescent="0.35">
      <c r="A1544" s="1">
        <v>39948</v>
      </c>
      <c r="B1544" s="3">
        <v>77.31</v>
      </c>
      <c r="C1544" s="3">
        <v>882.88000499999998</v>
      </c>
      <c r="E1544" s="2">
        <v>39948</v>
      </c>
      <c r="F1544" s="8">
        <f t="shared" si="24"/>
        <v>-4.2503863987635171E-3</v>
      </c>
      <c r="G1544" s="8">
        <f t="shared" si="24"/>
        <v>-1.1410081986999332E-2</v>
      </c>
      <c r="O1544" s="1">
        <v>39948</v>
      </c>
      <c r="P1544" s="3">
        <v>882.88000499999998</v>
      </c>
      <c r="R1544" s="1">
        <v>39948</v>
      </c>
      <c r="S1544" s="3">
        <v>89120</v>
      </c>
    </row>
    <row r="1545" spans="1:19" x14ac:dyDescent="0.35">
      <c r="A1545" s="1">
        <v>39947</v>
      </c>
      <c r="B1545" s="3">
        <v>77.64</v>
      </c>
      <c r="C1545" s="3">
        <v>893.07000700000003</v>
      </c>
      <c r="E1545" s="2">
        <v>39947</v>
      </c>
      <c r="F1545" s="8">
        <f t="shared" si="24"/>
        <v>5.8297706956860207E-3</v>
      </c>
      <c r="G1545" s="8">
        <f t="shared" si="24"/>
        <v>1.0351642881683887E-2</v>
      </c>
      <c r="O1545" s="1">
        <v>39947</v>
      </c>
      <c r="P1545" s="3">
        <v>893.07000700000003</v>
      </c>
      <c r="R1545" s="1">
        <v>39947</v>
      </c>
      <c r="S1545" s="3">
        <v>89600</v>
      </c>
    </row>
    <row r="1546" spans="1:19" x14ac:dyDescent="0.35">
      <c r="A1546" s="1">
        <v>39946</v>
      </c>
      <c r="B1546" s="3">
        <v>77.19</v>
      </c>
      <c r="C1546" s="3">
        <v>883.919983</v>
      </c>
      <c r="E1546" s="2">
        <v>39946</v>
      </c>
      <c r="F1546" s="8">
        <f t="shared" si="24"/>
        <v>-1.9933976637887318E-2</v>
      </c>
      <c r="G1546" s="8">
        <f t="shared" si="24"/>
        <v>-2.6894912363601975E-2</v>
      </c>
      <c r="O1546" s="1">
        <v>39946</v>
      </c>
      <c r="P1546" s="3">
        <v>883.919983</v>
      </c>
      <c r="R1546" s="1">
        <v>39946</v>
      </c>
      <c r="S1546" s="3">
        <v>88600</v>
      </c>
    </row>
    <row r="1547" spans="1:19" x14ac:dyDescent="0.35">
      <c r="A1547" s="1">
        <v>39945</v>
      </c>
      <c r="B1547" s="3">
        <v>78.760000000000005</v>
      </c>
      <c r="C1547" s="3">
        <v>908.34997599999997</v>
      </c>
      <c r="E1547" s="2">
        <v>39945</v>
      </c>
      <c r="F1547" s="8">
        <f t="shared" si="24"/>
        <v>-2.1614906832298053E-2</v>
      </c>
      <c r="G1547" s="8">
        <f t="shared" si="24"/>
        <v>-9.7885487856741449E-4</v>
      </c>
      <c r="O1547" s="1">
        <v>39945</v>
      </c>
      <c r="P1547" s="3">
        <v>908.34997599999997</v>
      </c>
      <c r="R1547" s="1">
        <v>39945</v>
      </c>
      <c r="S1547" s="3">
        <v>90000</v>
      </c>
    </row>
    <row r="1548" spans="1:19" x14ac:dyDescent="0.35">
      <c r="A1548" s="1">
        <v>39944</v>
      </c>
      <c r="B1548" s="3">
        <v>80.5</v>
      </c>
      <c r="C1548" s="3">
        <v>909.23999000000003</v>
      </c>
      <c r="E1548" s="2">
        <v>39944</v>
      </c>
      <c r="F1548" s="8">
        <f t="shared" si="24"/>
        <v>-3.8461538461538436E-2</v>
      </c>
      <c r="G1548" s="8">
        <f t="shared" si="24"/>
        <v>-2.1512424728267976E-2</v>
      </c>
      <c r="O1548" s="1">
        <v>39944</v>
      </c>
      <c r="P1548" s="3">
        <v>909.23999000000003</v>
      </c>
      <c r="R1548" s="1">
        <v>39944</v>
      </c>
      <c r="S1548" s="3">
        <v>90100</v>
      </c>
    </row>
    <row r="1549" spans="1:19" x14ac:dyDescent="0.35">
      <c r="A1549" s="1">
        <v>39941</v>
      </c>
      <c r="B1549" s="3">
        <v>83.72</v>
      </c>
      <c r="C1549" s="3">
        <v>929.22997999999995</v>
      </c>
      <c r="E1549" s="2">
        <v>39941</v>
      </c>
      <c r="F1549" s="8">
        <f t="shared" si="24"/>
        <v>5.988099759463239E-2</v>
      </c>
      <c r="G1549" s="8">
        <f t="shared" si="24"/>
        <v>2.4068994190992843E-2</v>
      </c>
      <c r="O1549" s="1">
        <v>39941</v>
      </c>
      <c r="P1549" s="3">
        <v>929.22997999999995</v>
      </c>
      <c r="R1549" s="1">
        <v>39941</v>
      </c>
      <c r="S1549" s="3">
        <v>95295</v>
      </c>
    </row>
    <row r="1550" spans="1:19" x14ac:dyDescent="0.35">
      <c r="A1550" s="1">
        <v>39940</v>
      </c>
      <c r="B1550" s="3">
        <v>78.989999999999995</v>
      </c>
      <c r="C1550" s="3">
        <v>907.39001499999995</v>
      </c>
      <c r="E1550" s="2">
        <v>39940</v>
      </c>
      <c r="F1550" s="8">
        <f t="shared" si="24"/>
        <v>-4.9130763416477263E-3</v>
      </c>
      <c r="G1550" s="8">
        <f t="shared" si="24"/>
        <v>-1.3202411685458992E-2</v>
      </c>
      <c r="O1550" s="1">
        <v>39940</v>
      </c>
      <c r="P1550" s="3">
        <v>907.39001499999995</v>
      </c>
      <c r="R1550" s="1">
        <v>39940</v>
      </c>
      <c r="S1550" s="3">
        <v>94390</v>
      </c>
    </row>
    <row r="1551" spans="1:19" x14ac:dyDescent="0.35">
      <c r="A1551" s="1">
        <v>39939</v>
      </c>
      <c r="B1551" s="3">
        <v>79.38</v>
      </c>
      <c r="C1551" s="3">
        <v>919.53002900000001</v>
      </c>
      <c r="E1551" s="2">
        <v>39939</v>
      </c>
      <c r="F1551" s="8">
        <f t="shared" si="24"/>
        <v>4.8059149722735617E-2</v>
      </c>
      <c r="G1551" s="8">
        <f t="shared" si="24"/>
        <v>1.7404338580274459E-2</v>
      </c>
      <c r="O1551" s="1">
        <v>39939</v>
      </c>
      <c r="P1551" s="3">
        <v>919.53002900000001</v>
      </c>
      <c r="R1551" s="1">
        <v>39939</v>
      </c>
      <c r="S1551" s="3">
        <v>94900</v>
      </c>
    </row>
    <row r="1552" spans="1:19" x14ac:dyDescent="0.35">
      <c r="A1552" s="1">
        <v>39938</v>
      </c>
      <c r="B1552" s="3">
        <v>75.739999999999995</v>
      </c>
      <c r="C1552" s="3">
        <v>903.79998799999998</v>
      </c>
      <c r="E1552" s="2">
        <v>39938</v>
      </c>
      <c r="F1552" s="8">
        <f t="shared" si="24"/>
        <v>-2.1320584054787539E-2</v>
      </c>
      <c r="G1552" s="8">
        <f t="shared" si="24"/>
        <v>-3.7917221880839902E-3</v>
      </c>
      <c r="O1552" s="1">
        <v>39938</v>
      </c>
      <c r="P1552" s="3">
        <v>903.79998799999998</v>
      </c>
      <c r="R1552" s="1">
        <v>39938</v>
      </c>
      <c r="S1552" s="3">
        <v>94500</v>
      </c>
    </row>
    <row r="1553" spans="1:19" x14ac:dyDescent="0.35">
      <c r="A1553" s="1">
        <v>39937</v>
      </c>
      <c r="B1553" s="3">
        <v>77.39</v>
      </c>
      <c r="C1553" s="3">
        <v>907.23999000000003</v>
      </c>
      <c r="E1553" s="2">
        <v>39937</v>
      </c>
      <c r="F1553" s="8">
        <f t="shared" si="24"/>
        <v>1.1105304415991668E-2</v>
      </c>
      <c r="G1553" s="8">
        <f t="shared" si="24"/>
        <v>3.38681389855926E-2</v>
      </c>
      <c r="O1553" s="1">
        <v>39937</v>
      </c>
      <c r="P1553" s="3">
        <v>907.23999000000003</v>
      </c>
      <c r="R1553" s="1">
        <v>39937</v>
      </c>
      <c r="S1553" s="3">
        <v>93700</v>
      </c>
    </row>
    <row r="1554" spans="1:19" x14ac:dyDescent="0.35">
      <c r="A1554" s="1">
        <v>39934</v>
      </c>
      <c r="B1554" s="3">
        <v>76.540000000000006</v>
      </c>
      <c r="C1554" s="3">
        <v>877.52002000000005</v>
      </c>
      <c r="E1554" s="2">
        <v>39934</v>
      </c>
      <c r="F1554" s="8">
        <f t="shared" si="24"/>
        <v>2.2441891530857738E-2</v>
      </c>
      <c r="G1554" s="8">
        <f t="shared" si="24"/>
        <v>5.396388688022391E-3</v>
      </c>
      <c r="O1554" s="1">
        <v>39934</v>
      </c>
      <c r="P1554" s="3">
        <v>877.52002000000005</v>
      </c>
      <c r="R1554" s="1">
        <v>39934</v>
      </c>
      <c r="S1554" s="3">
        <v>92005</v>
      </c>
    </row>
    <row r="1555" spans="1:19" x14ac:dyDescent="0.35">
      <c r="A1555" s="1">
        <v>39933</v>
      </c>
      <c r="B1555" s="3">
        <v>74.86</v>
      </c>
      <c r="C1555" s="3">
        <v>872.80999799999995</v>
      </c>
      <c r="E1555" s="2">
        <v>39933</v>
      </c>
      <c r="F1555" s="8">
        <f t="shared" si="24"/>
        <v>1.6429056347589954E-2</v>
      </c>
      <c r="G1555" s="8">
        <f t="shared" si="24"/>
        <v>-9.5006751722559457E-4</v>
      </c>
      <c r="O1555" s="1">
        <v>39933</v>
      </c>
      <c r="P1555" s="3">
        <v>872.80999799999995</v>
      </c>
      <c r="R1555" s="1">
        <v>39933</v>
      </c>
      <c r="S1555" s="3">
        <v>94000</v>
      </c>
    </row>
    <row r="1556" spans="1:19" x14ac:dyDescent="0.35">
      <c r="A1556" s="1">
        <v>39932</v>
      </c>
      <c r="B1556" s="3">
        <v>73.650000000000006</v>
      </c>
      <c r="C1556" s="3">
        <v>873.64001499999995</v>
      </c>
      <c r="E1556" s="2">
        <v>39932</v>
      </c>
      <c r="F1556" s="8">
        <f t="shared" si="24"/>
        <v>3.6302237230899204E-2</v>
      </c>
      <c r="G1556" s="8">
        <f t="shared" si="24"/>
        <v>2.1610040908685013E-2</v>
      </c>
      <c r="O1556" s="1">
        <v>39932</v>
      </c>
      <c r="P1556" s="3">
        <v>873.64001499999995</v>
      </c>
      <c r="R1556" s="1">
        <v>39932</v>
      </c>
      <c r="S1556" s="3">
        <v>93400</v>
      </c>
    </row>
    <row r="1557" spans="1:19" x14ac:dyDescent="0.35">
      <c r="A1557" s="1">
        <v>39931</v>
      </c>
      <c r="B1557" s="3">
        <v>71.069999999999993</v>
      </c>
      <c r="C1557" s="3">
        <v>855.15997300000004</v>
      </c>
      <c r="E1557" s="2">
        <v>39931</v>
      </c>
      <c r="F1557" s="8">
        <f t="shared" si="24"/>
        <v>-5.7358701734752104E-3</v>
      </c>
      <c r="G1557" s="8">
        <f t="shared" si="24"/>
        <v>-2.7405359384666816E-3</v>
      </c>
      <c r="O1557" s="1">
        <v>39931</v>
      </c>
      <c r="P1557" s="3">
        <v>855.15997300000004</v>
      </c>
      <c r="R1557" s="1">
        <v>39931</v>
      </c>
      <c r="S1557" s="3">
        <v>89000</v>
      </c>
    </row>
    <row r="1558" spans="1:19" x14ac:dyDescent="0.35">
      <c r="A1558" s="1">
        <v>39930</v>
      </c>
      <c r="B1558" s="3">
        <v>71.48</v>
      </c>
      <c r="C1558" s="3">
        <v>857.51000999999997</v>
      </c>
      <c r="E1558" s="2">
        <v>39930</v>
      </c>
      <c r="F1558" s="8">
        <f t="shared" si="24"/>
        <v>-2.2161422708618206E-2</v>
      </c>
      <c r="G1558" s="8">
        <f t="shared" si="24"/>
        <v>-1.0066576084101775E-2</v>
      </c>
      <c r="O1558" s="1">
        <v>39930</v>
      </c>
      <c r="P1558" s="3">
        <v>857.51000999999997</v>
      </c>
      <c r="R1558" s="1">
        <v>39930</v>
      </c>
      <c r="S1558" s="3">
        <v>90000</v>
      </c>
    </row>
    <row r="1559" spans="1:19" x14ac:dyDescent="0.35">
      <c r="A1559" s="1">
        <v>39927</v>
      </c>
      <c r="B1559" s="3">
        <v>73.099999999999994</v>
      </c>
      <c r="C1559" s="3">
        <v>866.22997999999995</v>
      </c>
      <c r="E1559" s="2">
        <v>39927</v>
      </c>
      <c r="F1559" s="8">
        <f t="shared" si="24"/>
        <v>4.8479632816982088E-2</v>
      </c>
      <c r="G1559" s="8">
        <f t="shared" si="24"/>
        <v>1.6797348677757062E-2</v>
      </c>
      <c r="O1559" s="1">
        <v>39927</v>
      </c>
      <c r="P1559" s="3">
        <v>866.22997999999995</v>
      </c>
      <c r="R1559" s="1">
        <v>39927</v>
      </c>
      <c r="S1559" s="3">
        <v>88250</v>
      </c>
    </row>
    <row r="1560" spans="1:19" x14ac:dyDescent="0.35">
      <c r="A1560" s="1">
        <v>39926</v>
      </c>
      <c r="B1560" s="3">
        <v>69.72</v>
      </c>
      <c r="C1560" s="3">
        <v>851.919983</v>
      </c>
      <c r="E1560" s="2">
        <v>39926</v>
      </c>
      <c r="F1560" s="8">
        <f t="shared" si="24"/>
        <v>3.811792733770103E-2</v>
      </c>
      <c r="G1560" s="8">
        <f t="shared" si="24"/>
        <v>9.9223461787305567E-3</v>
      </c>
      <c r="O1560" s="1">
        <v>39926</v>
      </c>
      <c r="P1560" s="3">
        <v>851.919983</v>
      </c>
      <c r="R1560" s="1">
        <v>39926</v>
      </c>
      <c r="S1560" s="3">
        <v>85590</v>
      </c>
    </row>
    <row r="1561" spans="1:19" x14ac:dyDescent="0.35">
      <c r="A1561" s="1">
        <v>39925</v>
      </c>
      <c r="B1561" s="3">
        <v>67.16</v>
      </c>
      <c r="C1561" s="3">
        <v>843.54998799999998</v>
      </c>
      <c r="E1561" s="2">
        <v>39925</v>
      </c>
      <c r="F1561" s="8">
        <f t="shared" si="24"/>
        <v>5.7804378642305698E-2</v>
      </c>
      <c r="G1561" s="8">
        <f t="shared" si="24"/>
        <v>-7.6816639250560925E-3</v>
      </c>
      <c r="O1561" s="1">
        <v>39925</v>
      </c>
      <c r="P1561" s="3">
        <v>843.54998799999998</v>
      </c>
      <c r="R1561" s="1">
        <v>39925</v>
      </c>
      <c r="S1561" s="3">
        <v>85050</v>
      </c>
    </row>
    <row r="1562" spans="1:19" x14ac:dyDescent="0.35">
      <c r="A1562" s="1">
        <v>39924</v>
      </c>
      <c r="B1562" s="3">
        <v>63.49</v>
      </c>
      <c r="C1562" s="3">
        <v>850.080017</v>
      </c>
      <c r="E1562" s="2">
        <v>39924</v>
      </c>
      <c r="F1562" s="8">
        <f t="shared" si="24"/>
        <v>2.5355297157622747E-2</v>
      </c>
      <c r="G1562" s="8">
        <f t="shared" si="24"/>
        <v>2.1252059348645602E-2</v>
      </c>
      <c r="O1562" s="1">
        <v>39924</v>
      </c>
      <c r="P1562" s="3">
        <v>850.080017</v>
      </c>
      <c r="R1562" s="1">
        <v>39924</v>
      </c>
      <c r="S1562" s="3">
        <v>88150</v>
      </c>
    </row>
    <row r="1563" spans="1:19" x14ac:dyDescent="0.35">
      <c r="A1563" s="1">
        <v>39923</v>
      </c>
      <c r="B1563" s="3">
        <v>61.92</v>
      </c>
      <c r="C1563" s="3">
        <v>832.39001499999995</v>
      </c>
      <c r="E1563" s="2">
        <v>39923</v>
      </c>
      <c r="F1563" s="8">
        <f t="shared" si="24"/>
        <v>-3.0227094753328076E-2</v>
      </c>
      <c r="G1563" s="8">
        <f t="shared" si="24"/>
        <v>-4.2789744741207336E-2</v>
      </c>
      <c r="O1563" s="1">
        <v>39923</v>
      </c>
      <c r="P1563" s="3">
        <v>832.39001499999995</v>
      </c>
      <c r="R1563" s="1">
        <v>39923</v>
      </c>
      <c r="S1563" s="3">
        <v>89000</v>
      </c>
    </row>
    <row r="1564" spans="1:19" x14ac:dyDescent="0.35">
      <c r="A1564" s="1">
        <v>39920</v>
      </c>
      <c r="B1564" s="3">
        <v>63.85</v>
      </c>
      <c r="C1564" s="3">
        <v>869.59997599999997</v>
      </c>
      <c r="E1564" s="2">
        <v>39920</v>
      </c>
      <c r="F1564" s="8">
        <f t="shared" si="24"/>
        <v>6.1456035297824396E-3</v>
      </c>
      <c r="G1564" s="8">
        <f t="shared" si="24"/>
        <v>4.9693609842047515E-3</v>
      </c>
      <c r="O1564" s="1">
        <v>39920</v>
      </c>
      <c r="P1564" s="3">
        <v>869.59997599999997</v>
      </c>
      <c r="R1564" s="1">
        <v>39920</v>
      </c>
      <c r="S1564" s="3">
        <v>90300</v>
      </c>
    </row>
    <row r="1565" spans="1:19" x14ac:dyDescent="0.35">
      <c r="A1565" s="1">
        <v>39919</v>
      </c>
      <c r="B1565" s="3">
        <v>63.46</v>
      </c>
      <c r="C1565" s="3">
        <v>865.29998799999998</v>
      </c>
      <c r="E1565" s="2">
        <v>39919</v>
      </c>
      <c r="F1565" s="8">
        <f t="shared" si="24"/>
        <v>3.4392828035859857E-2</v>
      </c>
      <c r="G1565" s="8">
        <f t="shared" si="24"/>
        <v>1.5538800120974638E-2</v>
      </c>
      <c r="O1565" s="1">
        <v>39919</v>
      </c>
      <c r="P1565" s="3">
        <v>865.29998799999998</v>
      </c>
      <c r="R1565" s="1">
        <v>39919</v>
      </c>
      <c r="S1565" s="3">
        <v>91450</v>
      </c>
    </row>
    <row r="1566" spans="1:19" x14ac:dyDescent="0.35">
      <c r="A1566" s="1">
        <v>39918</v>
      </c>
      <c r="B1566" s="3">
        <v>61.35</v>
      </c>
      <c r="C1566" s="3">
        <v>852.05999799999995</v>
      </c>
      <c r="E1566" s="2">
        <v>39918</v>
      </c>
      <c r="F1566" s="8">
        <f t="shared" si="24"/>
        <v>1.6233228424714419E-2</v>
      </c>
      <c r="G1566" s="8">
        <f t="shared" si="24"/>
        <v>1.2549017231134885E-2</v>
      </c>
      <c r="O1566" s="1">
        <v>39918</v>
      </c>
      <c r="P1566" s="3">
        <v>852.05999799999995</v>
      </c>
      <c r="R1566" s="1">
        <v>39918</v>
      </c>
      <c r="S1566" s="3">
        <v>91305</v>
      </c>
    </row>
    <row r="1567" spans="1:19" x14ac:dyDescent="0.35">
      <c r="A1567" s="1">
        <v>39917</v>
      </c>
      <c r="B1567" s="3">
        <v>60.37</v>
      </c>
      <c r="C1567" s="3">
        <v>841.5</v>
      </c>
      <c r="E1567" s="2">
        <v>39917</v>
      </c>
      <c r="F1567" s="8">
        <f t="shared" si="24"/>
        <v>-1.1624099541584831E-2</v>
      </c>
      <c r="G1567" s="8">
        <f t="shared" si="24"/>
        <v>-2.006449105223973E-2</v>
      </c>
      <c r="O1567" s="1">
        <v>39917</v>
      </c>
      <c r="P1567" s="3">
        <v>841.5</v>
      </c>
      <c r="R1567" s="1">
        <v>39917</v>
      </c>
      <c r="S1567" s="3">
        <v>90700</v>
      </c>
    </row>
    <row r="1568" spans="1:19" x14ac:dyDescent="0.35">
      <c r="A1568" s="1">
        <v>39916</v>
      </c>
      <c r="B1568" s="3">
        <v>61.08</v>
      </c>
      <c r="C1568" s="3">
        <v>858.72997999999995</v>
      </c>
      <c r="E1568" s="2">
        <v>39916</v>
      </c>
      <c r="F1568" s="8">
        <f t="shared" si="24"/>
        <v>-3.2472675431649001E-2</v>
      </c>
      <c r="G1568" s="8">
        <f t="shared" si="24"/>
        <v>2.5333683630648363E-3</v>
      </c>
      <c r="O1568" s="1">
        <v>39916</v>
      </c>
      <c r="P1568" s="3">
        <v>858.72997999999995</v>
      </c>
      <c r="R1568" s="1">
        <v>39916</v>
      </c>
      <c r="S1568" s="3">
        <v>92490</v>
      </c>
    </row>
    <row r="1569" spans="1:19" x14ac:dyDescent="0.35">
      <c r="A1569" s="1">
        <v>39912</v>
      </c>
      <c r="B1569" s="3">
        <v>63.13</v>
      </c>
      <c r="C1569" s="3">
        <v>856.55999799999995</v>
      </c>
      <c r="E1569" s="2">
        <v>39912</v>
      </c>
      <c r="F1569" s="8">
        <f t="shared" si="24"/>
        <v>5.5332664660648678E-2</v>
      </c>
      <c r="G1569" s="8">
        <f t="shared" si="24"/>
        <v>3.805325758330258E-2</v>
      </c>
      <c r="O1569" s="1">
        <v>39912</v>
      </c>
      <c r="P1569" s="3">
        <v>856.55999799999995</v>
      </c>
      <c r="R1569" s="1">
        <v>39912</v>
      </c>
      <c r="S1569" s="3">
        <v>92400</v>
      </c>
    </row>
    <row r="1570" spans="1:19" x14ac:dyDescent="0.35">
      <c r="A1570" s="1">
        <v>39911</v>
      </c>
      <c r="B1570" s="3">
        <v>59.82</v>
      </c>
      <c r="C1570" s="3">
        <v>825.15997300000004</v>
      </c>
      <c r="E1570" s="2">
        <v>39911</v>
      </c>
      <c r="F1570" s="8">
        <f t="shared" si="24"/>
        <v>-8.9463220675943811E-3</v>
      </c>
      <c r="G1570" s="8">
        <f t="shared" si="24"/>
        <v>1.1783440796274025E-2</v>
      </c>
      <c r="O1570" s="1">
        <v>39911</v>
      </c>
      <c r="P1570" s="3">
        <v>825.15997300000004</v>
      </c>
      <c r="R1570" s="1">
        <v>39911</v>
      </c>
      <c r="S1570" s="3">
        <v>88960</v>
      </c>
    </row>
    <row r="1571" spans="1:19" x14ac:dyDescent="0.35">
      <c r="A1571" s="1">
        <v>39910</v>
      </c>
      <c r="B1571" s="3">
        <v>60.36</v>
      </c>
      <c r="C1571" s="3">
        <v>815.54998799999998</v>
      </c>
      <c r="E1571" s="2">
        <v>39910</v>
      </c>
      <c r="F1571" s="8">
        <f t="shared" si="24"/>
        <v>-3.7167012282660727E-2</v>
      </c>
      <c r="G1571" s="8">
        <f t="shared" si="24"/>
        <v>-2.3854541673158924E-2</v>
      </c>
      <c r="O1571" s="1">
        <v>39910</v>
      </c>
      <c r="P1571" s="3">
        <v>815.54998799999998</v>
      </c>
      <c r="R1571" s="1">
        <v>39910</v>
      </c>
      <c r="S1571" s="3">
        <v>89000</v>
      </c>
    </row>
    <row r="1572" spans="1:19" x14ac:dyDescent="0.35">
      <c r="A1572" s="1">
        <v>39909</v>
      </c>
      <c r="B1572" s="3">
        <v>62.69</v>
      </c>
      <c r="C1572" s="3">
        <v>835.47997999999995</v>
      </c>
      <c r="E1572" s="2">
        <v>39909</v>
      </c>
      <c r="F1572" s="8">
        <f t="shared" si="24"/>
        <v>-1.073062963547422E-2</v>
      </c>
      <c r="G1572" s="8">
        <f t="shared" si="24"/>
        <v>-8.332367952522346E-3</v>
      </c>
      <c r="O1572" s="1">
        <v>39909</v>
      </c>
      <c r="P1572" s="3">
        <v>835.47997999999995</v>
      </c>
      <c r="R1572" s="1">
        <v>39909</v>
      </c>
      <c r="S1572" s="3">
        <v>91400</v>
      </c>
    </row>
    <row r="1573" spans="1:19" x14ac:dyDescent="0.35">
      <c r="A1573" s="1">
        <v>39906</v>
      </c>
      <c r="B1573" s="3">
        <v>63.37</v>
      </c>
      <c r="C1573" s="3">
        <v>842.5</v>
      </c>
      <c r="E1573" s="2">
        <v>39906</v>
      </c>
      <c r="F1573" s="8">
        <f t="shared" si="24"/>
        <v>1.8155526992287951E-2</v>
      </c>
      <c r="G1573" s="8">
        <f t="shared" si="24"/>
        <v>9.7317708374375922E-3</v>
      </c>
      <c r="O1573" s="1">
        <v>39906</v>
      </c>
      <c r="P1573" s="3">
        <v>842.5</v>
      </c>
      <c r="R1573" s="1">
        <v>39906</v>
      </c>
      <c r="S1573" s="3">
        <v>92490</v>
      </c>
    </row>
    <row r="1574" spans="1:19" x14ac:dyDescent="0.35">
      <c r="A1574" s="1">
        <v>39905</v>
      </c>
      <c r="B1574" s="3">
        <v>62.24</v>
      </c>
      <c r="C1574" s="3">
        <v>834.38000499999998</v>
      </c>
      <c r="E1574" s="2">
        <v>39905</v>
      </c>
      <c r="F1574" s="8">
        <f t="shared" si="24"/>
        <v>3.2686245229799127E-2</v>
      </c>
      <c r="G1574" s="8">
        <f t="shared" si="24"/>
        <v>2.8727113862552445E-2</v>
      </c>
      <c r="O1574" s="1">
        <v>39905</v>
      </c>
      <c r="P1574" s="3">
        <v>834.38000499999998</v>
      </c>
      <c r="R1574" s="1">
        <v>39905</v>
      </c>
      <c r="S1574" s="3">
        <v>90010</v>
      </c>
    </row>
    <row r="1575" spans="1:19" x14ac:dyDescent="0.35">
      <c r="A1575" s="1">
        <v>39904</v>
      </c>
      <c r="B1575" s="3">
        <v>60.27</v>
      </c>
      <c r="C1575" s="3">
        <v>811.080017</v>
      </c>
      <c r="E1575" s="2">
        <v>39904</v>
      </c>
      <c r="F1575" s="8">
        <f t="shared" si="24"/>
        <v>6.1769616026712271E-3</v>
      </c>
      <c r="G1575" s="8">
        <f t="shared" si="24"/>
        <v>1.65566095764762E-2</v>
      </c>
      <c r="O1575" s="1">
        <v>39904</v>
      </c>
      <c r="P1575" s="3">
        <v>811.080017</v>
      </c>
      <c r="R1575" s="1">
        <v>39904</v>
      </c>
      <c r="S1575" s="3">
        <v>87600</v>
      </c>
    </row>
    <row r="1576" spans="1:19" x14ac:dyDescent="0.35">
      <c r="A1576" s="1">
        <v>39903</v>
      </c>
      <c r="B1576" s="3">
        <v>59.9</v>
      </c>
      <c r="C1576" s="3">
        <v>797.86999500000002</v>
      </c>
      <c r="E1576" s="2">
        <v>39903</v>
      </c>
      <c r="F1576" s="8">
        <f t="shared" si="24"/>
        <v>4.6964106004696582E-3</v>
      </c>
      <c r="G1576" s="8">
        <f t="shared" si="24"/>
        <v>1.3129614896246755E-2</v>
      </c>
      <c r="O1576" s="1">
        <v>39903</v>
      </c>
      <c r="P1576" s="3">
        <v>797.86999500000002</v>
      </c>
      <c r="R1576" s="1">
        <v>39903</v>
      </c>
      <c r="S1576" s="3">
        <v>86700</v>
      </c>
    </row>
    <row r="1577" spans="1:19" x14ac:dyDescent="0.35">
      <c r="A1577" s="1">
        <v>39902</v>
      </c>
      <c r="B1577" s="3">
        <v>59.62</v>
      </c>
      <c r="C1577" s="3">
        <v>787.53002900000001</v>
      </c>
      <c r="E1577" s="2">
        <v>39902</v>
      </c>
      <c r="F1577" s="8">
        <f t="shared" si="24"/>
        <v>-5.5449936628643837E-2</v>
      </c>
      <c r="G1577" s="8">
        <f t="shared" si="24"/>
        <v>-3.4818703495799519E-2</v>
      </c>
      <c r="O1577" s="1">
        <v>39902</v>
      </c>
      <c r="P1577" s="3">
        <v>787.53002900000001</v>
      </c>
      <c r="R1577" s="1">
        <v>39902</v>
      </c>
      <c r="S1577" s="3">
        <v>85600</v>
      </c>
    </row>
    <row r="1578" spans="1:19" x14ac:dyDescent="0.35">
      <c r="A1578" s="1">
        <v>39899</v>
      </c>
      <c r="B1578" s="3">
        <v>63.12</v>
      </c>
      <c r="C1578" s="3">
        <v>815.94000200000005</v>
      </c>
      <c r="E1578" s="2">
        <v>39899</v>
      </c>
      <c r="F1578" s="8">
        <f t="shared" si="24"/>
        <v>-1.4519906323185006E-2</v>
      </c>
      <c r="G1578" s="8">
        <f t="shared" si="24"/>
        <v>-2.0315519180573949E-2</v>
      </c>
      <c r="O1578" s="1">
        <v>39899</v>
      </c>
      <c r="P1578" s="3">
        <v>815.94000200000005</v>
      </c>
      <c r="R1578" s="1">
        <v>39899</v>
      </c>
      <c r="S1578" s="3">
        <v>89600</v>
      </c>
    </row>
    <row r="1579" spans="1:19" x14ac:dyDescent="0.35">
      <c r="A1579" s="1">
        <v>39898</v>
      </c>
      <c r="B1579" s="3">
        <v>64.05</v>
      </c>
      <c r="C1579" s="3">
        <v>832.85998500000005</v>
      </c>
      <c r="E1579" s="2">
        <v>39898</v>
      </c>
      <c r="F1579" s="8">
        <f t="shared" si="24"/>
        <v>4.2989741084513922E-2</v>
      </c>
      <c r="G1579" s="8">
        <f t="shared" si="24"/>
        <v>2.3320366495549916E-2</v>
      </c>
      <c r="O1579" s="1">
        <v>39898</v>
      </c>
      <c r="P1579" s="3">
        <v>832.85998500000005</v>
      </c>
      <c r="R1579" s="1">
        <v>39898</v>
      </c>
      <c r="S1579" s="3">
        <v>91900</v>
      </c>
    </row>
    <row r="1580" spans="1:19" x14ac:dyDescent="0.35">
      <c r="A1580" s="1">
        <v>39897</v>
      </c>
      <c r="B1580" s="3">
        <v>61.41</v>
      </c>
      <c r="C1580" s="3">
        <v>813.88000499999998</v>
      </c>
      <c r="E1580" s="2">
        <v>39897</v>
      </c>
      <c r="F1580" s="8">
        <f t="shared" si="24"/>
        <v>2.7759634225994478E-3</v>
      </c>
      <c r="G1580" s="8">
        <f t="shared" si="24"/>
        <v>9.6263708233659262E-3</v>
      </c>
      <c r="O1580" s="1">
        <v>39897</v>
      </c>
      <c r="P1580" s="3">
        <v>813.88000499999998</v>
      </c>
      <c r="R1580" s="1">
        <v>39897</v>
      </c>
      <c r="S1580" s="3">
        <v>86850</v>
      </c>
    </row>
    <row r="1581" spans="1:19" x14ac:dyDescent="0.35">
      <c r="A1581" s="1">
        <v>39896</v>
      </c>
      <c r="B1581" s="3">
        <v>61.24</v>
      </c>
      <c r="C1581" s="3">
        <v>806.11999500000002</v>
      </c>
      <c r="E1581" s="2">
        <v>39896</v>
      </c>
      <c r="F1581" s="8">
        <f t="shared" si="24"/>
        <v>-3.0705919594808395E-2</v>
      </c>
      <c r="G1581" s="8">
        <f t="shared" si="24"/>
        <v>-2.0415093018831154E-2</v>
      </c>
      <c r="O1581" s="1">
        <v>39896</v>
      </c>
      <c r="P1581" s="3">
        <v>806.11999500000002</v>
      </c>
      <c r="R1581" s="1">
        <v>39896</v>
      </c>
      <c r="S1581" s="3">
        <v>88500</v>
      </c>
    </row>
    <row r="1582" spans="1:19" x14ac:dyDescent="0.35">
      <c r="A1582" s="1">
        <v>39895</v>
      </c>
      <c r="B1582" s="3">
        <v>63.18</v>
      </c>
      <c r="C1582" s="3">
        <v>822.919983</v>
      </c>
      <c r="E1582" s="2">
        <v>39895</v>
      </c>
      <c r="F1582" s="8">
        <f t="shared" si="24"/>
        <v>0.10031347962382431</v>
      </c>
      <c r="G1582" s="8">
        <f t="shared" si="24"/>
        <v>7.0757548802490522E-2</v>
      </c>
      <c r="O1582" s="1">
        <v>39895</v>
      </c>
      <c r="P1582" s="3">
        <v>822.919983</v>
      </c>
      <c r="R1582" s="1">
        <v>39895</v>
      </c>
      <c r="S1582" s="3">
        <v>90000</v>
      </c>
    </row>
    <row r="1583" spans="1:19" x14ac:dyDescent="0.35">
      <c r="A1583" s="1">
        <v>39892</v>
      </c>
      <c r="B1583" s="3">
        <v>57.42</v>
      </c>
      <c r="C1583" s="3">
        <v>768.53997800000002</v>
      </c>
      <c r="E1583" s="2">
        <v>39892</v>
      </c>
      <c r="F1583" s="8">
        <f t="shared" si="24"/>
        <v>-2.4630541871921152E-2</v>
      </c>
      <c r="G1583" s="8">
        <f t="shared" si="24"/>
        <v>-1.9769400075157928E-2</v>
      </c>
      <c r="O1583" s="1">
        <v>39892</v>
      </c>
      <c r="P1583" s="3">
        <v>768.53997800000002</v>
      </c>
      <c r="R1583" s="1">
        <v>39892</v>
      </c>
      <c r="S1583" s="3">
        <v>84574</v>
      </c>
    </row>
    <row r="1584" spans="1:19" x14ac:dyDescent="0.35">
      <c r="A1584" s="1">
        <v>39891</v>
      </c>
      <c r="B1584" s="3">
        <v>58.87</v>
      </c>
      <c r="C1584" s="3">
        <v>784.03997800000002</v>
      </c>
      <c r="E1584" s="2">
        <v>39891</v>
      </c>
      <c r="F1584" s="8">
        <f t="shared" si="24"/>
        <v>-1.7687301852160942E-2</v>
      </c>
      <c r="G1584" s="8">
        <f t="shared" si="24"/>
        <v>-1.2979163229684509E-2</v>
      </c>
      <c r="O1584" s="1">
        <v>39891</v>
      </c>
      <c r="P1584" s="3">
        <v>784.03997800000002</v>
      </c>
      <c r="R1584" s="1">
        <v>39891</v>
      </c>
      <c r="S1584" s="3">
        <v>85000</v>
      </c>
    </row>
    <row r="1585" spans="1:19" x14ac:dyDescent="0.35">
      <c r="A1585" s="1">
        <v>39890</v>
      </c>
      <c r="B1585" s="3">
        <v>59.93</v>
      </c>
      <c r="C1585" s="3">
        <v>794.34997599999997</v>
      </c>
      <c r="E1585" s="2">
        <v>39890</v>
      </c>
      <c r="F1585" s="8">
        <f t="shared" si="24"/>
        <v>4.8277068392513556E-2</v>
      </c>
      <c r="G1585" s="8">
        <f t="shared" si="24"/>
        <v>2.0857941068587849E-2</v>
      </c>
      <c r="O1585" s="1">
        <v>39890</v>
      </c>
      <c r="P1585" s="3">
        <v>794.34997599999997</v>
      </c>
      <c r="R1585" s="1">
        <v>39890</v>
      </c>
      <c r="S1585" s="3">
        <v>83350</v>
      </c>
    </row>
    <row r="1586" spans="1:19" x14ac:dyDescent="0.35">
      <c r="A1586" s="1">
        <v>39889</v>
      </c>
      <c r="B1586" s="3">
        <v>57.17</v>
      </c>
      <c r="C1586" s="3">
        <v>778.11999500000002</v>
      </c>
      <c r="E1586" s="2">
        <v>39889</v>
      </c>
      <c r="F1586" s="8">
        <f t="shared" si="24"/>
        <v>1.852841617673251E-2</v>
      </c>
      <c r="G1586" s="8">
        <f t="shared" si="24"/>
        <v>3.2139940200693662E-2</v>
      </c>
      <c r="O1586" s="1">
        <v>39889</v>
      </c>
      <c r="P1586" s="3">
        <v>778.11999500000002</v>
      </c>
      <c r="R1586" s="1">
        <v>39889</v>
      </c>
      <c r="S1586" s="3">
        <v>82200</v>
      </c>
    </row>
    <row r="1587" spans="1:19" x14ac:dyDescent="0.35">
      <c r="A1587" s="1">
        <v>39888</v>
      </c>
      <c r="B1587" s="3">
        <v>56.13</v>
      </c>
      <c r="C1587" s="3">
        <v>753.89001499999995</v>
      </c>
      <c r="E1587" s="2">
        <v>39888</v>
      </c>
      <c r="F1587" s="8">
        <f t="shared" si="24"/>
        <v>4.1372912801484363E-2</v>
      </c>
      <c r="G1587" s="8">
        <f t="shared" si="24"/>
        <v>-3.5159249781127055E-3</v>
      </c>
      <c r="O1587" s="1">
        <v>39888</v>
      </c>
      <c r="P1587" s="3">
        <v>753.89001499999995</v>
      </c>
      <c r="R1587" s="1">
        <v>39888</v>
      </c>
      <c r="S1587" s="3">
        <v>81690</v>
      </c>
    </row>
    <row r="1588" spans="1:19" x14ac:dyDescent="0.35">
      <c r="A1588" s="1">
        <v>39885</v>
      </c>
      <c r="B1588" s="3">
        <v>53.9</v>
      </c>
      <c r="C1588" s="3">
        <v>756.54998799999998</v>
      </c>
      <c r="E1588" s="2">
        <v>39885</v>
      </c>
      <c r="F1588" s="8">
        <f t="shared" si="24"/>
        <v>8.2304526748970819E-3</v>
      </c>
      <c r="G1588" s="8">
        <f t="shared" si="24"/>
        <v>7.7390282619684836E-3</v>
      </c>
      <c r="O1588" s="1">
        <v>39885</v>
      </c>
      <c r="P1588" s="3">
        <v>756.54998799999998</v>
      </c>
      <c r="R1588" s="1">
        <v>39885</v>
      </c>
      <c r="S1588" s="3">
        <v>83550</v>
      </c>
    </row>
    <row r="1589" spans="1:19" x14ac:dyDescent="0.35">
      <c r="A1589" s="1">
        <v>39884</v>
      </c>
      <c r="B1589" s="3">
        <v>53.46</v>
      </c>
      <c r="C1589" s="3">
        <v>750.73999000000003</v>
      </c>
      <c r="E1589" s="2">
        <v>39884</v>
      </c>
      <c r="F1589" s="8">
        <f t="shared" si="24"/>
        <v>3.7551633496057946E-3</v>
      </c>
      <c r="G1589" s="8">
        <f t="shared" si="24"/>
        <v>4.0728631489033829E-2</v>
      </c>
      <c r="O1589" s="1">
        <v>39884</v>
      </c>
      <c r="P1589" s="3">
        <v>750.73999000000003</v>
      </c>
      <c r="R1589" s="1">
        <v>39884</v>
      </c>
      <c r="S1589" s="3">
        <v>85700</v>
      </c>
    </row>
    <row r="1590" spans="1:19" x14ac:dyDescent="0.35">
      <c r="A1590" s="1">
        <v>39883</v>
      </c>
      <c r="B1590" s="3">
        <v>53.26</v>
      </c>
      <c r="C1590" s="3">
        <v>721.35998500000005</v>
      </c>
      <c r="E1590" s="2">
        <v>39883</v>
      </c>
      <c r="F1590" s="8">
        <f t="shared" si="24"/>
        <v>3.1770631538163618E-2</v>
      </c>
      <c r="G1590" s="8">
        <f t="shared" si="24"/>
        <v>2.4458158125342244E-3</v>
      </c>
      <c r="O1590" s="1">
        <v>39883</v>
      </c>
      <c r="P1590" s="3">
        <v>721.35998500000005</v>
      </c>
      <c r="R1590" s="1">
        <v>39883</v>
      </c>
      <c r="S1590" s="3">
        <v>83700</v>
      </c>
    </row>
    <row r="1591" spans="1:19" x14ac:dyDescent="0.35">
      <c r="A1591" s="1">
        <v>39882</v>
      </c>
      <c r="B1591" s="3">
        <v>51.62</v>
      </c>
      <c r="C1591" s="3">
        <v>719.59997599999997</v>
      </c>
      <c r="E1591" s="2">
        <v>39882</v>
      </c>
      <c r="F1591" s="8">
        <f t="shared" si="24"/>
        <v>6.1921415346636532E-2</v>
      </c>
      <c r="G1591" s="8">
        <f t="shared" si="24"/>
        <v>6.3663023300921218E-2</v>
      </c>
      <c r="O1591" s="1">
        <v>39882</v>
      </c>
      <c r="P1591" s="3">
        <v>719.59997599999997</v>
      </c>
      <c r="R1591" s="1">
        <v>39882</v>
      </c>
      <c r="S1591" s="3">
        <v>84844</v>
      </c>
    </row>
    <row r="1592" spans="1:19" x14ac:dyDescent="0.35">
      <c r="A1592" s="1">
        <v>39881</v>
      </c>
      <c r="B1592" s="3">
        <v>48.61</v>
      </c>
      <c r="C1592" s="3">
        <v>676.53002900000001</v>
      </c>
      <c r="E1592" s="2">
        <v>39881</v>
      </c>
      <c r="F1592" s="8">
        <f t="shared" si="24"/>
        <v>-8.9704383282364075E-3</v>
      </c>
      <c r="G1592" s="8">
        <f t="shared" si="24"/>
        <v>-1.0023670505255655E-2</v>
      </c>
      <c r="O1592" s="1">
        <v>39881</v>
      </c>
      <c r="P1592" s="3">
        <v>676.53002900000001</v>
      </c>
      <c r="R1592" s="1">
        <v>39881</v>
      </c>
      <c r="S1592" s="3">
        <v>73195</v>
      </c>
    </row>
    <row r="1593" spans="1:19" x14ac:dyDescent="0.35">
      <c r="A1593" s="1">
        <v>39878</v>
      </c>
      <c r="B1593" s="3">
        <v>49.05</v>
      </c>
      <c r="C1593" s="3">
        <v>683.38000499999998</v>
      </c>
      <c r="E1593" s="2">
        <v>39878</v>
      </c>
      <c r="F1593" s="8">
        <f t="shared" si="24"/>
        <v>-1.7034068136272618E-2</v>
      </c>
      <c r="G1593" s="8">
        <f t="shared" si="24"/>
        <v>1.2160530577871587E-3</v>
      </c>
      <c r="O1593" s="1">
        <v>39878</v>
      </c>
      <c r="P1593" s="3">
        <v>683.38000499999998</v>
      </c>
      <c r="R1593" s="1">
        <v>39878</v>
      </c>
      <c r="S1593" s="3">
        <v>73195</v>
      </c>
    </row>
    <row r="1594" spans="1:19" x14ac:dyDescent="0.35">
      <c r="A1594" s="1">
        <v>39877</v>
      </c>
      <c r="B1594" s="3">
        <v>49.9</v>
      </c>
      <c r="C1594" s="3">
        <v>682.54998799999998</v>
      </c>
      <c r="E1594" s="2">
        <v>39877</v>
      </c>
      <c r="F1594" s="8">
        <f t="shared" si="24"/>
        <v>-2.4056327009583489E-2</v>
      </c>
      <c r="G1594" s="8">
        <f t="shared" si="24"/>
        <v>-4.2532309134430624E-2</v>
      </c>
      <c r="O1594" s="1">
        <v>39877</v>
      </c>
      <c r="P1594" s="3">
        <v>682.54998799999998</v>
      </c>
      <c r="R1594" s="1">
        <v>39877</v>
      </c>
      <c r="S1594" s="3">
        <v>72400</v>
      </c>
    </row>
    <row r="1595" spans="1:19" x14ac:dyDescent="0.35">
      <c r="A1595" s="1">
        <v>39876</v>
      </c>
      <c r="B1595" s="3">
        <v>51.13</v>
      </c>
      <c r="C1595" s="3">
        <v>712.86999500000002</v>
      </c>
      <c r="E1595" s="2">
        <v>39876</v>
      </c>
      <c r="F1595" s="8">
        <f t="shared" si="24"/>
        <v>1.4886859865025803E-2</v>
      </c>
      <c r="G1595" s="8">
        <f t="shared" si="24"/>
        <v>2.3753073393646407E-2</v>
      </c>
      <c r="O1595" s="1">
        <v>39876</v>
      </c>
      <c r="P1595" s="3">
        <v>712.86999500000002</v>
      </c>
      <c r="R1595" s="1">
        <v>39876</v>
      </c>
      <c r="S1595" s="3">
        <v>75025</v>
      </c>
    </row>
    <row r="1596" spans="1:19" x14ac:dyDescent="0.35">
      <c r="A1596" s="1">
        <v>39875</v>
      </c>
      <c r="B1596" s="3">
        <v>50.38</v>
      </c>
      <c r="C1596" s="3">
        <v>696.330017</v>
      </c>
      <c r="E1596" s="2">
        <v>39875</v>
      </c>
      <c r="F1596" s="8">
        <f t="shared" si="24"/>
        <v>-1.2350519505979096E-2</v>
      </c>
      <c r="G1596" s="8">
        <f t="shared" si="24"/>
        <v>-6.4067662954149229E-3</v>
      </c>
      <c r="O1596" s="1">
        <v>39875</v>
      </c>
      <c r="P1596" s="3">
        <v>696.330017</v>
      </c>
      <c r="R1596" s="1">
        <v>39875</v>
      </c>
      <c r="S1596" s="3">
        <v>75000</v>
      </c>
    </row>
    <row r="1597" spans="1:19" x14ac:dyDescent="0.35">
      <c r="A1597" s="1">
        <v>39874</v>
      </c>
      <c r="B1597" s="3">
        <v>51.01</v>
      </c>
      <c r="C1597" s="3">
        <v>700.82000700000003</v>
      </c>
      <c r="E1597" s="2">
        <v>39874</v>
      </c>
      <c r="F1597" s="8">
        <f t="shared" si="24"/>
        <v>-7.9740212881111328E-2</v>
      </c>
      <c r="G1597" s="8">
        <f t="shared" si="24"/>
        <v>-4.662016724653506E-2</v>
      </c>
      <c r="O1597" s="1">
        <v>39874</v>
      </c>
      <c r="P1597" s="3">
        <v>700.82000700000003</v>
      </c>
      <c r="R1597" s="1">
        <v>39874</v>
      </c>
      <c r="S1597" s="3">
        <v>75750</v>
      </c>
    </row>
    <row r="1598" spans="1:19" x14ac:dyDescent="0.35">
      <c r="A1598" s="1">
        <v>39871</v>
      </c>
      <c r="B1598" s="3">
        <v>55.43</v>
      </c>
      <c r="C1598" s="3">
        <v>735.09002699999996</v>
      </c>
      <c r="E1598" s="2">
        <v>39871</v>
      </c>
      <c r="F1598" s="8">
        <f t="shared" si="24"/>
        <v>-1.8416858508942813E-2</v>
      </c>
      <c r="G1598" s="8">
        <f t="shared" si="24"/>
        <v>-2.3564403118107924E-2</v>
      </c>
      <c r="O1598" s="1">
        <v>39871</v>
      </c>
      <c r="P1598" s="3">
        <v>735.09002699999996</v>
      </c>
      <c r="R1598" s="1">
        <v>39871</v>
      </c>
      <c r="S1598" s="3">
        <v>78600</v>
      </c>
    </row>
    <row r="1599" spans="1:19" x14ac:dyDescent="0.35">
      <c r="A1599" s="1">
        <v>39870</v>
      </c>
      <c r="B1599" s="3">
        <v>56.47</v>
      </c>
      <c r="C1599" s="3">
        <v>752.830017</v>
      </c>
      <c r="E1599" s="2">
        <v>39870</v>
      </c>
      <c r="F1599" s="8">
        <f t="shared" si="24"/>
        <v>-1.6202090592334462E-2</v>
      </c>
      <c r="G1599" s="8">
        <f t="shared" si="24"/>
        <v>-1.577984915843067E-2</v>
      </c>
      <c r="O1599" s="1">
        <v>39870</v>
      </c>
      <c r="P1599" s="3">
        <v>752.830017</v>
      </c>
      <c r="R1599" s="1">
        <v>39870</v>
      </c>
      <c r="S1599" s="3">
        <v>78350</v>
      </c>
    </row>
    <row r="1600" spans="1:19" x14ac:dyDescent="0.35">
      <c r="A1600" s="1">
        <v>39869</v>
      </c>
      <c r="B1600" s="3">
        <v>57.4</v>
      </c>
      <c r="C1600" s="3">
        <v>764.90002400000003</v>
      </c>
      <c r="E1600" s="2">
        <v>39869</v>
      </c>
      <c r="F1600" s="8">
        <f t="shared" si="24"/>
        <v>-2.7942421676545259E-2</v>
      </c>
      <c r="G1600" s="8">
        <f t="shared" si="24"/>
        <v>-1.0657825025393253E-2</v>
      </c>
      <c r="O1600" s="1">
        <v>39869</v>
      </c>
      <c r="P1600" s="3">
        <v>764.90002400000003</v>
      </c>
      <c r="R1600" s="1">
        <v>39869</v>
      </c>
      <c r="S1600" s="3">
        <v>79995</v>
      </c>
    </row>
    <row r="1601" spans="1:19" x14ac:dyDescent="0.35">
      <c r="A1601" s="1">
        <v>39868</v>
      </c>
      <c r="B1601" s="3">
        <v>59.05</v>
      </c>
      <c r="C1601" s="3">
        <v>773.14001499999995</v>
      </c>
      <c r="E1601" s="2">
        <v>39868</v>
      </c>
      <c r="F1601" s="8">
        <f t="shared" si="24"/>
        <v>3.8698328935795834E-2</v>
      </c>
      <c r="G1601" s="8">
        <f t="shared" si="24"/>
        <v>4.0103315241203141E-2</v>
      </c>
      <c r="O1601" s="1">
        <v>39868</v>
      </c>
      <c r="P1601" s="3">
        <v>773.14001499999995</v>
      </c>
      <c r="R1601" s="1">
        <v>39868</v>
      </c>
      <c r="S1601" s="3">
        <v>79900</v>
      </c>
    </row>
    <row r="1602" spans="1:19" x14ac:dyDescent="0.35">
      <c r="A1602" s="1">
        <v>39867</v>
      </c>
      <c r="B1602" s="3">
        <v>56.85</v>
      </c>
      <c r="C1602" s="3">
        <v>743.330017</v>
      </c>
      <c r="E1602" s="2">
        <v>39867</v>
      </c>
      <c r="F1602" s="8">
        <f t="shared" si="24"/>
        <v>-5.6431535269709565E-2</v>
      </c>
      <c r="G1602" s="8">
        <f t="shared" si="24"/>
        <v>-3.4699008397361286E-2</v>
      </c>
      <c r="O1602" s="1">
        <v>39867</v>
      </c>
      <c r="P1602" s="3">
        <v>743.330017</v>
      </c>
      <c r="R1602" s="1">
        <v>39867</v>
      </c>
      <c r="S1602" s="3">
        <v>75600</v>
      </c>
    </row>
    <row r="1603" spans="1:19" x14ac:dyDescent="0.35">
      <c r="A1603" s="1">
        <v>39864</v>
      </c>
      <c r="B1603" s="3">
        <v>60.25</v>
      </c>
      <c r="C1603" s="3">
        <v>770.04998799999998</v>
      </c>
      <c r="E1603" s="2">
        <v>39864</v>
      </c>
      <c r="F1603" s="8">
        <f t="shared" si="24"/>
        <v>-5.1479848866498812E-2</v>
      </c>
      <c r="G1603" s="8">
        <f t="shared" si="24"/>
        <v>-1.1412963741975202E-2</v>
      </c>
      <c r="O1603" s="1">
        <v>39864</v>
      </c>
      <c r="P1603" s="3">
        <v>770.04998799999998</v>
      </c>
      <c r="R1603" s="1">
        <v>39864</v>
      </c>
      <c r="S1603" s="3">
        <v>77000</v>
      </c>
    </row>
    <row r="1604" spans="1:19" x14ac:dyDescent="0.35">
      <c r="A1604" s="1">
        <v>39863</v>
      </c>
      <c r="B1604" s="3">
        <v>63.52</v>
      </c>
      <c r="C1604" s="3">
        <v>778.94000200000005</v>
      </c>
      <c r="E1604" s="2">
        <v>39863</v>
      </c>
      <c r="F1604" s="8">
        <f t="shared" ref="F1604:G1667" si="25">B1604/B1605-1</f>
        <v>4.745333755140857E-3</v>
      </c>
      <c r="G1604" s="8">
        <f t="shared" si="25"/>
        <v>-1.2024024256625077E-2</v>
      </c>
      <c r="O1604" s="1">
        <v>39863</v>
      </c>
      <c r="P1604" s="3">
        <v>778.94000200000005</v>
      </c>
      <c r="R1604" s="1">
        <v>39863</v>
      </c>
      <c r="S1604" s="3">
        <v>78600</v>
      </c>
    </row>
    <row r="1605" spans="1:19" x14ac:dyDescent="0.35">
      <c r="A1605" s="1">
        <v>39862</v>
      </c>
      <c r="B1605" s="3">
        <v>63.22</v>
      </c>
      <c r="C1605" s="3">
        <v>788.419983</v>
      </c>
      <c r="E1605" s="2">
        <v>39862</v>
      </c>
      <c r="F1605" s="8">
        <f t="shared" si="25"/>
        <v>-8.624745177983395E-3</v>
      </c>
      <c r="G1605" s="8">
        <f t="shared" si="25"/>
        <v>-9.5036559442984725E-4</v>
      </c>
      <c r="O1605" s="1">
        <v>39862</v>
      </c>
      <c r="P1605" s="3">
        <v>788.419983</v>
      </c>
      <c r="R1605" s="1">
        <v>39862</v>
      </c>
      <c r="S1605" s="3">
        <v>80000</v>
      </c>
    </row>
    <row r="1606" spans="1:19" x14ac:dyDescent="0.35">
      <c r="A1606" s="1">
        <v>39861</v>
      </c>
      <c r="B1606" s="3">
        <v>63.77</v>
      </c>
      <c r="C1606" s="3">
        <v>789.169983</v>
      </c>
      <c r="E1606" s="2">
        <v>39861</v>
      </c>
      <c r="F1606" s="8">
        <f t="shared" si="25"/>
        <v>-5.1324010711097823E-2</v>
      </c>
      <c r="G1606" s="8">
        <f t="shared" si="25"/>
        <v>-4.5559047421394272E-2</v>
      </c>
      <c r="O1606" s="1">
        <v>39861</v>
      </c>
      <c r="P1606" s="3">
        <v>789.169983</v>
      </c>
      <c r="R1606" s="1">
        <v>39861</v>
      </c>
      <c r="S1606" s="3">
        <v>84000</v>
      </c>
    </row>
    <row r="1607" spans="1:19" x14ac:dyDescent="0.35">
      <c r="A1607" s="1">
        <v>39857</v>
      </c>
      <c r="B1607" s="3">
        <v>67.22</v>
      </c>
      <c r="C1607" s="3">
        <v>826.84002699999996</v>
      </c>
      <c r="E1607" s="2">
        <v>39857</v>
      </c>
      <c r="F1607" s="8">
        <f t="shared" si="25"/>
        <v>1.7559794126551509E-2</v>
      </c>
      <c r="G1607" s="8">
        <f t="shared" si="25"/>
        <v>-9.9976951112976664E-3</v>
      </c>
      <c r="O1607" s="1">
        <v>39857</v>
      </c>
      <c r="P1607" s="3">
        <v>826.84002699999996</v>
      </c>
      <c r="R1607" s="1">
        <v>39857</v>
      </c>
      <c r="S1607" s="3">
        <v>88140</v>
      </c>
    </row>
    <row r="1608" spans="1:19" x14ac:dyDescent="0.35">
      <c r="A1608" s="1">
        <v>39856</v>
      </c>
      <c r="B1608" s="3">
        <v>66.06</v>
      </c>
      <c r="C1608" s="3">
        <v>835.19000200000005</v>
      </c>
      <c r="E1608" s="2">
        <v>39856</v>
      </c>
      <c r="F1608" s="8">
        <f t="shared" si="25"/>
        <v>1.7090069284064757E-2</v>
      </c>
      <c r="G1608" s="8">
        <f t="shared" si="25"/>
        <v>1.7391657080045864E-3</v>
      </c>
      <c r="O1608" s="1">
        <v>39856</v>
      </c>
      <c r="P1608" s="3">
        <v>835.19000200000005</v>
      </c>
      <c r="R1608" s="1">
        <v>39856</v>
      </c>
      <c r="S1608" s="3">
        <v>89182</v>
      </c>
    </row>
    <row r="1609" spans="1:19" x14ac:dyDescent="0.35">
      <c r="A1609" s="1">
        <v>39855</v>
      </c>
      <c r="B1609" s="3">
        <v>64.95</v>
      </c>
      <c r="C1609" s="3">
        <v>833.73999000000003</v>
      </c>
      <c r="E1609" s="2">
        <v>39855</v>
      </c>
      <c r="F1609" s="8">
        <f t="shared" si="25"/>
        <v>-9.455543693762225E-3</v>
      </c>
      <c r="G1609" s="8">
        <f t="shared" si="25"/>
        <v>7.9549509342613511E-3</v>
      </c>
      <c r="O1609" s="1">
        <v>39855</v>
      </c>
      <c r="P1609" s="3">
        <v>833.73999000000003</v>
      </c>
      <c r="R1609" s="1">
        <v>39855</v>
      </c>
      <c r="S1609" s="3">
        <v>90400</v>
      </c>
    </row>
    <row r="1610" spans="1:19" x14ac:dyDescent="0.35">
      <c r="A1610" s="1">
        <v>39854</v>
      </c>
      <c r="B1610" s="3">
        <v>65.569999999999993</v>
      </c>
      <c r="C1610" s="3">
        <v>827.15997300000004</v>
      </c>
      <c r="E1610" s="2">
        <v>39854</v>
      </c>
      <c r="F1610" s="8">
        <f t="shared" si="25"/>
        <v>-3.828102082722229E-2</v>
      </c>
      <c r="G1610" s="8">
        <f t="shared" si="25"/>
        <v>-4.912120068420367E-2</v>
      </c>
      <c r="O1610" s="1">
        <v>39854</v>
      </c>
      <c r="P1610" s="3">
        <v>827.15997300000004</v>
      </c>
      <c r="R1610" s="1">
        <v>39854</v>
      </c>
      <c r="S1610" s="3">
        <v>88100</v>
      </c>
    </row>
    <row r="1611" spans="1:19" x14ac:dyDescent="0.35">
      <c r="A1611" s="1">
        <v>39853</v>
      </c>
      <c r="B1611" s="3">
        <v>68.180000000000007</v>
      </c>
      <c r="C1611" s="3">
        <v>869.89001499999995</v>
      </c>
      <c r="E1611" s="2">
        <v>39853</v>
      </c>
      <c r="F1611" s="8">
        <f t="shared" si="25"/>
        <v>2.3109243697479132E-2</v>
      </c>
      <c r="G1611" s="8">
        <f t="shared" si="25"/>
        <v>1.485193455727174E-3</v>
      </c>
      <c r="O1611" s="1">
        <v>39853</v>
      </c>
      <c r="P1611" s="3">
        <v>869.89001499999995</v>
      </c>
      <c r="R1611" s="1">
        <v>39853</v>
      </c>
      <c r="S1611" s="3">
        <v>90000</v>
      </c>
    </row>
    <row r="1612" spans="1:19" x14ac:dyDescent="0.35">
      <c r="A1612" s="1">
        <v>39850</v>
      </c>
      <c r="B1612" s="3">
        <v>66.64</v>
      </c>
      <c r="C1612" s="3">
        <v>868.59997599999997</v>
      </c>
      <c r="E1612" s="2">
        <v>39850</v>
      </c>
      <c r="F1612" s="8">
        <f t="shared" si="25"/>
        <v>9.2382250492200058E-3</v>
      </c>
      <c r="G1612" s="8">
        <f t="shared" si="25"/>
        <v>2.6896022516408991E-2</v>
      </c>
      <c r="O1612" s="1">
        <v>39850</v>
      </c>
      <c r="P1612" s="3">
        <v>868.59997599999997</v>
      </c>
      <c r="R1612" s="1">
        <v>39850</v>
      </c>
      <c r="S1612" s="3">
        <v>89350</v>
      </c>
    </row>
    <row r="1613" spans="1:19" x14ac:dyDescent="0.35">
      <c r="A1613" s="1">
        <v>39849</v>
      </c>
      <c r="B1613" s="3">
        <v>66.03</v>
      </c>
      <c r="C1613" s="3">
        <v>845.84997599999997</v>
      </c>
      <c r="E1613" s="2">
        <v>39849</v>
      </c>
      <c r="F1613" s="8">
        <f t="shared" si="25"/>
        <v>1.0560146923783265E-2</v>
      </c>
      <c r="G1613" s="8">
        <f t="shared" si="25"/>
        <v>1.6365663731556568E-2</v>
      </c>
      <c r="O1613" s="1">
        <v>39849</v>
      </c>
      <c r="P1613" s="3">
        <v>845.84997599999997</v>
      </c>
      <c r="R1613" s="1">
        <v>39849</v>
      </c>
      <c r="S1613" s="3">
        <v>87020</v>
      </c>
    </row>
    <row r="1614" spans="1:19" x14ac:dyDescent="0.35">
      <c r="A1614" s="1">
        <v>39848</v>
      </c>
      <c r="B1614" s="3">
        <v>65.34</v>
      </c>
      <c r="C1614" s="3">
        <v>832.22997999999995</v>
      </c>
      <c r="E1614" s="2">
        <v>39848</v>
      </c>
      <c r="F1614" s="8">
        <f t="shared" si="25"/>
        <v>2.6085622218812166E-3</v>
      </c>
      <c r="G1614" s="8">
        <f t="shared" si="25"/>
        <v>-7.4895110673753873E-3</v>
      </c>
      <c r="O1614" s="1">
        <v>39848</v>
      </c>
      <c r="P1614" s="3">
        <v>832.22997999999995</v>
      </c>
      <c r="R1614" s="1">
        <v>39848</v>
      </c>
      <c r="S1614" s="3">
        <v>90290</v>
      </c>
    </row>
    <row r="1615" spans="1:19" x14ac:dyDescent="0.35">
      <c r="A1615" s="1">
        <v>39847</v>
      </c>
      <c r="B1615" s="3">
        <v>65.17</v>
      </c>
      <c r="C1615" s="3">
        <v>838.51000999999997</v>
      </c>
      <c r="E1615" s="2">
        <v>39847</v>
      </c>
      <c r="F1615" s="8">
        <f t="shared" si="25"/>
        <v>3.575969485060404E-2</v>
      </c>
      <c r="G1615" s="8">
        <f t="shared" si="25"/>
        <v>1.5833989106818214E-2</v>
      </c>
      <c r="O1615" s="1">
        <v>39847</v>
      </c>
      <c r="P1615" s="3">
        <v>838.51000999999997</v>
      </c>
      <c r="R1615" s="1">
        <v>39847</v>
      </c>
      <c r="S1615" s="3">
        <v>90500</v>
      </c>
    </row>
    <row r="1616" spans="1:19" x14ac:dyDescent="0.35">
      <c r="A1616" s="1">
        <v>39846</v>
      </c>
      <c r="B1616" s="3">
        <v>62.92</v>
      </c>
      <c r="C1616" s="3">
        <v>825.44000200000005</v>
      </c>
      <c r="E1616" s="2">
        <v>39846</v>
      </c>
      <c r="F1616" s="8">
        <f t="shared" si="25"/>
        <v>-3.1254811393379489E-2</v>
      </c>
      <c r="G1616" s="8">
        <f t="shared" si="25"/>
        <v>-5.3276867987617216E-4</v>
      </c>
      <c r="O1616" s="1">
        <v>39846</v>
      </c>
      <c r="P1616" s="3">
        <v>825.44000200000005</v>
      </c>
      <c r="R1616" s="1">
        <v>39846</v>
      </c>
      <c r="S1616" s="3">
        <v>89400</v>
      </c>
    </row>
    <row r="1617" spans="1:19" x14ac:dyDescent="0.35">
      <c r="A1617" s="1">
        <v>39843</v>
      </c>
      <c r="B1617" s="3">
        <v>64.95</v>
      </c>
      <c r="C1617" s="3">
        <v>825.88000499999998</v>
      </c>
      <c r="E1617" s="2">
        <v>39843</v>
      </c>
      <c r="F1617" s="8">
        <f t="shared" si="25"/>
        <v>2.1601604690635323E-3</v>
      </c>
      <c r="G1617" s="8">
        <f t="shared" si="25"/>
        <v>-2.2789135123367665E-2</v>
      </c>
      <c r="O1617" s="1">
        <v>39843</v>
      </c>
      <c r="P1617" s="3">
        <v>825.88000499999998</v>
      </c>
      <c r="R1617" s="1">
        <v>39843</v>
      </c>
      <c r="S1617" s="3">
        <v>89502</v>
      </c>
    </row>
    <row r="1618" spans="1:19" x14ac:dyDescent="0.35">
      <c r="A1618" s="1">
        <v>39842</v>
      </c>
      <c r="B1618" s="3">
        <v>64.81</v>
      </c>
      <c r="C1618" s="3">
        <v>845.14001499999995</v>
      </c>
      <c r="E1618" s="2">
        <v>39842</v>
      </c>
      <c r="F1618" s="8">
        <f t="shared" si="25"/>
        <v>-1.9070682609353629E-2</v>
      </c>
      <c r="G1618" s="8">
        <f t="shared" si="25"/>
        <v>-3.3120171956841249E-2</v>
      </c>
      <c r="O1618" s="1">
        <v>39842</v>
      </c>
      <c r="P1618" s="3">
        <v>845.14001499999995</v>
      </c>
      <c r="R1618" s="1">
        <v>39842</v>
      </c>
      <c r="S1618" s="3">
        <v>87400</v>
      </c>
    </row>
    <row r="1619" spans="1:19" x14ac:dyDescent="0.35">
      <c r="A1619" s="1">
        <v>39841</v>
      </c>
      <c r="B1619" s="3">
        <v>66.069999999999993</v>
      </c>
      <c r="C1619" s="3">
        <v>874.09002699999996</v>
      </c>
      <c r="E1619" s="2">
        <v>39841</v>
      </c>
      <c r="F1619" s="8">
        <f t="shared" si="25"/>
        <v>4.1620684218823811E-2</v>
      </c>
      <c r="G1619" s="8">
        <f t="shared" si="25"/>
        <v>3.3557607527086919E-2</v>
      </c>
      <c r="O1619" s="1">
        <v>39841</v>
      </c>
      <c r="P1619" s="3">
        <v>874.09002699999996</v>
      </c>
      <c r="R1619" s="1">
        <v>39841</v>
      </c>
      <c r="S1619" s="3">
        <v>90300</v>
      </c>
    </row>
    <row r="1620" spans="1:19" x14ac:dyDescent="0.35">
      <c r="A1620" s="1">
        <v>39840</v>
      </c>
      <c r="B1620" s="3">
        <v>63.43</v>
      </c>
      <c r="C1620" s="3">
        <v>845.71002199999998</v>
      </c>
      <c r="E1620" s="2">
        <v>39840</v>
      </c>
      <c r="F1620" s="8">
        <f t="shared" si="25"/>
        <v>-4.5511613308223398E-3</v>
      </c>
      <c r="G1620" s="8">
        <f t="shared" si="25"/>
        <v>1.09255829440702E-2</v>
      </c>
      <c r="O1620" s="1">
        <v>39840</v>
      </c>
      <c r="P1620" s="3">
        <v>845.71002199999998</v>
      </c>
      <c r="R1620" s="1">
        <v>39840</v>
      </c>
      <c r="S1620" s="3">
        <v>86112</v>
      </c>
    </row>
    <row r="1621" spans="1:19" x14ac:dyDescent="0.35">
      <c r="A1621" s="1">
        <v>39839</v>
      </c>
      <c r="B1621" s="3">
        <v>63.72</v>
      </c>
      <c r="C1621" s="3">
        <v>836.57000700000003</v>
      </c>
      <c r="E1621" s="2">
        <v>39839</v>
      </c>
      <c r="F1621" s="8">
        <f t="shared" si="25"/>
        <v>1.8867924528301883E-2</v>
      </c>
      <c r="G1621" s="8">
        <f t="shared" si="25"/>
        <v>5.5532122523727079E-3</v>
      </c>
      <c r="O1621" s="1">
        <v>39839</v>
      </c>
      <c r="P1621" s="3">
        <v>836.57000700000003</v>
      </c>
      <c r="R1621" s="1">
        <v>39839</v>
      </c>
      <c r="S1621" s="3">
        <v>85001</v>
      </c>
    </row>
    <row r="1622" spans="1:19" x14ac:dyDescent="0.35">
      <c r="A1622" s="1">
        <v>39836</v>
      </c>
      <c r="B1622" s="3">
        <v>62.54</v>
      </c>
      <c r="C1622" s="3">
        <v>831.95001200000002</v>
      </c>
      <c r="E1622" s="2">
        <v>39836</v>
      </c>
      <c r="F1622" s="8">
        <f t="shared" si="25"/>
        <v>3.6803713527851389E-2</v>
      </c>
      <c r="G1622" s="8">
        <f t="shared" si="25"/>
        <v>5.3776580060422852E-3</v>
      </c>
      <c r="O1622" s="1">
        <v>39836</v>
      </c>
      <c r="P1622" s="3">
        <v>831.95001200000002</v>
      </c>
      <c r="R1622" s="1">
        <v>39836</v>
      </c>
      <c r="S1622" s="3">
        <v>86250</v>
      </c>
    </row>
    <row r="1623" spans="1:19" x14ac:dyDescent="0.35">
      <c r="A1623" s="1">
        <v>39835</v>
      </c>
      <c r="B1623" s="3">
        <v>60.32</v>
      </c>
      <c r="C1623" s="3">
        <v>827.5</v>
      </c>
      <c r="E1623" s="2">
        <v>39835</v>
      </c>
      <c r="F1623" s="8">
        <f t="shared" si="25"/>
        <v>-2.646868947708203E-2</v>
      </c>
      <c r="G1623" s="8">
        <f t="shared" si="25"/>
        <v>-1.5162322850165721E-2</v>
      </c>
      <c r="O1623" s="1">
        <v>39835</v>
      </c>
      <c r="P1623" s="3">
        <v>827.5</v>
      </c>
      <c r="R1623" s="1">
        <v>39835</v>
      </c>
      <c r="S1623" s="3">
        <v>88800</v>
      </c>
    </row>
    <row r="1624" spans="1:19" x14ac:dyDescent="0.35">
      <c r="A1624" s="1">
        <v>39834</v>
      </c>
      <c r="B1624" s="3">
        <v>61.96</v>
      </c>
      <c r="C1624" s="3">
        <v>840.23999000000003</v>
      </c>
      <c r="E1624" s="2">
        <v>39834</v>
      </c>
      <c r="F1624" s="8">
        <f t="shared" si="25"/>
        <v>6.2232127550145844E-2</v>
      </c>
      <c r="G1624" s="8">
        <f t="shared" si="25"/>
        <v>4.3491244953237862E-2</v>
      </c>
      <c r="O1624" s="1">
        <v>39834</v>
      </c>
      <c r="P1624" s="3">
        <v>840.23999000000003</v>
      </c>
      <c r="R1624" s="1">
        <v>39834</v>
      </c>
      <c r="S1624" s="3">
        <v>88350</v>
      </c>
    </row>
    <row r="1625" spans="1:19" x14ac:dyDescent="0.35">
      <c r="A1625" s="1">
        <v>39833</v>
      </c>
      <c r="B1625" s="3">
        <v>58.33</v>
      </c>
      <c r="C1625" s="3">
        <v>805.21997099999999</v>
      </c>
      <c r="E1625" s="2">
        <v>39833</v>
      </c>
      <c r="F1625" s="8">
        <f t="shared" si="25"/>
        <v>5.4029634983736807E-2</v>
      </c>
      <c r="G1625" s="8">
        <f t="shared" si="25"/>
        <v>-5.2816101566932394E-2</v>
      </c>
      <c r="O1625" s="1">
        <v>39833</v>
      </c>
      <c r="P1625" s="3">
        <v>805.21997099999999</v>
      </c>
      <c r="R1625" s="1">
        <v>39833</v>
      </c>
      <c r="S1625" s="3">
        <v>86250</v>
      </c>
    </row>
    <row r="1626" spans="1:19" x14ac:dyDescent="0.35">
      <c r="A1626" s="1">
        <v>39829</v>
      </c>
      <c r="B1626" s="3">
        <v>55.34</v>
      </c>
      <c r="C1626" s="3">
        <v>850.11999500000002</v>
      </c>
      <c r="E1626" s="2">
        <v>39829</v>
      </c>
      <c r="F1626" s="8">
        <f t="shared" si="25"/>
        <v>1.2070226773957637E-2</v>
      </c>
      <c r="G1626" s="8">
        <f t="shared" si="25"/>
        <v>7.5615771157178102E-3</v>
      </c>
      <c r="O1626" s="1">
        <v>39829</v>
      </c>
      <c r="P1626" s="3">
        <v>850.11999500000002</v>
      </c>
      <c r="R1626" s="1">
        <v>39829</v>
      </c>
      <c r="S1626" s="3">
        <v>90660</v>
      </c>
    </row>
    <row r="1627" spans="1:19" x14ac:dyDescent="0.35">
      <c r="A1627" s="1">
        <v>39828</v>
      </c>
      <c r="B1627" s="3">
        <v>54.68</v>
      </c>
      <c r="C1627" s="3">
        <v>843.73999000000003</v>
      </c>
      <c r="E1627" s="2">
        <v>39828</v>
      </c>
      <c r="F1627" s="8">
        <f t="shared" si="25"/>
        <v>2.473763118440786E-2</v>
      </c>
      <c r="G1627" s="8">
        <f t="shared" si="25"/>
        <v>1.3291816081340002E-3</v>
      </c>
      <c r="O1627" s="1">
        <v>39828</v>
      </c>
      <c r="P1627" s="3">
        <v>843.73999000000003</v>
      </c>
      <c r="R1627" s="1">
        <v>39828</v>
      </c>
      <c r="S1627" s="3">
        <v>92900</v>
      </c>
    </row>
    <row r="1628" spans="1:19" x14ac:dyDescent="0.35">
      <c r="A1628" s="1">
        <v>39827</v>
      </c>
      <c r="B1628" s="3">
        <v>53.36</v>
      </c>
      <c r="C1628" s="3">
        <v>842.61999500000002</v>
      </c>
      <c r="E1628" s="2">
        <v>39827</v>
      </c>
      <c r="F1628" s="8">
        <f t="shared" si="25"/>
        <v>-4.7142857142857153E-2</v>
      </c>
      <c r="G1628" s="8">
        <f t="shared" si="25"/>
        <v>-3.3459874208372709E-2</v>
      </c>
      <c r="O1628" s="1">
        <v>39827</v>
      </c>
      <c r="P1628" s="3">
        <v>842.61999500000002</v>
      </c>
      <c r="R1628" s="1">
        <v>39827</v>
      </c>
      <c r="S1628" s="3">
        <v>93150</v>
      </c>
    </row>
    <row r="1629" spans="1:19" x14ac:dyDescent="0.35">
      <c r="A1629" s="1">
        <v>39826</v>
      </c>
      <c r="B1629" s="3">
        <v>56</v>
      </c>
      <c r="C1629" s="3">
        <v>871.78997800000002</v>
      </c>
      <c r="E1629" s="2">
        <v>39826</v>
      </c>
      <c r="F1629" s="8">
        <f t="shared" si="25"/>
        <v>-7.4227144982641824E-2</v>
      </c>
      <c r="G1629" s="8">
        <f t="shared" si="25"/>
        <v>1.7580584910479313E-3</v>
      </c>
      <c r="O1629" s="1">
        <v>39826</v>
      </c>
      <c r="P1629" s="3">
        <v>871.78997800000002</v>
      </c>
      <c r="R1629" s="1">
        <v>39826</v>
      </c>
      <c r="S1629" s="3">
        <v>95300</v>
      </c>
    </row>
    <row r="1630" spans="1:19" x14ac:dyDescent="0.35">
      <c r="A1630" s="1">
        <v>39825</v>
      </c>
      <c r="B1630" s="3">
        <v>60.49</v>
      </c>
      <c r="C1630" s="3">
        <v>870.26000999999997</v>
      </c>
      <c r="E1630" s="2">
        <v>39825</v>
      </c>
      <c r="F1630" s="8">
        <f t="shared" si="25"/>
        <v>-5.2178000626762699E-2</v>
      </c>
      <c r="G1630" s="8">
        <f t="shared" si="25"/>
        <v>-2.256412258273599E-2</v>
      </c>
      <c r="O1630" s="1">
        <v>39825</v>
      </c>
      <c r="P1630" s="3">
        <v>870.26000999999997</v>
      </c>
      <c r="R1630" s="1">
        <v>39825</v>
      </c>
      <c r="S1630" s="3">
        <v>94324</v>
      </c>
    </row>
    <row r="1631" spans="1:19" x14ac:dyDescent="0.35">
      <c r="A1631" s="1">
        <v>39822</v>
      </c>
      <c r="B1631" s="3">
        <v>63.82</v>
      </c>
      <c r="C1631" s="3">
        <v>890.34997599999997</v>
      </c>
      <c r="E1631" s="2">
        <v>39822</v>
      </c>
      <c r="F1631" s="8">
        <f t="shared" si="25"/>
        <v>-7.3106237361955095E-3</v>
      </c>
      <c r="G1631" s="8">
        <f t="shared" si="25"/>
        <v>-2.1303028839392502E-2</v>
      </c>
      <c r="O1631" s="1">
        <v>39822</v>
      </c>
      <c r="P1631" s="3">
        <v>890.34997599999997</v>
      </c>
      <c r="R1631" s="1">
        <v>39822</v>
      </c>
      <c r="S1631" s="3">
        <v>94750</v>
      </c>
    </row>
    <row r="1632" spans="1:19" x14ac:dyDescent="0.35">
      <c r="A1632" s="1">
        <v>39821</v>
      </c>
      <c r="B1632" s="3">
        <v>64.290000000000006</v>
      </c>
      <c r="C1632" s="3">
        <v>909.72997999999995</v>
      </c>
      <c r="E1632" s="2">
        <v>39821</v>
      </c>
      <c r="F1632" s="8">
        <f t="shared" si="25"/>
        <v>5.6311590802440303E-3</v>
      </c>
      <c r="G1632" s="8">
        <f t="shared" si="25"/>
        <v>3.3970726503835813E-3</v>
      </c>
      <c r="O1632" s="1">
        <v>39821</v>
      </c>
      <c r="P1632" s="3">
        <v>909.72997999999995</v>
      </c>
      <c r="R1632" s="1">
        <v>39821</v>
      </c>
      <c r="S1632" s="3">
        <v>98700</v>
      </c>
    </row>
    <row r="1633" spans="1:19" x14ac:dyDescent="0.35">
      <c r="A1633" s="1">
        <v>39820</v>
      </c>
      <c r="B1633" s="3">
        <v>63.93</v>
      </c>
      <c r="C1633" s="3">
        <v>906.65002400000003</v>
      </c>
      <c r="E1633" s="2">
        <v>39820</v>
      </c>
      <c r="F1633" s="8">
        <f t="shared" si="25"/>
        <v>-5.3029180862094627E-2</v>
      </c>
      <c r="G1633" s="8">
        <f t="shared" si="25"/>
        <v>-3.0009615534272616E-2</v>
      </c>
      <c r="O1633" s="1">
        <v>39820</v>
      </c>
      <c r="P1633" s="3">
        <v>906.65002400000003</v>
      </c>
      <c r="R1633" s="1">
        <v>39820</v>
      </c>
      <c r="S1633" s="3">
        <v>96490</v>
      </c>
    </row>
    <row r="1634" spans="1:19" x14ac:dyDescent="0.35">
      <c r="A1634" s="1">
        <v>39819</v>
      </c>
      <c r="B1634" s="3">
        <v>67.510000000000005</v>
      </c>
      <c r="C1634" s="3">
        <v>934.70001200000002</v>
      </c>
      <c r="E1634" s="2">
        <v>39819</v>
      </c>
      <c r="F1634" s="8">
        <f t="shared" si="25"/>
        <v>2.8488726386349805E-2</v>
      </c>
      <c r="G1634" s="8">
        <f t="shared" si="25"/>
        <v>7.817132897939949E-3</v>
      </c>
      <c r="O1634" s="1">
        <v>39819</v>
      </c>
      <c r="P1634" s="3">
        <v>934.70001200000002</v>
      </c>
      <c r="R1634" s="1">
        <v>39819</v>
      </c>
      <c r="S1634" s="3">
        <v>100090</v>
      </c>
    </row>
    <row r="1635" spans="1:19" x14ac:dyDescent="0.35">
      <c r="A1635" s="1">
        <v>39818</v>
      </c>
      <c r="B1635" s="3">
        <v>65.64</v>
      </c>
      <c r="C1635" s="3">
        <v>927.45001200000002</v>
      </c>
      <c r="E1635" s="2">
        <v>39818</v>
      </c>
      <c r="F1635" s="8">
        <f t="shared" si="25"/>
        <v>3.5331230283911719E-2</v>
      </c>
      <c r="G1635" s="8">
        <f t="shared" si="25"/>
        <v>-4.6683580768622779E-3</v>
      </c>
      <c r="O1635" s="1">
        <v>39818</v>
      </c>
      <c r="P1635" s="3">
        <v>927.45001200000002</v>
      </c>
      <c r="R1635" s="1">
        <v>39818</v>
      </c>
      <c r="S1635" s="3">
        <v>102600</v>
      </c>
    </row>
    <row r="1636" spans="1:19" x14ac:dyDescent="0.35">
      <c r="A1636" s="1">
        <v>39815</v>
      </c>
      <c r="B1636" s="3">
        <v>63.4</v>
      </c>
      <c r="C1636" s="3">
        <v>931.79998799999998</v>
      </c>
      <c r="E1636" s="2">
        <v>39815</v>
      </c>
      <c r="F1636" s="8">
        <f t="shared" si="25"/>
        <v>6.5904505716207096E-2</v>
      </c>
      <c r="G1636" s="8">
        <f t="shared" si="25"/>
        <v>3.1608068641018505E-2</v>
      </c>
      <c r="O1636" s="1">
        <v>39815</v>
      </c>
      <c r="P1636" s="3">
        <v>931.79998799999998</v>
      </c>
      <c r="R1636" s="1">
        <v>39815</v>
      </c>
      <c r="S1636" s="3">
        <v>99990</v>
      </c>
    </row>
    <row r="1637" spans="1:19" x14ac:dyDescent="0.35">
      <c r="A1637" s="1">
        <v>39813</v>
      </c>
      <c r="B1637" s="3">
        <v>59.48</v>
      </c>
      <c r="C1637" s="3">
        <v>903.25</v>
      </c>
      <c r="E1637" s="2">
        <v>39813</v>
      </c>
      <c r="F1637" s="8">
        <f t="shared" si="25"/>
        <v>2.3047815617474932E-2</v>
      </c>
      <c r="G1637" s="8">
        <f t="shared" si="25"/>
        <v>1.4158340954397941E-2</v>
      </c>
      <c r="O1637" s="1">
        <v>39813</v>
      </c>
      <c r="P1637" s="3">
        <v>903.25</v>
      </c>
      <c r="R1637" s="1">
        <v>39813</v>
      </c>
      <c r="S1637" s="3">
        <v>96600</v>
      </c>
    </row>
    <row r="1638" spans="1:19" x14ac:dyDescent="0.35">
      <c r="A1638" s="1">
        <v>39812</v>
      </c>
      <c r="B1638" s="3">
        <v>58.14</v>
      </c>
      <c r="C1638" s="3">
        <v>890.64001499999995</v>
      </c>
      <c r="E1638" s="2">
        <v>39812</v>
      </c>
      <c r="F1638" s="8">
        <f t="shared" si="25"/>
        <v>4.4743935309973004E-2</v>
      </c>
      <c r="G1638" s="8">
        <f t="shared" si="25"/>
        <v>2.4407113265074276E-2</v>
      </c>
      <c r="O1638" s="1">
        <v>39812</v>
      </c>
      <c r="P1638" s="3">
        <v>890.64001499999995</v>
      </c>
      <c r="R1638" s="1">
        <v>39812</v>
      </c>
      <c r="S1638" s="3">
        <v>92000</v>
      </c>
    </row>
    <row r="1639" spans="1:19" x14ac:dyDescent="0.35">
      <c r="A1639" s="1">
        <v>39811</v>
      </c>
      <c r="B1639" s="3">
        <v>55.65</v>
      </c>
      <c r="C1639" s="3">
        <v>869.419983</v>
      </c>
      <c r="E1639" s="2">
        <v>39811</v>
      </c>
      <c r="F1639" s="8">
        <f t="shared" si="25"/>
        <v>-2.0935960591133118E-2</v>
      </c>
      <c r="G1639" s="8">
        <f t="shared" si="25"/>
        <v>-3.8725997324371431E-3</v>
      </c>
      <c r="O1639" s="1">
        <v>39811</v>
      </c>
      <c r="P1639" s="3">
        <v>869.419983</v>
      </c>
      <c r="R1639" s="1">
        <v>39811</v>
      </c>
      <c r="S1639" s="3">
        <v>92590</v>
      </c>
    </row>
    <row r="1640" spans="1:19" x14ac:dyDescent="0.35">
      <c r="A1640" s="1">
        <v>39808</v>
      </c>
      <c r="B1640" s="3">
        <v>56.84</v>
      </c>
      <c r="C1640" s="3">
        <v>872.79998799999998</v>
      </c>
      <c r="E1640" s="2">
        <v>39808</v>
      </c>
      <c r="F1640" s="8">
        <f t="shared" si="25"/>
        <v>5.8396743939126416E-3</v>
      </c>
      <c r="G1640" s="8">
        <f t="shared" si="25"/>
        <v>5.3561756280040562E-3</v>
      </c>
      <c r="O1640" s="1">
        <v>39808</v>
      </c>
      <c r="P1640" s="3">
        <v>872.79998799999998</v>
      </c>
      <c r="R1640" s="1">
        <v>39808</v>
      </c>
      <c r="S1640" s="3">
        <v>93400</v>
      </c>
    </row>
    <row r="1641" spans="1:19" x14ac:dyDescent="0.35">
      <c r="A1641" s="1">
        <v>39806</v>
      </c>
      <c r="B1641" s="3">
        <v>56.51</v>
      </c>
      <c r="C1641" s="3">
        <v>868.15002400000003</v>
      </c>
      <c r="E1641" s="2">
        <v>39806</v>
      </c>
      <c r="F1641" s="8">
        <f t="shared" si="25"/>
        <v>1.3450502152080324E-2</v>
      </c>
      <c r="G1641" s="8">
        <f t="shared" si="25"/>
        <v>5.7811427268303905E-3</v>
      </c>
      <c r="O1641" s="1">
        <v>39806</v>
      </c>
      <c r="P1641" s="3">
        <v>868.15002400000003</v>
      </c>
      <c r="R1641" s="1">
        <v>39806</v>
      </c>
      <c r="S1641" s="3">
        <v>94000</v>
      </c>
    </row>
    <row r="1642" spans="1:19" x14ac:dyDescent="0.35">
      <c r="A1642" s="1">
        <v>39805</v>
      </c>
      <c r="B1642" s="3">
        <v>55.76</v>
      </c>
      <c r="C1642" s="3">
        <v>863.15997300000004</v>
      </c>
      <c r="E1642" s="2">
        <v>39805</v>
      </c>
      <c r="F1642" s="8">
        <f t="shared" si="25"/>
        <v>-1.01189419492278E-2</v>
      </c>
      <c r="G1642" s="8">
        <f t="shared" si="25"/>
        <v>-9.7174626291116617E-3</v>
      </c>
      <c r="O1642" s="1">
        <v>39805</v>
      </c>
      <c r="P1642" s="3">
        <v>863.15997300000004</v>
      </c>
      <c r="R1642" s="1">
        <v>39805</v>
      </c>
      <c r="S1642" s="3">
        <v>96900</v>
      </c>
    </row>
    <row r="1643" spans="1:19" x14ac:dyDescent="0.35">
      <c r="A1643" s="1">
        <v>39804</v>
      </c>
      <c r="B1643" s="3">
        <v>56.33</v>
      </c>
      <c r="C1643" s="3">
        <v>871.63000499999998</v>
      </c>
      <c r="E1643" s="2">
        <v>39804</v>
      </c>
      <c r="F1643" s="8">
        <f t="shared" si="25"/>
        <v>-6.0070081762055749E-2</v>
      </c>
      <c r="G1643" s="8">
        <f t="shared" si="25"/>
        <v>-1.8302022692807451E-2</v>
      </c>
      <c r="O1643" s="1">
        <v>39804</v>
      </c>
      <c r="P1643" s="3">
        <v>871.63000499999998</v>
      </c>
      <c r="R1643" s="1">
        <v>39804</v>
      </c>
      <c r="S1643" s="3">
        <v>94500</v>
      </c>
    </row>
    <row r="1644" spans="1:19" x14ac:dyDescent="0.35">
      <c r="A1644" s="1">
        <v>39801</v>
      </c>
      <c r="B1644" s="3">
        <v>59.93</v>
      </c>
      <c r="C1644" s="3">
        <v>887.88000499999998</v>
      </c>
      <c r="E1644" s="2">
        <v>39801</v>
      </c>
      <c r="F1644" s="8">
        <f t="shared" si="25"/>
        <v>9.9427030670711236E-3</v>
      </c>
      <c r="G1644" s="8">
        <f t="shared" si="25"/>
        <v>2.9368967048051253E-3</v>
      </c>
      <c r="O1644" s="1">
        <v>39801</v>
      </c>
      <c r="P1644" s="3">
        <v>887.88000499999998</v>
      </c>
      <c r="R1644" s="1">
        <v>39801</v>
      </c>
      <c r="S1644" s="3">
        <v>96540</v>
      </c>
    </row>
    <row r="1645" spans="1:19" x14ac:dyDescent="0.35">
      <c r="A1645" s="1">
        <v>39800</v>
      </c>
      <c r="B1645" s="3">
        <v>59.34</v>
      </c>
      <c r="C1645" s="3">
        <v>885.28002900000001</v>
      </c>
      <c r="E1645" s="2">
        <v>39800</v>
      </c>
      <c r="F1645" s="8">
        <f t="shared" si="25"/>
        <v>1.7664208540559168E-2</v>
      </c>
      <c r="G1645" s="8">
        <f t="shared" si="25"/>
        <v>-2.1162683664409876E-2</v>
      </c>
      <c r="O1645" s="1">
        <v>39800</v>
      </c>
      <c r="P1645" s="3">
        <v>885.28002900000001</v>
      </c>
      <c r="R1645" s="1">
        <v>39800</v>
      </c>
      <c r="S1645" s="3">
        <v>97800</v>
      </c>
    </row>
    <row r="1646" spans="1:19" x14ac:dyDescent="0.35">
      <c r="A1646" s="1">
        <v>39799</v>
      </c>
      <c r="B1646" s="3">
        <v>58.31</v>
      </c>
      <c r="C1646" s="3">
        <v>904.419983</v>
      </c>
      <c r="E1646" s="2">
        <v>39799</v>
      </c>
      <c r="F1646" s="8">
        <f t="shared" si="25"/>
        <v>1.7094017094017255E-2</v>
      </c>
      <c r="G1646" s="8">
        <f t="shared" si="25"/>
        <v>-9.5928623788847922E-3</v>
      </c>
      <c r="O1646" s="1">
        <v>39799</v>
      </c>
      <c r="P1646" s="3">
        <v>904.419983</v>
      </c>
      <c r="R1646" s="1">
        <v>39799</v>
      </c>
      <c r="S1646" s="3">
        <v>99000</v>
      </c>
    </row>
    <row r="1647" spans="1:19" x14ac:dyDescent="0.35">
      <c r="A1647" s="1">
        <v>39798</v>
      </c>
      <c r="B1647" s="3">
        <v>57.33</v>
      </c>
      <c r="C1647" s="3">
        <v>913.17999299999997</v>
      </c>
      <c r="E1647" s="2">
        <v>39798</v>
      </c>
      <c r="F1647" s="8">
        <f t="shared" si="25"/>
        <v>5.0192342919948674E-2</v>
      </c>
      <c r="G1647" s="8">
        <f t="shared" si="25"/>
        <v>5.1360265310197217E-2</v>
      </c>
      <c r="O1647" s="1">
        <v>39798</v>
      </c>
      <c r="P1647" s="3">
        <v>913.17999299999997</v>
      </c>
      <c r="R1647" s="1">
        <v>39798</v>
      </c>
      <c r="S1647" s="3">
        <v>101300</v>
      </c>
    </row>
    <row r="1648" spans="1:19" x14ac:dyDescent="0.35">
      <c r="A1648" s="1">
        <v>39797</v>
      </c>
      <c r="B1648" s="3">
        <v>54.59</v>
      </c>
      <c r="C1648" s="3">
        <v>868.57000700000003</v>
      </c>
      <c r="E1648" s="2">
        <v>39797</v>
      </c>
      <c r="F1648" s="8">
        <f t="shared" si="25"/>
        <v>-2.9683611802346133E-2</v>
      </c>
      <c r="G1648" s="8">
        <f t="shared" si="25"/>
        <v>-1.2685679985579124E-2</v>
      </c>
      <c r="O1648" s="1">
        <v>39797</v>
      </c>
      <c r="P1648" s="3">
        <v>868.57000700000003</v>
      </c>
      <c r="R1648" s="1">
        <v>39797</v>
      </c>
      <c r="S1648" s="3">
        <v>94951</v>
      </c>
    </row>
    <row r="1649" spans="1:19" x14ac:dyDescent="0.35">
      <c r="A1649" s="1">
        <v>39794</v>
      </c>
      <c r="B1649" s="3">
        <v>56.26</v>
      </c>
      <c r="C1649" s="3">
        <v>879.72997999999995</v>
      </c>
      <c r="E1649" s="2">
        <v>39794</v>
      </c>
      <c r="F1649" s="8">
        <f t="shared" si="25"/>
        <v>2.6080612803209835E-2</v>
      </c>
      <c r="G1649" s="8">
        <f t="shared" si="25"/>
        <v>7.0284147142627429E-3</v>
      </c>
      <c r="O1649" s="1">
        <v>39794</v>
      </c>
      <c r="P1649" s="3">
        <v>879.72997999999995</v>
      </c>
      <c r="R1649" s="1">
        <v>39794</v>
      </c>
      <c r="S1649" s="3">
        <v>98390</v>
      </c>
    </row>
    <row r="1650" spans="1:19" x14ac:dyDescent="0.35">
      <c r="A1650" s="1">
        <v>39793</v>
      </c>
      <c r="B1650" s="3">
        <v>54.83</v>
      </c>
      <c r="C1650" s="3">
        <v>873.59002699999996</v>
      </c>
      <c r="E1650" s="2">
        <v>39793</v>
      </c>
      <c r="F1650" s="8">
        <f t="shared" si="25"/>
        <v>-3.6887405585807165E-2</v>
      </c>
      <c r="G1650" s="8">
        <f t="shared" si="25"/>
        <v>-2.8524046178151075E-2</v>
      </c>
      <c r="O1650" s="1">
        <v>39793</v>
      </c>
      <c r="P1650" s="3">
        <v>873.59002699999996</v>
      </c>
      <c r="R1650" s="1">
        <v>39793</v>
      </c>
      <c r="S1650" s="3">
        <v>99500</v>
      </c>
    </row>
    <row r="1651" spans="1:19" x14ac:dyDescent="0.35">
      <c r="A1651" s="1">
        <v>39792</v>
      </c>
      <c r="B1651" s="3">
        <v>56.93</v>
      </c>
      <c r="C1651" s="3">
        <v>899.23999000000003</v>
      </c>
      <c r="E1651" s="2">
        <v>39792</v>
      </c>
      <c r="F1651" s="8">
        <f t="shared" si="25"/>
        <v>4.2292200659099333E-2</v>
      </c>
      <c r="G1651" s="8">
        <f t="shared" si="25"/>
        <v>1.1894187046036508E-2</v>
      </c>
      <c r="O1651" s="1">
        <v>39792</v>
      </c>
      <c r="P1651" s="3">
        <v>899.23999000000003</v>
      </c>
      <c r="R1651" s="1">
        <v>39792</v>
      </c>
      <c r="S1651" s="3">
        <v>104590</v>
      </c>
    </row>
    <row r="1652" spans="1:19" x14ac:dyDescent="0.35">
      <c r="A1652" s="1">
        <v>39791</v>
      </c>
      <c r="B1652" s="3">
        <v>54.62</v>
      </c>
      <c r="C1652" s="3">
        <v>888.669983</v>
      </c>
      <c r="E1652" s="2">
        <v>39791</v>
      </c>
      <c r="F1652" s="8">
        <f t="shared" si="25"/>
        <v>-1.7625899280575563E-2</v>
      </c>
      <c r="G1652" s="8">
        <f t="shared" si="25"/>
        <v>-2.3117542841144867E-2</v>
      </c>
      <c r="O1652" s="1">
        <v>39791</v>
      </c>
      <c r="P1652" s="3">
        <v>888.669983</v>
      </c>
      <c r="R1652" s="1">
        <v>39791</v>
      </c>
      <c r="S1652" s="3">
        <v>107500</v>
      </c>
    </row>
    <row r="1653" spans="1:19" x14ac:dyDescent="0.35">
      <c r="A1653" s="1">
        <v>39790</v>
      </c>
      <c r="B1653" s="3">
        <v>55.6</v>
      </c>
      <c r="C1653" s="3">
        <v>909.70001200000002</v>
      </c>
      <c r="E1653" s="2">
        <v>39790</v>
      </c>
      <c r="F1653" s="8">
        <f t="shared" si="25"/>
        <v>8.7424212790925049E-2</v>
      </c>
      <c r="G1653" s="8">
        <f t="shared" si="25"/>
        <v>3.8387348877702232E-2</v>
      </c>
      <c r="O1653" s="1">
        <v>39790</v>
      </c>
      <c r="P1653" s="3">
        <v>909.70001200000002</v>
      </c>
      <c r="R1653" s="1">
        <v>39790</v>
      </c>
      <c r="S1653" s="3">
        <v>107000</v>
      </c>
    </row>
    <row r="1654" spans="1:19" x14ac:dyDescent="0.35">
      <c r="A1654" s="1">
        <v>39787</v>
      </c>
      <c r="B1654" s="3">
        <v>51.13</v>
      </c>
      <c r="C1654" s="3">
        <v>876.07000700000003</v>
      </c>
      <c r="E1654" s="2">
        <v>39787</v>
      </c>
      <c r="F1654" s="8">
        <f t="shared" si="25"/>
        <v>7.0908016545203623E-3</v>
      </c>
      <c r="G1654" s="8">
        <f t="shared" si="25"/>
        <v>3.6499416789099959E-2</v>
      </c>
      <c r="O1654" s="1">
        <v>39787</v>
      </c>
      <c r="P1654" s="3">
        <v>876.07000700000003</v>
      </c>
      <c r="R1654" s="1">
        <v>39787</v>
      </c>
      <c r="S1654" s="3">
        <v>102700</v>
      </c>
    </row>
    <row r="1655" spans="1:19" x14ac:dyDescent="0.35">
      <c r="A1655" s="1">
        <v>39786</v>
      </c>
      <c r="B1655" s="3">
        <v>50.77</v>
      </c>
      <c r="C1655" s="3">
        <v>845.21997099999999</v>
      </c>
      <c r="E1655" s="2">
        <v>39786</v>
      </c>
      <c r="F1655" s="8">
        <f t="shared" si="25"/>
        <v>-8.7034705988131567E-2</v>
      </c>
      <c r="G1655" s="8">
        <f t="shared" si="25"/>
        <v>-2.93084265028416E-2</v>
      </c>
      <c r="O1655" s="1">
        <v>39786</v>
      </c>
      <c r="P1655" s="3">
        <v>845.21997099999999</v>
      </c>
      <c r="R1655" s="1">
        <v>39786</v>
      </c>
      <c r="S1655" s="3">
        <v>98400</v>
      </c>
    </row>
    <row r="1656" spans="1:19" x14ac:dyDescent="0.35">
      <c r="A1656" s="1">
        <v>39785</v>
      </c>
      <c r="B1656" s="3">
        <v>55.61</v>
      </c>
      <c r="C1656" s="3">
        <v>870.73999000000003</v>
      </c>
      <c r="E1656" s="2">
        <v>39785</v>
      </c>
      <c r="F1656" s="8">
        <f t="shared" si="25"/>
        <v>-4.3186510667584277E-2</v>
      </c>
      <c r="G1656" s="8">
        <f t="shared" si="25"/>
        <v>2.5836161274811031E-2</v>
      </c>
      <c r="O1656" s="1">
        <v>39785</v>
      </c>
      <c r="P1656" s="3">
        <v>870.73999000000003</v>
      </c>
      <c r="R1656" s="1">
        <v>39785</v>
      </c>
      <c r="S1656" s="3">
        <v>102000</v>
      </c>
    </row>
    <row r="1657" spans="1:19" x14ac:dyDescent="0.35">
      <c r="A1657" s="1">
        <v>39784</v>
      </c>
      <c r="B1657" s="3">
        <v>58.12</v>
      </c>
      <c r="C1657" s="3">
        <v>848.80999799999995</v>
      </c>
      <c r="E1657" s="2">
        <v>39784</v>
      </c>
      <c r="F1657" s="8">
        <f t="shared" si="25"/>
        <v>3.0862007804185687E-2</v>
      </c>
      <c r="G1657" s="8">
        <f t="shared" si="25"/>
        <v>3.9940671054391919E-2</v>
      </c>
      <c r="O1657" s="1">
        <v>39784</v>
      </c>
      <c r="P1657" s="3">
        <v>848.80999799999995</v>
      </c>
      <c r="R1657" s="1">
        <v>39784</v>
      </c>
      <c r="S1657" s="3">
        <v>101499</v>
      </c>
    </row>
    <row r="1658" spans="1:19" x14ac:dyDescent="0.35">
      <c r="A1658" s="1">
        <v>39783</v>
      </c>
      <c r="B1658" s="3">
        <v>56.38</v>
      </c>
      <c r="C1658" s="3">
        <v>816.21002199999998</v>
      </c>
      <c r="E1658" s="2">
        <v>39783</v>
      </c>
      <c r="F1658" s="8">
        <f t="shared" si="25"/>
        <v>-0.10079744816586922</v>
      </c>
      <c r="G1658" s="8">
        <f t="shared" si="25"/>
        <v>-8.9295243342132125E-2</v>
      </c>
      <c r="O1658" s="1">
        <v>39783</v>
      </c>
      <c r="P1658" s="3">
        <v>816.21002199999998</v>
      </c>
      <c r="R1658" s="1">
        <v>39783</v>
      </c>
      <c r="S1658" s="3">
        <v>98000</v>
      </c>
    </row>
    <row r="1659" spans="1:19" x14ac:dyDescent="0.35">
      <c r="A1659" s="1">
        <v>39780</v>
      </c>
      <c r="B1659" s="3">
        <v>62.7</v>
      </c>
      <c r="C1659" s="3">
        <v>896.23999000000003</v>
      </c>
      <c r="E1659" s="2">
        <v>39780</v>
      </c>
      <c r="F1659" s="8">
        <f t="shared" si="25"/>
        <v>5.0955414012739064E-2</v>
      </c>
      <c r="G1659" s="8">
        <f t="shared" si="25"/>
        <v>9.6431113323516282E-3</v>
      </c>
      <c r="O1659" s="1">
        <v>39780</v>
      </c>
      <c r="P1659" s="3">
        <v>896.23999000000003</v>
      </c>
      <c r="R1659" s="1">
        <v>39780</v>
      </c>
      <c r="S1659" s="3">
        <v>104000</v>
      </c>
    </row>
    <row r="1660" spans="1:19" x14ac:dyDescent="0.35">
      <c r="A1660" s="1">
        <v>39778</v>
      </c>
      <c r="B1660" s="3">
        <v>59.66</v>
      </c>
      <c r="C1660" s="3">
        <v>887.67999299999997</v>
      </c>
      <c r="E1660" s="2">
        <v>39778</v>
      </c>
      <c r="F1660" s="8">
        <f t="shared" si="25"/>
        <v>5.5742346487347438E-2</v>
      </c>
      <c r="G1660" s="8">
        <f t="shared" si="25"/>
        <v>3.532812077360159E-2</v>
      </c>
      <c r="O1660" s="1">
        <v>39778</v>
      </c>
      <c r="P1660" s="3">
        <v>887.67999299999997</v>
      </c>
      <c r="R1660" s="1">
        <v>39778</v>
      </c>
      <c r="S1660" s="3">
        <v>100700</v>
      </c>
    </row>
    <row r="1661" spans="1:19" x14ac:dyDescent="0.35">
      <c r="A1661" s="1">
        <v>39777</v>
      </c>
      <c r="B1661" s="3">
        <v>56.51</v>
      </c>
      <c r="C1661" s="3">
        <v>857.39001499999995</v>
      </c>
      <c r="E1661" s="2">
        <v>39777</v>
      </c>
      <c r="F1661" s="8">
        <f t="shared" si="25"/>
        <v>1.8198198198198234E-2</v>
      </c>
      <c r="G1661" s="8">
        <f t="shared" si="25"/>
        <v>6.550776597012975E-3</v>
      </c>
      <c r="O1661" s="1">
        <v>39777</v>
      </c>
      <c r="P1661" s="3">
        <v>857.39001499999995</v>
      </c>
      <c r="R1661" s="1">
        <v>39777</v>
      </c>
      <c r="S1661" s="3">
        <v>96400</v>
      </c>
    </row>
    <row r="1662" spans="1:19" x14ac:dyDescent="0.35">
      <c r="A1662" s="1">
        <v>39776</v>
      </c>
      <c r="B1662" s="3">
        <v>55.5</v>
      </c>
      <c r="C1662" s="3">
        <v>851.80999799999995</v>
      </c>
      <c r="E1662" s="2">
        <v>39776</v>
      </c>
      <c r="F1662" s="8">
        <f t="shared" si="25"/>
        <v>7.4956420685647895E-2</v>
      </c>
      <c r="G1662" s="8">
        <f t="shared" si="25"/>
        <v>6.4722531808865336E-2</v>
      </c>
      <c r="O1662" s="1">
        <v>39776</v>
      </c>
      <c r="P1662" s="3">
        <v>851.80999799999995</v>
      </c>
      <c r="R1662" s="1">
        <v>39776</v>
      </c>
      <c r="S1662" s="3">
        <v>87500</v>
      </c>
    </row>
    <row r="1663" spans="1:19" x14ac:dyDescent="0.35">
      <c r="A1663" s="1">
        <v>39773</v>
      </c>
      <c r="B1663" s="3">
        <v>51.63</v>
      </c>
      <c r="C1663" s="3">
        <v>800.03002900000001</v>
      </c>
      <c r="E1663" s="2">
        <v>39773</v>
      </c>
      <c r="F1663" s="8">
        <f t="shared" si="25"/>
        <v>2.2578728461081443E-2</v>
      </c>
      <c r="G1663" s="8">
        <f t="shared" si="25"/>
        <v>6.3247603627538007E-2</v>
      </c>
      <c r="O1663" s="1">
        <v>39773</v>
      </c>
      <c r="P1663" s="3">
        <v>800.03002900000001</v>
      </c>
      <c r="R1663" s="1">
        <v>39773</v>
      </c>
      <c r="S1663" s="3">
        <v>90000</v>
      </c>
    </row>
    <row r="1664" spans="1:19" x14ac:dyDescent="0.35">
      <c r="A1664" s="1">
        <v>39772</v>
      </c>
      <c r="B1664" s="3">
        <v>50.49</v>
      </c>
      <c r="C1664" s="3">
        <v>752.44000200000005</v>
      </c>
      <c r="E1664" s="2">
        <v>39772</v>
      </c>
      <c r="F1664" s="8">
        <f t="shared" si="25"/>
        <v>-3.5345815819640802E-2</v>
      </c>
      <c r="G1664" s="8">
        <f t="shared" si="25"/>
        <v>-6.7122931214399162E-2</v>
      </c>
      <c r="O1664" s="1">
        <v>39772</v>
      </c>
      <c r="P1664" s="3">
        <v>752.44000200000005</v>
      </c>
      <c r="R1664" s="1">
        <v>39772</v>
      </c>
      <c r="S1664" s="3">
        <v>77500</v>
      </c>
    </row>
    <row r="1665" spans="1:19" x14ac:dyDescent="0.35">
      <c r="A1665" s="1">
        <v>39771</v>
      </c>
      <c r="B1665" s="3">
        <v>52.34</v>
      </c>
      <c r="C1665" s="3">
        <v>806.580017</v>
      </c>
      <c r="E1665" s="2">
        <v>39771</v>
      </c>
      <c r="F1665" s="8">
        <f t="shared" si="25"/>
        <v>-1.9299231778152404E-2</v>
      </c>
      <c r="G1665" s="8">
        <f t="shared" si="25"/>
        <v>-6.1155575828496511E-2</v>
      </c>
      <c r="O1665" s="1">
        <v>39771</v>
      </c>
      <c r="P1665" s="3">
        <v>806.580017</v>
      </c>
      <c r="R1665" s="1">
        <v>39771</v>
      </c>
      <c r="S1665" s="3">
        <v>84000</v>
      </c>
    </row>
    <row r="1666" spans="1:19" x14ac:dyDescent="0.35">
      <c r="A1666" s="1">
        <v>39770</v>
      </c>
      <c r="B1666" s="3">
        <v>53.37</v>
      </c>
      <c r="C1666" s="3">
        <v>859.11999500000002</v>
      </c>
      <c r="E1666" s="2">
        <v>39770</v>
      </c>
      <c r="F1666" s="8">
        <f t="shared" si="25"/>
        <v>-1.8702075930429052E-3</v>
      </c>
      <c r="G1666" s="8">
        <f t="shared" si="25"/>
        <v>9.8383720246841833E-3</v>
      </c>
      <c r="O1666" s="1">
        <v>39770</v>
      </c>
      <c r="P1666" s="3">
        <v>859.11999500000002</v>
      </c>
      <c r="R1666" s="1">
        <v>39770</v>
      </c>
      <c r="S1666" s="3">
        <v>95550</v>
      </c>
    </row>
    <row r="1667" spans="1:19" x14ac:dyDescent="0.35">
      <c r="A1667" s="1">
        <v>39769</v>
      </c>
      <c r="B1667" s="3">
        <v>53.47</v>
      </c>
      <c r="C1667" s="3">
        <v>850.75</v>
      </c>
      <c r="E1667" s="2">
        <v>39769</v>
      </c>
      <c r="F1667" s="8">
        <f t="shared" si="25"/>
        <v>-2.8524709302325535E-2</v>
      </c>
      <c r="G1667" s="8">
        <f t="shared" si="25"/>
        <v>-2.5810416434207673E-2</v>
      </c>
      <c r="O1667" s="1">
        <v>39769</v>
      </c>
      <c r="P1667" s="3">
        <v>850.75</v>
      </c>
      <c r="R1667" s="1">
        <v>39769</v>
      </c>
      <c r="S1667" s="3">
        <v>95615</v>
      </c>
    </row>
    <row r="1668" spans="1:19" x14ac:dyDescent="0.35">
      <c r="A1668" s="1">
        <v>39766</v>
      </c>
      <c r="B1668" s="3">
        <v>55.04</v>
      </c>
      <c r="C1668" s="3">
        <v>873.28997800000002</v>
      </c>
      <c r="E1668" s="2">
        <v>39766</v>
      </c>
      <c r="F1668" s="8">
        <f t="shared" ref="F1668:G1731" si="26">B1668/B1669-1</f>
        <v>-4.7256361433269944E-2</v>
      </c>
      <c r="G1668" s="8">
        <f t="shared" si="26"/>
        <v>-4.1699130811685525E-2</v>
      </c>
      <c r="O1668" s="1">
        <v>39766</v>
      </c>
      <c r="P1668" s="3">
        <v>873.28997800000002</v>
      </c>
      <c r="R1668" s="1">
        <v>39766</v>
      </c>
      <c r="S1668" s="3">
        <v>101000</v>
      </c>
    </row>
    <row r="1669" spans="1:19" x14ac:dyDescent="0.35">
      <c r="A1669" s="1">
        <v>39765</v>
      </c>
      <c r="B1669" s="3">
        <v>57.77</v>
      </c>
      <c r="C1669" s="3">
        <v>911.28997800000002</v>
      </c>
      <c r="E1669" s="2">
        <v>39765</v>
      </c>
      <c r="F1669" s="8">
        <f t="shared" si="26"/>
        <v>0.11096153846153856</v>
      </c>
      <c r="G1669" s="8">
        <f t="shared" si="26"/>
        <v>6.9212707767866366E-2</v>
      </c>
      <c r="O1669" s="1">
        <v>39765</v>
      </c>
      <c r="P1669" s="3">
        <v>911.28997800000002</v>
      </c>
      <c r="R1669" s="1">
        <v>39765</v>
      </c>
      <c r="S1669" s="3">
        <v>102800</v>
      </c>
    </row>
    <row r="1670" spans="1:19" x14ac:dyDescent="0.35">
      <c r="A1670" s="1">
        <v>39764</v>
      </c>
      <c r="B1670" s="3">
        <v>52</v>
      </c>
      <c r="C1670" s="3">
        <v>852.29998799999998</v>
      </c>
      <c r="E1670" s="2">
        <v>39764</v>
      </c>
      <c r="F1670" s="8">
        <f t="shared" si="26"/>
        <v>-2.4939058691168192E-2</v>
      </c>
      <c r="G1670" s="8">
        <f t="shared" si="26"/>
        <v>-5.1893902193974273E-2</v>
      </c>
      <c r="O1670" s="1">
        <v>39764</v>
      </c>
      <c r="P1670" s="3">
        <v>852.29998799999998</v>
      </c>
      <c r="R1670" s="1">
        <v>39764</v>
      </c>
      <c r="S1670" s="3">
        <v>103333</v>
      </c>
    </row>
    <row r="1671" spans="1:19" x14ac:dyDescent="0.35">
      <c r="A1671" s="1">
        <v>39763</v>
      </c>
      <c r="B1671" s="3">
        <v>53.33</v>
      </c>
      <c r="C1671" s="3">
        <v>898.95001200000002</v>
      </c>
      <c r="E1671" s="2">
        <v>39763</v>
      </c>
      <c r="F1671" s="8">
        <f t="shared" si="26"/>
        <v>-3.5798228168504864E-2</v>
      </c>
      <c r="G1671" s="8">
        <f t="shared" si="26"/>
        <v>-2.2040675705339519E-2</v>
      </c>
      <c r="O1671" s="1">
        <v>39763</v>
      </c>
      <c r="P1671" s="3">
        <v>898.95001200000002</v>
      </c>
      <c r="R1671" s="1">
        <v>39763</v>
      </c>
      <c r="S1671" s="3">
        <v>106720</v>
      </c>
    </row>
    <row r="1672" spans="1:19" x14ac:dyDescent="0.35">
      <c r="A1672" s="1">
        <v>39762</v>
      </c>
      <c r="B1672" s="3">
        <v>55.31</v>
      </c>
      <c r="C1672" s="3">
        <v>919.21002199999998</v>
      </c>
      <c r="E1672" s="2">
        <v>39762</v>
      </c>
      <c r="F1672" s="8">
        <f t="shared" si="26"/>
        <v>-1.3906222142984537E-2</v>
      </c>
      <c r="G1672" s="8">
        <f t="shared" si="26"/>
        <v>-1.2653162898131787E-2</v>
      </c>
      <c r="O1672" s="1">
        <v>39762</v>
      </c>
      <c r="P1672" s="3">
        <v>919.21002199999998</v>
      </c>
      <c r="R1672" s="1">
        <v>39762</v>
      </c>
      <c r="S1672" s="3">
        <v>109999</v>
      </c>
    </row>
    <row r="1673" spans="1:19" x14ac:dyDescent="0.35">
      <c r="A1673" s="1">
        <v>39759</v>
      </c>
      <c r="B1673" s="3">
        <v>56.09</v>
      </c>
      <c r="C1673" s="3">
        <v>930.98999000000003</v>
      </c>
      <c r="E1673" s="2">
        <v>39759</v>
      </c>
      <c r="F1673" s="8">
        <f t="shared" si="26"/>
        <v>1.7597968069666292E-2</v>
      </c>
      <c r="G1673" s="8">
        <f t="shared" si="26"/>
        <v>2.8854638024629731E-2</v>
      </c>
      <c r="O1673" s="1">
        <v>39759</v>
      </c>
      <c r="P1673" s="3">
        <v>930.98999000000003</v>
      </c>
      <c r="R1673" s="1">
        <v>39759</v>
      </c>
      <c r="S1673" s="3">
        <v>113000</v>
      </c>
    </row>
    <row r="1674" spans="1:19" x14ac:dyDescent="0.35">
      <c r="A1674" s="1">
        <v>39758</v>
      </c>
      <c r="B1674" s="3">
        <v>55.12</v>
      </c>
      <c r="C1674" s="3">
        <v>904.88000499999998</v>
      </c>
      <c r="E1674" s="2">
        <v>39758</v>
      </c>
      <c r="F1674" s="8">
        <f t="shared" si="26"/>
        <v>-9.2376090894121465E-2</v>
      </c>
      <c r="G1674" s="8">
        <f t="shared" si="26"/>
        <v>-5.0263981857867512E-2</v>
      </c>
      <c r="O1674" s="1">
        <v>39758</v>
      </c>
      <c r="P1674" s="3">
        <v>904.88000499999998</v>
      </c>
      <c r="R1674" s="1">
        <v>39758</v>
      </c>
      <c r="S1674" s="3">
        <v>112200</v>
      </c>
    </row>
    <row r="1675" spans="1:19" x14ac:dyDescent="0.35">
      <c r="A1675" s="1">
        <v>39757</v>
      </c>
      <c r="B1675" s="3">
        <v>60.73</v>
      </c>
      <c r="C1675" s="3">
        <v>952.77002000000005</v>
      </c>
      <c r="E1675" s="2">
        <v>39757</v>
      </c>
      <c r="F1675" s="8">
        <f t="shared" si="26"/>
        <v>-0.11394805952728349</v>
      </c>
      <c r="G1675" s="8">
        <f t="shared" si="26"/>
        <v>-5.2677086751180657E-2</v>
      </c>
      <c r="O1675" s="1">
        <v>39757</v>
      </c>
      <c r="P1675" s="3">
        <v>952.77002000000005</v>
      </c>
      <c r="R1675" s="1">
        <v>39757</v>
      </c>
      <c r="S1675" s="3">
        <v>117100</v>
      </c>
    </row>
    <row r="1676" spans="1:19" x14ac:dyDescent="0.35">
      <c r="A1676" s="1">
        <v>39756</v>
      </c>
      <c r="B1676" s="3">
        <v>68.540000000000006</v>
      </c>
      <c r="C1676" s="3">
        <v>1005.75</v>
      </c>
      <c r="E1676" s="2">
        <v>39756</v>
      </c>
      <c r="F1676" s="8">
        <f t="shared" si="26"/>
        <v>5.4461538461538561E-2</v>
      </c>
      <c r="G1676" s="8">
        <f t="shared" si="26"/>
        <v>4.0825843412925833E-2</v>
      </c>
      <c r="O1676" s="1">
        <v>39756</v>
      </c>
      <c r="P1676" s="3">
        <v>1005.75</v>
      </c>
      <c r="R1676" s="1">
        <v>39756</v>
      </c>
      <c r="S1676" s="3">
        <v>118400</v>
      </c>
    </row>
    <row r="1677" spans="1:19" x14ac:dyDescent="0.35">
      <c r="A1677" s="1">
        <v>39755</v>
      </c>
      <c r="B1677" s="3">
        <v>65</v>
      </c>
      <c r="C1677" s="3">
        <v>966.29998799999998</v>
      </c>
      <c r="E1677" s="2">
        <v>39755</v>
      </c>
      <c r="F1677" s="8">
        <f t="shared" si="26"/>
        <v>2.9316463508717305E-3</v>
      </c>
      <c r="G1677" s="8">
        <f t="shared" si="26"/>
        <v>-2.5290446451613491E-3</v>
      </c>
      <c r="O1677" s="1">
        <v>39755</v>
      </c>
      <c r="P1677" s="3">
        <v>966.29998799999998</v>
      </c>
      <c r="R1677" s="1">
        <v>39755</v>
      </c>
      <c r="S1677" s="3">
        <v>117500</v>
      </c>
    </row>
    <row r="1678" spans="1:19" x14ac:dyDescent="0.35">
      <c r="A1678" s="1">
        <v>39752</v>
      </c>
      <c r="B1678" s="3">
        <v>64.81</v>
      </c>
      <c r="C1678" s="3">
        <v>968.75</v>
      </c>
      <c r="E1678" s="2">
        <v>39752</v>
      </c>
      <c r="F1678" s="8">
        <f t="shared" si="26"/>
        <v>-8.4149326805385005E-3</v>
      </c>
      <c r="G1678" s="8">
        <f t="shared" si="26"/>
        <v>1.5365398007666231E-2</v>
      </c>
      <c r="O1678" s="1">
        <v>39752</v>
      </c>
      <c r="P1678" s="3">
        <v>968.75</v>
      </c>
      <c r="R1678" s="1">
        <v>39752</v>
      </c>
      <c r="S1678" s="3">
        <v>115490</v>
      </c>
    </row>
    <row r="1679" spans="1:19" x14ac:dyDescent="0.35">
      <c r="A1679" s="1">
        <v>39751</v>
      </c>
      <c r="B1679" s="3">
        <v>65.36</v>
      </c>
      <c r="C1679" s="3">
        <v>954.09002699999996</v>
      </c>
      <c r="E1679" s="2">
        <v>39751</v>
      </c>
      <c r="F1679" s="8">
        <f t="shared" si="26"/>
        <v>6.5362673186634135E-2</v>
      </c>
      <c r="G1679" s="8">
        <f t="shared" si="26"/>
        <v>2.5803953706945881E-2</v>
      </c>
      <c r="O1679" s="1">
        <v>39751</v>
      </c>
      <c r="P1679" s="3">
        <v>954.09002699999996</v>
      </c>
      <c r="R1679" s="1">
        <v>39751</v>
      </c>
      <c r="S1679" s="3">
        <v>111700</v>
      </c>
    </row>
    <row r="1680" spans="1:19" x14ac:dyDescent="0.35">
      <c r="A1680" s="1">
        <v>39750</v>
      </c>
      <c r="B1680" s="3">
        <v>61.35</v>
      </c>
      <c r="C1680" s="3">
        <v>930.09002699999996</v>
      </c>
      <c r="E1680" s="2">
        <v>39750</v>
      </c>
      <c r="F1680" s="8">
        <f t="shared" si="26"/>
        <v>0.1390642406238396</v>
      </c>
      <c r="G1680" s="8">
        <f t="shared" si="26"/>
        <v>-1.1079077191320952E-2</v>
      </c>
      <c r="O1680" s="1">
        <v>39750</v>
      </c>
      <c r="P1680" s="3">
        <v>930.09002699999996</v>
      </c>
      <c r="R1680" s="1">
        <v>39750</v>
      </c>
      <c r="S1680" s="3">
        <v>110400</v>
      </c>
    </row>
    <row r="1681" spans="1:19" x14ac:dyDescent="0.35">
      <c r="A1681" s="1">
        <v>39749</v>
      </c>
      <c r="B1681" s="3">
        <v>53.86</v>
      </c>
      <c r="C1681" s="3">
        <v>940.51000999999997</v>
      </c>
      <c r="E1681" s="2">
        <v>39749</v>
      </c>
      <c r="F1681" s="8">
        <f t="shared" si="26"/>
        <v>0.14037687910226548</v>
      </c>
      <c r="G1681" s="8">
        <f t="shared" si="26"/>
        <v>0.10789005893857007</v>
      </c>
      <c r="O1681" s="1">
        <v>39749</v>
      </c>
      <c r="P1681" s="3">
        <v>940.51000999999997</v>
      </c>
      <c r="R1681" s="1">
        <v>39749</v>
      </c>
      <c r="S1681" s="3">
        <v>107900</v>
      </c>
    </row>
    <row r="1682" spans="1:19" x14ac:dyDescent="0.35">
      <c r="A1682" s="1">
        <v>39748</v>
      </c>
      <c r="B1682" s="3">
        <v>47.23</v>
      </c>
      <c r="C1682" s="3">
        <v>848.919983</v>
      </c>
      <c r="E1682" s="2">
        <v>39748</v>
      </c>
      <c r="F1682" s="8">
        <f t="shared" si="26"/>
        <v>-9.6768024478867898E-2</v>
      </c>
      <c r="G1682" s="8">
        <f t="shared" si="26"/>
        <v>-3.1764358229310896E-2</v>
      </c>
      <c r="O1682" s="1">
        <v>39748</v>
      </c>
      <c r="P1682" s="3">
        <v>848.919983</v>
      </c>
      <c r="R1682" s="1">
        <v>39748</v>
      </c>
      <c r="S1682" s="3">
        <v>105126</v>
      </c>
    </row>
    <row r="1683" spans="1:19" x14ac:dyDescent="0.35">
      <c r="A1683" s="1">
        <v>39745</v>
      </c>
      <c r="B1683" s="3">
        <v>52.29</v>
      </c>
      <c r="C1683" s="3">
        <v>876.77002000000005</v>
      </c>
      <c r="E1683" s="2">
        <v>39745</v>
      </c>
      <c r="F1683" s="8">
        <f t="shared" si="26"/>
        <v>-4.9272727272727246E-2</v>
      </c>
      <c r="G1683" s="8">
        <f t="shared" si="26"/>
        <v>-3.4511199653861291E-2</v>
      </c>
      <c r="O1683" s="1">
        <v>39745</v>
      </c>
      <c r="P1683" s="3">
        <v>876.77002000000005</v>
      </c>
      <c r="R1683" s="1">
        <v>39745</v>
      </c>
      <c r="S1683" s="3">
        <v>111900</v>
      </c>
    </row>
    <row r="1684" spans="1:19" x14ac:dyDescent="0.35">
      <c r="A1684" s="1">
        <v>39744</v>
      </c>
      <c r="B1684" s="3">
        <v>55</v>
      </c>
      <c r="C1684" s="3">
        <v>908.10998500000005</v>
      </c>
      <c r="E1684" s="2">
        <v>39744</v>
      </c>
      <c r="F1684" s="8">
        <f t="shared" si="26"/>
        <v>-4.8851094626379821E-3</v>
      </c>
      <c r="G1684" s="8">
        <f t="shared" si="26"/>
        <v>1.2634041385415351E-2</v>
      </c>
      <c r="O1684" s="1">
        <v>39744</v>
      </c>
      <c r="P1684" s="3">
        <v>908.10998500000005</v>
      </c>
      <c r="R1684" s="1">
        <v>39744</v>
      </c>
      <c r="S1684" s="3">
        <v>115100</v>
      </c>
    </row>
    <row r="1685" spans="1:19" x14ac:dyDescent="0.35">
      <c r="A1685" s="1">
        <v>39743</v>
      </c>
      <c r="B1685" s="3">
        <v>55.27</v>
      </c>
      <c r="C1685" s="3">
        <v>896.78002900000001</v>
      </c>
      <c r="E1685" s="2">
        <v>39743</v>
      </c>
      <c r="F1685" s="8">
        <f t="shared" si="26"/>
        <v>-5.7951252769729011E-2</v>
      </c>
      <c r="G1685" s="8">
        <f t="shared" si="26"/>
        <v>-6.1012470270823127E-2</v>
      </c>
      <c r="O1685" s="1">
        <v>39743</v>
      </c>
      <c r="P1685" s="3">
        <v>896.78002900000001</v>
      </c>
      <c r="R1685" s="1">
        <v>39743</v>
      </c>
      <c r="S1685" s="3">
        <v>117950</v>
      </c>
    </row>
    <row r="1686" spans="1:19" x14ac:dyDescent="0.35">
      <c r="A1686" s="1">
        <v>39742</v>
      </c>
      <c r="B1686" s="3">
        <v>58.67</v>
      </c>
      <c r="C1686" s="3">
        <v>955.04998799999998</v>
      </c>
      <c r="E1686" s="2">
        <v>39742</v>
      </c>
      <c r="F1686" s="8">
        <f t="shared" si="26"/>
        <v>-6.1280000000000001E-2</v>
      </c>
      <c r="G1686" s="8">
        <f t="shared" si="26"/>
        <v>-3.0799711042020506E-2</v>
      </c>
      <c r="O1686" s="1">
        <v>39742</v>
      </c>
      <c r="P1686" s="3">
        <v>955.04998799999998</v>
      </c>
      <c r="R1686" s="1">
        <v>39742</v>
      </c>
      <c r="S1686" s="3">
        <v>121550</v>
      </c>
    </row>
    <row r="1687" spans="1:19" x14ac:dyDescent="0.35">
      <c r="A1687" s="1">
        <v>39741</v>
      </c>
      <c r="B1687" s="3">
        <v>62.5</v>
      </c>
      <c r="C1687" s="3">
        <v>985.40002400000003</v>
      </c>
      <c r="E1687" s="2">
        <v>39741</v>
      </c>
      <c r="F1687" s="8">
        <f t="shared" si="26"/>
        <v>7.7214753533264346E-2</v>
      </c>
      <c r="G1687" s="8">
        <f t="shared" si="26"/>
        <v>4.7684904122288874E-2</v>
      </c>
      <c r="O1687" s="1">
        <v>39741</v>
      </c>
      <c r="P1687" s="3">
        <v>985.40002400000003</v>
      </c>
      <c r="R1687" s="1">
        <v>39741</v>
      </c>
      <c r="S1687" s="3">
        <v>123500</v>
      </c>
    </row>
    <row r="1688" spans="1:19" x14ac:dyDescent="0.35">
      <c r="A1688" s="1">
        <v>39738</v>
      </c>
      <c r="B1688" s="3">
        <v>58.02</v>
      </c>
      <c r="C1688" s="3">
        <v>940.54998799999998</v>
      </c>
      <c r="E1688" s="2">
        <v>39738</v>
      </c>
      <c r="F1688" s="8">
        <f t="shared" si="26"/>
        <v>-4.3521266073194731E-2</v>
      </c>
      <c r="G1688" s="8">
        <f t="shared" si="26"/>
        <v>-6.2128261397987883E-3</v>
      </c>
      <c r="O1688" s="1">
        <v>39738</v>
      </c>
      <c r="P1688" s="3">
        <v>940.54998799999998</v>
      </c>
      <c r="R1688" s="1">
        <v>39738</v>
      </c>
      <c r="S1688" s="3">
        <v>119800</v>
      </c>
    </row>
    <row r="1689" spans="1:19" x14ac:dyDescent="0.35">
      <c r="A1689" s="1">
        <v>39737</v>
      </c>
      <c r="B1689" s="3">
        <v>60.66</v>
      </c>
      <c r="C1689" s="3">
        <v>946.42999299999997</v>
      </c>
      <c r="E1689" s="2">
        <v>39737</v>
      </c>
      <c r="F1689" s="8">
        <f t="shared" si="26"/>
        <v>7.0974576271186418E-2</v>
      </c>
      <c r="G1689" s="8">
        <f t="shared" si="26"/>
        <v>4.2507451590917844E-2</v>
      </c>
      <c r="O1689" s="1">
        <v>39737</v>
      </c>
      <c r="P1689" s="3">
        <v>946.42999299999997</v>
      </c>
      <c r="R1689" s="1">
        <v>39737</v>
      </c>
      <c r="S1689" s="3">
        <v>113150</v>
      </c>
    </row>
    <row r="1690" spans="1:19" x14ac:dyDescent="0.35">
      <c r="A1690" s="1">
        <v>39736</v>
      </c>
      <c r="B1690" s="3">
        <v>56.64</v>
      </c>
      <c r="C1690" s="3">
        <v>907.84002699999996</v>
      </c>
      <c r="E1690" s="2">
        <v>39736</v>
      </c>
      <c r="F1690" s="8">
        <f t="shared" si="26"/>
        <v>-0.100095328884652</v>
      </c>
      <c r="G1690" s="8">
        <f t="shared" si="26"/>
        <v>-9.0349778155030758E-2</v>
      </c>
      <c r="O1690" s="1">
        <v>39736</v>
      </c>
      <c r="P1690" s="3">
        <v>907.84002699999996</v>
      </c>
      <c r="R1690" s="1">
        <v>39736</v>
      </c>
      <c r="S1690" s="3">
        <v>113400</v>
      </c>
    </row>
    <row r="1691" spans="1:19" x14ac:dyDescent="0.35">
      <c r="A1691" s="1">
        <v>39735</v>
      </c>
      <c r="B1691" s="3">
        <v>62.94</v>
      </c>
      <c r="C1691" s="3">
        <v>998.01000999999997</v>
      </c>
      <c r="E1691" s="2">
        <v>39735</v>
      </c>
      <c r="F1691" s="8">
        <f t="shared" si="26"/>
        <v>-1.9014962593516205E-2</v>
      </c>
      <c r="G1691" s="8">
        <f t="shared" si="26"/>
        <v>-5.3221369688855047E-3</v>
      </c>
      <c r="O1691" s="1">
        <v>39735</v>
      </c>
      <c r="P1691" s="3">
        <v>998.01000999999997</v>
      </c>
      <c r="R1691" s="1">
        <v>39735</v>
      </c>
      <c r="S1691" s="3">
        <v>118850</v>
      </c>
    </row>
    <row r="1692" spans="1:19" x14ac:dyDescent="0.35">
      <c r="A1692" s="1">
        <v>39734</v>
      </c>
      <c r="B1692" s="3">
        <v>64.16</v>
      </c>
      <c r="C1692" s="3">
        <v>1003.349976</v>
      </c>
      <c r="E1692" s="2">
        <v>39734</v>
      </c>
      <c r="F1692" s="8">
        <f t="shared" si="26"/>
        <v>0.18485687903970449</v>
      </c>
      <c r="G1692" s="8">
        <f t="shared" si="26"/>
        <v>0.11580036960722695</v>
      </c>
      <c r="O1692" s="1">
        <v>39734</v>
      </c>
      <c r="P1692" s="3">
        <v>1003.349976</v>
      </c>
      <c r="R1692" s="1">
        <v>39734</v>
      </c>
      <c r="S1692" s="3">
        <v>118000</v>
      </c>
    </row>
    <row r="1693" spans="1:19" x14ac:dyDescent="0.35">
      <c r="A1693" s="1">
        <v>39731</v>
      </c>
      <c r="B1693" s="3">
        <v>54.15</v>
      </c>
      <c r="C1693" s="3">
        <v>899.21997099999999</v>
      </c>
      <c r="E1693" s="2">
        <v>39731</v>
      </c>
      <c r="F1693" s="8">
        <f t="shared" si="26"/>
        <v>-7.3567151411462861E-2</v>
      </c>
      <c r="G1693" s="8">
        <f t="shared" si="26"/>
        <v>-1.1759288948377744E-2</v>
      </c>
      <c r="O1693" s="1">
        <v>39731</v>
      </c>
      <c r="P1693" s="3">
        <v>899.21997099999999</v>
      </c>
      <c r="R1693" s="1">
        <v>39731</v>
      </c>
      <c r="S1693" s="3">
        <v>113100</v>
      </c>
    </row>
    <row r="1694" spans="1:19" x14ac:dyDescent="0.35">
      <c r="A1694" s="1">
        <v>39730</v>
      </c>
      <c r="B1694" s="3">
        <v>58.45</v>
      </c>
      <c r="C1694" s="3">
        <v>909.919983</v>
      </c>
      <c r="E1694" s="2">
        <v>39730</v>
      </c>
      <c r="F1694" s="8">
        <f t="shared" si="26"/>
        <v>-7.0894929264027851E-2</v>
      </c>
      <c r="G1694" s="8">
        <f t="shared" si="26"/>
        <v>-7.6167095302927978E-2</v>
      </c>
      <c r="O1694" s="1">
        <v>39730</v>
      </c>
      <c r="P1694" s="3">
        <v>909.919983</v>
      </c>
      <c r="R1694" s="1">
        <v>39730</v>
      </c>
      <c r="S1694" s="3">
        <v>114000</v>
      </c>
    </row>
    <row r="1695" spans="1:19" x14ac:dyDescent="0.35">
      <c r="A1695" s="1">
        <v>39729</v>
      </c>
      <c r="B1695" s="3">
        <v>62.91</v>
      </c>
      <c r="C1695" s="3">
        <v>984.94000200000005</v>
      </c>
      <c r="E1695" s="2">
        <v>39729</v>
      </c>
      <c r="F1695" s="8">
        <f t="shared" si="26"/>
        <v>-1.3021650454973388E-2</v>
      </c>
      <c r="G1695" s="8">
        <f t="shared" si="26"/>
        <v>-1.1332702515136073E-2</v>
      </c>
      <c r="O1695" s="1">
        <v>39729</v>
      </c>
      <c r="P1695" s="3">
        <v>984.94000200000005</v>
      </c>
      <c r="R1695" s="1">
        <v>39729</v>
      </c>
      <c r="S1695" s="3">
        <v>118000</v>
      </c>
    </row>
    <row r="1696" spans="1:19" x14ac:dyDescent="0.35">
      <c r="A1696" s="1">
        <v>39728</v>
      </c>
      <c r="B1696" s="3">
        <v>63.74</v>
      </c>
      <c r="C1696" s="3">
        <v>996.22997999999995</v>
      </c>
      <c r="E1696" s="2">
        <v>39728</v>
      </c>
      <c r="F1696" s="8">
        <f t="shared" si="26"/>
        <v>-3.7014654781688971E-2</v>
      </c>
      <c r="G1696" s="8">
        <f t="shared" si="26"/>
        <v>-5.7394841600428959E-2</v>
      </c>
      <c r="O1696" s="1">
        <v>39728</v>
      </c>
      <c r="P1696" s="3">
        <v>996.22997999999995</v>
      </c>
      <c r="R1696" s="1">
        <v>39728</v>
      </c>
      <c r="S1696" s="3">
        <v>124000</v>
      </c>
    </row>
    <row r="1697" spans="1:19" x14ac:dyDescent="0.35">
      <c r="A1697" s="1">
        <v>39727</v>
      </c>
      <c r="B1697" s="3">
        <v>66.19</v>
      </c>
      <c r="C1697" s="3">
        <v>1056.8900149999999</v>
      </c>
      <c r="E1697" s="2">
        <v>39727</v>
      </c>
      <c r="F1697" s="8">
        <f t="shared" si="26"/>
        <v>-6.2597365812207872E-2</v>
      </c>
      <c r="G1697" s="8">
        <f t="shared" si="26"/>
        <v>-3.8517840461374742E-2</v>
      </c>
      <c r="O1697" s="1">
        <v>39727</v>
      </c>
      <c r="P1697" s="3">
        <v>1056.8900149999999</v>
      </c>
      <c r="R1697" s="1">
        <v>39727</v>
      </c>
      <c r="S1697" s="3">
        <v>130800</v>
      </c>
    </row>
    <row r="1698" spans="1:19" x14ac:dyDescent="0.35">
      <c r="A1698" s="1">
        <v>39724</v>
      </c>
      <c r="B1698" s="3">
        <v>70.61</v>
      </c>
      <c r="C1698" s="3">
        <v>1099.2299800000001</v>
      </c>
      <c r="E1698" s="2">
        <v>39724</v>
      </c>
      <c r="F1698" s="8">
        <f t="shared" si="26"/>
        <v>8.5702042565347636E-3</v>
      </c>
      <c r="G1698" s="8">
        <f t="shared" si="26"/>
        <v>-1.3506523143474558E-2</v>
      </c>
      <c r="O1698" s="1">
        <v>39724</v>
      </c>
      <c r="P1698" s="3">
        <v>1099.2299800000001</v>
      </c>
      <c r="R1698" s="1">
        <v>39724</v>
      </c>
      <c r="S1698" s="3">
        <v>138500</v>
      </c>
    </row>
    <row r="1699" spans="1:19" x14ac:dyDescent="0.35">
      <c r="A1699" s="1">
        <v>39723</v>
      </c>
      <c r="B1699" s="3">
        <v>70.010000000000005</v>
      </c>
      <c r="C1699" s="3">
        <v>1114.280029</v>
      </c>
      <c r="E1699" s="2">
        <v>39723</v>
      </c>
      <c r="F1699" s="8">
        <f t="shared" si="26"/>
        <v>-8.5314868042853376E-2</v>
      </c>
      <c r="G1699" s="8">
        <f t="shared" si="26"/>
        <v>-4.0290792571308187E-2</v>
      </c>
      <c r="O1699" s="1">
        <v>39723</v>
      </c>
      <c r="P1699" s="3">
        <v>1114.280029</v>
      </c>
      <c r="R1699" s="1">
        <v>39723</v>
      </c>
      <c r="S1699" s="3">
        <v>137900</v>
      </c>
    </row>
    <row r="1700" spans="1:19" x14ac:dyDescent="0.35">
      <c r="A1700" s="1">
        <v>39722</v>
      </c>
      <c r="B1700" s="3">
        <v>76.540000000000006</v>
      </c>
      <c r="C1700" s="3">
        <v>1161.0600589999999</v>
      </c>
      <c r="E1700" s="2">
        <v>39722</v>
      </c>
      <c r="F1700" s="8">
        <f t="shared" si="26"/>
        <v>-2.8433612592028368E-2</v>
      </c>
      <c r="G1700" s="8">
        <f t="shared" si="26"/>
        <v>-4.5439881924619341E-3</v>
      </c>
      <c r="O1700" s="1">
        <v>39722</v>
      </c>
      <c r="P1700" s="3">
        <v>1161.0600589999999</v>
      </c>
      <c r="R1700" s="1">
        <v>39722</v>
      </c>
      <c r="S1700" s="3">
        <v>137000</v>
      </c>
    </row>
    <row r="1701" spans="1:19" x14ac:dyDescent="0.35">
      <c r="A1701" s="1">
        <v>39721</v>
      </c>
      <c r="B1701" s="3">
        <v>78.78</v>
      </c>
      <c r="C1701" s="3">
        <v>1166.3599850000001</v>
      </c>
      <c r="E1701" s="2">
        <v>39721</v>
      </c>
      <c r="F1701" s="8">
        <f t="shared" si="26"/>
        <v>1.3377926421404673E-2</v>
      </c>
      <c r="G1701" s="8">
        <f t="shared" si="26"/>
        <v>5.4174670212319587E-2</v>
      </c>
      <c r="O1701" s="1">
        <v>39721</v>
      </c>
      <c r="P1701" s="3">
        <v>1166.3599850000001</v>
      </c>
      <c r="R1701" s="1">
        <v>39721</v>
      </c>
      <c r="S1701" s="3">
        <v>130600</v>
      </c>
    </row>
    <row r="1702" spans="1:19" x14ac:dyDescent="0.35">
      <c r="A1702" s="1">
        <v>39720</v>
      </c>
      <c r="B1702" s="3">
        <v>77.739999999999995</v>
      </c>
      <c r="C1702" s="3">
        <v>1106.420044</v>
      </c>
      <c r="E1702" s="2">
        <v>39720</v>
      </c>
      <c r="F1702" s="8">
        <f t="shared" si="26"/>
        <v>-4.4728434504792358E-2</v>
      </c>
      <c r="G1702" s="8">
        <f t="shared" si="26"/>
        <v>-8.8067762524948856E-2</v>
      </c>
      <c r="O1702" s="1">
        <v>39720</v>
      </c>
      <c r="P1702" s="3">
        <v>1106.420044</v>
      </c>
      <c r="R1702" s="1">
        <v>39720</v>
      </c>
      <c r="S1702" s="3">
        <v>133800</v>
      </c>
    </row>
    <row r="1703" spans="1:19" x14ac:dyDescent="0.35">
      <c r="A1703" s="1">
        <v>39717</v>
      </c>
      <c r="B1703" s="3">
        <v>81.38</v>
      </c>
      <c r="C1703" s="3">
        <v>1213.2700199999999</v>
      </c>
      <c r="E1703" s="2">
        <v>39717</v>
      </c>
      <c r="F1703" s="8">
        <f t="shared" si="26"/>
        <v>-1.5246853823814188E-2</v>
      </c>
      <c r="G1703" s="8">
        <f t="shared" si="26"/>
        <v>3.3824292639217379E-3</v>
      </c>
      <c r="O1703" s="1">
        <v>39717</v>
      </c>
      <c r="P1703" s="3">
        <v>1213.2700199999999</v>
      </c>
      <c r="R1703" s="1">
        <v>39717</v>
      </c>
      <c r="S1703" s="3">
        <v>135000</v>
      </c>
    </row>
    <row r="1704" spans="1:19" x14ac:dyDescent="0.35">
      <c r="A1704" s="1">
        <v>39716</v>
      </c>
      <c r="B1704" s="3">
        <v>82.64</v>
      </c>
      <c r="C1704" s="3">
        <v>1209.1800539999999</v>
      </c>
      <c r="E1704" s="2">
        <v>39716</v>
      </c>
      <c r="F1704" s="8">
        <f t="shared" si="26"/>
        <v>-1.7243429658699072E-2</v>
      </c>
      <c r="G1704" s="8">
        <f t="shared" si="26"/>
        <v>1.9656504590117363E-2</v>
      </c>
      <c r="O1704" s="1">
        <v>39716</v>
      </c>
      <c r="P1704" s="3">
        <v>1209.1800539999999</v>
      </c>
      <c r="R1704" s="1">
        <v>39716</v>
      </c>
      <c r="S1704" s="3">
        <v>133100</v>
      </c>
    </row>
    <row r="1705" spans="1:19" x14ac:dyDescent="0.35">
      <c r="A1705" s="1">
        <v>39715</v>
      </c>
      <c r="B1705" s="3">
        <v>84.09</v>
      </c>
      <c r="C1705" s="3">
        <v>1185.869995</v>
      </c>
      <c r="E1705" s="2">
        <v>39715</v>
      </c>
      <c r="F1705" s="8">
        <f t="shared" si="26"/>
        <v>2.4862888482632517E-2</v>
      </c>
      <c r="G1705" s="8">
        <f t="shared" si="26"/>
        <v>-1.977728078431662E-3</v>
      </c>
      <c r="O1705" s="1">
        <v>39715</v>
      </c>
      <c r="P1705" s="3">
        <v>1185.869995</v>
      </c>
      <c r="R1705" s="1">
        <v>39715</v>
      </c>
      <c r="S1705" s="3">
        <v>133300</v>
      </c>
    </row>
    <row r="1706" spans="1:19" x14ac:dyDescent="0.35">
      <c r="A1706" s="1">
        <v>39714</v>
      </c>
      <c r="B1706" s="3">
        <v>82.05</v>
      </c>
      <c r="C1706" s="3">
        <v>1188.219971</v>
      </c>
      <c r="E1706" s="2">
        <v>39714</v>
      </c>
      <c r="F1706" s="8">
        <f t="shared" si="26"/>
        <v>-2.2865309038942461E-2</v>
      </c>
      <c r="G1706" s="8">
        <f t="shared" si="26"/>
        <v>-1.5632633466857948E-2</v>
      </c>
      <c r="O1706" s="1">
        <v>39714</v>
      </c>
      <c r="P1706" s="3">
        <v>1188.219971</v>
      </c>
      <c r="R1706" s="1">
        <v>39714</v>
      </c>
      <c r="S1706" s="3">
        <v>128800</v>
      </c>
    </row>
    <row r="1707" spans="1:19" x14ac:dyDescent="0.35">
      <c r="A1707" s="1">
        <v>39713</v>
      </c>
      <c r="B1707" s="3">
        <v>83.97</v>
      </c>
      <c r="C1707" s="3">
        <v>1207.089966</v>
      </c>
      <c r="E1707" s="2">
        <v>39713</v>
      </c>
      <c r="F1707" s="8">
        <f t="shared" si="26"/>
        <v>-5.0113122171945745E-2</v>
      </c>
      <c r="G1707" s="8">
        <f t="shared" si="26"/>
        <v>-3.823659980432359E-2</v>
      </c>
      <c r="O1707" s="1">
        <v>39713</v>
      </c>
      <c r="P1707" s="3">
        <v>1207.089966</v>
      </c>
      <c r="R1707" s="1">
        <v>39713</v>
      </c>
      <c r="S1707" s="3">
        <v>131000</v>
      </c>
    </row>
    <row r="1708" spans="1:19" x14ac:dyDescent="0.35">
      <c r="A1708" s="1">
        <v>39710</v>
      </c>
      <c r="B1708" s="3">
        <v>88.4</v>
      </c>
      <c r="C1708" s="3">
        <v>1255.079956</v>
      </c>
      <c r="E1708" s="2">
        <v>39710</v>
      </c>
      <c r="F1708" s="8">
        <f t="shared" si="26"/>
        <v>2.8360748723765816E-3</v>
      </c>
      <c r="G1708" s="8">
        <f t="shared" si="26"/>
        <v>4.025656281127743E-2</v>
      </c>
      <c r="O1708" s="1">
        <v>39710</v>
      </c>
      <c r="P1708" s="3">
        <v>1255.079956</v>
      </c>
      <c r="R1708" s="1">
        <v>39710</v>
      </c>
      <c r="S1708" s="3">
        <v>147000</v>
      </c>
    </row>
    <row r="1709" spans="1:19" x14ac:dyDescent="0.35">
      <c r="A1709" s="1">
        <v>39709</v>
      </c>
      <c r="B1709" s="3">
        <v>88.15</v>
      </c>
      <c r="C1709" s="3">
        <v>1206.51001</v>
      </c>
      <c r="E1709" s="2">
        <v>39709</v>
      </c>
      <c r="F1709" s="8">
        <f t="shared" si="26"/>
        <v>-5.4157734401443225E-3</v>
      </c>
      <c r="G1709" s="8">
        <f t="shared" si="26"/>
        <v>4.3341774271546285E-2</v>
      </c>
      <c r="O1709" s="1">
        <v>39709</v>
      </c>
      <c r="P1709" s="3">
        <v>1206.51001</v>
      </c>
      <c r="R1709" s="1">
        <v>39709</v>
      </c>
      <c r="S1709" s="3">
        <v>128010</v>
      </c>
    </row>
    <row r="1710" spans="1:19" x14ac:dyDescent="0.35">
      <c r="A1710" s="1">
        <v>39708</v>
      </c>
      <c r="B1710" s="3">
        <v>88.63</v>
      </c>
      <c r="C1710" s="3">
        <v>1156.3900149999999</v>
      </c>
      <c r="E1710" s="2">
        <v>39708</v>
      </c>
      <c r="F1710" s="8">
        <f t="shared" si="26"/>
        <v>-0.1004770120775399</v>
      </c>
      <c r="G1710" s="8">
        <f t="shared" si="26"/>
        <v>-4.7140707095729262E-2</v>
      </c>
      <c r="O1710" s="1">
        <v>39708</v>
      </c>
      <c r="P1710" s="3">
        <v>1156.3900149999999</v>
      </c>
      <c r="R1710" s="1">
        <v>39708</v>
      </c>
      <c r="S1710" s="3">
        <v>124800</v>
      </c>
    </row>
    <row r="1711" spans="1:19" x14ac:dyDescent="0.35">
      <c r="A1711" s="1">
        <v>39707</v>
      </c>
      <c r="B1711" s="3">
        <v>98.53</v>
      </c>
      <c r="C1711" s="3">
        <v>1213.599976</v>
      </c>
      <c r="E1711" s="2">
        <v>39707</v>
      </c>
      <c r="F1711" s="8">
        <f t="shared" si="26"/>
        <v>7.1094860857212616E-4</v>
      </c>
      <c r="G1711" s="8">
        <f t="shared" si="26"/>
        <v>1.7523288218865618E-2</v>
      </c>
      <c r="O1711" s="1">
        <v>39707</v>
      </c>
      <c r="P1711" s="3">
        <v>1213.599976</v>
      </c>
      <c r="R1711" s="1">
        <v>39707</v>
      </c>
      <c r="S1711" s="3">
        <v>125000</v>
      </c>
    </row>
    <row r="1712" spans="1:19" x14ac:dyDescent="0.35">
      <c r="A1712" s="1">
        <v>39706</v>
      </c>
      <c r="B1712" s="3">
        <v>98.46</v>
      </c>
      <c r="C1712" s="3">
        <v>1192.6999510000001</v>
      </c>
      <c r="E1712" s="2">
        <v>39706</v>
      </c>
      <c r="F1712" s="8">
        <f t="shared" si="26"/>
        <v>-4.4541484716157265E-2</v>
      </c>
      <c r="G1712" s="8">
        <f t="shared" si="26"/>
        <v>-4.7135897027769436E-2</v>
      </c>
      <c r="O1712" s="1">
        <v>39706</v>
      </c>
      <c r="P1712" s="3">
        <v>1192.6999510000001</v>
      </c>
      <c r="R1712" s="1">
        <v>39706</v>
      </c>
      <c r="S1712" s="3">
        <v>119900</v>
      </c>
    </row>
    <row r="1713" spans="1:19" x14ac:dyDescent="0.35">
      <c r="A1713" s="1">
        <v>39703</v>
      </c>
      <c r="B1713" s="3">
        <v>103.05</v>
      </c>
      <c r="C1713" s="3">
        <v>1251.6999510000001</v>
      </c>
      <c r="E1713" s="2">
        <v>39703</v>
      </c>
      <c r="F1713" s="8">
        <f t="shared" si="26"/>
        <v>3.0603060306030549E-2</v>
      </c>
      <c r="G1713" s="8">
        <f t="shared" si="26"/>
        <v>2.1215338825866237E-3</v>
      </c>
      <c r="O1713" s="1">
        <v>39703</v>
      </c>
      <c r="P1713" s="3">
        <v>1251.6999510000001</v>
      </c>
      <c r="R1713" s="1">
        <v>39703</v>
      </c>
      <c r="S1713" s="3">
        <v>119500</v>
      </c>
    </row>
    <row r="1714" spans="1:19" x14ac:dyDescent="0.35">
      <c r="A1714" s="1">
        <v>39702</v>
      </c>
      <c r="B1714" s="3">
        <v>99.99</v>
      </c>
      <c r="C1714" s="3">
        <v>1249.0500489999999</v>
      </c>
      <c r="E1714" s="2">
        <v>39702</v>
      </c>
      <c r="F1714" s="8">
        <f t="shared" si="26"/>
        <v>1.2454434993924623E-2</v>
      </c>
      <c r="G1714" s="8">
        <f t="shared" si="26"/>
        <v>1.3806377602635589E-2</v>
      </c>
      <c r="O1714" s="1">
        <v>39702</v>
      </c>
      <c r="P1714" s="3">
        <v>1249.0500489999999</v>
      </c>
      <c r="R1714" s="1">
        <v>39702</v>
      </c>
      <c r="S1714" s="3">
        <v>117500</v>
      </c>
    </row>
    <row r="1715" spans="1:19" x14ac:dyDescent="0.35">
      <c r="A1715" s="1">
        <v>39701</v>
      </c>
      <c r="B1715" s="3">
        <v>98.76</v>
      </c>
      <c r="C1715" s="3">
        <v>1232.040039</v>
      </c>
      <c r="E1715" s="2">
        <v>39701</v>
      </c>
      <c r="F1715" s="8">
        <f t="shared" si="26"/>
        <v>1.5109466543324013E-2</v>
      </c>
      <c r="G1715" s="8">
        <f t="shared" si="26"/>
        <v>6.1494221676472449E-3</v>
      </c>
      <c r="O1715" s="1">
        <v>39701</v>
      </c>
      <c r="P1715" s="3">
        <v>1232.040039</v>
      </c>
      <c r="R1715" s="1">
        <v>39701</v>
      </c>
      <c r="S1715" s="3">
        <v>117000</v>
      </c>
    </row>
    <row r="1716" spans="1:19" x14ac:dyDescent="0.35">
      <c r="A1716" s="1">
        <v>39700</v>
      </c>
      <c r="B1716" s="3">
        <v>97.29</v>
      </c>
      <c r="C1716" s="3">
        <v>1224.51001</v>
      </c>
      <c r="E1716" s="2">
        <v>39700</v>
      </c>
      <c r="F1716" s="8">
        <f t="shared" si="26"/>
        <v>-1.7570433202059976E-2</v>
      </c>
      <c r="G1716" s="8">
        <f t="shared" si="26"/>
        <v>-3.4138167731731173E-2</v>
      </c>
      <c r="O1716" s="1">
        <v>39700</v>
      </c>
      <c r="P1716" s="3">
        <v>1224.51001</v>
      </c>
      <c r="R1716" s="1">
        <v>39700</v>
      </c>
      <c r="S1716" s="3">
        <v>118000</v>
      </c>
    </row>
    <row r="1717" spans="1:19" x14ac:dyDescent="0.35">
      <c r="A1717" s="1">
        <v>39699</v>
      </c>
      <c r="B1717" s="3">
        <v>99.03</v>
      </c>
      <c r="C1717" s="3">
        <v>1267.790039</v>
      </c>
      <c r="E1717" s="2">
        <v>39699</v>
      </c>
      <c r="F1717" s="8">
        <f t="shared" si="26"/>
        <v>9.0686773996331294E-3</v>
      </c>
      <c r="G1717" s="8">
        <f t="shared" si="26"/>
        <v>2.0510161545749916E-2</v>
      </c>
      <c r="O1717" s="1">
        <v>39699</v>
      </c>
      <c r="P1717" s="3">
        <v>1267.790039</v>
      </c>
      <c r="R1717" s="1">
        <v>39699</v>
      </c>
      <c r="S1717" s="3">
        <v>119650</v>
      </c>
    </row>
    <row r="1718" spans="1:19" x14ac:dyDescent="0.35">
      <c r="A1718" s="1">
        <v>39696</v>
      </c>
      <c r="B1718" s="3">
        <v>98.14</v>
      </c>
      <c r="C1718" s="3">
        <v>1242.3100589999999</v>
      </c>
      <c r="E1718" s="2">
        <v>39696</v>
      </c>
      <c r="F1718" s="8">
        <f t="shared" si="26"/>
        <v>2.5538870160384253E-3</v>
      </c>
      <c r="G1718" s="8">
        <f t="shared" si="26"/>
        <v>4.4307650970250023E-3</v>
      </c>
      <c r="O1718" s="1">
        <v>39696</v>
      </c>
      <c r="P1718" s="3">
        <v>1242.3100589999999</v>
      </c>
      <c r="R1718" s="1">
        <v>39696</v>
      </c>
      <c r="S1718" s="3">
        <v>118100</v>
      </c>
    </row>
    <row r="1719" spans="1:19" x14ac:dyDescent="0.35">
      <c r="A1719" s="1">
        <v>39695</v>
      </c>
      <c r="B1719" s="3">
        <v>97.89</v>
      </c>
      <c r="C1719" s="3">
        <v>1236.829956</v>
      </c>
      <c r="E1719" s="2">
        <v>39695</v>
      </c>
      <c r="F1719" s="8">
        <f t="shared" si="26"/>
        <v>-3.4234411996842962E-2</v>
      </c>
      <c r="G1719" s="8">
        <f t="shared" si="26"/>
        <v>-2.9922057285950543E-2</v>
      </c>
      <c r="O1719" s="1">
        <v>39695</v>
      </c>
      <c r="P1719" s="3">
        <v>1236.829956</v>
      </c>
      <c r="R1719" s="1">
        <v>39695</v>
      </c>
      <c r="S1719" s="3">
        <v>119350</v>
      </c>
    </row>
    <row r="1720" spans="1:19" x14ac:dyDescent="0.35">
      <c r="A1720" s="1">
        <v>39694</v>
      </c>
      <c r="B1720" s="3">
        <v>101.36</v>
      </c>
      <c r="C1720" s="3">
        <v>1274.9799800000001</v>
      </c>
      <c r="E1720" s="2">
        <v>39694</v>
      </c>
      <c r="F1720" s="8">
        <f t="shared" si="26"/>
        <v>-1.6495245488065247E-2</v>
      </c>
      <c r="G1720" s="8">
        <f t="shared" si="26"/>
        <v>-2.0350788909840878E-3</v>
      </c>
      <c r="O1720" s="1">
        <v>39694</v>
      </c>
      <c r="P1720" s="3">
        <v>1274.9799800000001</v>
      </c>
      <c r="R1720" s="1">
        <v>39694</v>
      </c>
      <c r="S1720" s="3">
        <v>120300</v>
      </c>
    </row>
    <row r="1721" spans="1:19" x14ac:dyDescent="0.35">
      <c r="A1721" s="1">
        <v>39693</v>
      </c>
      <c r="B1721" s="3">
        <v>103.06</v>
      </c>
      <c r="C1721" s="3">
        <v>1277.579956</v>
      </c>
      <c r="E1721" s="2">
        <v>39693</v>
      </c>
      <c r="F1721" s="8">
        <f t="shared" si="26"/>
        <v>-1.9368584156498336E-3</v>
      </c>
      <c r="G1721" s="8">
        <f t="shared" si="26"/>
        <v>-4.0925143472405612E-3</v>
      </c>
      <c r="O1721" s="1">
        <v>39693</v>
      </c>
      <c r="P1721" s="3">
        <v>1277.579956</v>
      </c>
      <c r="R1721" s="1">
        <v>39693</v>
      </c>
      <c r="S1721" s="3">
        <v>119999</v>
      </c>
    </row>
    <row r="1722" spans="1:19" x14ac:dyDescent="0.35">
      <c r="A1722" s="1">
        <v>39689</v>
      </c>
      <c r="B1722" s="3">
        <v>103.26</v>
      </c>
      <c r="C1722" s="3">
        <v>1282.829956</v>
      </c>
      <c r="E1722" s="2">
        <v>39689</v>
      </c>
      <c r="F1722" s="8">
        <f t="shared" si="26"/>
        <v>-9.3063417442195151E-3</v>
      </c>
      <c r="G1722" s="8">
        <f t="shared" si="26"/>
        <v>-1.3723665512594962E-2</v>
      </c>
      <c r="O1722" s="1">
        <v>39689</v>
      </c>
      <c r="P1722" s="3">
        <v>1282.829956</v>
      </c>
      <c r="R1722" s="1">
        <v>39689</v>
      </c>
      <c r="S1722" s="3">
        <v>116600</v>
      </c>
    </row>
    <row r="1723" spans="1:19" x14ac:dyDescent="0.35">
      <c r="A1723" s="1">
        <v>39688</v>
      </c>
      <c r="B1723" s="3">
        <v>104.23</v>
      </c>
      <c r="C1723" s="3">
        <v>1300.6800539999999</v>
      </c>
      <c r="E1723" s="2">
        <v>39688</v>
      </c>
      <c r="F1723" s="8">
        <f t="shared" si="26"/>
        <v>4.5017044315219579E-2</v>
      </c>
      <c r="G1723" s="8">
        <f t="shared" si="26"/>
        <v>1.4840144418515777E-2</v>
      </c>
      <c r="O1723" s="1">
        <v>39688</v>
      </c>
      <c r="P1723" s="3">
        <v>1300.6800539999999</v>
      </c>
      <c r="R1723" s="1">
        <v>39688</v>
      </c>
      <c r="S1723" s="3">
        <v>117740</v>
      </c>
    </row>
    <row r="1724" spans="1:19" x14ac:dyDescent="0.35">
      <c r="A1724" s="1">
        <v>39687</v>
      </c>
      <c r="B1724" s="3">
        <v>99.74</v>
      </c>
      <c r="C1724" s="3">
        <v>1281.660034</v>
      </c>
      <c r="E1724" s="2">
        <v>39687</v>
      </c>
      <c r="F1724" s="8">
        <f t="shared" si="26"/>
        <v>1.4236322961155068E-2</v>
      </c>
      <c r="G1724" s="8">
        <f t="shared" si="26"/>
        <v>7.9826536324318909E-3</v>
      </c>
      <c r="O1724" s="1">
        <v>39687</v>
      </c>
      <c r="P1724" s="3">
        <v>1281.660034</v>
      </c>
      <c r="R1724" s="1">
        <v>39687</v>
      </c>
      <c r="S1724" s="3">
        <v>115300</v>
      </c>
    </row>
    <row r="1725" spans="1:19" x14ac:dyDescent="0.35">
      <c r="A1725" s="1">
        <v>39686</v>
      </c>
      <c r="B1725" s="3">
        <v>98.34</v>
      </c>
      <c r="C1725" s="3">
        <v>1271.51001</v>
      </c>
      <c r="E1725" s="2">
        <v>39686</v>
      </c>
      <c r="F1725" s="8">
        <f t="shared" si="26"/>
        <v>6.447651212772687E-3</v>
      </c>
      <c r="G1725" s="8">
        <f t="shared" si="26"/>
        <v>3.6863724900828565E-3</v>
      </c>
      <c r="O1725" s="1">
        <v>39686</v>
      </c>
      <c r="P1725" s="3">
        <v>1271.51001</v>
      </c>
      <c r="R1725" s="1">
        <v>39686</v>
      </c>
      <c r="S1725" s="3">
        <v>115000</v>
      </c>
    </row>
    <row r="1726" spans="1:19" x14ac:dyDescent="0.35">
      <c r="A1726" s="1">
        <v>39685</v>
      </c>
      <c r="B1726" s="3">
        <v>97.71</v>
      </c>
      <c r="C1726" s="3">
        <v>1266.839966</v>
      </c>
      <c r="E1726" s="2">
        <v>39685</v>
      </c>
      <c r="F1726" s="8">
        <f t="shared" si="26"/>
        <v>-1.9664894150697387E-2</v>
      </c>
      <c r="G1726" s="8">
        <f t="shared" si="26"/>
        <v>-1.9625434113640594E-2</v>
      </c>
      <c r="O1726" s="1">
        <v>39685</v>
      </c>
      <c r="P1726" s="3">
        <v>1266.839966</v>
      </c>
      <c r="R1726" s="1">
        <v>39685</v>
      </c>
      <c r="S1726" s="3">
        <v>115350</v>
      </c>
    </row>
    <row r="1727" spans="1:19" x14ac:dyDescent="0.35">
      <c r="A1727" s="1">
        <v>39682</v>
      </c>
      <c r="B1727" s="3">
        <v>99.67</v>
      </c>
      <c r="C1727" s="3">
        <v>1292.1999510000001</v>
      </c>
      <c r="E1727" s="2">
        <v>39682</v>
      </c>
      <c r="F1727" s="8">
        <f t="shared" si="26"/>
        <v>1.6522182559918441E-2</v>
      </c>
      <c r="G1727" s="8">
        <f t="shared" si="26"/>
        <v>1.1332670951888835E-2</v>
      </c>
      <c r="O1727" s="1">
        <v>39682</v>
      </c>
      <c r="P1727" s="3">
        <v>1292.1999510000001</v>
      </c>
      <c r="R1727" s="1">
        <v>39682</v>
      </c>
      <c r="S1727" s="3">
        <v>116100</v>
      </c>
    </row>
    <row r="1728" spans="1:19" x14ac:dyDescent="0.35">
      <c r="A1728" s="1">
        <v>39681</v>
      </c>
      <c r="B1728" s="3">
        <v>98.05</v>
      </c>
      <c r="C1728" s="3">
        <v>1277.719971</v>
      </c>
      <c r="E1728" s="2">
        <v>39681</v>
      </c>
      <c r="F1728" s="8">
        <f t="shared" si="26"/>
        <v>-3.3543403130716909E-3</v>
      </c>
      <c r="G1728" s="8">
        <f t="shared" si="26"/>
        <v>2.4949643814211608E-3</v>
      </c>
      <c r="O1728" s="1">
        <v>39681</v>
      </c>
      <c r="P1728" s="3">
        <v>1277.719971</v>
      </c>
      <c r="R1728" s="1">
        <v>39681</v>
      </c>
      <c r="S1728" s="3">
        <v>115000</v>
      </c>
    </row>
    <row r="1729" spans="1:19" x14ac:dyDescent="0.35">
      <c r="A1729" s="1">
        <v>39680</v>
      </c>
      <c r="B1729" s="3">
        <v>98.38</v>
      </c>
      <c r="C1729" s="3">
        <v>1274.540039</v>
      </c>
      <c r="E1729" s="2">
        <v>39680</v>
      </c>
      <c r="F1729" s="8">
        <f t="shared" si="26"/>
        <v>-6.3629936370064311E-3</v>
      </c>
      <c r="G1729" s="8">
        <f t="shared" si="26"/>
        <v>6.1973319167614171E-3</v>
      </c>
      <c r="O1729" s="1">
        <v>39680</v>
      </c>
      <c r="P1729" s="3">
        <v>1274.540039</v>
      </c>
      <c r="R1729" s="1">
        <v>39680</v>
      </c>
      <c r="S1729" s="3">
        <v>116690</v>
      </c>
    </row>
    <row r="1730" spans="1:19" x14ac:dyDescent="0.35">
      <c r="A1730" s="1">
        <v>39679</v>
      </c>
      <c r="B1730" s="3">
        <v>99.01</v>
      </c>
      <c r="C1730" s="3">
        <v>1266.6899410000001</v>
      </c>
      <c r="E1730" s="2">
        <v>39679</v>
      </c>
      <c r="F1730" s="8">
        <f t="shared" si="26"/>
        <v>-1.3746389082577859E-2</v>
      </c>
      <c r="G1730" s="8">
        <f t="shared" si="26"/>
        <v>-9.3149031937724835E-3</v>
      </c>
      <c r="O1730" s="1">
        <v>39679</v>
      </c>
      <c r="P1730" s="3">
        <v>1266.6899410000001</v>
      </c>
      <c r="R1730" s="1">
        <v>39679</v>
      </c>
      <c r="S1730" s="3">
        <v>116750</v>
      </c>
    </row>
    <row r="1731" spans="1:19" x14ac:dyDescent="0.35">
      <c r="A1731" s="1">
        <v>39678</v>
      </c>
      <c r="B1731" s="3">
        <v>100.39</v>
      </c>
      <c r="C1731" s="3">
        <v>1278.599976</v>
      </c>
      <c r="E1731" s="2">
        <v>39678</v>
      </c>
      <c r="F1731" s="8">
        <f t="shared" si="26"/>
        <v>6.8197773543277052E-3</v>
      </c>
      <c r="G1731" s="8">
        <f t="shared" si="26"/>
        <v>-1.509780907394298E-2</v>
      </c>
      <c r="O1731" s="1">
        <v>39678</v>
      </c>
      <c r="P1731" s="3">
        <v>1278.599976</v>
      </c>
      <c r="R1731" s="1">
        <v>39678</v>
      </c>
      <c r="S1731" s="3">
        <v>117100</v>
      </c>
    </row>
    <row r="1732" spans="1:19" x14ac:dyDescent="0.35">
      <c r="A1732" s="1">
        <v>39675</v>
      </c>
      <c r="B1732" s="3">
        <v>99.71</v>
      </c>
      <c r="C1732" s="3">
        <v>1298.1999510000001</v>
      </c>
      <c r="E1732" s="2">
        <v>39675</v>
      </c>
      <c r="F1732" s="8">
        <f t="shared" ref="F1732:G1795" si="27">B1732/B1733-1</f>
        <v>8.4960048548599065E-3</v>
      </c>
      <c r="G1732" s="8">
        <f t="shared" si="27"/>
        <v>4.0759335616775694E-3</v>
      </c>
      <c r="O1732" s="1">
        <v>39675</v>
      </c>
      <c r="P1732" s="3">
        <v>1298.1999510000001</v>
      </c>
      <c r="R1732" s="1">
        <v>39675</v>
      </c>
      <c r="S1732" s="3">
        <v>120100</v>
      </c>
    </row>
    <row r="1733" spans="1:19" x14ac:dyDescent="0.35">
      <c r="A1733" s="1">
        <v>39674</v>
      </c>
      <c r="B1733" s="3">
        <v>98.87</v>
      </c>
      <c r="C1733" s="3">
        <v>1292.9300539999999</v>
      </c>
      <c r="E1733" s="2">
        <v>39674</v>
      </c>
      <c r="F1733" s="8">
        <f t="shared" si="27"/>
        <v>2.8075283352396729E-2</v>
      </c>
      <c r="G1733" s="8">
        <f t="shared" si="27"/>
        <v>5.5218016712623719E-3</v>
      </c>
      <c r="O1733" s="1">
        <v>39674</v>
      </c>
      <c r="P1733" s="3">
        <v>1292.9300539999999</v>
      </c>
      <c r="R1733" s="1">
        <v>39674</v>
      </c>
      <c r="S1733" s="3">
        <v>116200</v>
      </c>
    </row>
    <row r="1734" spans="1:19" x14ac:dyDescent="0.35">
      <c r="A1734" s="1">
        <v>39673</v>
      </c>
      <c r="B1734" s="3">
        <v>96.17</v>
      </c>
      <c r="C1734" s="3">
        <v>1285.829956</v>
      </c>
      <c r="E1734" s="2">
        <v>39673</v>
      </c>
      <c r="F1734" s="8">
        <f t="shared" si="27"/>
        <v>-6.5082644628098318E-3</v>
      </c>
      <c r="G1734" s="8">
        <f t="shared" si="27"/>
        <v>-2.9156631946064548E-3</v>
      </c>
      <c r="O1734" s="1">
        <v>39673</v>
      </c>
      <c r="P1734" s="3">
        <v>1285.829956</v>
      </c>
      <c r="R1734" s="1">
        <v>39673</v>
      </c>
      <c r="S1734" s="3">
        <v>114440</v>
      </c>
    </row>
    <row r="1735" spans="1:19" x14ac:dyDescent="0.35">
      <c r="A1735" s="1">
        <v>39672</v>
      </c>
      <c r="B1735" s="3">
        <v>96.8</v>
      </c>
      <c r="C1735" s="3">
        <v>1289.589966</v>
      </c>
      <c r="E1735" s="2">
        <v>39672</v>
      </c>
      <c r="F1735" s="8">
        <f t="shared" si="27"/>
        <v>-1.3955383518386544E-2</v>
      </c>
      <c r="G1735" s="8">
        <f t="shared" si="27"/>
        <v>-1.20506700661418E-2</v>
      </c>
      <c r="O1735" s="1">
        <v>39672</v>
      </c>
      <c r="P1735" s="3">
        <v>1289.589966</v>
      </c>
      <c r="R1735" s="1">
        <v>39672</v>
      </c>
      <c r="S1735" s="3">
        <v>116800</v>
      </c>
    </row>
    <row r="1736" spans="1:19" x14ac:dyDescent="0.35">
      <c r="A1736" s="1">
        <v>39671</v>
      </c>
      <c r="B1736" s="3">
        <v>98.17</v>
      </c>
      <c r="C1736" s="3">
        <v>1305.3199460000001</v>
      </c>
      <c r="E1736" s="2">
        <v>39671</v>
      </c>
      <c r="F1736" s="8">
        <f t="shared" si="27"/>
        <v>-1.1479206525022656E-2</v>
      </c>
      <c r="G1736" s="8">
        <f t="shared" si="27"/>
        <v>6.9427304792855082E-3</v>
      </c>
      <c r="O1736" s="1">
        <v>39671</v>
      </c>
      <c r="P1736" s="3">
        <v>1305.3199460000001</v>
      </c>
      <c r="R1736" s="1">
        <v>39671</v>
      </c>
      <c r="S1736" s="3">
        <v>117800</v>
      </c>
    </row>
    <row r="1737" spans="1:19" x14ac:dyDescent="0.35">
      <c r="A1737" s="1">
        <v>39668</v>
      </c>
      <c r="B1737" s="3">
        <v>99.31</v>
      </c>
      <c r="C1737" s="3">
        <v>1296.3199460000001</v>
      </c>
      <c r="E1737" s="2">
        <v>39668</v>
      </c>
      <c r="F1737" s="8">
        <f t="shared" si="27"/>
        <v>5.1121930567315843E-2</v>
      </c>
      <c r="G1737" s="8">
        <f t="shared" si="27"/>
        <v>2.3892834748642011E-2</v>
      </c>
      <c r="O1737" s="1">
        <v>39668</v>
      </c>
      <c r="P1737" s="3">
        <v>1296.3199460000001</v>
      </c>
      <c r="R1737" s="1">
        <v>39668</v>
      </c>
      <c r="S1737" s="3">
        <v>115750</v>
      </c>
    </row>
    <row r="1738" spans="1:19" x14ac:dyDescent="0.35">
      <c r="A1738" s="1">
        <v>39667</v>
      </c>
      <c r="B1738" s="3">
        <v>94.48</v>
      </c>
      <c r="C1738" s="3">
        <v>1266.0699460000001</v>
      </c>
      <c r="E1738" s="2">
        <v>39667</v>
      </c>
      <c r="F1738" s="8">
        <f t="shared" si="27"/>
        <v>-2.9680599774057681E-2</v>
      </c>
      <c r="G1738" s="8">
        <f t="shared" si="27"/>
        <v>-1.793373828379885E-2</v>
      </c>
      <c r="O1738" s="1">
        <v>39667</v>
      </c>
      <c r="P1738" s="3">
        <v>1266.0699460000001</v>
      </c>
      <c r="R1738" s="1">
        <v>39667</v>
      </c>
      <c r="S1738" s="3">
        <v>115475</v>
      </c>
    </row>
    <row r="1739" spans="1:19" x14ac:dyDescent="0.35">
      <c r="A1739" s="1">
        <v>39666</v>
      </c>
      <c r="B1739" s="3">
        <v>97.37</v>
      </c>
      <c r="C1739" s="3">
        <v>1289.1899410000001</v>
      </c>
      <c r="E1739" s="2">
        <v>39666</v>
      </c>
      <c r="F1739" s="8">
        <f t="shared" si="27"/>
        <v>-2.5609506248719383E-3</v>
      </c>
      <c r="G1739" s="8">
        <f t="shared" si="27"/>
        <v>3.3543490312155644E-3</v>
      </c>
      <c r="O1739" s="1">
        <v>39666</v>
      </c>
      <c r="P1739" s="3">
        <v>1289.1899410000001</v>
      </c>
      <c r="R1739" s="1">
        <v>39666</v>
      </c>
      <c r="S1739" s="3">
        <v>116100</v>
      </c>
    </row>
    <row r="1740" spans="1:19" x14ac:dyDescent="0.35">
      <c r="A1740" s="1">
        <v>39665</v>
      </c>
      <c r="B1740" s="3">
        <v>97.62</v>
      </c>
      <c r="C1740" s="3">
        <v>1284.880005</v>
      </c>
      <c r="E1740" s="2">
        <v>39665</v>
      </c>
      <c r="F1740" s="8">
        <f t="shared" si="27"/>
        <v>6.4442263657180421E-2</v>
      </c>
      <c r="G1740" s="8">
        <f t="shared" si="27"/>
        <v>2.8718741013132432E-2</v>
      </c>
      <c r="O1740" s="1">
        <v>39665</v>
      </c>
      <c r="P1740" s="3">
        <v>1284.880005</v>
      </c>
      <c r="R1740" s="1">
        <v>39665</v>
      </c>
      <c r="S1740" s="3">
        <v>115460</v>
      </c>
    </row>
    <row r="1741" spans="1:19" x14ac:dyDescent="0.35">
      <c r="A1741" s="1">
        <v>39664</v>
      </c>
      <c r="B1741" s="3">
        <v>91.71</v>
      </c>
      <c r="C1741" s="3">
        <v>1249.01001</v>
      </c>
      <c r="E1741" s="2">
        <v>39664</v>
      </c>
      <c r="F1741" s="8">
        <f t="shared" si="27"/>
        <v>-1.1319534282018262E-2</v>
      </c>
      <c r="G1741" s="8">
        <f t="shared" si="27"/>
        <v>-8.9660864953867714E-3</v>
      </c>
      <c r="O1741" s="1">
        <v>39664</v>
      </c>
      <c r="P1741" s="3">
        <v>1249.01001</v>
      </c>
      <c r="R1741" s="1">
        <v>39664</v>
      </c>
      <c r="S1741" s="3">
        <v>114500</v>
      </c>
    </row>
    <row r="1742" spans="1:19" x14ac:dyDescent="0.35">
      <c r="A1742" s="1">
        <v>39661</v>
      </c>
      <c r="B1742" s="3">
        <v>92.76</v>
      </c>
      <c r="C1742" s="3">
        <v>1260.3100589999999</v>
      </c>
      <c r="E1742" s="2">
        <v>39661</v>
      </c>
      <c r="F1742" s="8">
        <f t="shared" si="27"/>
        <v>-7.1711441721075131E-3</v>
      </c>
      <c r="G1742" s="8">
        <f t="shared" si="27"/>
        <v>-5.5783947767110709E-3</v>
      </c>
      <c r="O1742" s="1">
        <v>39661</v>
      </c>
      <c r="P1742" s="3">
        <v>1260.3100589999999</v>
      </c>
      <c r="R1742" s="1">
        <v>39661</v>
      </c>
      <c r="S1742" s="3">
        <v>116500</v>
      </c>
    </row>
    <row r="1743" spans="1:19" x14ac:dyDescent="0.35">
      <c r="A1743" s="1">
        <v>39660</v>
      </c>
      <c r="B1743" s="3">
        <v>93.43</v>
      </c>
      <c r="C1743" s="3">
        <v>1267.380005</v>
      </c>
      <c r="E1743" s="2">
        <v>39660</v>
      </c>
      <c r="F1743" s="8">
        <f t="shared" si="27"/>
        <v>-3.1512387270653974E-2</v>
      </c>
      <c r="G1743" s="8">
        <f t="shared" si="27"/>
        <v>-1.3143759728218907E-2</v>
      </c>
      <c r="O1743" s="1">
        <v>39660</v>
      </c>
      <c r="P1743" s="3">
        <v>1267.380005</v>
      </c>
      <c r="R1743" s="1">
        <v>39660</v>
      </c>
      <c r="S1743" s="3">
        <v>114450</v>
      </c>
    </row>
    <row r="1744" spans="1:19" x14ac:dyDescent="0.35">
      <c r="A1744" s="1">
        <v>39659</v>
      </c>
      <c r="B1744" s="3">
        <v>96.47</v>
      </c>
      <c r="C1744" s="3">
        <v>1284.26001</v>
      </c>
      <c r="E1744" s="2">
        <v>39659</v>
      </c>
      <c r="F1744" s="8">
        <f t="shared" si="27"/>
        <v>6.0485973511315017E-3</v>
      </c>
      <c r="G1744" s="8">
        <f t="shared" si="27"/>
        <v>1.6671991622013493E-2</v>
      </c>
      <c r="O1744" s="1">
        <v>39659</v>
      </c>
      <c r="P1744" s="3">
        <v>1284.26001</v>
      </c>
      <c r="R1744" s="1">
        <v>39659</v>
      </c>
      <c r="S1744" s="3">
        <v>113900</v>
      </c>
    </row>
    <row r="1745" spans="1:19" x14ac:dyDescent="0.35">
      <c r="A1745" s="1">
        <v>39658</v>
      </c>
      <c r="B1745" s="3">
        <v>95.89</v>
      </c>
      <c r="C1745" s="3">
        <v>1263.1999510000001</v>
      </c>
      <c r="E1745" s="2">
        <v>39658</v>
      </c>
      <c r="F1745" s="8">
        <f t="shared" si="27"/>
        <v>3.9120069354139586E-2</v>
      </c>
      <c r="G1745" s="8">
        <f t="shared" si="27"/>
        <v>2.3356008422741992E-2</v>
      </c>
      <c r="O1745" s="1">
        <v>39658</v>
      </c>
      <c r="P1745" s="3">
        <v>1263.1999510000001</v>
      </c>
      <c r="R1745" s="1">
        <v>39658</v>
      </c>
      <c r="S1745" s="3">
        <v>111750</v>
      </c>
    </row>
    <row r="1746" spans="1:19" x14ac:dyDescent="0.35">
      <c r="A1746" s="1">
        <v>39657</v>
      </c>
      <c r="B1746" s="3">
        <v>92.28</v>
      </c>
      <c r="C1746" s="3">
        <v>1234.369995</v>
      </c>
      <c r="E1746" s="2">
        <v>39657</v>
      </c>
      <c r="F1746" s="8">
        <f t="shared" si="27"/>
        <v>-4.0648716082752889E-2</v>
      </c>
      <c r="G1746" s="8">
        <f t="shared" si="27"/>
        <v>-1.8596564379559144E-2</v>
      </c>
      <c r="O1746" s="1">
        <v>39657</v>
      </c>
      <c r="P1746" s="3">
        <v>1234.369995</v>
      </c>
      <c r="R1746" s="1">
        <v>39657</v>
      </c>
      <c r="S1746" s="3">
        <v>111900</v>
      </c>
    </row>
    <row r="1747" spans="1:19" x14ac:dyDescent="0.35">
      <c r="A1747" s="1">
        <v>39654</v>
      </c>
      <c r="B1747" s="3">
        <v>96.19</v>
      </c>
      <c r="C1747" s="3">
        <v>1257.76001</v>
      </c>
      <c r="E1747" s="2">
        <v>39654</v>
      </c>
      <c r="F1747" s="8">
        <f t="shared" si="27"/>
        <v>5.033850185630051E-2</v>
      </c>
      <c r="G1747" s="8">
        <f t="shared" si="27"/>
        <v>4.1675082931220686E-3</v>
      </c>
      <c r="O1747" s="1">
        <v>39654</v>
      </c>
      <c r="P1747" s="3">
        <v>1257.76001</v>
      </c>
      <c r="R1747" s="1">
        <v>39654</v>
      </c>
      <c r="S1747" s="3">
        <v>113000</v>
      </c>
    </row>
    <row r="1748" spans="1:19" x14ac:dyDescent="0.35">
      <c r="A1748" s="1">
        <v>39653</v>
      </c>
      <c r="B1748" s="3">
        <v>91.58</v>
      </c>
      <c r="C1748" s="3">
        <v>1252.540039</v>
      </c>
      <c r="E1748" s="2">
        <v>39653</v>
      </c>
      <c r="F1748" s="8">
        <f t="shared" si="27"/>
        <v>-7.4201374848362311E-2</v>
      </c>
      <c r="G1748" s="8">
        <f t="shared" si="27"/>
        <v>-2.3124422561664804E-2</v>
      </c>
      <c r="O1748" s="1">
        <v>39653</v>
      </c>
      <c r="P1748" s="3">
        <v>1252.540039</v>
      </c>
      <c r="R1748" s="1">
        <v>39653</v>
      </c>
      <c r="S1748" s="3">
        <v>115250</v>
      </c>
    </row>
    <row r="1749" spans="1:19" x14ac:dyDescent="0.35">
      <c r="A1749" s="1">
        <v>39652</v>
      </c>
      <c r="B1749" s="3">
        <v>98.92</v>
      </c>
      <c r="C1749" s="3">
        <v>1282.1899410000001</v>
      </c>
      <c r="E1749" s="2">
        <v>39652</v>
      </c>
      <c r="F1749" s="8">
        <f t="shared" si="27"/>
        <v>-3.5679469682199261E-2</v>
      </c>
      <c r="G1749" s="8">
        <f t="shared" si="27"/>
        <v>4.0641667971810236E-3</v>
      </c>
      <c r="O1749" s="1">
        <v>39652</v>
      </c>
      <c r="P1749" s="3">
        <v>1282.1899410000001</v>
      </c>
      <c r="R1749" s="1">
        <v>39652</v>
      </c>
      <c r="S1749" s="3">
        <v>118450</v>
      </c>
    </row>
    <row r="1750" spans="1:19" x14ac:dyDescent="0.35">
      <c r="A1750" s="1">
        <v>39651</v>
      </c>
      <c r="B1750" s="3">
        <v>102.58</v>
      </c>
      <c r="C1750" s="3">
        <v>1277</v>
      </c>
      <c r="E1750" s="2">
        <v>39651</v>
      </c>
      <c r="F1750" s="8">
        <f t="shared" si="27"/>
        <v>-9.1760842267941678E-3</v>
      </c>
      <c r="G1750" s="8">
        <f t="shared" si="27"/>
        <v>1.3492063492063444E-2</v>
      </c>
      <c r="O1750" s="1">
        <v>39651</v>
      </c>
      <c r="P1750" s="3">
        <v>1277</v>
      </c>
      <c r="R1750" s="1">
        <v>39651</v>
      </c>
      <c r="S1750" s="3">
        <v>118400</v>
      </c>
    </row>
    <row r="1751" spans="1:19" x14ac:dyDescent="0.35">
      <c r="A1751" s="1">
        <v>39650</v>
      </c>
      <c r="B1751" s="3">
        <v>103.53</v>
      </c>
      <c r="C1751" s="3">
        <v>1260</v>
      </c>
      <c r="E1751" s="2">
        <v>39650</v>
      </c>
      <c r="F1751" s="8">
        <f t="shared" si="27"/>
        <v>2.9022959944339455E-2</v>
      </c>
      <c r="G1751" s="8">
        <f t="shared" si="27"/>
        <v>-5.3943425046043547E-4</v>
      </c>
      <c r="O1751" s="1">
        <v>39650</v>
      </c>
      <c r="P1751" s="3">
        <v>1260</v>
      </c>
      <c r="R1751" s="1">
        <v>39650</v>
      </c>
      <c r="S1751" s="3">
        <v>117900</v>
      </c>
    </row>
    <row r="1752" spans="1:19" x14ac:dyDescent="0.35">
      <c r="A1752" s="1">
        <v>39647</v>
      </c>
      <c r="B1752" s="3">
        <v>100.61</v>
      </c>
      <c r="C1752" s="3">
        <v>1260.6800539999999</v>
      </c>
      <c r="E1752" s="2">
        <v>39647</v>
      </c>
      <c r="F1752" s="8">
        <f t="shared" si="27"/>
        <v>-7.2034734556937208E-3</v>
      </c>
      <c r="G1752" s="8">
        <f t="shared" si="27"/>
        <v>2.8572744654464799E-4</v>
      </c>
      <c r="O1752" s="1">
        <v>39647</v>
      </c>
      <c r="P1752" s="3">
        <v>1260.6800539999999</v>
      </c>
      <c r="R1752" s="1">
        <v>39647</v>
      </c>
      <c r="S1752" s="3">
        <v>117290</v>
      </c>
    </row>
    <row r="1753" spans="1:19" x14ac:dyDescent="0.35">
      <c r="A1753" s="1">
        <v>39646</v>
      </c>
      <c r="B1753" s="3">
        <v>101.34</v>
      </c>
      <c r="C1753" s="3">
        <v>1260.3199460000001</v>
      </c>
      <c r="E1753" s="2">
        <v>39646</v>
      </c>
      <c r="F1753" s="8">
        <f t="shared" si="27"/>
        <v>4.3343971996293806E-2</v>
      </c>
      <c r="G1753" s="8">
        <f t="shared" si="27"/>
        <v>1.2012559565256931E-2</v>
      </c>
      <c r="O1753" s="1">
        <v>39646</v>
      </c>
      <c r="P1753" s="3">
        <v>1260.3199460000001</v>
      </c>
      <c r="R1753" s="1">
        <v>39646</v>
      </c>
      <c r="S1753" s="3">
        <v>116200</v>
      </c>
    </row>
    <row r="1754" spans="1:19" x14ac:dyDescent="0.35">
      <c r="A1754" s="1">
        <v>39645</v>
      </c>
      <c r="B1754" s="3">
        <v>97.13</v>
      </c>
      <c r="C1754" s="3">
        <v>1245.3599850000001</v>
      </c>
      <c r="E1754" s="2">
        <v>39645</v>
      </c>
      <c r="F1754" s="8">
        <f t="shared" si="27"/>
        <v>6.5956979806848004E-2</v>
      </c>
      <c r="G1754" s="8">
        <f t="shared" si="27"/>
        <v>2.5063543923286247E-2</v>
      </c>
      <c r="O1754" s="1">
        <v>39645</v>
      </c>
      <c r="P1754" s="3">
        <v>1245.3599850000001</v>
      </c>
      <c r="R1754" s="1">
        <v>39645</v>
      </c>
      <c r="S1754" s="3">
        <v>114950</v>
      </c>
    </row>
    <row r="1755" spans="1:19" x14ac:dyDescent="0.35">
      <c r="A1755" s="1">
        <v>39644</v>
      </c>
      <c r="B1755" s="3">
        <v>91.12</v>
      </c>
      <c r="C1755" s="3">
        <v>1214.910034</v>
      </c>
      <c r="E1755" s="2">
        <v>39644</v>
      </c>
      <c r="F1755" s="8">
        <f t="shared" si="27"/>
        <v>-3.1771331420677895E-2</v>
      </c>
      <c r="G1755" s="8">
        <f t="shared" si="27"/>
        <v>-1.0901257401154663E-2</v>
      </c>
      <c r="O1755" s="1">
        <v>39644</v>
      </c>
      <c r="P1755" s="3">
        <v>1214.910034</v>
      </c>
      <c r="R1755" s="1">
        <v>39644</v>
      </c>
      <c r="S1755" s="3">
        <v>114810</v>
      </c>
    </row>
    <row r="1756" spans="1:19" x14ac:dyDescent="0.35">
      <c r="A1756" s="1">
        <v>39643</v>
      </c>
      <c r="B1756" s="3">
        <v>94.11</v>
      </c>
      <c r="C1756" s="3">
        <v>1228.3000489999999</v>
      </c>
      <c r="E1756" s="2">
        <v>39643</v>
      </c>
      <c r="F1756" s="8">
        <f t="shared" si="27"/>
        <v>-1.5913430935710071E-3</v>
      </c>
      <c r="G1756" s="8">
        <f t="shared" si="27"/>
        <v>-9.0278591116335072E-3</v>
      </c>
      <c r="O1756" s="1">
        <v>39643</v>
      </c>
      <c r="P1756" s="3">
        <v>1228.3000489999999</v>
      </c>
      <c r="R1756" s="1">
        <v>39643</v>
      </c>
      <c r="S1756" s="3">
        <v>116000</v>
      </c>
    </row>
    <row r="1757" spans="1:19" x14ac:dyDescent="0.35">
      <c r="A1757" s="1">
        <v>39640</v>
      </c>
      <c r="B1757" s="3">
        <v>94.26</v>
      </c>
      <c r="C1757" s="3">
        <v>1239.48999</v>
      </c>
      <c r="E1757" s="2">
        <v>39640</v>
      </c>
      <c r="F1757" s="8">
        <f t="shared" si="27"/>
        <v>-4.3822276323797871E-2</v>
      </c>
      <c r="G1757" s="8">
        <f t="shared" si="27"/>
        <v>-1.1089943938958124E-2</v>
      </c>
      <c r="O1757" s="1">
        <v>39640</v>
      </c>
      <c r="P1757" s="3">
        <v>1239.48999</v>
      </c>
      <c r="R1757" s="1">
        <v>39640</v>
      </c>
      <c r="S1757" s="3">
        <v>117500</v>
      </c>
    </row>
    <row r="1758" spans="1:19" x14ac:dyDescent="0.35">
      <c r="A1758" s="1">
        <v>39639</v>
      </c>
      <c r="B1758" s="3">
        <v>98.58</v>
      </c>
      <c r="C1758" s="3">
        <v>1253.3900149999999</v>
      </c>
      <c r="E1758" s="2">
        <v>39639</v>
      </c>
      <c r="F1758" s="8">
        <f t="shared" si="27"/>
        <v>1.3571869216532972E-2</v>
      </c>
      <c r="G1758" s="8">
        <f t="shared" si="27"/>
        <v>6.9897519963968424E-3</v>
      </c>
      <c r="O1758" s="1">
        <v>39639</v>
      </c>
      <c r="P1758" s="3">
        <v>1253.3900149999999</v>
      </c>
      <c r="R1758" s="1">
        <v>39639</v>
      </c>
      <c r="S1758" s="3">
        <v>119250</v>
      </c>
    </row>
    <row r="1759" spans="1:19" x14ac:dyDescent="0.35">
      <c r="A1759" s="1">
        <v>39638</v>
      </c>
      <c r="B1759" s="3">
        <v>97.26</v>
      </c>
      <c r="C1759" s="3">
        <v>1244.6899410000001</v>
      </c>
      <c r="E1759" s="2">
        <v>39638</v>
      </c>
      <c r="F1759" s="8">
        <f t="shared" si="27"/>
        <v>-1.4988859631354989E-2</v>
      </c>
      <c r="G1759" s="8">
        <f t="shared" si="27"/>
        <v>-2.2776172659207394E-2</v>
      </c>
      <c r="O1759" s="1">
        <v>39638</v>
      </c>
      <c r="P1759" s="3">
        <v>1244.6899410000001</v>
      </c>
      <c r="R1759" s="1">
        <v>39638</v>
      </c>
      <c r="S1759" s="3">
        <v>119400</v>
      </c>
    </row>
    <row r="1760" spans="1:19" x14ac:dyDescent="0.35">
      <c r="A1760" s="1">
        <v>39637</v>
      </c>
      <c r="B1760" s="3">
        <v>98.74</v>
      </c>
      <c r="C1760" s="3">
        <v>1273.6999510000001</v>
      </c>
      <c r="E1760" s="2">
        <v>39637</v>
      </c>
      <c r="F1760" s="8">
        <f t="shared" si="27"/>
        <v>3.6967023734509441E-2</v>
      </c>
      <c r="G1760" s="8">
        <f t="shared" si="27"/>
        <v>1.70803483101305E-2</v>
      </c>
      <c r="O1760" s="1">
        <v>39637</v>
      </c>
      <c r="P1760" s="3">
        <v>1273.6999510000001</v>
      </c>
      <c r="R1760" s="1">
        <v>39637</v>
      </c>
      <c r="S1760" s="3">
        <v>118750</v>
      </c>
    </row>
    <row r="1761" spans="1:19" x14ac:dyDescent="0.35">
      <c r="A1761" s="1">
        <v>39636</v>
      </c>
      <c r="B1761" s="3">
        <v>95.22</v>
      </c>
      <c r="C1761" s="3">
        <v>1252.3100589999999</v>
      </c>
      <c r="E1761" s="2">
        <v>39636</v>
      </c>
      <c r="F1761" s="8">
        <f t="shared" si="27"/>
        <v>9.7560975609756184E-3</v>
      </c>
      <c r="G1761" s="8">
        <f t="shared" si="27"/>
        <v>-8.3854341584842507E-3</v>
      </c>
      <c r="O1761" s="1">
        <v>39636</v>
      </c>
      <c r="P1761" s="3">
        <v>1252.3100589999999</v>
      </c>
      <c r="R1761" s="1">
        <v>39636</v>
      </c>
      <c r="S1761" s="3">
        <v>118440</v>
      </c>
    </row>
    <row r="1762" spans="1:19" x14ac:dyDescent="0.35">
      <c r="A1762" s="1">
        <v>39632</v>
      </c>
      <c r="B1762" s="3">
        <v>94.3</v>
      </c>
      <c r="C1762" s="3">
        <v>1262.900024</v>
      </c>
      <c r="E1762" s="2">
        <v>39632</v>
      </c>
      <c r="F1762" s="8">
        <f t="shared" si="27"/>
        <v>5.5448923011303108E-3</v>
      </c>
      <c r="G1762" s="8">
        <f t="shared" si="27"/>
        <v>1.0939216010223962E-3</v>
      </c>
      <c r="O1762" s="1">
        <v>39632</v>
      </c>
      <c r="P1762" s="3">
        <v>1262.900024</v>
      </c>
      <c r="R1762" s="1">
        <v>39632</v>
      </c>
      <c r="S1762" s="3">
        <v>116700</v>
      </c>
    </row>
    <row r="1763" spans="1:19" x14ac:dyDescent="0.35">
      <c r="A1763" s="1">
        <v>39631</v>
      </c>
      <c r="B1763" s="3">
        <v>93.78</v>
      </c>
      <c r="C1763" s="3">
        <v>1261.5200199999999</v>
      </c>
      <c r="E1763" s="2">
        <v>39631</v>
      </c>
      <c r="F1763" s="8">
        <f t="shared" si="27"/>
        <v>-4.8208667410940875E-2</v>
      </c>
      <c r="G1763" s="8">
        <f t="shared" si="27"/>
        <v>-1.8203620005352139E-2</v>
      </c>
      <c r="O1763" s="1">
        <v>39631</v>
      </c>
      <c r="P1763" s="3">
        <v>1261.5200199999999</v>
      </c>
      <c r="R1763" s="1">
        <v>39631</v>
      </c>
      <c r="S1763" s="3">
        <v>118665</v>
      </c>
    </row>
    <row r="1764" spans="1:19" x14ac:dyDescent="0.35">
      <c r="A1764" s="1">
        <v>39630</v>
      </c>
      <c r="B1764" s="3">
        <v>98.53</v>
      </c>
      <c r="C1764" s="3">
        <v>1284.910034</v>
      </c>
      <c r="E1764" s="2">
        <v>39630</v>
      </c>
      <c r="F1764" s="8">
        <f t="shared" si="27"/>
        <v>2.2413614195288867E-2</v>
      </c>
      <c r="G1764" s="8">
        <f t="shared" si="27"/>
        <v>3.8359640625000857E-3</v>
      </c>
      <c r="O1764" s="1">
        <v>39630</v>
      </c>
      <c r="P1764" s="3">
        <v>1284.910034</v>
      </c>
      <c r="R1764" s="1">
        <v>39630</v>
      </c>
      <c r="S1764" s="3">
        <v>120100</v>
      </c>
    </row>
    <row r="1765" spans="1:19" x14ac:dyDescent="0.35">
      <c r="A1765" s="1">
        <v>39629</v>
      </c>
      <c r="B1765" s="3">
        <v>96.37</v>
      </c>
      <c r="C1765" s="3">
        <v>1280</v>
      </c>
      <c r="E1765" s="2">
        <v>39629</v>
      </c>
      <c r="F1765" s="8">
        <f t="shared" si="27"/>
        <v>-2.7057041898031264E-2</v>
      </c>
      <c r="G1765" s="8">
        <f t="shared" si="27"/>
        <v>1.2672249203398156E-3</v>
      </c>
      <c r="O1765" s="1">
        <v>39629</v>
      </c>
      <c r="P1765" s="3">
        <v>1280</v>
      </c>
      <c r="R1765" s="1">
        <v>39629</v>
      </c>
      <c r="S1765" s="3">
        <v>120750</v>
      </c>
    </row>
    <row r="1766" spans="1:19" x14ac:dyDescent="0.35">
      <c r="A1766" s="1">
        <v>39626</v>
      </c>
      <c r="B1766" s="3">
        <v>99.05</v>
      </c>
      <c r="C1766" s="3">
        <v>1278.380005</v>
      </c>
      <c r="E1766" s="2">
        <v>39626</v>
      </c>
      <c r="F1766" s="8">
        <f t="shared" si="27"/>
        <v>-1.3642700657239604E-2</v>
      </c>
      <c r="G1766" s="8">
        <f t="shared" si="27"/>
        <v>-3.7174289138306449E-3</v>
      </c>
      <c r="O1766" s="1">
        <v>39626</v>
      </c>
      <c r="P1766" s="3">
        <v>1278.380005</v>
      </c>
      <c r="R1766" s="1">
        <v>39626</v>
      </c>
      <c r="S1766" s="3">
        <v>120600</v>
      </c>
    </row>
    <row r="1767" spans="1:19" x14ac:dyDescent="0.35">
      <c r="A1767" s="1">
        <v>39625</v>
      </c>
      <c r="B1767" s="3">
        <v>100.42</v>
      </c>
      <c r="C1767" s="3">
        <v>1283.150024</v>
      </c>
      <c r="E1767" s="2">
        <v>39625</v>
      </c>
      <c r="F1767" s="8">
        <f t="shared" si="27"/>
        <v>-3.1816428846895506E-2</v>
      </c>
      <c r="G1767" s="8">
        <f t="shared" si="27"/>
        <v>-2.9365226027513125E-2</v>
      </c>
      <c r="O1767" s="1">
        <v>39625</v>
      </c>
      <c r="P1767" s="3">
        <v>1283.150024</v>
      </c>
      <c r="R1767" s="1">
        <v>39625</v>
      </c>
      <c r="S1767" s="3">
        <v>120710</v>
      </c>
    </row>
    <row r="1768" spans="1:19" x14ac:dyDescent="0.35">
      <c r="A1768" s="1">
        <v>39624</v>
      </c>
      <c r="B1768" s="3">
        <v>103.72</v>
      </c>
      <c r="C1768" s="3">
        <v>1321.969971</v>
      </c>
      <c r="E1768" s="2">
        <v>39624</v>
      </c>
      <c r="F1768" s="8">
        <f t="shared" si="27"/>
        <v>-4.8789435069699238E-2</v>
      </c>
      <c r="G1768" s="8">
        <f t="shared" si="27"/>
        <v>5.8434072937534332E-3</v>
      </c>
      <c r="O1768" s="1">
        <v>39624</v>
      </c>
      <c r="P1768" s="3">
        <v>1321.969971</v>
      </c>
      <c r="R1768" s="1">
        <v>39624</v>
      </c>
      <c r="S1768" s="3">
        <v>122000</v>
      </c>
    </row>
    <row r="1769" spans="1:19" x14ac:dyDescent="0.35">
      <c r="A1769" s="1">
        <v>39623</v>
      </c>
      <c r="B1769" s="3">
        <v>109.04</v>
      </c>
      <c r="C1769" s="3">
        <v>1314.290039</v>
      </c>
      <c r="E1769" s="2">
        <v>39623</v>
      </c>
      <c r="F1769" s="8">
        <f t="shared" si="27"/>
        <v>-8.0960611298098728E-3</v>
      </c>
      <c r="G1769" s="8">
        <f t="shared" si="27"/>
        <v>-2.814841426403647E-3</v>
      </c>
      <c r="O1769" s="1">
        <v>39623</v>
      </c>
      <c r="P1769" s="3">
        <v>1314.290039</v>
      </c>
      <c r="R1769" s="1">
        <v>39623</v>
      </c>
      <c r="S1769" s="3">
        <v>122700</v>
      </c>
    </row>
    <row r="1770" spans="1:19" x14ac:dyDescent="0.35">
      <c r="A1770" s="1">
        <v>39622</v>
      </c>
      <c r="B1770" s="3">
        <v>109.93</v>
      </c>
      <c r="C1770" s="3">
        <v>1318</v>
      </c>
      <c r="E1770" s="2">
        <v>39622</v>
      </c>
      <c r="F1770" s="8">
        <f t="shared" si="27"/>
        <v>-5.6083220262324041E-3</v>
      </c>
      <c r="G1770" s="8">
        <f t="shared" si="27"/>
        <v>5.3072619284888489E-5</v>
      </c>
      <c r="O1770" s="1">
        <v>39622</v>
      </c>
      <c r="P1770" s="3">
        <v>1318</v>
      </c>
      <c r="R1770" s="1">
        <v>39622</v>
      </c>
      <c r="S1770" s="3">
        <v>122490</v>
      </c>
    </row>
    <row r="1771" spans="1:19" x14ac:dyDescent="0.35">
      <c r="A1771" s="1">
        <v>39619</v>
      </c>
      <c r="B1771" s="3">
        <v>110.55</v>
      </c>
      <c r="C1771" s="3">
        <v>1317.9300539999999</v>
      </c>
      <c r="E1771" s="2">
        <v>39619</v>
      </c>
      <c r="F1771" s="8">
        <f t="shared" si="27"/>
        <v>8.9440540293876936E-3</v>
      </c>
      <c r="G1771" s="8">
        <f t="shared" si="27"/>
        <v>-1.8542855622741383E-2</v>
      </c>
      <c r="O1771" s="1">
        <v>39619</v>
      </c>
      <c r="P1771" s="3">
        <v>1317.9300539999999</v>
      </c>
      <c r="R1771" s="1">
        <v>39619</v>
      </c>
      <c r="S1771" s="3">
        <v>124000</v>
      </c>
    </row>
    <row r="1772" spans="1:19" x14ac:dyDescent="0.35">
      <c r="A1772" s="1">
        <v>39618</v>
      </c>
      <c r="B1772" s="3">
        <v>109.57</v>
      </c>
      <c r="C1772" s="3">
        <v>1342.829956</v>
      </c>
      <c r="E1772" s="2">
        <v>39618</v>
      </c>
      <c r="F1772" s="8">
        <f t="shared" si="27"/>
        <v>2.7764750023449913E-2</v>
      </c>
      <c r="G1772" s="8">
        <f t="shared" si="27"/>
        <v>3.7523241556072229E-3</v>
      </c>
      <c r="O1772" s="1">
        <v>39618</v>
      </c>
      <c r="P1772" s="3">
        <v>1342.829956</v>
      </c>
      <c r="R1772" s="1">
        <v>39618</v>
      </c>
      <c r="S1772" s="3">
        <v>124990</v>
      </c>
    </row>
    <row r="1773" spans="1:19" x14ac:dyDescent="0.35">
      <c r="A1773" s="1">
        <v>39617</v>
      </c>
      <c r="B1773" s="3">
        <v>106.61</v>
      </c>
      <c r="C1773" s="3">
        <v>1337.8100589999999</v>
      </c>
      <c r="E1773" s="2">
        <v>39617</v>
      </c>
      <c r="F1773" s="8">
        <f t="shared" si="27"/>
        <v>3.6759700476514556E-2</v>
      </c>
      <c r="G1773" s="8">
        <f t="shared" si="27"/>
        <v>-9.7118240586570037E-3</v>
      </c>
      <c r="O1773" s="1">
        <v>39617</v>
      </c>
      <c r="P1773" s="3">
        <v>1337.8100589999999</v>
      </c>
      <c r="R1773" s="1">
        <v>39617</v>
      </c>
      <c r="S1773" s="3">
        <v>125400</v>
      </c>
    </row>
    <row r="1774" spans="1:19" x14ac:dyDescent="0.35">
      <c r="A1774" s="1">
        <v>39616</v>
      </c>
      <c r="B1774" s="3">
        <v>102.83</v>
      </c>
      <c r="C1774" s="3">
        <v>1350.9300539999999</v>
      </c>
      <c r="E1774" s="2">
        <v>39616</v>
      </c>
      <c r="F1774" s="8">
        <f t="shared" si="27"/>
        <v>-4.1642455936471423E-3</v>
      </c>
      <c r="G1774" s="8">
        <f t="shared" si="27"/>
        <v>-6.7713330233872826E-3</v>
      </c>
      <c r="O1774" s="1">
        <v>39616</v>
      </c>
      <c r="P1774" s="3">
        <v>1350.9300539999999</v>
      </c>
      <c r="R1774" s="1">
        <v>39616</v>
      </c>
      <c r="S1774" s="3">
        <v>125870</v>
      </c>
    </row>
    <row r="1775" spans="1:19" x14ac:dyDescent="0.35">
      <c r="A1775" s="1">
        <v>39615</v>
      </c>
      <c r="B1775" s="3">
        <v>103.26</v>
      </c>
      <c r="C1775" s="3">
        <v>1360.1400149999999</v>
      </c>
      <c r="E1775" s="2">
        <v>39615</v>
      </c>
      <c r="F1775" s="8">
        <f t="shared" si="27"/>
        <v>-3.9548567570174553E-3</v>
      </c>
      <c r="G1775" s="8">
        <f t="shared" si="27"/>
        <v>8.0870273196032016E-5</v>
      </c>
      <c r="O1775" s="1">
        <v>39615</v>
      </c>
      <c r="P1775" s="3">
        <v>1360.1400149999999</v>
      </c>
      <c r="R1775" s="1">
        <v>39615</v>
      </c>
      <c r="S1775" s="3">
        <v>125800</v>
      </c>
    </row>
    <row r="1776" spans="1:19" x14ac:dyDescent="0.35">
      <c r="A1776" s="1">
        <v>39612</v>
      </c>
      <c r="B1776" s="3">
        <v>103.67</v>
      </c>
      <c r="C1776" s="3">
        <v>1360.030029</v>
      </c>
      <c r="E1776" s="2">
        <v>39612</v>
      </c>
      <c r="F1776" s="8">
        <f t="shared" si="27"/>
        <v>-4.03496973772699E-3</v>
      </c>
      <c r="G1776" s="8">
        <f t="shared" si="27"/>
        <v>1.5046261260593496E-2</v>
      </c>
      <c r="O1776" s="1">
        <v>39612</v>
      </c>
      <c r="P1776" s="3">
        <v>1360.030029</v>
      </c>
      <c r="R1776" s="1">
        <v>39612</v>
      </c>
      <c r="S1776" s="3">
        <v>127000</v>
      </c>
    </row>
    <row r="1777" spans="1:19" x14ac:dyDescent="0.35">
      <c r="A1777" s="1">
        <v>39611</v>
      </c>
      <c r="B1777" s="3">
        <v>104.09</v>
      </c>
      <c r="C1777" s="3">
        <v>1339.869995</v>
      </c>
      <c r="E1777" s="2">
        <v>39611</v>
      </c>
      <c r="F1777" s="8">
        <f t="shared" si="27"/>
        <v>5.8470612161887425E-2</v>
      </c>
      <c r="G1777" s="8">
        <f t="shared" si="27"/>
        <v>3.2796988616889955E-3</v>
      </c>
      <c r="O1777" s="1">
        <v>39611</v>
      </c>
      <c r="P1777" s="3">
        <v>1339.869995</v>
      </c>
      <c r="R1777" s="1">
        <v>39611</v>
      </c>
      <c r="S1777" s="3">
        <v>126690</v>
      </c>
    </row>
    <row r="1778" spans="1:19" x14ac:dyDescent="0.35">
      <c r="A1778" s="1">
        <v>39610</v>
      </c>
      <c r="B1778" s="3">
        <v>98.34</v>
      </c>
      <c r="C1778" s="3">
        <v>1335.48999</v>
      </c>
      <c r="E1778" s="2">
        <v>39610</v>
      </c>
      <c r="F1778" s="8">
        <f t="shared" si="27"/>
        <v>-2.3435948361469672E-2</v>
      </c>
      <c r="G1778" s="8">
        <f t="shared" si="27"/>
        <v>-1.6894343509294751E-2</v>
      </c>
      <c r="O1778" s="1">
        <v>39610</v>
      </c>
      <c r="P1778" s="3">
        <v>1335.48999</v>
      </c>
      <c r="R1778" s="1">
        <v>39610</v>
      </c>
      <c r="S1778" s="3">
        <v>126300</v>
      </c>
    </row>
    <row r="1779" spans="1:19" x14ac:dyDescent="0.35">
      <c r="A1779" s="1">
        <v>39609</v>
      </c>
      <c r="B1779" s="3">
        <v>100.7</v>
      </c>
      <c r="C1779" s="3">
        <v>1358.4399410000001</v>
      </c>
      <c r="E1779" s="2">
        <v>39609</v>
      </c>
      <c r="F1779" s="8">
        <f t="shared" si="27"/>
        <v>-4.0129634925173852E-2</v>
      </c>
      <c r="G1779" s="8">
        <f t="shared" si="27"/>
        <v>-2.4380720359088448E-3</v>
      </c>
      <c r="O1779" s="1">
        <v>39609</v>
      </c>
      <c r="P1779" s="3">
        <v>1358.4399410000001</v>
      </c>
      <c r="R1779" s="1">
        <v>39609</v>
      </c>
      <c r="S1779" s="3">
        <v>126525</v>
      </c>
    </row>
    <row r="1780" spans="1:19" x14ac:dyDescent="0.35">
      <c r="A1780" s="1">
        <v>39608</v>
      </c>
      <c r="B1780" s="3">
        <v>104.91</v>
      </c>
      <c r="C1780" s="3">
        <v>1361.76001</v>
      </c>
      <c r="E1780" s="2">
        <v>39608</v>
      </c>
      <c r="F1780" s="8">
        <f t="shared" si="27"/>
        <v>8.7500000000000355E-3</v>
      </c>
      <c r="G1780" s="8">
        <f t="shared" si="27"/>
        <v>7.9368841839433379E-4</v>
      </c>
      <c r="O1780" s="1">
        <v>39608</v>
      </c>
      <c r="P1780" s="3">
        <v>1361.76001</v>
      </c>
      <c r="R1780" s="1">
        <v>39608</v>
      </c>
      <c r="S1780" s="3">
        <v>127100</v>
      </c>
    </row>
    <row r="1781" spans="1:19" x14ac:dyDescent="0.35">
      <c r="A1781" s="1">
        <v>39605</v>
      </c>
      <c r="B1781" s="3">
        <v>104</v>
      </c>
      <c r="C1781" s="3">
        <v>1360.6800539999999</v>
      </c>
      <c r="E1781" s="2">
        <v>39605</v>
      </c>
      <c r="F1781" s="8">
        <f t="shared" si="27"/>
        <v>-5.9504431181045425E-2</v>
      </c>
      <c r="G1781" s="8">
        <f t="shared" si="27"/>
        <v>-3.0889208707972515E-2</v>
      </c>
      <c r="O1781" s="1">
        <v>39605</v>
      </c>
      <c r="P1781" s="3">
        <v>1360.6800539999999</v>
      </c>
      <c r="R1781" s="1">
        <v>39605</v>
      </c>
      <c r="S1781" s="3">
        <v>129400</v>
      </c>
    </row>
    <row r="1782" spans="1:19" x14ac:dyDescent="0.35">
      <c r="A1782" s="1">
        <v>39604</v>
      </c>
      <c r="B1782" s="3">
        <v>110.58</v>
      </c>
      <c r="C1782" s="3">
        <v>1404.0500489999999</v>
      </c>
      <c r="E1782" s="2">
        <v>39604</v>
      </c>
      <c r="F1782" s="8">
        <f t="shared" si="27"/>
        <v>-9.9376637455961259E-4</v>
      </c>
      <c r="G1782" s="8">
        <f t="shared" si="27"/>
        <v>1.9496150853406391E-2</v>
      </c>
      <c r="O1782" s="1">
        <v>39604</v>
      </c>
      <c r="P1782" s="3">
        <v>1404.0500489999999</v>
      </c>
      <c r="R1782" s="1">
        <v>39604</v>
      </c>
      <c r="S1782" s="3">
        <v>130500</v>
      </c>
    </row>
    <row r="1783" spans="1:19" x14ac:dyDescent="0.35">
      <c r="A1783" s="1">
        <v>39603</v>
      </c>
      <c r="B1783" s="3">
        <v>110.69</v>
      </c>
      <c r="C1783" s="3">
        <v>1377.1999510000001</v>
      </c>
      <c r="E1783" s="2">
        <v>39603</v>
      </c>
      <c r="F1783" s="8">
        <f t="shared" si="27"/>
        <v>-2.8864713107562778E-2</v>
      </c>
      <c r="G1783" s="8">
        <f t="shared" si="27"/>
        <v>-3.2669617984193433E-4</v>
      </c>
      <c r="O1783" s="1">
        <v>39603</v>
      </c>
      <c r="P1783" s="3">
        <v>1377.1999510000001</v>
      </c>
      <c r="R1783" s="1">
        <v>39603</v>
      </c>
      <c r="S1783" s="3">
        <v>132990</v>
      </c>
    </row>
    <row r="1784" spans="1:19" x14ac:dyDescent="0.35">
      <c r="A1784" s="1">
        <v>39602</v>
      </c>
      <c r="B1784" s="3">
        <v>113.98</v>
      </c>
      <c r="C1784" s="3">
        <v>1377.650024</v>
      </c>
      <c r="E1784" s="2">
        <v>39602</v>
      </c>
      <c r="F1784" s="8">
        <f t="shared" si="27"/>
        <v>-3.7168440614968712E-2</v>
      </c>
      <c r="G1784" s="8">
        <f t="shared" si="27"/>
        <v>-5.7878280870160559E-3</v>
      </c>
      <c r="O1784" s="1">
        <v>39602</v>
      </c>
      <c r="P1784" s="3">
        <v>1377.650024</v>
      </c>
      <c r="R1784" s="1">
        <v>39602</v>
      </c>
      <c r="S1784" s="3">
        <v>134000</v>
      </c>
    </row>
    <row r="1785" spans="1:19" x14ac:dyDescent="0.35">
      <c r="A1785" s="1">
        <v>39601</v>
      </c>
      <c r="B1785" s="3">
        <v>118.38</v>
      </c>
      <c r="C1785" s="3">
        <v>1385.670044</v>
      </c>
      <c r="E1785" s="2">
        <v>39601</v>
      </c>
      <c r="F1785" s="8">
        <f t="shared" si="27"/>
        <v>-2.0033112582781509E-2</v>
      </c>
      <c r="G1785" s="8">
        <f t="shared" si="27"/>
        <v>-1.0504263805166225E-2</v>
      </c>
      <c r="O1785" s="1">
        <v>39601</v>
      </c>
      <c r="P1785" s="3">
        <v>1385.670044</v>
      </c>
      <c r="R1785" s="1">
        <v>39601</v>
      </c>
      <c r="S1785" s="3">
        <v>132350</v>
      </c>
    </row>
    <row r="1786" spans="1:19" x14ac:dyDescent="0.35">
      <c r="A1786" s="1">
        <v>39598</v>
      </c>
      <c r="B1786" s="3">
        <v>120.8</v>
      </c>
      <c r="C1786" s="3">
        <v>1400.380005</v>
      </c>
      <c r="E1786" s="2">
        <v>39598</v>
      </c>
      <c r="F1786" s="8">
        <f t="shared" si="27"/>
        <v>2.2169571839566693E-2</v>
      </c>
      <c r="G1786" s="8">
        <f t="shared" si="27"/>
        <v>1.5161665104046484E-3</v>
      </c>
      <c r="O1786" s="1">
        <v>39598</v>
      </c>
      <c r="P1786" s="3">
        <v>1400.380005</v>
      </c>
      <c r="R1786" s="1">
        <v>39598</v>
      </c>
      <c r="S1786" s="3">
        <v>134650</v>
      </c>
    </row>
    <row r="1787" spans="1:19" x14ac:dyDescent="0.35">
      <c r="A1787" s="1">
        <v>39597</v>
      </c>
      <c r="B1787" s="3">
        <v>118.18</v>
      </c>
      <c r="C1787" s="3">
        <v>1398.26001</v>
      </c>
      <c r="E1787" s="2">
        <v>39597</v>
      </c>
      <c r="F1787" s="8">
        <f t="shared" si="27"/>
        <v>-6.8907563025210061E-3</v>
      </c>
      <c r="G1787" s="8">
        <f t="shared" si="27"/>
        <v>5.3349372906932313E-3</v>
      </c>
      <c r="O1787" s="1">
        <v>39597</v>
      </c>
      <c r="P1787" s="3">
        <v>1398.26001</v>
      </c>
      <c r="R1787" s="1">
        <v>39597</v>
      </c>
      <c r="S1787" s="3">
        <v>132200</v>
      </c>
    </row>
    <row r="1788" spans="1:19" x14ac:dyDescent="0.35">
      <c r="A1788" s="1">
        <v>39596</v>
      </c>
      <c r="B1788" s="3">
        <v>119</v>
      </c>
      <c r="C1788" s="3">
        <v>1390.839966</v>
      </c>
      <c r="E1788" s="2">
        <v>39596</v>
      </c>
      <c r="F1788" s="8">
        <f t="shared" si="27"/>
        <v>1.2076883823779472E-2</v>
      </c>
      <c r="G1788" s="8">
        <f t="shared" si="27"/>
        <v>3.9628903129962367E-3</v>
      </c>
      <c r="O1788" s="1">
        <v>39596</v>
      </c>
      <c r="P1788" s="3">
        <v>1390.839966</v>
      </c>
      <c r="R1788" s="1">
        <v>39596</v>
      </c>
      <c r="S1788" s="3">
        <v>129500</v>
      </c>
    </row>
    <row r="1789" spans="1:19" x14ac:dyDescent="0.35">
      <c r="A1789" s="1">
        <v>39595</v>
      </c>
      <c r="B1789" s="3">
        <v>117.58</v>
      </c>
      <c r="C1789" s="3">
        <v>1385.349976</v>
      </c>
      <c r="E1789" s="2">
        <v>39595</v>
      </c>
      <c r="F1789" s="8">
        <f t="shared" si="27"/>
        <v>2.4840930881199208E-2</v>
      </c>
      <c r="G1789" s="8">
        <f t="shared" si="27"/>
        <v>6.846221559457355E-3</v>
      </c>
      <c r="O1789" s="1">
        <v>39595</v>
      </c>
      <c r="P1789" s="3">
        <v>1385.349976</v>
      </c>
      <c r="R1789" s="1">
        <v>39595</v>
      </c>
      <c r="S1789" s="3">
        <v>127910</v>
      </c>
    </row>
    <row r="1790" spans="1:19" x14ac:dyDescent="0.35">
      <c r="A1790" s="1">
        <v>39591</v>
      </c>
      <c r="B1790" s="3">
        <v>114.73</v>
      </c>
      <c r="C1790" s="3">
        <v>1375.9300539999999</v>
      </c>
      <c r="E1790" s="2">
        <v>39591</v>
      </c>
      <c r="F1790" s="8">
        <f t="shared" si="27"/>
        <v>-8.7153564580666476E-5</v>
      </c>
      <c r="G1790" s="8">
        <f t="shared" si="27"/>
        <v>-1.3210400772438513E-2</v>
      </c>
      <c r="O1790" s="1">
        <v>39591</v>
      </c>
      <c r="P1790" s="3">
        <v>1375.9300539999999</v>
      </c>
      <c r="R1790" s="1">
        <v>39591</v>
      </c>
      <c r="S1790" s="3">
        <v>123970</v>
      </c>
    </row>
    <row r="1791" spans="1:19" x14ac:dyDescent="0.35">
      <c r="A1791" s="1">
        <v>39590</v>
      </c>
      <c r="B1791" s="3">
        <v>114.74</v>
      </c>
      <c r="C1791" s="3">
        <v>1394.349976</v>
      </c>
      <c r="E1791" s="2">
        <v>39590</v>
      </c>
      <c r="F1791" s="8">
        <f t="shared" si="27"/>
        <v>-2.1824381926683789E-2</v>
      </c>
      <c r="G1791" s="8">
        <f t="shared" si="27"/>
        <v>2.617378966195405E-3</v>
      </c>
      <c r="O1791" s="1">
        <v>39590</v>
      </c>
      <c r="P1791" s="3">
        <v>1394.349976</v>
      </c>
      <c r="R1791" s="1">
        <v>39590</v>
      </c>
      <c r="S1791" s="3">
        <v>123100</v>
      </c>
    </row>
    <row r="1792" spans="1:19" x14ac:dyDescent="0.35">
      <c r="A1792" s="1">
        <v>39589</v>
      </c>
      <c r="B1792" s="3">
        <v>117.3</v>
      </c>
      <c r="C1792" s="3">
        <v>1390.709961</v>
      </c>
      <c r="E1792" s="2">
        <v>39589</v>
      </c>
      <c r="F1792" s="8">
        <f t="shared" si="27"/>
        <v>-4.8816088225754117E-2</v>
      </c>
      <c r="G1792" s="8">
        <f t="shared" si="27"/>
        <v>-1.6053532343791699E-2</v>
      </c>
      <c r="O1792" s="1">
        <v>39589</v>
      </c>
      <c r="P1792" s="3">
        <v>1390.709961</v>
      </c>
      <c r="R1792" s="1">
        <v>39589</v>
      </c>
      <c r="S1792" s="3">
        <v>121600</v>
      </c>
    </row>
    <row r="1793" spans="1:19" x14ac:dyDescent="0.35">
      <c r="A1793" s="1">
        <v>39588</v>
      </c>
      <c r="B1793" s="3">
        <v>123.32</v>
      </c>
      <c r="C1793" s="3">
        <v>1413.400024</v>
      </c>
      <c r="E1793" s="2">
        <v>39588</v>
      </c>
      <c r="F1793" s="8">
        <f t="shared" si="27"/>
        <v>-1.3440000000000007E-2</v>
      </c>
      <c r="G1793" s="8">
        <f t="shared" si="27"/>
        <v>-9.2735894756398318E-3</v>
      </c>
      <c r="O1793" s="1">
        <v>39588</v>
      </c>
      <c r="P1793" s="3">
        <v>1413.400024</v>
      </c>
      <c r="R1793" s="1">
        <v>39588</v>
      </c>
      <c r="S1793" s="3">
        <v>123300</v>
      </c>
    </row>
    <row r="1794" spans="1:19" x14ac:dyDescent="0.35">
      <c r="A1794" s="1">
        <v>39587</v>
      </c>
      <c r="B1794" s="3">
        <v>125</v>
      </c>
      <c r="C1794" s="3">
        <v>1426.630005</v>
      </c>
      <c r="E1794" s="2">
        <v>39587</v>
      </c>
      <c r="F1794" s="8">
        <f t="shared" si="27"/>
        <v>-2.234993614304015E-3</v>
      </c>
      <c r="G1794" s="8">
        <f t="shared" si="27"/>
        <v>8.9804540748095185E-4</v>
      </c>
      <c r="O1794" s="1">
        <v>39587</v>
      </c>
      <c r="P1794" s="3">
        <v>1426.630005</v>
      </c>
      <c r="R1794" s="1">
        <v>39587</v>
      </c>
      <c r="S1794" s="3">
        <v>123950</v>
      </c>
    </row>
    <row r="1795" spans="1:19" x14ac:dyDescent="0.35">
      <c r="A1795" s="1">
        <v>39584</v>
      </c>
      <c r="B1795" s="3">
        <v>125.28</v>
      </c>
      <c r="C1795" s="3">
        <v>1425.349976</v>
      </c>
      <c r="E1795" s="2">
        <v>39584</v>
      </c>
      <c r="F1795" s="8">
        <f t="shared" si="27"/>
        <v>-4.5292014302741324E-3</v>
      </c>
      <c r="G1795" s="8">
        <f t="shared" si="27"/>
        <v>1.2503986930894051E-3</v>
      </c>
      <c r="O1795" s="1">
        <v>39584</v>
      </c>
      <c r="P1795" s="3">
        <v>1425.349976</v>
      </c>
      <c r="R1795" s="1">
        <v>39584</v>
      </c>
      <c r="S1795" s="3">
        <v>122400</v>
      </c>
    </row>
    <row r="1796" spans="1:19" x14ac:dyDescent="0.35">
      <c r="A1796" s="1">
        <v>39583</v>
      </c>
      <c r="B1796" s="3">
        <v>125.85</v>
      </c>
      <c r="C1796" s="3">
        <v>1423.5699460000001</v>
      </c>
      <c r="E1796" s="2">
        <v>39583</v>
      </c>
      <c r="F1796" s="8">
        <f t="shared" ref="F1796:G1859" si="28">B1796/B1797-1</f>
        <v>4.2291733163102307E-3</v>
      </c>
      <c r="G1796" s="8">
        <f t="shared" si="28"/>
        <v>1.0584464413079253E-2</v>
      </c>
      <c r="O1796" s="1">
        <v>39583</v>
      </c>
      <c r="P1796" s="3">
        <v>1423.5699460000001</v>
      </c>
      <c r="R1796" s="1">
        <v>39583</v>
      </c>
      <c r="S1796" s="3">
        <v>121510</v>
      </c>
    </row>
    <row r="1797" spans="1:19" x14ac:dyDescent="0.35">
      <c r="A1797" s="1">
        <v>39582</v>
      </c>
      <c r="B1797" s="3">
        <v>125.32</v>
      </c>
      <c r="C1797" s="3">
        <v>1408.660034</v>
      </c>
      <c r="E1797" s="2">
        <v>39582</v>
      </c>
      <c r="F1797" s="8">
        <f t="shared" si="28"/>
        <v>-9.3280632411067987E-3</v>
      </c>
      <c r="G1797" s="8">
        <f t="shared" si="28"/>
        <v>4.0055841913146928E-3</v>
      </c>
      <c r="O1797" s="1">
        <v>39582</v>
      </c>
      <c r="P1797" s="3">
        <v>1408.660034</v>
      </c>
      <c r="R1797" s="1">
        <v>39582</v>
      </c>
      <c r="S1797" s="3">
        <v>123500</v>
      </c>
    </row>
    <row r="1798" spans="1:19" x14ac:dyDescent="0.35">
      <c r="A1798" s="1">
        <v>39581</v>
      </c>
      <c r="B1798" s="3">
        <v>126.5</v>
      </c>
      <c r="C1798" s="3">
        <v>1403.040039</v>
      </c>
      <c r="E1798" s="2">
        <v>39581</v>
      </c>
      <c r="F1798" s="8">
        <f t="shared" si="28"/>
        <v>1.3459381509373536E-2</v>
      </c>
      <c r="G1798" s="8">
        <f t="shared" si="28"/>
        <v>-3.8467135248831941E-4</v>
      </c>
      <c r="O1798" s="1">
        <v>39581</v>
      </c>
      <c r="P1798" s="3">
        <v>1403.040039</v>
      </c>
      <c r="R1798" s="1">
        <v>39581</v>
      </c>
      <c r="S1798" s="3">
        <v>124000</v>
      </c>
    </row>
    <row r="1799" spans="1:19" x14ac:dyDescent="0.35">
      <c r="A1799" s="1">
        <v>39580</v>
      </c>
      <c r="B1799" s="3">
        <v>124.82</v>
      </c>
      <c r="C1799" s="3">
        <v>1403.579956</v>
      </c>
      <c r="E1799" s="2">
        <v>39580</v>
      </c>
      <c r="F1799" s="8">
        <f t="shared" si="28"/>
        <v>2.5702811244978641E-3</v>
      </c>
      <c r="G1799" s="8">
        <f t="shared" si="28"/>
        <v>1.1020778719276647E-2</v>
      </c>
      <c r="O1799" s="1">
        <v>39580</v>
      </c>
      <c r="P1799" s="3">
        <v>1403.579956</v>
      </c>
      <c r="R1799" s="1">
        <v>39580</v>
      </c>
      <c r="S1799" s="3">
        <v>122800</v>
      </c>
    </row>
    <row r="1800" spans="1:19" x14ac:dyDescent="0.35">
      <c r="A1800" s="1">
        <v>39577</v>
      </c>
      <c r="B1800" s="3">
        <v>124.5</v>
      </c>
      <c r="C1800" s="3">
        <v>1388.280029</v>
      </c>
      <c r="E1800" s="2">
        <v>39577</v>
      </c>
      <c r="F1800" s="8">
        <f t="shared" si="28"/>
        <v>-1.70535291331122E-2</v>
      </c>
      <c r="G1800" s="8">
        <f t="shared" si="28"/>
        <v>-6.7254483406972154E-3</v>
      </c>
      <c r="O1800" s="1">
        <v>39577</v>
      </c>
      <c r="P1800" s="3">
        <v>1388.280029</v>
      </c>
      <c r="R1800" s="1">
        <v>39577</v>
      </c>
      <c r="S1800" s="3">
        <v>125200</v>
      </c>
    </row>
    <row r="1801" spans="1:19" x14ac:dyDescent="0.35">
      <c r="A1801" s="1">
        <v>39576</v>
      </c>
      <c r="B1801" s="3">
        <v>126.66</v>
      </c>
      <c r="C1801" s="3">
        <v>1397.6800539999999</v>
      </c>
      <c r="E1801" s="2">
        <v>39576</v>
      </c>
      <c r="F1801" s="8">
        <f t="shared" si="28"/>
        <v>1.0773282259995076E-2</v>
      </c>
      <c r="G1801" s="8">
        <f t="shared" si="28"/>
        <v>3.669552121728703E-3</v>
      </c>
      <c r="O1801" s="1">
        <v>39576</v>
      </c>
      <c r="P1801" s="3">
        <v>1397.6800539999999</v>
      </c>
      <c r="R1801" s="1">
        <v>39576</v>
      </c>
      <c r="S1801" s="3">
        <v>129000</v>
      </c>
    </row>
    <row r="1802" spans="1:19" x14ac:dyDescent="0.35">
      <c r="A1802" s="1">
        <v>39575</v>
      </c>
      <c r="B1802" s="3">
        <v>125.31</v>
      </c>
      <c r="C1802" s="3">
        <v>1392.5699460000001</v>
      </c>
      <c r="E1802" s="2">
        <v>39575</v>
      </c>
      <c r="F1802" s="8">
        <f t="shared" si="28"/>
        <v>-2.2542901716068542E-2</v>
      </c>
      <c r="G1802" s="8">
        <f t="shared" si="28"/>
        <v>-1.811379000949187E-2</v>
      </c>
      <c r="O1802" s="1">
        <v>39575</v>
      </c>
      <c r="P1802" s="3">
        <v>1392.5699460000001</v>
      </c>
      <c r="R1802" s="1">
        <v>39575</v>
      </c>
      <c r="S1802" s="3">
        <v>128400</v>
      </c>
    </row>
    <row r="1803" spans="1:19" x14ac:dyDescent="0.35">
      <c r="A1803" s="1">
        <v>39574</v>
      </c>
      <c r="B1803" s="3">
        <v>128.19999999999999</v>
      </c>
      <c r="C1803" s="3">
        <v>1418.26001</v>
      </c>
      <c r="E1803" s="2">
        <v>39574</v>
      </c>
      <c r="F1803" s="8">
        <f t="shared" si="28"/>
        <v>6.8333333333333135E-2</v>
      </c>
      <c r="G1803" s="8">
        <f t="shared" si="28"/>
        <v>7.6519336382634418E-3</v>
      </c>
      <c r="O1803" s="1">
        <v>39574</v>
      </c>
      <c r="P1803" s="3">
        <v>1418.26001</v>
      </c>
      <c r="R1803" s="1">
        <v>39574</v>
      </c>
      <c r="S1803" s="3">
        <v>130200</v>
      </c>
    </row>
    <row r="1804" spans="1:19" x14ac:dyDescent="0.35">
      <c r="A1804" s="1">
        <v>39573</v>
      </c>
      <c r="B1804" s="3">
        <v>120</v>
      </c>
      <c r="C1804" s="3">
        <v>1407.48999</v>
      </c>
      <c r="E1804" s="2">
        <v>39573</v>
      </c>
      <c r="F1804" s="8">
        <f t="shared" si="28"/>
        <v>-1.1613540894489738E-2</v>
      </c>
      <c r="G1804" s="8">
        <f t="shared" si="28"/>
        <v>-4.5335836276921837E-3</v>
      </c>
      <c r="O1804" s="1">
        <v>39573</v>
      </c>
      <c r="P1804" s="3">
        <v>1407.48999</v>
      </c>
      <c r="R1804" s="1">
        <v>39573</v>
      </c>
      <c r="S1804" s="3">
        <v>130000</v>
      </c>
    </row>
    <row r="1805" spans="1:19" x14ac:dyDescent="0.35">
      <c r="A1805" s="1">
        <v>39570</v>
      </c>
      <c r="B1805" s="3">
        <v>121.41</v>
      </c>
      <c r="C1805" s="3">
        <v>1413.900024</v>
      </c>
      <c r="E1805" s="2">
        <v>39570</v>
      </c>
      <c r="F1805" s="8">
        <f t="shared" si="28"/>
        <v>2.0252100840336018E-2</v>
      </c>
      <c r="G1805" s="8">
        <f t="shared" si="28"/>
        <v>3.2355983013399037E-3</v>
      </c>
      <c r="O1805" s="1">
        <v>39570</v>
      </c>
      <c r="P1805" s="3">
        <v>1413.900024</v>
      </c>
      <c r="R1805" s="1">
        <v>39570</v>
      </c>
      <c r="S1805" s="3">
        <v>133600</v>
      </c>
    </row>
    <row r="1806" spans="1:19" x14ac:dyDescent="0.35">
      <c r="A1806" s="1">
        <v>39569</v>
      </c>
      <c r="B1806" s="3">
        <v>119</v>
      </c>
      <c r="C1806" s="3">
        <v>1409.339966</v>
      </c>
      <c r="E1806" s="2">
        <v>39569</v>
      </c>
      <c r="F1806" s="8">
        <f t="shared" si="28"/>
        <v>1.2249064307587654E-2</v>
      </c>
      <c r="G1806" s="8">
        <f t="shared" si="28"/>
        <v>1.7140713041220224E-2</v>
      </c>
      <c r="O1806" s="1">
        <v>39569</v>
      </c>
      <c r="P1806" s="3">
        <v>1409.339966</v>
      </c>
      <c r="R1806" s="1">
        <v>39569</v>
      </c>
      <c r="S1806" s="3">
        <v>133900</v>
      </c>
    </row>
    <row r="1807" spans="1:19" x14ac:dyDescent="0.35">
      <c r="A1807" s="1">
        <v>39568</v>
      </c>
      <c r="B1807" s="3">
        <v>117.56</v>
      </c>
      <c r="C1807" s="3">
        <v>1385.589966</v>
      </c>
      <c r="E1807" s="2">
        <v>39568</v>
      </c>
      <c r="F1807" s="8">
        <f t="shared" si="28"/>
        <v>-9.353669840734824E-3</v>
      </c>
      <c r="G1807" s="8">
        <f t="shared" si="28"/>
        <v>-3.8463019446790536E-3</v>
      </c>
      <c r="O1807" s="1">
        <v>39568</v>
      </c>
      <c r="P1807" s="3">
        <v>1385.589966</v>
      </c>
      <c r="R1807" s="1">
        <v>39568</v>
      </c>
      <c r="S1807" s="3">
        <v>133850</v>
      </c>
    </row>
    <row r="1808" spans="1:19" x14ac:dyDescent="0.35">
      <c r="A1808" s="1">
        <v>39567</v>
      </c>
      <c r="B1808" s="3">
        <v>118.67</v>
      </c>
      <c r="C1808" s="3">
        <v>1390.9399410000001</v>
      </c>
      <c r="E1808" s="2">
        <v>39567</v>
      </c>
      <c r="F1808" s="8">
        <f t="shared" si="28"/>
        <v>-1.5595188718374065E-2</v>
      </c>
      <c r="G1808" s="8">
        <f t="shared" si="28"/>
        <v>-3.8886928388918163E-3</v>
      </c>
      <c r="O1808" s="1">
        <v>39567</v>
      </c>
      <c r="P1808" s="3">
        <v>1390.9399410000001</v>
      </c>
      <c r="R1808" s="1">
        <v>39567</v>
      </c>
      <c r="S1808" s="3">
        <v>131450</v>
      </c>
    </row>
    <row r="1809" spans="1:19" x14ac:dyDescent="0.35">
      <c r="A1809" s="1">
        <v>39566</v>
      </c>
      <c r="B1809" s="3">
        <v>120.55</v>
      </c>
      <c r="C1809" s="3">
        <v>1396.369995</v>
      </c>
      <c r="E1809" s="2">
        <v>39566</v>
      </c>
      <c r="F1809" s="8">
        <f t="shared" si="28"/>
        <v>-3.3170246289082606E-4</v>
      </c>
      <c r="G1809" s="8">
        <f t="shared" si="28"/>
        <v>-1.0516017825749069E-3</v>
      </c>
      <c r="O1809" s="1">
        <v>39566</v>
      </c>
      <c r="P1809" s="3">
        <v>1396.369995</v>
      </c>
      <c r="R1809" s="1">
        <v>39566</v>
      </c>
      <c r="S1809" s="3">
        <v>128460</v>
      </c>
    </row>
    <row r="1810" spans="1:19" x14ac:dyDescent="0.35">
      <c r="A1810" s="1">
        <v>39563</v>
      </c>
      <c r="B1810" s="3">
        <v>120.59</v>
      </c>
      <c r="C1810" s="3">
        <v>1397.839966</v>
      </c>
      <c r="E1810" s="2">
        <v>39563</v>
      </c>
      <c r="F1810" s="8">
        <f t="shared" si="28"/>
        <v>4.6697335300755149E-2</v>
      </c>
      <c r="G1810" s="8">
        <f t="shared" si="28"/>
        <v>6.4947367914600651E-3</v>
      </c>
      <c r="O1810" s="1">
        <v>39563</v>
      </c>
      <c r="P1810" s="3">
        <v>1397.839966</v>
      </c>
      <c r="R1810" s="1">
        <v>39563</v>
      </c>
      <c r="S1810" s="3">
        <v>126875</v>
      </c>
    </row>
    <row r="1811" spans="1:19" x14ac:dyDescent="0.35">
      <c r="A1811" s="1">
        <v>39562</v>
      </c>
      <c r="B1811" s="3">
        <v>115.21</v>
      </c>
      <c r="C1811" s="3">
        <v>1388.8199460000001</v>
      </c>
      <c r="E1811" s="2">
        <v>39562</v>
      </c>
      <c r="F1811" s="8">
        <f t="shared" si="28"/>
        <v>3.64339690536164E-2</v>
      </c>
      <c r="G1811" s="8">
        <f t="shared" si="28"/>
        <v>6.4422772547283458E-3</v>
      </c>
      <c r="O1811" s="1">
        <v>39562</v>
      </c>
      <c r="P1811" s="3">
        <v>1388.8199460000001</v>
      </c>
      <c r="R1811" s="1">
        <v>39562</v>
      </c>
      <c r="S1811" s="3">
        <v>126750</v>
      </c>
    </row>
    <row r="1812" spans="1:19" x14ac:dyDescent="0.35">
      <c r="A1812" s="1">
        <v>39561</v>
      </c>
      <c r="B1812" s="3">
        <v>111.16</v>
      </c>
      <c r="C1812" s="3">
        <v>1379.9300539999999</v>
      </c>
      <c r="E1812" s="2">
        <v>39561</v>
      </c>
      <c r="F1812" s="8">
        <f t="shared" si="28"/>
        <v>-2.4230458583864856E-3</v>
      </c>
      <c r="G1812" s="8">
        <f t="shared" si="28"/>
        <v>2.8999179986737289E-3</v>
      </c>
      <c r="O1812" s="1">
        <v>39561</v>
      </c>
      <c r="P1812" s="3">
        <v>1379.9300539999999</v>
      </c>
      <c r="R1812" s="1">
        <v>39561</v>
      </c>
      <c r="S1812" s="3">
        <v>127200</v>
      </c>
    </row>
    <row r="1813" spans="1:19" x14ac:dyDescent="0.35">
      <c r="A1813" s="1">
        <v>39560</v>
      </c>
      <c r="B1813" s="3">
        <v>111.43</v>
      </c>
      <c r="C1813" s="3">
        <v>1375.9399410000001</v>
      </c>
      <c r="E1813" s="2">
        <v>39560</v>
      </c>
      <c r="F1813" s="8">
        <f t="shared" si="28"/>
        <v>-4.6873663501838969E-2</v>
      </c>
      <c r="G1813" s="8">
        <f t="shared" si="28"/>
        <v>-8.8102340580401561E-3</v>
      </c>
      <c r="O1813" s="1">
        <v>39560</v>
      </c>
      <c r="P1813" s="3">
        <v>1375.9399410000001</v>
      </c>
      <c r="R1813" s="1">
        <v>39560</v>
      </c>
      <c r="S1813" s="3">
        <v>127200</v>
      </c>
    </row>
    <row r="1814" spans="1:19" x14ac:dyDescent="0.35">
      <c r="A1814" s="1">
        <v>39559</v>
      </c>
      <c r="B1814" s="3">
        <v>116.91</v>
      </c>
      <c r="C1814" s="3">
        <v>1388.170044</v>
      </c>
      <c r="E1814" s="2">
        <v>39559</v>
      </c>
      <c r="F1814" s="8">
        <f t="shared" si="28"/>
        <v>1.14196729820919E-2</v>
      </c>
      <c r="G1814" s="8">
        <f t="shared" si="28"/>
        <v>-1.5535247519331552E-3</v>
      </c>
      <c r="O1814" s="1">
        <v>39559</v>
      </c>
      <c r="P1814" s="3">
        <v>1388.170044</v>
      </c>
      <c r="R1814" s="1">
        <v>39559</v>
      </c>
      <c r="S1814" s="3">
        <v>128200</v>
      </c>
    </row>
    <row r="1815" spans="1:19" x14ac:dyDescent="0.35">
      <c r="A1815" s="1">
        <v>39556</v>
      </c>
      <c r="B1815" s="3">
        <v>115.59</v>
      </c>
      <c r="C1815" s="3">
        <v>1390.329956</v>
      </c>
      <c r="E1815" s="2">
        <v>39556</v>
      </c>
      <c r="F1815" s="8">
        <f t="shared" si="28"/>
        <v>2.7558005156014032E-2</v>
      </c>
      <c r="G1815" s="8">
        <f t="shared" si="28"/>
        <v>1.8139002262660631E-2</v>
      </c>
      <c r="O1815" s="1">
        <v>39556</v>
      </c>
      <c r="P1815" s="3">
        <v>1390.329956</v>
      </c>
      <c r="R1815" s="1">
        <v>39556</v>
      </c>
      <c r="S1815" s="3">
        <v>128600</v>
      </c>
    </row>
    <row r="1816" spans="1:19" x14ac:dyDescent="0.35">
      <c r="A1816" s="1">
        <v>39555</v>
      </c>
      <c r="B1816" s="3">
        <v>112.49</v>
      </c>
      <c r="C1816" s="3">
        <v>1365.5600589999999</v>
      </c>
      <c r="E1816" s="2">
        <v>39555</v>
      </c>
      <c r="F1816" s="8">
        <f t="shared" si="28"/>
        <v>-1.4203284509544112E-3</v>
      </c>
      <c r="G1816" s="8">
        <f t="shared" si="28"/>
        <v>6.2291477624820679E-4</v>
      </c>
      <c r="O1816" s="1">
        <v>39555</v>
      </c>
      <c r="P1816" s="3">
        <v>1365.5600589999999</v>
      </c>
      <c r="R1816" s="1">
        <v>39555</v>
      </c>
      <c r="S1816" s="3">
        <v>128540</v>
      </c>
    </row>
    <row r="1817" spans="1:19" x14ac:dyDescent="0.35">
      <c r="A1817" s="1">
        <v>39554</v>
      </c>
      <c r="B1817" s="3">
        <v>112.65</v>
      </c>
      <c r="C1817" s="3">
        <v>1364.709961</v>
      </c>
      <c r="E1817" s="2">
        <v>39554</v>
      </c>
      <c r="F1817" s="8">
        <f t="shared" si="28"/>
        <v>3.949432499769312E-2</v>
      </c>
      <c r="G1817" s="8">
        <f t="shared" si="28"/>
        <v>2.2691265764912094E-2</v>
      </c>
      <c r="O1817" s="1">
        <v>39554</v>
      </c>
      <c r="P1817" s="3">
        <v>1364.709961</v>
      </c>
      <c r="R1817" s="1">
        <v>39554</v>
      </c>
      <c r="S1817" s="3">
        <v>129475</v>
      </c>
    </row>
    <row r="1818" spans="1:19" x14ac:dyDescent="0.35">
      <c r="A1818" s="1">
        <v>39553</v>
      </c>
      <c r="B1818" s="3">
        <v>108.37</v>
      </c>
      <c r="C1818" s="3">
        <v>1334.4300539999999</v>
      </c>
      <c r="E1818" s="2">
        <v>39553</v>
      </c>
      <c r="F1818" s="8">
        <f t="shared" si="28"/>
        <v>-2.0516992046276217E-2</v>
      </c>
      <c r="G1818" s="8">
        <f t="shared" si="28"/>
        <v>4.5998767227726223E-3</v>
      </c>
      <c r="O1818" s="1">
        <v>39553</v>
      </c>
      <c r="P1818" s="3">
        <v>1334.4300539999999</v>
      </c>
      <c r="R1818" s="1">
        <v>39553</v>
      </c>
      <c r="S1818" s="3">
        <v>128600</v>
      </c>
    </row>
    <row r="1819" spans="1:19" x14ac:dyDescent="0.35">
      <c r="A1819" s="1">
        <v>39552</v>
      </c>
      <c r="B1819" s="3">
        <v>110.64</v>
      </c>
      <c r="C1819" s="3">
        <v>1328.3199460000001</v>
      </c>
      <c r="E1819" s="2">
        <v>39552</v>
      </c>
      <c r="F1819" s="8">
        <f t="shared" si="28"/>
        <v>3.537414965986363E-3</v>
      </c>
      <c r="G1819" s="8">
        <f t="shared" si="28"/>
        <v>-3.3837849904987394E-3</v>
      </c>
      <c r="O1819" s="1">
        <v>39552</v>
      </c>
      <c r="P1819" s="3">
        <v>1328.3199460000001</v>
      </c>
      <c r="R1819" s="1">
        <v>39552</v>
      </c>
      <c r="S1819" s="3">
        <v>128515</v>
      </c>
    </row>
    <row r="1820" spans="1:19" x14ac:dyDescent="0.35">
      <c r="A1820" s="1">
        <v>39549</v>
      </c>
      <c r="B1820" s="3">
        <v>110.25</v>
      </c>
      <c r="C1820" s="3">
        <v>1332.829956</v>
      </c>
      <c r="E1820" s="2">
        <v>39549</v>
      </c>
      <c r="F1820" s="8">
        <f t="shared" si="28"/>
        <v>-2.957486136783738E-2</v>
      </c>
      <c r="G1820" s="8">
        <f t="shared" si="28"/>
        <v>-2.0374181030954452E-2</v>
      </c>
      <c r="O1820" s="1">
        <v>39549</v>
      </c>
      <c r="P1820" s="3">
        <v>1332.829956</v>
      </c>
      <c r="R1820" s="1">
        <v>39549</v>
      </c>
      <c r="S1820" s="3">
        <v>130300</v>
      </c>
    </row>
    <row r="1821" spans="1:19" x14ac:dyDescent="0.35">
      <c r="A1821" s="1">
        <v>39548</v>
      </c>
      <c r="B1821" s="3">
        <v>113.61</v>
      </c>
      <c r="C1821" s="3">
        <v>1360.5500489999999</v>
      </c>
      <c r="E1821" s="2">
        <v>39548</v>
      </c>
      <c r="F1821" s="8">
        <f t="shared" si="28"/>
        <v>1.2476606363069243E-2</v>
      </c>
      <c r="G1821" s="8">
        <f t="shared" si="28"/>
        <v>4.4740522593305077E-3</v>
      </c>
      <c r="O1821" s="1">
        <v>39548</v>
      </c>
      <c r="P1821" s="3">
        <v>1360.5500489999999</v>
      </c>
      <c r="R1821" s="1">
        <v>39548</v>
      </c>
      <c r="S1821" s="3">
        <v>131240</v>
      </c>
    </row>
    <row r="1822" spans="1:19" x14ac:dyDescent="0.35">
      <c r="A1822" s="1">
        <v>39547</v>
      </c>
      <c r="B1822" s="3">
        <v>112.21</v>
      </c>
      <c r="C1822" s="3">
        <v>1354.48999</v>
      </c>
      <c r="E1822" s="2">
        <v>39547</v>
      </c>
      <c r="F1822" s="8">
        <f t="shared" si="28"/>
        <v>3.6965160336382974E-2</v>
      </c>
      <c r="G1822" s="8">
        <f t="shared" si="28"/>
        <v>-8.0920725020204864E-3</v>
      </c>
      <c r="O1822" s="1">
        <v>39547</v>
      </c>
      <c r="P1822" s="3">
        <v>1354.48999</v>
      </c>
      <c r="R1822" s="1">
        <v>39547</v>
      </c>
      <c r="S1822" s="3">
        <v>131450</v>
      </c>
    </row>
    <row r="1823" spans="1:19" x14ac:dyDescent="0.35">
      <c r="A1823" s="1">
        <v>39546</v>
      </c>
      <c r="B1823" s="3">
        <v>108.21</v>
      </c>
      <c r="C1823" s="3">
        <v>1365.540039</v>
      </c>
      <c r="E1823" s="2">
        <v>39546</v>
      </c>
      <c r="F1823" s="8">
        <f t="shared" si="28"/>
        <v>-1.4480874316939896E-2</v>
      </c>
      <c r="G1823" s="8">
        <f t="shared" si="28"/>
        <v>-5.1000333695911948E-3</v>
      </c>
      <c r="O1823" s="1">
        <v>39546</v>
      </c>
      <c r="P1823" s="3">
        <v>1365.540039</v>
      </c>
      <c r="R1823" s="1">
        <v>39546</v>
      </c>
      <c r="S1823" s="3">
        <v>132000</v>
      </c>
    </row>
    <row r="1824" spans="1:19" x14ac:dyDescent="0.35">
      <c r="A1824" s="1">
        <v>39545</v>
      </c>
      <c r="B1824" s="3">
        <v>109.8</v>
      </c>
      <c r="C1824" s="3">
        <v>1372.540039</v>
      </c>
      <c r="E1824" s="2">
        <v>39545</v>
      </c>
      <c r="F1824" s="8">
        <f t="shared" si="28"/>
        <v>-1.1523226503420969E-2</v>
      </c>
      <c r="G1824" s="8">
        <f t="shared" si="28"/>
        <v>1.5615987759205474E-3</v>
      </c>
      <c r="O1824" s="1">
        <v>39545</v>
      </c>
      <c r="P1824" s="3">
        <v>1372.540039</v>
      </c>
      <c r="R1824" s="1">
        <v>39545</v>
      </c>
      <c r="S1824" s="3">
        <v>132475</v>
      </c>
    </row>
    <row r="1825" spans="1:19" x14ac:dyDescent="0.35">
      <c r="A1825" s="1">
        <v>39542</v>
      </c>
      <c r="B1825" s="3">
        <v>111.08</v>
      </c>
      <c r="C1825" s="3">
        <v>1370.400024</v>
      </c>
      <c r="E1825" s="2">
        <v>39542</v>
      </c>
      <c r="F1825" s="8">
        <f t="shared" si="28"/>
        <v>1.5356489945155261E-2</v>
      </c>
      <c r="G1825" s="8">
        <f t="shared" si="28"/>
        <v>7.9599575920452637E-4</v>
      </c>
      <c r="O1825" s="1">
        <v>39542</v>
      </c>
      <c r="P1825" s="3">
        <v>1370.400024</v>
      </c>
      <c r="R1825" s="1">
        <v>39542</v>
      </c>
      <c r="S1825" s="3">
        <v>130800</v>
      </c>
    </row>
    <row r="1826" spans="1:19" x14ac:dyDescent="0.35">
      <c r="A1826" s="1">
        <v>39541</v>
      </c>
      <c r="B1826" s="3">
        <v>109.4</v>
      </c>
      <c r="C1826" s="3">
        <v>1369.3100589999999</v>
      </c>
      <c r="E1826" s="2">
        <v>39541</v>
      </c>
      <c r="F1826" s="8">
        <f t="shared" si="28"/>
        <v>1.2813472451034258E-3</v>
      </c>
      <c r="G1826" s="8">
        <f t="shared" si="28"/>
        <v>1.3016386933026869E-3</v>
      </c>
      <c r="O1826" s="1">
        <v>39541</v>
      </c>
      <c r="P1826" s="3">
        <v>1369.3100589999999</v>
      </c>
      <c r="R1826" s="1">
        <v>39541</v>
      </c>
      <c r="S1826" s="3">
        <v>130800</v>
      </c>
    </row>
    <row r="1827" spans="1:19" x14ac:dyDescent="0.35">
      <c r="A1827" s="1">
        <v>39540</v>
      </c>
      <c r="B1827" s="3">
        <v>109.26</v>
      </c>
      <c r="C1827" s="3">
        <v>1367.530029</v>
      </c>
      <c r="E1827" s="2">
        <v>39540</v>
      </c>
      <c r="F1827" s="8">
        <f t="shared" si="28"/>
        <v>1.3261615505888891E-2</v>
      </c>
      <c r="G1827" s="8">
        <f t="shared" si="28"/>
        <v>-1.9340706298150989E-3</v>
      </c>
      <c r="O1827" s="1">
        <v>39540</v>
      </c>
      <c r="P1827" s="3">
        <v>1367.530029</v>
      </c>
      <c r="R1827" s="1">
        <v>39540</v>
      </c>
      <c r="S1827" s="3">
        <v>131550</v>
      </c>
    </row>
    <row r="1828" spans="1:19" x14ac:dyDescent="0.35">
      <c r="A1828" s="1">
        <v>39539</v>
      </c>
      <c r="B1828" s="3">
        <v>107.83</v>
      </c>
      <c r="C1828" s="3">
        <v>1370.1800539999999</v>
      </c>
      <c r="E1828" s="2">
        <v>39539</v>
      </c>
      <c r="F1828" s="8">
        <f t="shared" si="28"/>
        <v>5.6328369905956022E-2</v>
      </c>
      <c r="G1828" s="8">
        <f t="shared" si="28"/>
        <v>3.5896351976201002E-2</v>
      </c>
      <c r="O1828" s="1">
        <v>39539</v>
      </c>
      <c r="P1828" s="3">
        <v>1370.1800539999999</v>
      </c>
      <c r="R1828" s="1">
        <v>39539</v>
      </c>
      <c r="S1828" s="3">
        <v>132900</v>
      </c>
    </row>
    <row r="1829" spans="1:19" x14ac:dyDescent="0.35">
      <c r="A1829" s="1">
        <v>39538</v>
      </c>
      <c r="B1829" s="3">
        <v>102.08</v>
      </c>
      <c r="C1829" s="3">
        <v>1322.6999510000001</v>
      </c>
      <c r="E1829" s="2">
        <v>39538</v>
      </c>
      <c r="F1829" s="8">
        <f t="shared" si="28"/>
        <v>7.2027627035027297E-3</v>
      </c>
      <c r="G1829" s="8">
        <f t="shared" si="28"/>
        <v>5.6872463655739391E-3</v>
      </c>
      <c r="O1829" s="1">
        <v>39538</v>
      </c>
      <c r="P1829" s="3">
        <v>1322.6999510000001</v>
      </c>
      <c r="R1829" s="1">
        <v>39538</v>
      </c>
      <c r="S1829" s="3">
        <v>133400</v>
      </c>
    </row>
    <row r="1830" spans="1:19" x14ac:dyDescent="0.35">
      <c r="A1830" s="1">
        <v>39535</v>
      </c>
      <c r="B1830" s="3">
        <v>101.35</v>
      </c>
      <c r="C1830" s="3">
        <v>1315.219971</v>
      </c>
      <c r="E1830" s="2">
        <v>39535</v>
      </c>
      <c r="F1830" s="8">
        <f t="shared" si="28"/>
        <v>-2.5588032673949934E-3</v>
      </c>
      <c r="G1830" s="8">
        <f t="shared" si="28"/>
        <v>-7.9501862482637131E-3</v>
      </c>
      <c r="O1830" s="1">
        <v>39535</v>
      </c>
      <c r="P1830" s="3">
        <v>1315.219971</v>
      </c>
      <c r="R1830" s="1">
        <v>39535</v>
      </c>
      <c r="S1830" s="3">
        <v>133900</v>
      </c>
    </row>
    <row r="1831" spans="1:19" x14ac:dyDescent="0.35">
      <c r="A1831" s="1">
        <v>39534</v>
      </c>
      <c r="B1831" s="3">
        <v>101.61</v>
      </c>
      <c r="C1831" s="3">
        <v>1325.76001</v>
      </c>
      <c r="E1831" s="2">
        <v>39534</v>
      </c>
      <c r="F1831" s="8">
        <f t="shared" si="28"/>
        <v>-8.8495575221236855E-4</v>
      </c>
      <c r="G1831" s="8">
        <f t="shared" si="28"/>
        <v>-1.1460481044117676E-2</v>
      </c>
      <c r="O1831" s="1">
        <v>39534</v>
      </c>
      <c r="P1831" s="3">
        <v>1325.76001</v>
      </c>
      <c r="R1831" s="1">
        <v>39534</v>
      </c>
      <c r="S1831" s="3">
        <v>130250</v>
      </c>
    </row>
    <row r="1832" spans="1:19" x14ac:dyDescent="0.35">
      <c r="A1832" s="1">
        <v>39533</v>
      </c>
      <c r="B1832" s="3">
        <v>101.7</v>
      </c>
      <c r="C1832" s="3">
        <v>1341.130005</v>
      </c>
      <c r="E1832" s="2">
        <v>39533</v>
      </c>
      <c r="F1832" s="8">
        <f t="shared" si="28"/>
        <v>-1.9627085377821318E-3</v>
      </c>
      <c r="G1832" s="8">
        <f t="shared" si="28"/>
        <v>-8.7657596047698849E-3</v>
      </c>
      <c r="O1832" s="1">
        <v>39533</v>
      </c>
      <c r="P1832" s="3">
        <v>1341.130005</v>
      </c>
      <c r="R1832" s="1">
        <v>39533</v>
      </c>
      <c r="S1832" s="3">
        <v>128490</v>
      </c>
    </row>
    <row r="1833" spans="1:19" x14ac:dyDescent="0.35">
      <c r="A1833" s="1">
        <v>39532</v>
      </c>
      <c r="B1833" s="3">
        <v>101.9</v>
      </c>
      <c r="C1833" s="3">
        <v>1352.98999</v>
      </c>
      <c r="E1833" s="2">
        <v>39532</v>
      </c>
      <c r="F1833" s="8">
        <f t="shared" si="28"/>
        <v>9.510600356647636E-3</v>
      </c>
      <c r="G1833" s="8">
        <f t="shared" si="28"/>
        <v>2.3038973749374136E-3</v>
      </c>
      <c r="O1833" s="1">
        <v>39532</v>
      </c>
      <c r="P1833" s="3">
        <v>1352.98999</v>
      </c>
      <c r="R1833" s="1">
        <v>39532</v>
      </c>
      <c r="S1833" s="3">
        <v>129200</v>
      </c>
    </row>
    <row r="1834" spans="1:19" x14ac:dyDescent="0.35">
      <c r="A1834" s="1">
        <v>39531</v>
      </c>
      <c r="B1834" s="3">
        <v>100.94</v>
      </c>
      <c r="C1834" s="3">
        <v>1349.880005</v>
      </c>
      <c r="E1834" s="2">
        <v>39531</v>
      </c>
      <c r="F1834" s="8">
        <f t="shared" si="28"/>
        <v>3.6451381045281783E-2</v>
      </c>
      <c r="G1834" s="8">
        <f t="shared" si="28"/>
        <v>1.53214303365794E-2</v>
      </c>
      <c r="O1834" s="1">
        <v>39531</v>
      </c>
      <c r="P1834" s="3">
        <v>1349.880005</v>
      </c>
      <c r="R1834" s="1">
        <v>39531</v>
      </c>
      <c r="S1834" s="3">
        <v>130250</v>
      </c>
    </row>
    <row r="1835" spans="1:19" x14ac:dyDescent="0.35">
      <c r="A1835" s="1">
        <v>39527</v>
      </c>
      <c r="B1835" s="3">
        <v>97.39</v>
      </c>
      <c r="C1835" s="3">
        <v>1329.51001</v>
      </c>
      <c r="E1835" s="2">
        <v>39527</v>
      </c>
      <c r="F1835" s="8">
        <f t="shared" si="28"/>
        <v>7.135470527404264E-3</v>
      </c>
      <c r="G1835" s="8">
        <f t="shared" si="28"/>
        <v>2.3944459378663074E-2</v>
      </c>
      <c r="O1835" s="1">
        <v>39527</v>
      </c>
      <c r="P1835" s="3">
        <v>1329.51001</v>
      </c>
      <c r="R1835" s="1">
        <v>39527</v>
      </c>
      <c r="S1835" s="3">
        <v>130230</v>
      </c>
    </row>
    <row r="1836" spans="1:19" x14ac:dyDescent="0.35">
      <c r="A1836" s="1">
        <v>39526</v>
      </c>
      <c r="B1836" s="3">
        <v>96.7</v>
      </c>
      <c r="C1836" s="3">
        <v>1298.420044</v>
      </c>
      <c r="E1836" s="2">
        <v>39526</v>
      </c>
      <c r="F1836" s="8">
        <f t="shared" si="28"/>
        <v>-5.2518126592200676E-2</v>
      </c>
      <c r="G1836" s="8">
        <f t="shared" si="28"/>
        <v>-2.4287198282814115E-2</v>
      </c>
      <c r="O1836" s="1">
        <v>39526</v>
      </c>
      <c r="P1836" s="3">
        <v>1298.420044</v>
      </c>
      <c r="R1836" s="1">
        <v>39526</v>
      </c>
      <c r="S1836" s="3">
        <v>128490</v>
      </c>
    </row>
    <row r="1837" spans="1:19" x14ac:dyDescent="0.35">
      <c r="A1837" s="1">
        <v>39525</v>
      </c>
      <c r="B1837" s="3">
        <v>102.06</v>
      </c>
      <c r="C1837" s="3">
        <v>1330.73999</v>
      </c>
      <c r="E1837" s="2">
        <v>39525</v>
      </c>
      <c r="F1837" s="8">
        <f t="shared" si="28"/>
        <v>6.5010956902848749E-2</v>
      </c>
      <c r="G1837" s="8">
        <f t="shared" si="28"/>
        <v>4.2409537065509095E-2</v>
      </c>
      <c r="O1837" s="1">
        <v>39525</v>
      </c>
      <c r="P1837" s="3">
        <v>1330.73999</v>
      </c>
      <c r="R1837" s="1">
        <v>39525</v>
      </c>
      <c r="S1837" s="3">
        <v>128900</v>
      </c>
    </row>
    <row r="1838" spans="1:19" x14ac:dyDescent="0.35">
      <c r="A1838" s="1">
        <v>39524</v>
      </c>
      <c r="B1838" s="3">
        <v>95.83</v>
      </c>
      <c r="C1838" s="3">
        <v>1276.599976</v>
      </c>
      <c r="E1838" s="2">
        <v>39524</v>
      </c>
      <c r="F1838" s="8">
        <f t="shared" si="28"/>
        <v>-1.9942728574350643E-2</v>
      </c>
      <c r="G1838" s="8">
        <f t="shared" si="28"/>
        <v>-8.9586837343920145E-3</v>
      </c>
      <c r="O1838" s="1">
        <v>39524</v>
      </c>
      <c r="P1838" s="3">
        <v>1276.599976</v>
      </c>
      <c r="R1838" s="1">
        <v>39524</v>
      </c>
      <c r="S1838" s="3">
        <v>128000</v>
      </c>
    </row>
    <row r="1839" spans="1:19" x14ac:dyDescent="0.35">
      <c r="A1839" s="1">
        <v>39521</v>
      </c>
      <c r="B1839" s="3">
        <v>97.78</v>
      </c>
      <c r="C1839" s="3">
        <v>1288.1400149999999</v>
      </c>
      <c r="E1839" s="2">
        <v>39521</v>
      </c>
      <c r="F1839" s="8">
        <f t="shared" si="28"/>
        <v>-1.7385187418349934E-2</v>
      </c>
      <c r="G1839" s="8">
        <f t="shared" si="28"/>
        <v>-2.0783261939113729E-2</v>
      </c>
      <c r="O1839" s="1">
        <v>39521</v>
      </c>
      <c r="P1839" s="3">
        <v>1288.1400149999999</v>
      </c>
      <c r="R1839" s="1">
        <v>39521</v>
      </c>
      <c r="S1839" s="3">
        <v>129360</v>
      </c>
    </row>
    <row r="1840" spans="1:19" x14ac:dyDescent="0.35">
      <c r="A1840" s="1">
        <v>39520</v>
      </c>
      <c r="B1840" s="3">
        <v>99.51</v>
      </c>
      <c r="C1840" s="3">
        <v>1315.4799800000001</v>
      </c>
      <c r="E1840" s="2">
        <v>39520</v>
      </c>
      <c r="F1840" s="8">
        <f t="shared" si="28"/>
        <v>3.5807223899240181E-2</v>
      </c>
      <c r="G1840" s="8">
        <f t="shared" si="28"/>
        <v>5.1269206181847604E-3</v>
      </c>
      <c r="O1840" s="1">
        <v>39520</v>
      </c>
      <c r="P1840" s="3">
        <v>1315.4799800000001</v>
      </c>
      <c r="R1840" s="1">
        <v>39520</v>
      </c>
      <c r="S1840" s="3">
        <v>130300</v>
      </c>
    </row>
    <row r="1841" spans="1:19" x14ac:dyDescent="0.35">
      <c r="A1841" s="1">
        <v>39519</v>
      </c>
      <c r="B1841" s="3">
        <v>96.07</v>
      </c>
      <c r="C1841" s="3">
        <v>1308.7700199999999</v>
      </c>
      <c r="E1841" s="2">
        <v>39519</v>
      </c>
      <c r="F1841" s="8">
        <f t="shared" si="28"/>
        <v>-5.0504052184226267E-2</v>
      </c>
      <c r="G1841" s="8">
        <f t="shared" si="28"/>
        <v>-8.9955732284150436E-3</v>
      </c>
      <c r="O1841" s="1">
        <v>39519</v>
      </c>
      <c r="P1841" s="3">
        <v>1308.7700199999999</v>
      </c>
      <c r="R1841" s="1">
        <v>39519</v>
      </c>
      <c r="S1841" s="3">
        <v>130900</v>
      </c>
    </row>
    <row r="1842" spans="1:19" x14ac:dyDescent="0.35">
      <c r="A1842" s="1">
        <v>39518</v>
      </c>
      <c r="B1842" s="3">
        <v>101.18</v>
      </c>
      <c r="C1842" s="3">
        <v>1320.650024</v>
      </c>
      <c r="E1842" s="2">
        <v>39518</v>
      </c>
      <c r="F1842" s="8">
        <f t="shared" si="28"/>
        <v>1.2812812812812879E-2</v>
      </c>
      <c r="G1842" s="8">
        <f t="shared" si="28"/>
        <v>3.7129843789039496E-2</v>
      </c>
      <c r="O1842" s="1">
        <v>39518</v>
      </c>
      <c r="P1842" s="3">
        <v>1320.650024</v>
      </c>
      <c r="R1842" s="1">
        <v>39518</v>
      </c>
      <c r="S1842" s="3">
        <v>131940</v>
      </c>
    </row>
    <row r="1843" spans="1:19" x14ac:dyDescent="0.35">
      <c r="A1843" s="1">
        <v>39517</v>
      </c>
      <c r="B1843" s="3">
        <v>99.9</v>
      </c>
      <c r="C1843" s="3">
        <v>1273.369995</v>
      </c>
      <c r="E1843" s="2">
        <v>39517</v>
      </c>
      <c r="F1843" s="8">
        <f t="shared" si="28"/>
        <v>-3.9423076923076894E-2</v>
      </c>
      <c r="G1843" s="8">
        <f t="shared" si="28"/>
        <v>-1.5463479187948881E-2</v>
      </c>
      <c r="O1843" s="1">
        <v>39517</v>
      </c>
      <c r="P1843" s="3">
        <v>1273.369995</v>
      </c>
      <c r="R1843" s="1">
        <v>39517</v>
      </c>
      <c r="S1843" s="3">
        <v>131400</v>
      </c>
    </row>
    <row r="1844" spans="1:19" x14ac:dyDescent="0.35">
      <c r="A1844" s="1">
        <v>39514</v>
      </c>
      <c r="B1844" s="3">
        <v>104</v>
      </c>
      <c r="C1844" s="3">
        <v>1293.369995</v>
      </c>
      <c r="E1844" s="2">
        <v>39514</v>
      </c>
      <c r="F1844" s="8">
        <f t="shared" si="28"/>
        <v>-2.1176470588235241E-2</v>
      </c>
      <c r="G1844" s="8">
        <f t="shared" si="28"/>
        <v>-8.4103617814007547E-3</v>
      </c>
      <c r="O1844" s="1">
        <v>39514</v>
      </c>
      <c r="P1844" s="3">
        <v>1293.369995</v>
      </c>
      <c r="R1844" s="1">
        <v>39514</v>
      </c>
      <c r="S1844" s="3">
        <v>133805</v>
      </c>
    </row>
    <row r="1845" spans="1:19" x14ac:dyDescent="0.35">
      <c r="A1845" s="1">
        <v>39513</v>
      </c>
      <c r="B1845" s="3">
        <v>106.25</v>
      </c>
      <c r="C1845" s="3">
        <v>1304.339966</v>
      </c>
      <c r="E1845" s="2">
        <v>39513</v>
      </c>
      <c r="F1845" s="8">
        <f t="shared" si="28"/>
        <v>5.3936411809234475E-3</v>
      </c>
      <c r="G1845" s="8">
        <f t="shared" si="28"/>
        <v>-2.2013935726687306E-2</v>
      </c>
      <c r="O1845" s="1">
        <v>39513</v>
      </c>
      <c r="P1845" s="3">
        <v>1304.339966</v>
      </c>
      <c r="R1845" s="1">
        <v>39513</v>
      </c>
      <c r="S1845" s="3">
        <v>135500</v>
      </c>
    </row>
    <row r="1846" spans="1:19" x14ac:dyDescent="0.35">
      <c r="A1846" s="1">
        <v>39512</v>
      </c>
      <c r="B1846" s="3">
        <v>105.68</v>
      </c>
      <c r="C1846" s="3">
        <v>1333.6999510000001</v>
      </c>
      <c r="E1846" s="2">
        <v>39512</v>
      </c>
      <c r="F1846" s="8">
        <f t="shared" si="28"/>
        <v>-3.0188679245282124E-3</v>
      </c>
      <c r="G1846" s="8">
        <f t="shared" si="28"/>
        <v>5.2383274919918232E-3</v>
      </c>
      <c r="O1846" s="1">
        <v>39512</v>
      </c>
      <c r="P1846" s="3">
        <v>1333.6999510000001</v>
      </c>
      <c r="R1846" s="1">
        <v>39512</v>
      </c>
      <c r="S1846" s="3">
        <v>139000</v>
      </c>
    </row>
    <row r="1847" spans="1:19" x14ac:dyDescent="0.35">
      <c r="A1847" s="1">
        <v>39511</v>
      </c>
      <c r="B1847" s="3">
        <v>106</v>
      </c>
      <c r="C1847" s="3">
        <v>1326.75</v>
      </c>
      <c r="E1847" s="2">
        <v>39511</v>
      </c>
      <c r="F1847" s="8">
        <f t="shared" si="28"/>
        <v>-2.9126213592233108E-2</v>
      </c>
      <c r="G1847" s="8">
        <f t="shared" si="28"/>
        <v>-3.4476287929600113E-3</v>
      </c>
      <c r="O1847" s="1">
        <v>39511</v>
      </c>
      <c r="P1847" s="3">
        <v>1326.75</v>
      </c>
      <c r="R1847" s="1">
        <v>39511</v>
      </c>
      <c r="S1847" s="3">
        <v>137100</v>
      </c>
    </row>
    <row r="1848" spans="1:19" x14ac:dyDescent="0.35">
      <c r="A1848" s="1">
        <v>39510</v>
      </c>
      <c r="B1848" s="3">
        <v>109.18</v>
      </c>
      <c r="C1848" s="3">
        <v>1331.339966</v>
      </c>
      <c r="E1848" s="2">
        <v>39510</v>
      </c>
      <c r="F1848" s="8">
        <f t="shared" si="28"/>
        <v>-1.0961137784219477E-2</v>
      </c>
      <c r="G1848" s="8">
        <f t="shared" si="28"/>
        <v>5.335525257450513E-4</v>
      </c>
      <c r="O1848" s="1">
        <v>39510</v>
      </c>
      <c r="P1848" s="3">
        <v>1331.339966</v>
      </c>
      <c r="R1848" s="1">
        <v>39510</v>
      </c>
      <c r="S1848" s="3">
        <v>136500</v>
      </c>
    </row>
    <row r="1849" spans="1:19" x14ac:dyDescent="0.35">
      <c r="A1849" s="1">
        <v>39507</v>
      </c>
      <c r="B1849" s="3">
        <v>110.39</v>
      </c>
      <c r="C1849" s="3">
        <v>1330.630005</v>
      </c>
      <c r="E1849" s="2">
        <v>39507</v>
      </c>
      <c r="F1849" s="8">
        <f t="shared" si="28"/>
        <v>-4.4076896432282631E-2</v>
      </c>
      <c r="G1849" s="8">
        <f t="shared" si="28"/>
        <v>-2.7089704855781993E-2</v>
      </c>
      <c r="O1849" s="1">
        <v>39507</v>
      </c>
      <c r="P1849" s="3">
        <v>1330.630005</v>
      </c>
      <c r="R1849" s="1">
        <v>39507</v>
      </c>
      <c r="S1849" s="3">
        <v>140000</v>
      </c>
    </row>
    <row r="1850" spans="1:19" x14ac:dyDescent="0.35">
      <c r="A1850" s="1">
        <v>39506</v>
      </c>
      <c r="B1850" s="3">
        <v>115.48</v>
      </c>
      <c r="C1850" s="3">
        <v>1367.6800539999999</v>
      </c>
      <c r="E1850" s="2">
        <v>39506</v>
      </c>
      <c r="F1850" s="8">
        <f t="shared" si="28"/>
        <v>-4.654369936217817E-3</v>
      </c>
      <c r="G1850" s="8">
        <f t="shared" si="28"/>
        <v>-8.9418746258478343E-3</v>
      </c>
      <c r="O1850" s="1">
        <v>39506</v>
      </c>
      <c r="P1850" s="3">
        <v>1367.6800539999999</v>
      </c>
      <c r="R1850" s="1">
        <v>39506</v>
      </c>
      <c r="S1850" s="3">
        <v>140250</v>
      </c>
    </row>
    <row r="1851" spans="1:19" x14ac:dyDescent="0.35">
      <c r="A1851" s="1">
        <v>39505</v>
      </c>
      <c r="B1851" s="3">
        <v>116.02</v>
      </c>
      <c r="C1851" s="3">
        <v>1380.0200199999999</v>
      </c>
      <c r="E1851" s="2">
        <v>39505</v>
      </c>
      <c r="F1851" s="8">
        <f t="shared" si="28"/>
        <v>2.1594540900060633E-3</v>
      </c>
      <c r="G1851" s="8">
        <f t="shared" si="28"/>
        <v>-9.1944411683408944E-4</v>
      </c>
      <c r="O1851" s="1">
        <v>39505</v>
      </c>
      <c r="P1851" s="3">
        <v>1380.0200199999999</v>
      </c>
      <c r="R1851" s="1">
        <v>39505</v>
      </c>
      <c r="S1851" s="3">
        <v>140700</v>
      </c>
    </row>
    <row r="1852" spans="1:19" x14ac:dyDescent="0.35">
      <c r="A1852" s="1">
        <v>39504</v>
      </c>
      <c r="B1852" s="3">
        <v>115.77</v>
      </c>
      <c r="C1852" s="3">
        <v>1381.290039</v>
      </c>
      <c r="E1852" s="2">
        <v>39504</v>
      </c>
      <c r="F1852" s="8">
        <f t="shared" si="28"/>
        <v>-1.4662756598240456E-3</v>
      </c>
      <c r="G1852" s="8">
        <f t="shared" si="28"/>
        <v>6.9179105270611441E-3</v>
      </c>
      <c r="O1852" s="1">
        <v>39504</v>
      </c>
      <c r="P1852" s="3">
        <v>1381.290039</v>
      </c>
      <c r="R1852" s="1">
        <v>39504</v>
      </c>
      <c r="S1852" s="3">
        <v>139200</v>
      </c>
    </row>
    <row r="1853" spans="1:19" x14ac:dyDescent="0.35">
      <c r="A1853" s="1">
        <v>39503</v>
      </c>
      <c r="B1853" s="3">
        <v>115.94</v>
      </c>
      <c r="C1853" s="3">
        <v>1371.8000489999999</v>
      </c>
      <c r="E1853" s="2">
        <v>39503</v>
      </c>
      <c r="F1853" s="8">
        <f t="shared" si="28"/>
        <v>0</v>
      </c>
      <c r="G1853" s="8">
        <f t="shared" si="28"/>
        <v>1.3812671702367219E-2</v>
      </c>
      <c r="O1853" s="1">
        <v>39503</v>
      </c>
      <c r="P1853" s="3">
        <v>1371.8000489999999</v>
      </c>
      <c r="R1853" s="1">
        <v>39503</v>
      </c>
      <c r="S1853" s="3">
        <v>139700</v>
      </c>
    </row>
    <row r="1854" spans="1:19" x14ac:dyDescent="0.35">
      <c r="A1854" s="1">
        <v>39500</v>
      </c>
      <c r="B1854" s="3">
        <v>115.94</v>
      </c>
      <c r="C1854" s="3">
        <v>1353.1099850000001</v>
      </c>
      <c r="E1854" s="2">
        <v>39500</v>
      </c>
      <c r="F1854" s="8">
        <f t="shared" si="28"/>
        <v>4.5923230222684186E-3</v>
      </c>
      <c r="G1854" s="8">
        <f t="shared" si="28"/>
        <v>7.8806103189219545E-3</v>
      </c>
      <c r="O1854" s="1">
        <v>39500</v>
      </c>
      <c r="P1854" s="3">
        <v>1353.1099850000001</v>
      </c>
      <c r="R1854" s="1">
        <v>39500</v>
      </c>
      <c r="S1854" s="3">
        <v>139400</v>
      </c>
    </row>
    <row r="1855" spans="1:19" x14ac:dyDescent="0.35">
      <c r="A1855" s="1">
        <v>39499</v>
      </c>
      <c r="B1855" s="3">
        <v>115.41</v>
      </c>
      <c r="C1855" s="3">
        <v>1342.530029</v>
      </c>
      <c r="E1855" s="2">
        <v>39499</v>
      </c>
      <c r="F1855" s="8">
        <f t="shared" si="28"/>
        <v>-1.6196402693717582E-2</v>
      </c>
      <c r="G1855" s="8">
        <f t="shared" si="28"/>
        <v>-1.2867362945557459E-2</v>
      </c>
      <c r="O1855" s="1">
        <v>39499</v>
      </c>
      <c r="P1855" s="3">
        <v>1342.530029</v>
      </c>
      <c r="R1855" s="1">
        <v>39499</v>
      </c>
      <c r="S1855" s="3">
        <v>141105</v>
      </c>
    </row>
    <row r="1856" spans="1:19" x14ac:dyDescent="0.35">
      <c r="A1856" s="1">
        <v>39498</v>
      </c>
      <c r="B1856" s="3">
        <v>117.31</v>
      </c>
      <c r="C1856" s="3">
        <v>1360.030029</v>
      </c>
      <c r="E1856" s="2">
        <v>39498</v>
      </c>
      <c r="F1856" s="8">
        <f t="shared" si="28"/>
        <v>3.7648669461793904E-3</v>
      </c>
      <c r="G1856" s="8">
        <f t="shared" si="28"/>
        <v>8.3408708300203305E-3</v>
      </c>
      <c r="O1856" s="1">
        <v>39498</v>
      </c>
      <c r="P1856" s="3">
        <v>1360.030029</v>
      </c>
      <c r="R1856" s="1">
        <v>39498</v>
      </c>
      <c r="S1856" s="3">
        <v>143290</v>
      </c>
    </row>
    <row r="1857" spans="1:19" x14ac:dyDescent="0.35">
      <c r="A1857" s="1">
        <v>39497</v>
      </c>
      <c r="B1857" s="3">
        <v>116.87</v>
      </c>
      <c r="C1857" s="3">
        <v>1348.780029</v>
      </c>
      <c r="E1857" s="2">
        <v>39497</v>
      </c>
      <c r="F1857" s="8">
        <f t="shared" si="28"/>
        <v>4.2103454201753987E-3</v>
      </c>
      <c r="G1857" s="8">
        <f t="shared" si="28"/>
        <v>-8.962740531135438E-4</v>
      </c>
      <c r="O1857" s="1">
        <v>39497</v>
      </c>
      <c r="P1857" s="3">
        <v>1348.780029</v>
      </c>
      <c r="R1857" s="1">
        <v>39497</v>
      </c>
      <c r="S1857" s="3">
        <v>143200</v>
      </c>
    </row>
    <row r="1858" spans="1:19" x14ac:dyDescent="0.35">
      <c r="A1858" s="1">
        <v>39493</v>
      </c>
      <c r="B1858" s="3">
        <v>116.38</v>
      </c>
      <c r="C1858" s="3">
        <v>1349.98999</v>
      </c>
      <c r="E1858" s="2">
        <v>39493</v>
      </c>
      <c r="F1858" s="8">
        <f t="shared" si="28"/>
        <v>-2.577098187440674E-4</v>
      </c>
      <c r="G1858" s="8">
        <f t="shared" si="28"/>
        <v>8.3774818184711997E-4</v>
      </c>
      <c r="O1858" s="1">
        <v>39493</v>
      </c>
      <c r="P1858" s="3">
        <v>1349.98999</v>
      </c>
      <c r="R1858" s="1">
        <v>39493</v>
      </c>
      <c r="S1858" s="3">
        <v>143500</v>
      </c>
    </row>
    <row r="1859" spans="1:19" x14ac:dyDescent="0.35">
      <c r="A1859" s="1">
        <v>39492</v>
      </c>
      <c r="B1859" s="3">
        <v>116.41</v>
      </c>
      <c r="C1859" s="3">
        <v>1348.8599850000001</v>
      </c>
      <c r="E1859" s="2">
        <v>39492</v>
      </c>
      <c r="F1859" s="8">
        <f t="shared" si="28"/>
        <v>-1.4059456254764124E-2</v>
      </c>
      <c r="G1859" s="8">
        <f t="shared" si="28"/>
        <v>-1.3421476235134011E-2</v>
      </c>
      <c r="O1859" s="1">
        <v>39492</v>
      </c>
      <c r="P1859" s="3">
        <v>1348.8599850000001</v>
      </c>
      <c r="R1859" s="1">
        <v>39492</v>
      </c>
      <c r="S1859" s="3">
        <v>142990</v>
      </c>
    </row>
    <row r="1860" spans="1:19" x14ac:dyDescent="0.35">
      <c r="A1860" s="1">
        <v>39491</v>
      </c>
      <c r="B1860" s="3">
        <v>118.07</v>
      </c>
      <c r="C1860" s="3">
        <v>1367.209961</v>
      </c>
      <c r="E1860" s="2">
        <v>39491</v>
      </c>
      <c r="F1860" s="8">
        <f t="shared" ref="F1860:G1923" si="29">B1860/B1861-1</f>
        <v>2.0572218860748448E-2</v>
      </c>
      <c r="G1860" s="8">
        <f t="shared" si="29"/>
        <v>1.3604062841259257E-2</v>
      </c>
      <c r="O1860" s="1">
        <v>39491</v>
      </c>
      <c r="P1860" s="3">
        <v>1367.209961</v>
      </c>
      <c r="R1860" s="1">
        <v>39491</v>
      </c>
      <c r="S1860" s="3">
        <v>143980</v>
      </c>
    </row>
    <row r="1861" spans="1:19" x14ac:dyDescent="0.35">
      <c r="A1861" s="1">
        <v>39490</v>
      </c>
      <c r="B1861" s="3">
        <v>115.69</v>
      </c>
      <c r="C1861" s="3">
        <v>1348.8599850000001</v>
      </c>
      <c r="E1861" s="2">
        <v>39490</v>
      </c>
      <c r="F1861" s="8">
        <f t="shared" si="29"/>
        <v>5.2205547976352795E-2</v>
      </c>
      <c r="G1861" s="8">
        <f t="shared" si="29"/>
        <v>7.2658964877723164E-3</v>
      </c>
      <c r="O1861" s="1">
        <v>39490</v>
      </c>
      <c r="P1861" s="3">
        <v>1348.8599850000001</v>
      </c>
      <c r="R1861" s="1">
        <v>39490</v>
      </c>
      <c r="S1861" s="3">
        <v>139700</v>
      </c>
    </row>
    <row r="1862" spans="1:19" x14ac:dyDescent="0.35">
      <c r="A1862" s="1">
        <v>39489</v>
      </c>
      <c r="B1862" s="3">
        <v>109.95</v>
      </c>
      <c r="C1862" s="3">
        <v>1339.130005</v>
      </c>
      <c r="E1862" s="2">
        <v>39489</v>
      </c>
      <c r="F1862" s="8">
        <f t="shared" si="29"/>
        <v>1.1965025310630484E-2</v>
      </c>
      <c r="G1862" s="8">
        <f t="shared" si="29"/>
        <v>5.8889992190500617E-3</v>
      </c>
      <c r="O1862" s="1">
        <v>39489</v>
      </c>
      <c r="P1862" s="3">
        <v>1339.130005</v>
      </c>
      <c r="R1862" s="1">
        <v>39489</v>
      </c>
      <c r="S1862" s="3">
        <v>139950</v>
      </c>
    </row>
    <row r="1863" spans="1:19" x14ac:dyDescent="0.35">
      <c r="A1863" s="1">
        <v>39486</v>
      </c>
      <c r="B1863" s="3">
        <v>108.65</v>
      </c>
      <c r="C1863" s="3">
        <v>1331.290039</v>
      </c>
      <c r="E1863" s="2">
        <v>39486</v>
      </c>
      <c r="F1863" s="8">
        <f t="shared" si="29"/>
        <v>-1.2272727272727213E-2</v>
      </c>
      <c r="G1863" s="8">
        <f t="shared" si="29"/>
        <v>-4.2037196648043729E-3</v>
      </c>
      <c r="O1863" s="1">
        <v>39486</v>
      </c>
      <c r="P1863" s="3">
        <v>1331.290039</v>
      </c>
      <c r="R1863" s="1">
        <v>39486</v>
      </c>
      <c r="S1863" s="3">
        <v>138400</v>
      </c>
    </row>
    <row r="1864" spans="1:19" x14ac:dyDescent="0.35">
      <c r="A1864" s="1">
        <v>39485</v>
      </c>
      <c r="B1864" s="3">
        <v>110</v>
      </c>
      <c r="C1864" s="3">
        <v>1336.910034</v>
      </c>
      <c r="E1864" s="2">
        <v>39485</v>
      </c>
      <c r="F1864" s="8">
        <f t="shared" si="29"/>
        <v>1.1029411764705843E-2</v>
      </c>
      <c r="G1864" s="8">
        <f t="shared" si="29"/>
        <v>7.8857728420993478E-3</v>
      </c>
      <c r="O1864" s="1">
        <v>39485</v>
      </c>
      <c r="P1864" s="3">
        <v>1336.910034</v>
      </c>
      <c r="R1864" s="1">
        <v>39485</v>
      </c>
      <c r="S1864" s="3">
        <v>135900</v>
      </c>
    </row>
    <row r="1865" spans="1:19" x14ac:dyDescent="0.35">
      <c r="A1865" s="1">
        <v>39484</v>
      </c>
      <c r="B1865" s="3">
        <v>108.8</v>
      </c>
      <c r="C1865" s="3">
        <v>1326.4499510000001</v>
      </c>
      <c r="E1865" s="2">
        <v>39484</v>
      </c>
      <c r="F1865" s="8">
        <f t="shared" si="29"/>
        <v>-3.116651825467498E-2</v>
      </c>
      <c r="G1865" s="8">
        <f t="shared" si="29"/>
        <v>-7.6236412838499579E-3</v>
      </c>
      <c r="O1865" s="1">
        <v>39484</v>
      </c>
      <c r="P1865" s="3">
        <v>1326.4499510000001</v>
      </c>
      <c r="R1865" s="1">
        <v>39484</v>
      </c>
      <c r="S1865" s="3">
        <v>135400</v>
      </c>
    </row>
    <row r="1866" spans="1:19" x14ac:dyDescent="0.35">
      <c r="A1866" s="1">
        <v>39483</v>
      </c>
      <c r="B1866" s="3">
        <v>112.3</v>
      </c>
      <c r="C1866" s="3">
        <v>1336.6400149999999</v>
      </c>
      <c r="E1866" s="2">
        <v>39483</v>
      </c>
      <c r="F1866" s="8">
        <f t="shared" si="29"/>
        <v>-2.3478260869565282E-2</v>
      </c>
      <c r="G1866" s="8">
        <f t="shared" si="29"/>
        <v>-3.1995432227048703E-2</v>
      </c>
      <c r="O1866" s="1">
        <v>39483</v>
      </c>
      <c r="P1866" s="3">
        <v>1336.6400149999999</v>
      </c>
      <c r="R1866" s="1">
        <v>39483</v>
      </c>
      <c r="S1866" s="3">
        <v>136500</v>
      </c>
    </row>
    <row r="1867" spans="1:19" x14ac:dyDescent="0.35">
      <c r="A1867" s="1">
        <v>39482</v>
      </c>
      <c r="B1867" s="3">
        <v>115</v>
      </c>
      <c r="C1867" s="3">
        <v>1380.8199460000001</v>
      </c>
      <c r="E1867" s="2">
        <v>39482</v>
      </c>
      <c r="F1867" s="8">
        <f t="shared" si="29"/>
        <v>-6.9942146619462742E-3</v>
      </c>
      <c r="G1867" s="8">
        <f t="shared" si="29"/>
        <v>-1.0462869630386229E-2</v>
      </c>
      <c r="O1867" s="1">
        <v>39482</v>
      </c>
      <c r="P1867" s="3">
        <v>1380.8199460000001</v>
      </c>
      <c r="R1867" s="1">
        <v>39482</v>
      </c>
      <c r="S1867" s="3">
        <v>135800</v>
      </c>
    </row>
    <row r="1868" spans="1:19" x14ac:dyDescent="0.35">
      <c r="A1868" s="1">
        <v>39479</v>
      </c>
      <c r="B1868" s="3">
        <v>115.81</v>
      </c>
      <c r="C1868" s="3">
        <v>1395.420044</v>
      </c>
      <c r="E1868" s="2">
        <v>39479</v>
      </c>
      <c r="F1868" s="8">
        <f t="shared" si="29"/>
        <v>1.7662565905096628E-2</v>
      </c>
      <c r="G1868" s="8">
        <f t="shared" si="29"/>
        <v>1.2237491857649552E-2</v>
      </c>
      <c r="O1868" s="1">
        <v>39479</v>
      </c>
      <c r="P1868" s="3">
        <v>1395.420044</v>
      </c>
      <c r="R1868" s="1">
        <v>39479</v>
      </c>
      <c r="S1868" s="3">
        <v>135700</v>
      </c>
    </row>
    <row r="1869" spans="1:19" x14ac:dyDescent="0.35">
      <c r="A1869" s="1">
        <v>39478</v>
      </c>
      <c r="B1869" s="3">
        <v>113.8</v>
      </c>
      <c r="C1869" s="3">
        <v>1378.5500489999999</v>
      </c>
      <c r="E1869" s="2">
        <v>39478</v>
      </c>
      <c r="F1869" s="8">
        <f t="shared" si="29"/>
        <v>3.4075420263516509E-2</v>
      </c>
      <c r="G1869" s="8">
        <f t="shared" si="29"/>
        <v>1.6772253494543587E-2</v>
      </c>
      <c r="O1869" s="1">
        <v>39478</v>
      </c>
      <c r="P1869" s="3">
        <v>1378.5500489999999</v>
      </c>
      <c r="R1869" s="1">
        <v>39478</v>
      </c>
      <c r="S1869" s="3">
        <v>136000</v>
      </c>
    </row>
    <row r="1870" spans="1:19" x14ac:dyDescent="0.35">
      <c r="A1870" s="1">
        <v>39477</v>
      </c>
      <c r="B1870" s="3">
        <v>110.05</v>
      </c>
      <c r="C1870" s="3">
        <v>1355.8100589999999</v>
      </c>
      <c r="E1870" s="2">
        <v>39477</v>
      </c>
      <c r="F1870" s="8">
        <f t="shared" si="29"/>
        <v>1.5877411612664982E-2</v>
      </c>
      <c r="G1870" s="8">
        <f t="shared" si="29"/>
        <v>-4.7639945434664321E-3</v>
      </c>
      <c r="O1870" s="1">
        <v>39477</v>
      </c>
      <c r="P1870" s="3">
        <v>1355.8100589999999</v>
      </c>
      <c r="R1870" s="1">
        <v>39477</v>
      </c>
      <c r="S1870" s="3">
        <v>139000</v>
      </c>
    </row>
    <row r="1871" spans="1:19" x14ac:dyDescent="0.35">
      <c r="A1871" s="1">
        <v>39476</v>
      </c>
      <c r="B1871" s="3">
        <v>108.33</v>
      </c>
      <c r="C1871" s="3">
        <v>1362.3000489999999</v>
      </c>
      <c r="E1871" s="2">
        <v>39476</v>
      </c>
      <c r="F1871" s="8">
        <f t="shared" si="29"/>
        <v>7.5235732009925504E-2</v>
      </c>
      <c r="G1871" s="8">
        <f t="shared" si="29"/>
        <v>6.159774469135737E-3</v>
      </c>
      <c r="O1871" s="1">
        <v>39476</v>
      </c>
      <c r="P1871" s="3">
        <v>1362.3000489999999</v>
      </c>
      <c r="R1871" s="1">
        <v>39476</v>
      </c>
      <c r="S1871" s="3">
        <v>139700</v>
      </c>
    </row>
    <row r="1872" spans="1:19" x14ac:dyDescent="0.35">
      <c r="A1872" s="1">
        <v>39475</v>
      </c>
      <c r="B1872" s="3">
        <v>100.75</v>
      </c>
      <c r="C1872" s="3">
        <v>1353.959961</v>
      </c>
      <c r="E1872" s="2">
        <v>39475</v>
      </c>
      <c r="F1872" s="8">
        <f t="shared" si="29"/>
        <v>-5.5055336709810554E-2</v>
      </c>
      <c r="G1872" s="8">
        <f t="shared" si="29"/>
        <v>1.7548324650517255E-2</v>
      </c>
      <c r="O1872" s="1">
        <v>39475</v>
      </c>
      <c r="P1872" s="3">
        <v>1353.959961</v>
      </c>
      <c r="R1872" s="1">
        <v>39475</v>
      </c>
      <c r="S1872" s="3">
        <v>138400</v>
      </c>
    </row>
    <row r="1873" spans="1:19" x14ac:dyDescent="0.35">
      <c r="A1873" s="1">
        <v>39472</v>
      </c>
      <c r="B1873" s="3">
        <v>106.62</v>
      </c>
      <c r="C1873" s="3">
        <v>1330.6099850000001</v>
      </c>
      <c r="E1873" s="2">
        <v>39472</v>
      </c>
      <c r="F1873" s="8">
        <f t="shared" si="29"/>
        <v>-3.8307016724282716E-3</v>
      </c>
      <c r="G1873" s="8">
        <f t="shared" si="29"/>
        <v>-1.5871931081293367E-2</v>
      </c>
      <c r="O1873" s="1">
        <v>39472</v>
      </c>
      <c r="P1873" s="3">
        <v>1330.6099850000001</v>
      </c>
      <c r="R1873" s="1">
        <v>39472</v>
      </c>
      <c r="S1873" s="3">
        <v>139100</v>
      </c>
    </row>
    <row r="1874" spans="1:19" x14ac:dyDescent="0.35">
      <c r="A1874" s="1">
        <v>39471</v>
      </c>
      <c r="B1874" s="3">
        <v>107.03</v>
      </c>
      <c r="C1874" s="3">
        <v>1352.0699460000001</v>
      </c>
      <c r="E1874" s="2">
        <v>39471</v>
      </c>
      <c r="F1874" s="8">
        <f t="shared" si="29"/>
        <v>-6.3132485377401792E-3</v>
      </c>
      <c r="G1874" s="8">
        <f t="shared" si="29"/>
        <v>1.006272989803203E-2</v>
      </c>
      <c r="O1874" s="1">
        <v>39471</v>
      </c>
      <c r="P1874" s="3">
        <v>1352.0699460000001</v>
      </c>
      <c r="R1874" s="1">
        <v>39471</v>
      </c>
      <c r="S1874" s="3">
        <v>138400</v>
      </c>
    </row>
    <row r="1875" spans="1:19" x14ac:dyDescent="0.35">
      <c r="A1875" s="1">
        <v>39470</v>
      </c>
      <c r="B1875" s="3">
        <v>107.71</v>
      </c>
      <c r="C1875" s="3">
        <v>1338.599976</v>
      </c>
      <c r="E1875" s="2">
        <v>39470</v>
      </c>
      <c r="F1875" s="8">
        <f t="shared" si="29"/>
        <v>7.5771749298407798E-3</v>
      </c>
      <c r="G1875" s="8">
        <f t="shared" si="29"/>
        <v>2.1442179320869892E-2</v>
      </c>
      <c r="O1875" s="1">
        <v>39470</v>
      </c>
      <c r="P1875" s="3">
        <v>1338.599976</v>
      </c>
      <c r="R1875" s="1">
        <v>39470</v>
      </c>
      <c r="S1875" s="3">
        <v>138500</v>
      </c>
    </row>
    <row r="1876" spans="1:19" x14ac:dyDescent="0.35">
      <c r="A1876" s="1">
        <v>39469</v>
      </c>
      <c r="B1876" s="3">
        <v>106.9</v>
      </c>
      <c r="C1876" s="3">
        <v>1310.5</v>
      </c>
      <c r="E1876" s="2">
        <v>39469</v>
      </c>
      <c r="F1876" s="8">
        <f t="shared" si="29"/>
        <v>-7.8448275862068928E-2</v>
      </c>
      <c r="G1876" s="8">
        <f t="shared" si="29"/>
        <v>-1.1085158848183618E-2</v>
      </c>
      <c r="O1876" s="1">
        <v>39469</v>
      </c>
      <c r="P1876" s="3">
        <v>1310.5</v>
      </c>
      <c r="R1876" s="1">
        <v>39469</v>
      </c>
      <c r="S1876" s="3">
        <v>135500</v>
      </c>
    </row>
    <row r="1877" spans="1:19" x14ac:dyDescent="0.35">
      <c r="A1877" s="1">
        <v>39465</v>
      </c>
      <c r="B1877" s="3">
        <v>116</v>
      </c>
      <c r="C1877" s="3">
        <v>1325.1899410000001</v>
      </c>
      <c r="E1877" s="2">
        <v>39465</v>
      </c>
      <c r="F1877" s="8">
        <f t="shared" si="29"/>
        <v>7.417353458653575E-2</v>
      </c>
      <c r="G1877" s="8">
        <f t="shared" si="29"/>
        <v>-6.045422088880481E-3</v>
      </c>
      <c r="O1877" s="1">
        <v>39465</v>
      </c>
      <c r="P1877" s="3">
        <v>1325.1899410000001</v>
      </c>
      <c r="R1877" s="1">
        <v>39465</v>
      </c>
      <c r="S1877" s="3">
        <v>131200</v>
      </c>
    </row>
    <row r="1878" spans="1:19" x14ac:dyDescent="0.35">
      <c r="A1878" s="1">
        <v>39464</v>
      </c>
      <c r="B1878" s="3">
        <v>107.99</v>
      </c>
      <c r="C1878" s="3">
        <v>1333.25</v>
      </c>
      <c r="E1878" s="2">
        <v>39464</v>
      </c>
      <c r="F1878" s="8">
        <f t="shared" si="29"/>
        <v>-3.3646532438478816E-2</v>
      </c>
      <c r="G1878" s="8">
        <f t="shared" si="29"/>
        <v>-2.909259570749867E-2</v>
      </c>
      <c r="O1878" s="1">
        <v>39464</v>
      </c>
      <c r="P1878" s="3">
        <v>1333.25</v>
      </c>
      <c r="R1878" s="1">
        <v>39464</v>
      </c>
      <c r="S1878" s="3">
        <v>131200</v>
      </c>
    </row>
    <row r="1879" spans="1:19" x14ac:dyDescent="0.35">
      <c r="A1879" s="1">
        <v>39463</v>
      </c>
      <c r="B1879" s="3">
        <v>111.75</v>
      </c>
      <c r="C1879" s="3">
        <v>1373.1999510000001</v>
      </c>
      <c r="E1879" s="2">
        <v>39463</v>
      </c>
      <c r="F1879" s="8">
        <f t="shared" si="29"/>
        <v>-4.6827021494370458E-2</v>
      </c>
      <c r="G1879" s="8">
        <f t="shared" si="29"/>
        <v>-5.6120788406472943E-3</v>
      </c>
      <c r="O1879" s="1">
        <v>39463</v>
      </c>
      <c r="P1879" s="3">
        <v>1373.1999510000001</v>
      </c>
      <c r="R1879" s="1">
        <v>39463</v>
      </c>
      <c r="S1879" s="3">
        <v>126400</v>
      </c>
    </row>
    <row r="1880" spans="1:19" x14ac:dyDescent="0.35">
      <c r="A1880" s="1">
        <v>39462</v>
      </c>
      <c r="B1880" s="3">
        <v>117.24</v>
      </c>
      <c r="C1880" s="3">
        <v>1380.9499510000001</v>
      </c>
      <c r="E1880" s="2">
        <v>39462</v>
      </c>
      <c r="F1880" s="8">
        <f t="shared" si="29"/>
        <v>-5.8313253012048261E-2</v>
      </c>
      <c r="G1880" s="8">
        <f t="shared" si="29"/>
        <v>-2.4925012533097979E-2</v>
      </c>
      <c r="O1880" s="1">
        <v>39462</v>
      </c>
      <c r="P1880" s="3">
        <v>1380.9499510000001</v>
      </c>
      <c r="R1880" s="1">
        <v>39462</v>
      </c>
      <c r="S1880" s="3">
        <v>129100</v>
      </c>
    </row>
    <row r="1881" spans="1:19" x14ac:dyDescent="0.35">
      <c r="A1881" s="1">
        <v>39461</v>
      </c>
      <c r="B1881" s="3">
        <v>124.5</v>
      </c>
      <c r="C1881" s="3">
        <v>1416.25</v>
      </c>
      <c r="E1881" s="2">
        <v>39461</v>
      </c>
      <c r="F1881" s="8">
        <f t="shared" si="29"/>
        <v>7.8523435602686487E-3</v>
      </c>
      <c r="G1881" s="8">
        <f t="shared" si="29"/>
        <v>1.0870636952068802E-2</v>
      </c>
      <c r="O1881" s="1">
        <v>39461</v>
      </c>
      <c r="P1881" s="3">
        <v>1416.25</v>
      </c>
      <c r="R1881" s="1">
        <v>39461</v>
      </c>
      <c r="S1881" s="3">
        <v>130410</v>
      </c>
    </row>
    <row r="1882" spans="1:19" x14ac:dyDescent="0.35">
      <c r="A1882" s="1">
        <v>39458</v>
      </c>
      <c r="B1882" s="3">
        <v>123.53</v>
      </c>
      <c r="C1882" s="3">
        <v>1401.0200199999999</v>
      </c>
      <c r="E1882" s="2">
        <v>39458</v>
      </c>
      <c r="F1882" s="8">
        <f t="shared" si="29"/>
        <v>-2.4557801642451027E-2</v>
      </c>
      <c r="G1882" s="8">
        <f t="shared" si="29"/>
        <v>-1.3595387408698811E-2</v>
      </c>
      <c r="O1882" s="1">
        <v>39458</v>
      </c>
      <c r="P1882" s="3">
        <v>1401.0200199999999</v>
      </c>
      <c r="R1882" s="1">
        <v>39458</v>
      </c>
      <c r="S1882" s="3">
        <v>132100</v>
      </c>
    </row>
    <row r="1883" spans="1:19" x14ac:dyDescent="0.35">
      <c r="A1883" s="1">
        <v>39457</v>
      </c>
      <c r="B1883" s="3">
        <v>126.64</v>
      </c>
      <c r="C1883" s="3">
        <v>1420.329956</v>
      </c>
      <c r="E1883" s="2">
        <v>39457</v>
      </c>
      <c r="F1883" s="8">
        <f t="shared" si="29"/>
        <v>4.9908804510031546E-2</v>
      </c>
      <c r="G1883" s="8">
        <f t="shared" si="29"/>
        <v>7.9481317978180588E-3</v>
      </c>
      <c r="O1883" s="1">
        <v>39457</v>
      </c>
      <c r="P1883" s="3">
        <v>1420.329956</v>
      </c>
      <c r="R1883" s="1">
        <v>39457</v>
      </c>
      <c r="S1883" s="3">
        <v>134200</v>
      </c>
    </row>
    <row r="1884" spans="1:19" x14ac:dyDescent="0.35">
      <c r="A1884" s="1">
        <v>39456</v>
      </c>
      <c r="B1884" s="3">
        <v>120.62</v>
      </c>
      <c r="C1884" s="3">
        <v>1409.130005</v>
      </c>
      <c r="E1884" s="2">
        <v>39456</v>
      </c>
      <c r="F1884" s="8">
        <f t="shared" si="29"/>
        <v>-1.9827726312367955E-2</v>
      </c>
      <c r="G1884" s="8">
        <f t="shared" si="29"/>
        <v>1.3624083617218341E-2</v>
      </c>
      <c r="O1884" s="1">
        <v>39456</v>
      </c>
      <c r="P1884" s="3">
        <v>1409.130005</v>
      </c>
      <c r="R1884" s="1">
        <v>39456</v>
      </c>
      <c r="S1884" s="3">
        <v>130400</v>
      </c>
    </row>
    <row r="1885" spans="1:19" x14ac:dyDescent="0.35">
      <c r="A1885" s="1">
        <v>39455</v>
      </c>
      <c r="B1885" s="3">
        <v>123.06</v>
      </c>
      <c r="C1885" s="3">
        <v>1390.1899410000001</v>
      </c>
      <c r="E1885" s="2">
        <v>39455</v>
      </c>
      <c r="F1885" s="8">
        <f t="shared" si="29"/>
        <v>-4.188726253503583E-2</v>
      </c>
      <c r="G1885" s="8">
        <f t="shared" si="29"/>
        <v>-1.8352265961231962E-2</v>
      </c>
      <c r="O1885" s="1">
        <v>39455</v>
      </c>
      <c r="P1885" s="3">
        <v>1390.1899410000001</v>
      </c>
      <c r="R1885" s="1">
        <v>39455</v>
      </c>
      <c r="S1885" s="3">
        <v>133685</v>
      </c>
    </row>
    <row r="1886" spans="1:19" x14ac:dyDescent="0.35">
      <c r="A1886" s="1">
        <v>39454</v>
      </c>
      <c r="B1886" s="3">
        <v>128.44</v>
      </c>
      <c r="C1886" s="3">
        <v>1416.1800539999999</v>
      </c>
      <c r="E1886" s="2">
        <v>39454</v>
      </c>
      <c r="F1886" s="8">
        <f t="shared" si="29"/>
        <v>-5.3709570470787504E-2</v>
      </c>
      <c r="G1886" s="8">
        <f t="shared" si="29"/>
        <v>3.2232589162057845E-3</v>
      </c>
      <c r="O1886" s="1">
        <v>39454</v>
      </c>
      <c r="P1886" s="3">
        <v>1416.1800539999999</v>
      </c>
      <c r="R1886" s="1">
        <v>39454</v>
      </c>
      <c r="S1886" s="3">
        <v>133700</v>
      </c>
    </row>
    <row r="1887" spans="1:19" x14ac:dyDescent="0.35">
      <c r="A1887" s="1">
        <v>39451</v>
      </c>
      <c r="B1887" s="3">
        <v>135.72999999999999</v>
      </c>
      <c r="C1887" s="3">
        <v>1411.630005</v>
      </c>
      <c r="E1887" s="2">
        <v>39451</v>
      </c>
      <c r="F1887" s="8">
        <f t="shared" si="29"/>
        <v>-4.7976432629585508E-2</v>
      </c>
      <c r="G1887" s="8">
        <f t="shared" si="29"/>
        <v>-2.4551554883528559E-2</v>
      </c>
      <c r="O1887" s="1">
        <v>39451</v>
      </c>
      <c r="P1887" s="3">
        <v>1411.630005</v>
      </c>
      <c r="R1887" s="1">
        <v>39451</v>
      </c>
      <c r="S1887" s="3">
        <v>135500</v>
      </c>
    </row>
    <row r="1888" spans="1:19" x14ac:dyDescent="0.35">
      <c r="A1888" s="1">
        <v>39450</v>
      </c>
      <c r="B1888" s="3">
        <v>142.57</v>
      </c>
      <c r="C1888" s="3">
        <v>1447.160034</v>
      </c>
      <c r="E1888" s="2">
        <v>39450</v>
      </c>
      <c r="F1888" s="8">
        <f t="shared" si="29"/>
        <v>3.364025230189216E-2</v>
      </c>
      <c r="G1888" s="8">
        <f t="shared" si="29"/>
        <v>0</v>
      </c>
      <c r="O1888" s="1">
        <v>39450</v>
      </c>
      <c r="P1888" s="3">
        <v>1447.160034</v>
      </c>
      <c r="R1888" s="1">
        <v>39450</v>
      </c>
      <c r="S1888" s="3">
        <v>139600</v>
      </c>
    </row>
    <row r="1889" spans="1:19" x14ac:dyDescent="0.35">
      <c r="A1889" s="1">
        <v>39449</v>
      </c>
      <c r="B1889" s="3">
        <v>137.93</v>
      </c>
      <c r="C1889" s="3">
        <v>1447.160034</v>
      </c>
      <c r="E1889" s="2">
        <v>39449</v>
      </c>
      <c r="F1889" s="8">
        <f t="shared" si="29"/>
        <v>-5.5515501081468965E-3</v>
      </c>
      <c r="G1889" s="8">
        <f t="shared" si="29"/>
        <v>-1.443784304705098E-2</v>
      </c>
      <c r="O1889" s="1">
        <v>39449</v>
      </c>
      <c r="P1889" s="3">
        <v>1447.160034</v>
      </c>
      <c r="R1889" s="1">
        <v>39449</v>
      </c>
      <c r="S1889" s="3">
        <v>139300</v>
      </c>
    </row>
    <row r="1890" spans="1:19" x14ac:dyDescent="0.35">
      <c r="A1890" s="1">
        <v>39447</v>
      </c>
      <c r="B1890" s="3">
        <v>138.69999999999999</v>
      </c>
      <c r="C1890" s="3">
        <v>1468.3599850000001</v>
      </c>
      <c r="E1890" s="2">
        <v>39447</v>
      </c>
      <c r="F1890" s="8">
        <f t="shared" si="29"/>
        <v>1.1549011115923324E-3</v>
      </c>
      <c r="G1890" s="8">
        <f t="shared" si="29"/>
        <v>-6.8515884913092906E-3</v>
      </c>
      <c r="O1890" s="1">
        <v>39447</v>
      </c>
      <c r="P1890" s="3">
        <v>1468.3599850000001</v>
      </c>
      <c r="R1890" s="1">
        <v>39447</v>
      </c>
      <c r="S1890" s="3">
        <v>141600</v>
      </c>
    </row>
    <row r="1891" spans="1:19" x14ac:dyDescent="0.35">
      <c r="A1891" s="1">
        <v>39444</v>
      </c>
      <c r="B1891" s="3">
        <v>138.54</v>
      </c>
      <c r="C1891" s="3">
        <v>1478.48999</v>
      </c>
      <c r="E1891" s="2">
        <v>39444</v>
      </c>
      <c r="F1891" s="8">
        <f t="shared" si="29"/>
        <v>-2.3044793317011925E-3</v>
      </c>
      <c r="G1891" s="8">
        <f t="shared" si="29"/>
        <v>1.5037696152633284E-3</v>
      </c>
      <c r="O1891" s="1">
        <v>39444</v>
      </c>
      <c r="P1891" s="3">
        <v>1478.48999</v>
      </c>
      <c r="R1891" s="1">
        <v>39444</v>
      </c>
      <c r="S1891" s="3">
        <v>141100</v>
      </c>
    </row>
    <row r="1892" spans="1:19" x14ac:dyDescent="0.35">
      <c r="A1892" s="1">
        <v>39443</v>
      </c>
      <c r="B1892" s="3">
        <v>138.86000000000001</v>
      </c>
      <c r="C1892" s="3">
        <v>1476.2700199999999</v>
      </c>
      <c r="E1892" s="2">
        <v>39443</v>
      </c>
      <c r="F1892" s="8">
        <f t="shared" si="29"/>
        <v>-1.1672597864768597E-2</v>
      </c>
      <c r="G1892" s="8">
        <f t="shared" si="29"/>
        <v>-1.4282289381035929E-2</v>
      </c>
      <c r="O1892" s="1">
        <v>39443</v>
      </c>
      <c r="P1892" s="3">
        <v>1476.2700199999999</v>
      </c>
      <c r="R1892" s="1">
        <v>39443</v>
      </c>
      <c r="S1892" s="3">
        <v>137800</v>
      </c>
    </row>
    <row r="1893" spans="1:19" x14ac:dyDescent="0.35">
      <c r="A1893" s="1">
        <v>39442</v>
      </c>
      <c r="B1893" s="3">
        <v>140.5</v>
      </c>
      <c r="C1893" s="3">
        <v>1497.660034</v>
      </c>
      <c r="E1893" s="2">
        <v>39442</v>
      </c>
      <c r="F1893" s="8">
        <f t="shared" si="29"/>
        <v>-9.726529461516753E-3</v>
      </c>
      <c r="G1893" s="8">
        <f t="shared" si="29"/>
        <v>8.0863579780343642E-4</v>
      </c>
      <c r="O1893" s="1">
        <v>39442</v>
      </c>
      <c r="P1893" s="3">
        <v>1497.660034</v>
      </c>
      <c r="R1893" s="1">
        <v>39442</v>
      </c>
      <c r="S1893" s="3">
        <v>138500</v>
      </c>
    </row>
    <row r="1894" spans="1:19" x14ac:dyDescent="0.35">
      <c r="A1894" s="1">
        <v>39440</v>
      </c>
      <c r="B1894" s="3">
        <v>141.88</v>
      </c>
      <c r="C1894" s="3">
        <v>1496.4499510000001</v>
      </c>
      <c r="E1894" s="2">
        <v>39440</v>
      </c>
      <c r="F1894" s="8">
        <f t="shared" si="29"/>
        <v>4.5312942509203591E-3</v>
      </c>
      <c r="G1894" s="8">
        <f t="shared" si="29"/>
        <v>8.0770046447888877E-3</v>
      </c>
      <c r="O1894" s="1">
        <v>39440</v>
      </c>
      <c r="P1894" s="3">
        <v>1496.4499510000001</v>
      </c>
      <c r="R1894" s="1">
        <v>39440</v>
      </c>
      <c r="S1894" s="3">
        <v>137980</v>
      </c>
    </row>
    <row r="1895" spans="1:19" x14ac:dyDescent="0.35">
      <c r="A1895" s="1">
        <v>39437</v>
      </c>
      <c r="B1895" s="3">
        <v>141.24</v>
      </c>
      <c r="C1895" s="3">
        <v>1484.459961</v>
      </c>
      <c r="E1895" s="2">
        <v>39437</v>
      </c>
      <c r="F1895" s="8">
        <f t="shared" si="29"/>
        <v>2.6453488372093048E-2</v>
      </c>
      <c r="G1895" s="8">
        <f t="shared" si="29"/>
        <v>1.6669839522333252E-2</v>
      </c>
      <c r="O1895" s="1">
        <v>39437</v>
      </c>
      <c r="P1895" s="3">
        <v>1484.459961</v>
      </c>
      <c r="R1895" s="1">
        <v>39437</v>
      </c>
      <c r="S1895" s="3">
        <v>134000</v>
      </c>
    </row>
    <row r="1896" spans="1:19" x14ac:dyDescent="0.35">
      <c r="A1896" s="1">
        <v>39436</v>
      </c>
      <c r="B1896" s="3">
        <v>137.6</v>
      </c>
      <c r="C1896" s="3">
        <v>1460.119995</v>
      </c>
      <c r="E1896" s="2">
        <v>39436</v>
      </c>
      <c r="F1896" s="8">
        <f t="shared" si="29"/>
        <v>-2.8262917602726034E-3</v>
      </c>
      <c r="G1896" s="8">
        <f t="shared" si="29"/>
        <v>4.9002030282174758E-3</v>
      </c>
      <c r="O1896" s="1">
        <v>39436</v>
      </c>
      <c r="P1896" s="3">
        <v>1460.119995</v>
      </c>
      <c r="R1896" s="1">
        <v>39436</v>
      </c>
      <c r="S1896" s="3">
        <v>134000</v>
      </c>
    </row>
    <row r="1897" spans="1:19" x14ac:dyDescent="0.35">
      <c r="A1897" s="1">
        <v>39435</v>
      </c>
      <c r="B1897" s="3">
        <v>137.99</v>
      </c>
      <c r="C1897" s="3">
        <v>1453</v>
      </c>
      <c r="E1897" s="2">
        <v>39435</v>
      </c>
      <c r="F1897" s="8">
        <f t="shared" si="29"/>
        <v>-1.2876457543457898E-2</v>
      </c>
      <c r="G1897" s="8">
        <f t="shared" si="29"/>
        <v>-1.3608297208324016E-3</v>
      </c>
      <c r="O1897" s="1">
        <v>39435</v>
      </c>
      <c r="P1897" s="3">
        <v>1453</v>
      </c>
      <c r="R1897" s="1">
        <v>39435</v>
      </c>
      <c r="S1897" s="3">
        <v>134500</v>
      </c>
    </row>
    <row r="1898" spans="1:19" x14ac:dyDescent="0.35">
      <c r="A1898" s="1">
        <v>39434</v>
      </c>
      <c r="B1898" s="3">
        <v>139.79</v>
      </c>
      <c r="C1898" s="3">
        <v>1454.9799800000001</v>
      </c>
      <c r="E1898" s="2">
        <v>39434</v>
      </c>
      <c r="F1898" s="8">
        <f t="shared" si="29"/>
        <v>1.0116337885685445E-2</v>
      </c>
      <c r="G1898" s="8">
        <f t="shared" si="29"/>
        <v>6.2797951789783646E-3</v>
      </c>
      <c r="O1898" s="1">
        <v>39434</v>
      </c>
      <c r="P1898" s="3">
        <v>1454.9799800000001</v>
      </c>
      <c r="R1898" s="1">
        <v>39434</v>
      </c>
      <c r="S1898" s="3">
        <v>135400</v>
      </c>
    </row>
    <row r="1899" spans="1:19" x14ac:dyDescent="0.35">
      <c r="A1899" s="1">
        <v>39433</v>
      </c>
      <c r="B1899" s="3">
        <v>138.38999999999999</v>
      </c>
      <c r="C1899" s="3">
        <v>1445.900024</v>
      </c>
      <c r="E1899" s="2">
        <v>39433</v>
      </c>
      <c r="F1899" s="8">
        <f t="shared" si="29"/>
        <v>-4.9910751064122016E-2</v>
      </c>
      <c r="G1899" s="8">
        <f t="shared" si="29"/>
        <v>-1.5020898352140044E-2</v>
      </c>
      <c r="O1899" s="1">
        <v>39433</v>
      </c>
      <c r="P1899" s="3">
        <v>1445.900024</v>
      </c>
      <c r="R1899" s="1">
        <v>39433</v>
      </c>
      <c r="S1899" s="3">
        <v>136400</v>
      </c>
    </row>
    <row r="1900" spans="1:19" x14ac:dyDescent="0.35">
      <c r="A1900" s="1">
        <v>39430</v>
      </c>
      <c r="B1900" s="3">
        <v>145.66</v>
      </c>
      <c r="C1900" s="3">
        <v>1467.9499510000001</v>
      </c>
      <c r="E1900" s="2">
        <v>39430</v>
      </c>
      <c r="F1900" s="8">
        <f t="shared" si="29"/>
        <v>-6.5475378529532557E-3</v>
      </c>
      <c r="G1900" s="8">
        <f t="shared" si="29"/>
        <v>-1.3746267851349359E-2</v>
      </c>
      <c r="O1900" s="1">
        <v>39430</v>
      </c>
      <c r="P1900" s="3">
        <v>1467.9499510000001</v>
      </c>
      <c r="R1900" s="1">
        <v>39430</v>
      </c>
      <c r="S1900" s="3">
        <v>143000</v>
      </c>
    </row>
    <row r="1901" spans="1:19" x14ac:dyDescent="0.35">
      <c r="A1901" s="1">
        <v>39429</v>
      </c>
      <c r="B1901" s="3">
        <v>146.62</v>
      </c>
      <c r="C1901" s="3">
        <v>1488.410034</v>
      </c>
      <c r="E1901" s="2">
        <v>39429</v>
      </c>
      <c r="F1901" s="8">
        <f t="shared" si="29"/>
        <v>-7.0432073682784591E-3</v>
      </c>
      <c r="G1901" s="8">
        <f t="shared" si="29"/>
        <v>1.2243241523399728E-3</v>
      </c>
      <c r="O1901" s="1">
        <v>39429</v>
      </c>
      <c r="P1901" s="3">
        <v>1488.410034</v>
      </c>
      <c r="R1901" s="1">
        <v>39429</v>
      </c>
      <c r="S1901" s="3">
        <v>142400</v>
      </c>
    </row>
    <row r="1902" spans="1:19" x14ac:dyDescent="0.35">
      <c r="A1902" s="1">
        <v>39428</v>
      </c>
      <c r="B1902" s="3">
        <v>147.66</v>
      </c>
      <c r="C1902" s="3">
        <v>1486.589966</v>
      </c>
      <c r="E1902" s="2">
        <v>39428</v>
      </c>
      <c r="F1902" s="8">
        <f t="shared" si="29"/>
        <v>1.8977296252846498E-2</v>
      </c>
      <c r="G1902" s="8">
        <f t="shared" si="29"/>
        <v>6.0501078433983224E-3</v>
      </c>
      <c r="O1902" s="1">
        <v>39428</v>
      </c>
      <c r="P1902" s="3">
        <v>1486.589966</v>
      </c>
      <c r="R1902" s="1">
        <v>39428</v>
      </c>
      <c r="S1902" s="3">
        <v>144000</v>
      </c>
    </row>
    <row r="1903" spans="1:19" x14ac:dyDescent="0.35">
      <c r="A1903" s="1">
        <v>39427</v>
      </c>
      <c r="B1903" s="3">
        <v>144.91</v>
      </c>
      <c r="C1903" s="3">
        <v>1477.650024</v>
      </c>
      <c r="E1903" s="2">
        <v>39427</v>
      </c>
      <c r="F1903" s="8">
        <f t="shared" si="29"/>
        <v>-4.7020912797579917E-2</v>
      </c>
      <c r="G1903" s="8">
        <f t="shared" si="29"/>
        <v>-2.5271074425164186E-2</v>
      </c>
      <c r="O1903" s="1">
        <v>39427</v>
      </c>
      <c r="P1903" s="3">
        <v>1477.650024</v>
      </c>
      <c r="R1903" s="1">
        <v>39427</v>
      </c>
      <c r="S1903" s="3">
        <v>148900</v>
      </c>
    </row>
    <row r="1904" spans="1:19" x14ac:dyDescent="0.35">
      <c r="A1904" s="1">
        <v>39426</v>
      </c>
      <c r="B1904" s="3">
        <v>152.06</v>
      </c>
      <c r="C1904" s="3">
        <v>1515.959961</v>
      </c>
      <c r="E1904" s="2">
        <v>39426</v>
      </c>
      <c r="F1904" s="8">
        <f t="shared" si="29"/>
        <v>1.3260478443393175E-2</v>
      </c>
      <c r="G1904" s="8">
        <f t="shared" si="29"/>
        <v>7.5099535740044132E-3</v>
      </c>
      <c r="O1904" s="1">
        <v>39426</v>
      </c>
      <c r="P1904" s="3">
        <v>1515.959961</v>
      </c>
      <c r="R1904" s="1">
        <v>39426</v>
      </c>
      <c r="S1904" s="3">
        <v>149200</v>
      </c>
    </row>
    <row r="1905" spans="1:19" x14ac:dyDescent="0.35">
      <c r="A1905" s="1">
        <v>39423</v>
      </c>
      <c r="B1905" s="3">
        <v>150.07</v>
      </c>
      <c r="C1905" s="3">
        <v>1504.660034</v>
      </c>
      <c r="E1905" s="2">
        <v>39423</v>
      </c>
      <c r="F1905" s="8">
        <f t="shared" si="29"/>
        <v>-1.8623212504157438E-3</v>
      </c>
      <c r="G1905" s="8">
        <f t="shared" si="29"/>
        <v>-1.7779214115257735E-3</v>
      </c>
      <c r="O1905" s="1">
        <v>39423</v>
      </c>
      <c r="P1905" s="3">
        <v>1504.660034</v>
      </c>
      <c r="R1905" s="1">
        <v>39423</v>
      </c>
      <c r="S1905" s="3">
        <v>148220</v>
      </c>
    </row>
    <row r="1906" spans="1:19" x14ac:dyDescent="0.35">
      <c r="A1906" s="1">
        <v>39422</v>
      </c>
      <c r="B1906" s="3">
        <v>150.35</v>
      </c>
      <c r="C1906" s="3">
        <v>1507.339966</v>
      </c>
      <c r="E1906" s="2">
        <v>39422</v>
      </c>
      <c r="F1906" s="8">
        <f t="shared" si="29"/>
        <v>4.8118692775513949E-3</v>
      </c>
      <c r="G1906" s="8">
        <f t="shared" si="29"/>
        <v>1.5036906047522169E-2</v>
      </c>
      <c r="O1906" s="1">
        <v>39422</v>
      </c>
      <c r="P1906" s="3">
        <v>1507.339966</v>
      </c>
      <c r="R1906" s="1">
        <v>39422</v>
      </c>
      <c r="S1906" s="3">
        <v>148300</v>
      </c>
    </row>
    <row r="1907" spans="1:19" x14ac:dyDescent="0.35">
      <c r="A1907" s="1">
        <v>39421</v>
      </c>
      <c r="B1907" s="3">
        <v>149.63</v>
      </c>
      <c r="C1907" s="3">
        <v>1485.01001</v>
      </c>
      <c r="E1907" s="2">
        <v>39421</v>
      </c>
      <c r="F1907" s="8">
        <f t="shared" si="29"/>
        <v>6.4572543216521172E-3</v>
      </c>
      <c r="G1907" s="8">
        <f t="shared" si="29"/>
        <v>1.5190130099046906E-2</v>
      </c>
      <c r="O1907" s="1">
        <v>39421</v>
      </c>
      <c r="P1907" s="3">
        <v>1485.01001</v>
      </c>
      <c r="R1907" s="1">
        <v>39421</v>
      </c>
      <c r="S1907" s="3">
        <v>147500</v>
      </c>
    </row>
    <row r="1908" spans="1:19" x14ac:dyDescent="0.35">
      <c r="A1908" s="1">
        <v>39420</v>
      </c>
      <c r="B1908" s="3">
        <v>148.66999999999999</v>
      </c>
      <c r="C1908" s="3">
        <v>1462.790039</v>
      </c>
      <c r="E1908" s="2">
        <v>39420</v>
      </c>
      <c r="F1908" s="8">
        <f t="shared" si="29"/>
        <v>-1.7772198731501265E-2</v>
      </c>
      <c r="G1908" s="8">
        <f t="shared" si="29"/>
        <v>-6.5402566606190815E-3</v>
      </c>
      <c r="O1908" s="1">
        <v>39420</v>
      </c>
      <c r="P1908" s="3">
        <v>1462.790039</v>
      </c>
      <c r="R1908" s="1">
        <v>39420</v>
      </c>
      <c r="S1908" s="3">
        <v>144700</v>
      </c>
    </row>
    <row r="1909" spans="1:19" x14ac:dyDescent="0.35">
      <c r="A1909" s="1">
        <v>39419</v>
      </c>
      <c r="B1909" s="3">
        <v>151.36000000000001</v>
      </c>
      <c r="C1909" s="3">
        <v>1472.420044</v>
      </c>
      <c r="E1909" s="2">
        <v>39419</v>
      </c>
      <c r="F1909" s="8">
        <f t="shared" si="29"/>
        <v>2.7283833310709937E-2</v>
      </c>
      <c r="G1909" s="8">
        <f t="shared" si="29"/>
        <v>-5.8873373966605858E-3</v>
      </c>
      <c r="O1909" s="1">
        <v>39419</v>
      </c>
      <c r="P1909" s="3">
        <v>1472.420044</v>
      </c>
      <c r="R1909" s="1">
        <v>39419</v>
      </c>
      <c r="S1909" s="3">
        <v>143200</v>
      </c>
    </row>
    <row r="1910" spans="1:19" x14ac:dyDescent="0.35">
      <c r="A1910" s="1">
        <v>39416</v>
      </c>
      <c r="B1910" s="3">
        <v>147.34</v>
      </c>
      <c r="C1910" s="3">
        <v>1481.1400149999999</v>
      </c>
      <c r="E1910" s="2">
        <v>39416</v>
      </c>
      <c r="F1910" s="8">
        <f t="shared" si="29"/>
        <v>7.1086807928912865E-3</v>
      </c>
      <c r="G1910" s="8">
        <f t="shared" si="29"/>
        <v>7.770217609705421E-3</v>
      </c>
      <c r="O1910" s="1">
        <v>39416</v>
      </c>
      <c r="P1910" s="3">
        <v>1481.1400149999999</v>
      </c>
      <c r="R1910" s="1">
        <v>39416</v>
      </c>
      <c r="S1910" s="3">
        <v>140100</v>
      </c>
    </row>
    <row r="1911" spans="1:19" x14ac:dyDescent="0.35">
      <c r="A1911" s="1">
        <v>39415</v>
      </c>
      <c r="B1911" s="3">
        <v>146.30000000000001</v>
      </c>
      <c r="C1911" s="3">
        <v>1469.719971</v>
      </c>
      <c r="E1911" s="2">
        <v>39415</v>
      </c>
      <c r="F1911" s="8">
        <f t="shared" si="29"/>
        <v>-1.5875151352078509E-2</v>
      </c>
      <c r="G1911" s="8">
        <f t="shared" si="29"/>
        <v>4.7647478623202844E-4</v>
      </c>
      <c r="O1911" s="1">
        <v>39415</v>
      </c>
      <c r="P1911" s="3">
        <v>1469.719971</v>
      </c>
      <c r="R1911" s="1">
        <v>39415</v>
      </c>
      <c r="S1911" s="3">
        <v>139200</v>
      </c>
    </row>
    <row r="1912" spans="1:19" x14ac:dyDescent="0.35">
      <c r="A1912" s="1">
        <v>39414</v>
      </c>
      <c r="B1912" s="3">
        <v>148.66</v>
      </c>
      <c r="C1912" s="3">
        <v>1469.0200199999999</v>
      </c>
      <c r="E1912" s="2">
        <v>39414</v>
      </c>
      <c r="F1912" s="8">
        <f t="shared" si="29"/>
        <v>7.2041537463041871E-2</v>
      </c>
      <c r="G1912" s="8">
        <f t="shared" si="29"/>
        <v>2.8559854204992963E-2</v>
      </c>
      <c r="O1912" s="1">
        <v>39414</v>
      </c>
      <c r="P1912" s="3">
        <v>1469.0200199999999</v>
      </c>
      <c r="R1912" s="1">
        <v>39414</v>
      </c>
      <c r="S1912" s="3">
        <v>137700</v>
      </c>
    </row>
    <row r="1913" spans="1:19" x14ac:dyDescent="0.35">
      <c r="A1913" s="1">
        <v>39413</v>
      </c>
      <c r="B1913" s="3">
        <v>138.66999999999999</v>
      </c>
      <c r="C1913" s="3">
        <v>1428.2299800000001</v>
      </c>
      <c r="E1913" s="2">
        <v>39413</v>
      </c>
      <c r="F1913" s="8">
        <f t="shared" si="29"/>
        <v>9.390013102343886E-3</v>
      </c>
      <c r="G1913" s="8">
        <f t="shared" si="29"/>
        <v>1.4930152664810459E-2</v>
      </c>
      <c r="O1913" s="1">
        <v>39413</v>
      </c>
      <c r="P1913" s="3">
        <v>1428.2299800000001</v>
      </c>
      <c r="R1913" s="1">
        <v>39413</v>
      </c>
      <c r="S1913" s="3">
        <v>137480</v>
      </c>
    </row>
    <row r="1914" spans="1:19" x14ac:dyDescent="0.35">
      <c r="A1914" s="1">
        <v>39412</v>
      </c>
      <c r="B1914" s="3">
        <v>137.38</v>
      </c>
      <c r="C1914" s="3">
        <v>1407.219971</v>
      </c>
      <c r="E1914" s="2">
        <v>39412</v>
      </c>
      <c r="F1914" s="8">
        <f t="shared" si="29"/>
        <v>2.188503063904168E-3</v>
      </c>
      <c r="G1914" s="8">
        <f t="shared" si="29"/>
        <v>-2.3238690316301769E-2</v>
      </c>
      <c r="O1914" s="1">
        <v>39412</v>
      </c>
      <c r="P1914" s="3">
        <v>1407.219971</v>
      </c>
      <c r="R1914" s="1">
        <v>39412</v>
      </c>
      <c r="S1914" s="3">
        <v>136600</v>
      </c>
    </row>
    <row r="1915" spans="1:19" x14ac:dyDescent="0.35">
      <c r="A1915" s="1">
        <v>39409</v>
      </c>
      <c r="B1915" s="3">
        <v>137.08000000000001</v>
      </c>
      <c r="C1915" s="3">
        <v>1440.6999510000001</v>
      </c>
      <c r="E1915" s="2">
        <v>39409</v>
      </c>
      <c r="F1915" s="8">
        <f t="shared" si="29"/>
        <v>2.9979712976181627E-2</v>
      </c>
      <c r="G1915" s="8">
        <f t="shared" si="29"/>
        <v>1.6890483749790297E-2</v>
      </c>
      <c r="O1915" s="1">
        <v>39409</v>
      </c>
      <c r="P1915" s="3">
        <v>1440.6999510000001</v>
      </c>
      <c r="R1915" s="1">
        <v>39409</v>
      </c>
      <c r="S1915" s="3">
        <v>134100</v>
      </c>
    </row>
    <row r="1916" spans="1:19" x14ac:dyDescent="0.35">
      <c r="A1916" s="1">
        <v>39407</v>
      </c>
      <c r="B1916" s="3">
        <v>133.09</v>
      </c>
      <c r="C1916" s="3">
        <v>1416.7700199999999</v>
      </c>
      <c r="E1916" s="2">
        <v>39407</v>
      </c>
      <c r="F1916" s="8">
        <f t="shared" si="29"/>
        <v>-2.3986207930439818E-3</v>
      </c>
      <c r="G1916" s="8">
        <f t="shared" si="29"/>
        <v>-1.5926881836783591E-2</v>
      </c>
      <c r="O1916" s="1">
        <v>39407</v>
      </c>
      <c r="P1916" s="3">
        <v>1416.7700199999999</v>
      </c>
      <c r="R1916" s="1">
        <v>39407</v>
      </c>
      <c r="S1916" s="3">
        <v>134000</v>
      </c>
    </row>
    <row r="1917" spans="1:19" x14ac:dyDescent="0.35">
      <c r="A1917" s="1">
        <v>39406</v>
      </c>
      <c r="B1917" s="3">
        <v>133.41</v>
      </c>
      <c r="C1917" s="3">
        <v>1439.6999510000001</v>
      </c>
      <c r="E1917" s="2">
        <v>39406</v>
      </c>
      <c r="F1917" s="8">
        <f t="shared" si="29"/>
        <v>3.0072926847606318E-3</v>
      </c>
      <c r="G1917" s="8">
        <f t="shared" si="29"/>
        <v>4.4861965367839485E-3</v>
      </c>
      <c r="O1917" s="1">
        <v>39406</v>
      </c>
      <c r="P1917" s="3">
        <v>1439.6999510000001</v>
      </c>
      <c r="R1917" s="1">
        <v>39406</v>
      </c>
      <c r="S1917" s="3">
        <v>136500</v>
      </c>
    </row>
    <row r="1918" spans="1:19" x14ac:dyDescent="0.35">
      <c r="A1918" s="1">
        <v>39405</v>
      </c>
      <c r="B1918" s="3">
        <v>133.01</v>
      </c>
      <c r="C1918" s="3">
        <v>1433.2700199999999</v>
      </c>
      <c r="E1918" s="2">
        <v>39405</v>
      </c>
      <c r="F1918" s="8">
        <f t="shared" si="29"/>
        <v>-1.4813717502407231E-2</v>
      </c>
      <c r="G1918" s="8">
        <f t="shared" si="29"/>
        <v>-1.7460253489040345E-2</v>
      </c>
      <c r="O1918" s="1">
        <v>39405</v>
      </c>
      <c r="P1918" s="3">
        <v>1433.2700199999999</v>
      </c>
      <c r="R1918" s="1">
        <v>39405</v>
      </c>
      <c r="S1918" s="3">
        <v>136500</v>
      </c>
    </row>
    <row r="1919" spans="1:19" x14ac:dyDescent="0.35">
      <c r="A1919" s="1">
        <v>39402</v>
      </c>
      <c r="B1919" s="3">
        <v>135.01</v>
      </c>
      <c r="C1919" s="3">
        <v>1458.73999</v>
      </c>
      <c r="E1919" s="2">
        <v>39402</v>
      </c>
      <c r="F1919" s="8">
        <f t="shared" si="29"/>
        <v>-6.036957962158751E-3</v>
      </c>
      <c r="G1919" s="8">
        <f t="shared" si="29"/>
        <v>5.2303110460480973E-3</v>
      </c>
      <c r="O1919" s="1">
        <v>39402</v>
      </c>
      <c r="P1919" s="3">
        <v>1458.73999</v>
      </c>
      <c r="R1919" s="1">
        <v>39402</v>
      </c>
      <c r="S1919" s="3">
        <v>136475</v>
      </c>
    </row>
    <row r="1920" spans="1:19" x14ac:dyDescent="0.35">
      <c r="A1920" s="1">
        <v>39401</v>
      </c>
      <c r="B1920" s="3">
        <v>135.83000000000001</v>
      </c>
      <c r="C1920" s="3">
        <v>1451.150024</v>
      </c>
      <c r="E1920" s="2">
        <v>39401</v>
      </c>
      <c r="F1920" s="8">
        <f t="shared" si="29"/>
        <v>-3.4887025721187959E-2</v>
      </c>
      <c r="G1920" s="8">
        <f t="shared" si="29"/>
        <v>-1.3212428144913413E-2</v>
      </c>
      <c r="O1920" s="1">
        <v>39401</v>
      </c>
      <c r="P1920" s="3">
        <v>1451.150024</v>
      </c>
      <c r="R1920" s="1">
        <v>39401</v>
      </c>
      <c r="S1920" s="3">
        <v>135300</v>
      </c>
    </row>
    <row r="1921" spans="1:19" x14ac:dyDescent="0.35">
      <c r="A1921" s="1">
        <v>39400</v>
      </c>
      <c r="B1921" s="3">
        <v>140.74</v>
      </c>
      <c r="C1921" s="3">
        <v>1470.579956</v>
      </c>
      <c r="E1921" s="2">
        <v>39400</v>
      </c>
      <c r="F1921" s="8">
        <f t="shared" si="29"/>
        <v>1.2299503704236603E-2</v>
      </c>
      <c r="G1921" s="8">
        <f t="shared" si="29"/>
        <v>-7.0693714956285847E-3</v>
      </c>
      <c r="O1921" s="1">
        <v>39400</v>
      </c>
      <c r="P1921" s="3">
        <v>1470.579956</v>
      </c>
      <c r="R1921" s="1">
        <v>39400</v>
      </c>
      <c r="S1921" s="3">
        <v>137500</v>
      </c>
    </row>
    <row r="1922" spans="1:19" x14ac:dyDescent="0.35">
      <c r="A1922" s="1">
        <v>39399</v>
      </c>
      <c r="B1922" s="3">
        <v>139.03</v>
      </c>
      <c r="C1922" s="3">
        <v>1481.0500489999999</v>
      </c>
      <c r="E1922" s="2">
        <v>39399</v>
      </c>
      <c r="F1922" s="8">
        <f t="shared" si="29"/>
        <v>8.4137230724594669E-3</v>
      </c>
      <c r="G1922" s="8">
        <f t="shared" si="29"/>
        <v>2.9092951145083035E-2</v>
      </c>
      <c r="O1922" s="1">
        <v>39399</v>
      </c>
      <c r="P1922" s="3">
        <v>1481.0500489999999</v>
      </c>
      <c r="R1922" s="1">
        <v>39399</v>
      </c>
      <c r="S1922" s="3">
        <v>135700</v>
      </c>
    </row>
    <row r="1923" spans="1:19" x14ac:dyDescent="0.35">
      <c r="A1923" s="1">
        <v>39398</v>
      </c>
      <c r="B1923" s="3">
        <v>137.87</v>
      </c>
      <c r="C1923" s="3">
        <v>1439.1800539999999</v>
      </c>
      <c r="E1923" s="2">
        <v>39398</v>
      </c>
      <c r="F1923" s="8">
        <f t="shared" si="29"/>
        <v>-4.3565730142212988E-2</v>
      </c>
      <c r="G1923" s="8">
        <f t="shared" si="29"/>
        <v>-9.988235185680483E-3</v>
      </c>
      <c r="O1923" s="1">
        <v>39398</v>
      </c>
      <c r="P1923" s="3">
        <v>1439.1800539999999</v>
      </c>
      <c r="R1923" s="1">
        <v>39398</v>
      </c>
      <c r="S1923" s="3">
        <v>133710</v>
      </c>
    </row>
    <row r="1924" spans="1:19" x14ac:dyDescent="0.35">
      <c r="A1924" s="1">
        <v>39395</v>
      </c>
      <c r="B1924" s="3">
        <v>144.15</v>
      </c>
      <c r="C1924" s="3">
        <v>1453.6999510000001</v>
      </c>
      <c r="E1924" s="2">
        <v>39395</v>
      </c>
      <c r="F1924" s="8">
        <f t="shared" ref="F1924:G1987" si="30">B1924/B1925-1</f>
        <v>-2.3903033586132216E-2</v>
      </c>
      <c r="G1924" s="8">
        <f t="shared" si="30"/>
        <v>-1.4287020155183128E-2</v>
      </c>
      <c r="O1924" s="1">
        <v>39395</v>
      </c>
      <c r="P1924" s="3">
        <v>1453.6999510000001</v>
      </c>
      <c r="R1924" s="1">
        <v>39395</v>
      </c>
      <c r="S1924" s="3">
        <v>132210</v>
      </c>
    </row>
    <row r="1925" spans="1:19" x14ac:dyDescent="0.35">
      <c r="A1925" s="1">
        <v>39394</v>
      </c>
      <c r="B1925" s="3">
        <v>147.68</v>
      </c>
      <c r="C1925" s="3">
        <v>1474.7700199999999</v>
      </c>
      <c r="E1925" s="2">
        <v>39394</v>
      </c>
      <c r="F1925" s="8">
        <f t="shared" si="30"/>
        <v>-5.6558039321303877E-3</v>
      </c>
      <c r="G1925" s="8">
        <f t="shared" si="30"/>
        <v>-5.7601211889246606E-4</v>
      </c>
      <c r="O1925" s="1">
        <v>39394</v>
      </c>
      <c r="P1925" s="3">
        <v>1474.7700199999999</v>
      </c>
      <c r="R1925" s="1">
        <v>39394</v>
      </c>
      <c r="S1925" s="3">
        <v>134575</v>
      </c>
    </row>
    <row r="1926" spans="1:19" x14ac:dyDescent="0.35">
      <c r="A1926" s="1">
        <v>39393</v>
      </c>
      <c r="B1926" s="3">
        <v>148.52000000000001</v>
      </c>
      <c r="C1926" s="3">
        <v>1475.619995</v>
      </c>
      <c r="E1926" s="2">
        <v>39393</v>
      </c>
      <c r="F1926" s="8">
        <f t="shared" si="30"/>
        <v>-3.3827738745771496E-2</v>
      </c>
      <c r="G1926" s="8">
        <f t="shared" si="30"/>
        <v>-2.9369799057143764E-2</v>
      </c>
      <c r="O1926" s="1">
        <v>39393</v>
      </c>
      <c r="P1926" s="3">
        <v>1475.619995</v>
      </c>
      <c r="R1926" s="1">
        <v>39393</v>
      </c>
      <c r="S1926" s="3">
        <v>134940</v>
      </c>
    </row>
    <row r="1927" spans="1:19" x14ac:dyDescent="0.35">
      <c r="A1927" s="1">
        <v>39392</v>
      </c>
      <c r="B1927" s="3">
        <v>153.72</v>
      </c>
      <c r="C1927" s="3">
        <v>1520.2700199999999</v>
      </c>
      <c r="E1927" s="2">
        <v>39392</v>
      </c>
      <c r="F1927" s="8">
        <f t="shared" si="30"/>
        <v>3.0502111684655109E-2</v>
      </c>
      <c r="G1927" s="8">
        <f t="shared" si="30"/>
        <v>1.2049219109577791E-2</v>
      </c>
      <c r="O1927" s="1">
        <v>39392</v>
      </c>
      <c r="P1927" s="3">
        <v>1520.2700199999999</v>
      </c>
      <c r="R1927" s="1">
        <v>39392</v>
      </c>
      <c r="S1927" s="3">
        <v>133800</v>
      </c>
    </row>
    <row r="1928" spans="1:19" x14ac:dyDescent="0.35">
      <c r="A1928" s="1">
        <v>39391</v>
      </c>
      <c r="B1928" s="3">
        <v>149.16999999999999</v>
      </c>
      <c r="C1928" s="3">
        <v>1502.170044</v>
      </c>
      <c r="E1928" s="2">
        <v>39391</v>
      </c>
      <c r="F1928" s="8">
        <f t="shared" si="30"/>
        <v>-5.5333333333333901E-3</v>
      </c>
      <c r="G1928" s="8">
        <f t="shared" si="30"/>
        <v>-4.9547775186866705E-3</v>
      </c>
      <c r="O1928" s="1">
        <v>39391</v>
      </c>
      <c r="P1928" s="3">
        <v>1502.170044</v>
      </c>
      <c r="R1928" s="1">
        <v>39391</v>
      </c>
      <c r="S1928" s="3">
        <v>133000</v>
      </c>
    </row>
    <row r="1929" spans="1:19" x14ac:dyDescent="0.35">
      <c r="A1929" s="1">
        <v>39388</v>
      </c>
      <c r="B1929" s="3">
        <v>150</v>
      </c>
      <c r="C1929" s="3">
        <v>1509.650024</v>
      </c>
      <c r="E1929" s="2">
        <v>39388</v>
      </c>
      <c r="F1929" s="8">
        <f t="shared" si="30"/>
        <v>1.3102796163717345E-2</v>
      </c>
      <c r="G1929" s="8">
        <f t="shared" si="30"/>
        <v>8.0220827300414577E-4</v>
      </c>
      <c r="O1929" s="1">
        <v>39388</v>
      </c>
      <c r="P1929" s="3">
        <v>1509.650024</v>
      </c>
      <c r="R1929" s="1">
        <v>39388</v>
      </c>
      <c r="S1929" s="3">
        <v>132500</v>
      </c>
    </row>
    <row r="1930" spans="1:19" x14ac:dyDescent="0.35">
      <c r="A1930" s="1">
        <v>39387</v>
      </c>
      <c r="B1930" s="3">
        <v>148.06</v>
      </c>
      <c r="C1930" s="3">
        <v>1508.4399410000001</v>
      </c>
      <c r="E1930" s="2">
        <v>39387</v>
      </c>
      <c r="F1930" s="8">
        <f t="shared" si="30"/>
        <v>-1.1681463186703156E-2</v>
      </c>
      <c r="G1930" s="8">
        <f t="shared" si="30"/>
        <v>-2.6423513836426382E-2</v>
      </c>
      <c r="O1930" s="1">
        <v>39387</v>
      </c>
      <c r="P1930" s="3">
        <v>1508.4399410000001</v>
      </c>
      <c r="R1930" s="1">
        <v>39387</v>
      </c>
      <c r="S1930" s="3">
        <v>131250</v>
      </c>
    </row>
    <row r="1931" spans="1:19" x14ac:dyDescent="0.35">
      <c r="A1931" s="1">
        <v>39386</v>
      </c>
      <c r="B1931" s="3">
        <v>149.81</v>
      </c>
      <c r="C1931" s="3">
        <v>1549.380005</v>
      </c>
      <c r="E1931" s="2">
        <v>39386</v>
      </c>
      <c r="F1931" s="8">
        <f t="shared" si="30"/>
        <v>1.2708713580747544E-2</v>
      </c>
      <c r="G1931" s="8">
        <f t="shared" si="30"/>
        <v>1.1991995375736586E-2</v>
      </c>
      <c r="O1931" s="1">
        <v>39386</v>
      </c>
      <c r="P1931" s="3">
        <v>1549.380005</v>
      </c>
      <c r="R1931" s="1">
        <v>39386</v>
      </c>
      <c r="S1931" s="3">
        <v>132500</v>
      </c>
    </row>
    <row r="1932" spans="1:19" x14ac:dyDescent="0.35">
      <c r="A1932" s="1">
        <v>39385</v>
      </c>
      <c r="B1932" s="3">
        <v>147.93</v>
      </c>
      <c r="C1932" s="3">
        <v>1531.0200199999999</v>
      </c>
      <c r="E1932" s="2">
        <v>39385</v>
      </c>
      <c r="F1932" s="8">
        <f t="shared" si="30"/>
        <v>-1.1493484797861719E-2</v>
      </c>
      <c r="G1932" s="8">
        <f t="shared" si="30"/>
        <v>-6.4633935088501682E-3</v>
      </c>
      <c r="O1932" s="1">
        <v>39385</v>
      </c>
      <c r="P1932" s="3">
        <v>1531.0200199999999</v>
      </c>
      <c r="R1932" s="1">
        <v>39385</v>
      </c>
      <c r="S1932" s="3">
        <v>128800</v>
      </c>
    </row>
    <row r="1933" spans="1:19" x14ac:dyDescent="0.35">
      <c r="A1933" s="1">
        <v>39384</v>
      </c>
      <c r="B1933" s="3">
        <v>149.65</v>
      </c>
      <c r="C1933" s="3">
        <v>1540.9799800000001</v>
      </c>
      <c r="E1933" s="2">
        <v>39384</v>
      </c>
      <c r="F1933" s="8">
        <f t="shared" si="30"/>
        <v>5.4420854608976388E-3</v>
      </c>
      <c r="G1933" s="8">
        <f t="shared" si="30"/>
        <v>3.7126458315963617E-3</v>
      </c>
      <c r="O1933" s="1">
        <v>39384</v>
      </c>
      <c r="P1933" s="3">
        <v>1540.9799800000001</v>
      </c>
      <c r="R1933" s="1">
        <v>39384</v>
      </c>
      <c r="S1933" s="3">
        <v>128210</v>
      </c>
    </row>
    <row r="1934" spans="1:19" x14ac:dyDescent="0.35">
      <c r="A1934" s="1">
        <v>39381</v>
      </c>
      <c r="B1934" s="3">
        <v>148.84</v>
      </c>
      <c r="C1934" s="3">
        <v>1535.280029</v>
      </c>
      <c r="E1934" s="2">
        <v>39381</v>
      </c>
      <c r="F1934" s="8">
        <f t="shared" si="30"/>
        <v>-8.3944037308459896E-3</v>
      </c>
      <c r="G1934" s="8">
        <f t="shared" si="30"/>
        <v>1.3787641751912716E-2</v>
      </c>
      <c r="O1934" s="1">
        <v>39381</v>
      </c>
      <c r="P1934" s="3">
        <v>1535.280029</v>
      </c>
      <c r="R1934" s="1">
        <v>39381</v>
      </c>
      <c r="S1934" s="3">
        <v>127500</v>
      </c>
    </row>
    <row r="1935" spans="1:19" x14ac:dyDescent="0.35">
      <c r="A1935" s="1">
        <v>39380</v>
      </c>
      <c r="B1935" s="3">
        <v>150.1</v>
      </c>
      <c r="C1935" s="3">
        <v>1514.400024</v>
      </c>
      <c r="E1935" s="2">
        <v>39380</v>
      </c>
      <c r="F1935" s="8">
        <f t="shared" si="30"/>
        <v>3.9989336177015389E-4</v>
      </c>
      <c r="G1935" s="8">
        <f t="shared" si="30"/>
        <v>-9.7631804306297365E-4</v>
      </c>
      <c r="O1935" s="1">
        <v>39380</v>
      </c>
      <c r="P1935" s="3">
        <v>1514.400024</v>
      </c>
      <c r="R1935" s="1">
        <v>39380</v>
      </c>
      <c r="S1935" s="3">
        <v>127500</v>
      </c>
    </row>
    <row r="1936" spans="1:19" x14ac:dyDescent="0.35">
      <c r="A1936" s="1">
        <v>39379</v>
      </c>
      <c r="B1936" s="3">
        <v>150.04</v>
      </c>
      <c r="C1936" s="3">
        <v>1515.880005</v>
      </c>
      <c r="E1936" s="2">
        <v>39379</v>
      </c>
      <c r="F1936" s="8">
        <f t="shared" si="30"/>
        <v>1.922423748386648E-2</v>
      </c>
      <c r="G1936" s="8">
        <f t="shared" si="30"/>
        <v>-2.4414224119718719E-3</v>
      </c>
      <c r="O1936" s="1">
        <v>39379</v>
      </c>
      <c r="P1936" s="3">
        <v>1515.880005</v>
      </c>
      <c r="R1936" s="1">
        <v>39379</v>
      </c>
      <c r="S1936" s="3">
        <v>127800</v>
      </c>
    </row>
    <row r="1937" spans="1:19" x14ac:dyDescent="0.35">
      <c r="A1937" s="1">
        <v>39378</v>
      </c>
      <c r="B1937" s="3">
        <v>147.21</v>
      </c>
      <c r="C1937" s="3">
        <v>1519.589966</v>
      </c>
      <c r="E1937" s="2">
        <v>39378</v>
      </c>
      <c r="F1937" s="8">
        <f t="shared" si="30"/>
        <v>3.9031620553359625E-2</v>
      </c>
      <c r="G1937" s="8">
        <f t="shared" si="30"/>
        <v>8.8028588604924796E-3</v>
      </c>
      <c r="O1937" s="1">
        <v>39378</v>
      </c>
      <c r="P1937" s="3">
        <v>1519.589966</v>
      </c>
      <c r="R1937" s="1">
        <v>39378</v>
      </c>
      <c r="S1937" s="3">
        <v>127990</v>
      </c>
    </row>
    <row r="1938" spans="1:19" x14ac:dyDescent="0.35">
      <c r="A1938" s="1">
        <v>39377</v>
      </c>
      <c r="B1938" s="3">
        <v>141.68</v>
      </c>
      <c r="C1938" s="3">
        <v>1506.329956</v>
      </c>
      <c r="E1938" s="2">
        <v>39377</v>
      </c>
      <c r="F1938" s="8">
        <f t="shared" si="30"/>
        <v>-5.8241526910390862E-3</v>
      </c>
      <c r="G1938" s="8">
        <f t="shared" si="30"/>
        <v>3.7983720044303393E-3</v>
      </c>
      <c r="O1938" s="1">
        <v>39377</v>
      </c>
      <c r="P1938" s="3">
        <v>1506.329956</v>
      </c>
      <c r="R1938" s="1">
        <v>39377</v>
      </c>
      <c r="S1938" s="3">
        <v>126400</v>
      </c>
    </row>
    <row r="1939" spans="1:19" x14ac:dyDescent="0.35">
      <c r="A1939" s="1">
        <v>39374</v>
      </c>
      <c r="B1939" s="3">
        <v>142.51</v>
      </c>
      <c r="C1939" s="3">
        <v>1500.630005</v>
      </c>
      <c r="E1939" s="2">
        <v>39374</v>
      </c>
      <c r="F1939" s="8">
        <f t="shared" si="30"/>
        <v>-3.3437330439500812E-2</v>
      </c>
      <c r="G1939" s="8">
        <f t="shared" si="30"/>
        <v>-2.5615521354139359E-2</v>
      </c>
      <c r="O1939" s="1">
        <v>39374</v>
      </c>
      <c r="P1939" s="3">
        <v>1500.630005</v>
      </c>
      <c r="R1939" s="1">
        <v>39374</v>
      </c>
      <c r="S1939" s="3">
        <v>127100</v>
      </c>
    </row>
    <row r="1940" spans="1:19" x14ac:dyDescent="0.35">
      <c r="A1940" s="1">
        <v>39373</v>
      </c>
      <c r="B1940" s="3">
        <v>147.44</v>
      </c>
      <c r="C1940" s="3">
        <v>1540.079956</v>
      </c>
      <c r="E1940" s="2">
        <v>39373</v>
      </c>
      <c r="F1940" s="8">
        <f t="shared" si="30"/>
        <v>-8.132285172133269E-4</v>
      </c>
      <c r="G1940" s="8">
        <f t="shared" si="30"/>
        <v>-7.5266279588293017E-4</v>
      </c>
      <c r="O1940" s="1">
        <v>39373</v>
      </c>
      <c r="P1940" s="3">
        <v>1540.079956</v>
      </c>
      <c r="R1940" s="1">
        <v>39373</v>
      </c>
      <c r="S1940" s="3">
        <v>129000</v>
      </c>
    </row>
    <row r="1941" spans="1:19" x14ac:dyDescent="0.35">
      <c r="A1941" s="1">
        <v>39372</v>
      </c>
      <c r="B1941" s="3">
        <v>147.56</v>
      </c>
      <c r="C1941" s="3">
        <v>1541.23999</v>
      </c>
      <c r="E1941" s="2">
        <v>39372</v>
      </c>
      <c r="F1941" s="8">
        <f t="shared" si="30"/>
        <v>2.4864564522850463E-2</v>
      </c>
      <c r="G1941" s="8">
        <f t="shared" si="30"/>
        <v>1.7613962346652023E-3</v>
      </c>
      <c r="O1941" s="1">
        <v>39372</v>
      </c>
      <c r="P1941" s="3">
        <v>1541.23999</v>
      </c>
      <c r="R1941" s="1">
        <v>39372</v>
      </c>
      <c r="S1941" s="3">
        <v>129995</v>
      </c>
    </row>
    <row r="1942" spans="1:19" x14ac:dyDescent="0.35">
      <c r="A1942" s="1">
        <v>39371</v>
      </c>
      <c r="B1942" s="3">
        <v>143.97999999999999</v>
      </c>
      <c r="C1942" s="3">
        <v>1538.530029</v>
      </c>
      <c r="E1942" s="2">
        <v>39371</v>
      </c>
      <c r="F1942" s="8">
        <f t="shared" si="30"/>
        <v>1.7454596848279325E-2</v>
      </c>
      <c r="G1942" s="8">
        <f t="shared" si="30"/>
        <v>-6.5731688026510193E-3</v>
      </c>
      <c r="O1942" s="1">
        <v>39371</v>
      </c>
      <c r="P1942" s="3">
        <v>1538.530029</v>
      </c>
      <c r="R1942" s="1">
        <v>39371</v>
      </c>
      <c r="S1942" s="3">
        <v>127200</v>
      </c>
    </row>
    <row r="1943" spans="1:19" x14ac:dyDescent="0.35">
      <c r="A1943" s="1">
        <v>39370</v>
      </c>
      <c r="B1943" s="3">
        <v>141.51</v>
      </c>
      <c r="C1943" s="3">
        <v>1548.709961</v>
      </c>
      <c r="E1943" s="2">
        <v>39370</v>
      </c>
      <c r="F1943" s="8">
        <f t="shared" si="30"/>
        <v>-1.2353433835845973E-2</v>
      </c>
      <c r="G1943" s="8">
        <f t="shared" si="30"/>
        <v>-8.3814109292552619E-3</v>
      </c>
      <c r="O1943" s="1">
        <v>39370</v>
      </c>
      <c r="P1943" s="3">
        <v>1548.709961</v>
      </c>
      <c r="R1943" s="1">
        <v>39370</v>
      </c>
      <c r="S1943" s="3">
        <v>126200</v>
      </c>
    </row>
    <row r="1944" spans="1:19" x14ac:dyDescent="0.35">
      <c r="A1944" s="1">
        <v>39367</v>
      </c>
      <c r="B1944" s="3">
        <v>143.28</v>
      </c>
      <c r="C1944" s="3">
        <v>1561.8000489999999</v>
      </c>
      <c r="E1944" s="2">
        <v>39367</v>
      </c>
      <c r="F1944" s="8">
        <f t="shared" si="30"/>
        <v>-1.4919216225506959E-2</v>
      </c>
      <c r="G1944" s="8">
        <f t="shared" si="30"/>
        <v>4.7542249717618112E-3</v>
      </c>
      <c r="O1944" s="1">
        <v>39367</v>
      </c>
      <c r="P1944" s="3">
        <v>1561.8000489999999</v>
      </c>
      <c r="R1944" s="1">
        <v>39367</v>
      </c>
      <c r="S1944" s="3">
        <v>127100</v>
      </c>
    </row>
    <row r="1945" spans="1:19" x14ac:dyDescent="0.35">
      <c r="A1945" s="1">
        <v>39366</v>
      </c>
      <c r="B1945" s="3">
        <v>145.44999999999999</v>
      </c>
      <c r="C1945" s="3">
        <v>1554.410034</v>
      </c>
      <c r="E1945" s="2">
        <v>39366</v>
      </c>
      <c r="F1945" s="8">
        <f t="shared" si="30"/>
        <v>-1.3764578247898007E-2</v>
      </c>
      <c r="G1945" s="8">
        <f t="shared" si="30"/>
        <v>-5.1584588181502466E-3</v>
      </c>
      <c r="O1945" s="1">
        <v>39366</v>
      </c>
      <c r="P1945" s="3">
        <v>1554.410034</v>
      </c>
      <c r="R1945" s="1">
        <v>39366</v>
      </c>
      <c r="S1945" s="3">
        <v>125500</v>
      </c>
    </row>
    <row r="1946" spans="1:19" x14ac:dyDescent="0.35">
      <c r="A1946" s="1">
        <v>39365</v>
      </c>
      <c r="B1946" s="3">
        <v>147.47999999999999</v>
      </c>
      <c r="C1946" s="3">
        <v>1562.469971</v>
      </c>
      <c r="E1946" s="2">
        <v>39365</v>
      </c>
      <c r="F1946" s="8">
        <f t="shared" si="30"/>
        <v>-2.9098090849242975E-2</v>
      </c>
      <c r="G1946" s="8">
        <f t="shared" si="30"/>
        <v>-1.7123297823876671E-3</v>
      </c>
      <c r="O1946" s="1">
        <v>39365</v>
      </c>
      <c r="P1946" s="3">
        <v>1562.469971</v>
      </c>
      <c r="R1946" s="1">
        <v>39365</v>
      </c>
      <c r="S1946" s="3">
        <v>124700</v>
      </c>
    </row>
    <row r="1947" spans="1:19" x14ac:dyDescent="0.35">
      <c r="A1947" s="1">
        <v>39364</v>
      </c>
      <c r="B1947" s="3">
        <v>151.9</v>
      </c>
      <c r="C1947" s="3">
        <v>1565.150024</v>
      </c>
      <c r="E1947" s="2">
        <v>39364</v>
      </c>
      <c r="F1947" s="8">
        <f t="shared" si="30"/>
        <v>1.9942254750553889E-2</v>
      </c>
      <c r="G1947" s="8">
        <f t="shared" si="30"/>
        <v>8.0962451894490695E-3</v>
      </c>
      <c r="O1947" s="1">
        <v>39364</v>
      </c>
      <c r="P1947" s="3">
        <v>1565.150024</v>
      </c>
      <c r="R1947" s="1">
        <v>39364</v>
      </c>
      <c r="S1947" s="3">
        <v>122615</v>
      </c>
    </row>
    <row r="1948" spans="1:19" x14ac:dyDescent="0.35">
      <c r="A1948" s="1">
        <v>39363</v>
      </c>
      <c r="B1948" s="3">
        <v>148.93</v>
      </c>
      <c r="C1948" s="3">
        <v>1552.579956</v>
      </c>
      <c r="E1948" s="2">
        <v>39363</v>
      </c>
      <c r="F1948" s="8">
        <f t="shared" si="30"/>
        <v>9.4092344915663872E-4</v>
      </c>
      <c r="G1948" s="8">
        <f t="shared" si="30"/>
        <v>-3.2165140437223627E-3</v>
      </c>
      <c r="O1948" s="1">
        <v>39363</v>
      </c>
      <c r="P1948" s="3">
        <v>1552.579956</v>
      </c>
      <c r="R1948" s="1">
        <v>39363</v>
      </c>
      <c r="S1948" s="3">
        <v>123390</v>
      </c>
    </row>
    <row r="1949" spans="1:19" x14ac:dyDescent="0.35">
      <c r="A1949" s="1">
        <v>39360</v>
      </c>
      <c r="B1949" s="3">
        <v>148.79</v>
      </c>
      <c r="C1949" s="3">
        <v>1557.589966</v>
      </c>
      <c r="E1949" s="2">
        <v>39360</v>
      </c>
      <c r="F1949" s="8">
        <f t="shared" si="30"/>
        <v>1.7228413208449922E-2</v>
      </c>
      <c r="G1949" s="8">
        <f t="shared" si="30"/>
        <v>9.5602916213282096E-3</v>
      </c>
      <c r="O1949" s="1">
        <v>39360</v>
      </c>
      <c r="P1949" s="3">
        <v>1557.589966</v>
      </c>
      <c r="R1949" s="1">
        <v>39360</v>
      </c>
      <c r="S1949" s="3">
        <v>121100</v>
      </c>
    </row>
    <row r="1950" spans="1:19" x14ac:dyDescent="0.35">
      <c r="A1950" s="1">
        <v>39359</v>
      </c>
      <c r="B1950" s="3">
        <v>146.27000000000001</v>
      </c>
      <c r="C1950" s="3">
        <v>1542.839966</v>
      </c>
      <c r="E1950" s="2">
        <v>39359</v>
      </c>
      <c r="F1950" s="8">
        <f t="shared" si="30"/>
        <v>4.670650456762182E-3</v>
      </c>
      <c r="G1950" s="8">
        <f t="shared" si="30"/>
        <v>2.1109516636068637E-3</v>
      </c>
      <c r="O1950" s="1">
        <v>39359</v>
      </c>
      <c r="P1950" s="3">
        <v>1542.839966</v>
      </c>
      <c r="R1950" s="1">
        <v>39359</v>
      </c>
      <c r="S1950" s="3">
        <v>119000</v>
      </c>
    </row>
    <row r="1951" spans="1:19" x14ac:dyDescent="0.35">
      <c r="A1951" s="1">
        <v>39358</v>
      </c>
      <c r="B1951" s="3">
        <v>145.59</v>
      </c>
      <c r="C1951" s="3">
        <v>1539.589966</v>
      </c>
      <c r="E1951" s="2">
        <v>39358</v>
      </c>
      <c r="F1951" s="8">
        <f t="shared" si="30"/>
        <v>-2.0387565603552704E-2</v>
      </c>
      <c r="G1951" s="8">
        <f t="shared" si="30"/>
        <v>-4.5518572491420883E-3</v>
      </c>
      <c r="O1951" s="1">
        <v>39358</v>
      </c>
      <c r="P1951" s="3">
        <v>1539.589966</v>
      </c>
      <c r="R1951" s="1">
        <v>39358</v>
      </c>
      <c r="S1951" s="3">
        <v>119290</v>
      </c>
    </row>
    <row r="1952" spans="1:19" x14ac:dyDescent="0.35">
      <c r="A1952" s="1">
        <v>39357</v>
      </c>
      <c r="B1952" s="3">
        <v>148.62</v>
      </c>
      <c r="C1952" s="3">
        <v>1546.630005</v>
      </c>
      <c r="E1952" s="2">
        <v>39357</v>
      </c>
      <c r="F1952" s="8">
        <f t="shared" si="30"/>
        <v>-8.1420181526962176E-3</v>
      </c>
      <c r="G1952" s="8">
        <f t="shared" si="30"/>
        <v>-2.6504420678408191E-4</v>
      </c>
      <c r="O1952" s="1">
        <v>39357</v>
      </c>
      <c r="P1952" s="3">
        <v>1546.630005</v>
      </c>
      <c r="R1952" s="1">
        <v>39357</v>
      </c>
      <c r="S1952" s="3">
        <v>119799</v>
      </c>
    </row>
    <row r="1953" spans="1:19" x14ac:dyDescent="0.35">
      <c r="A1953" s="1">
        <v>39356</v>
      </c>
      <c r="B1953" s="3">
        <v>149.84</v>
      </c>
      <c r="C1953" s="3">
        <v>1547.040039</v>
      </c>
      <c r="E1953" s="2">
        <v>39356</v>
      </c>
      <c r="F1953" s="8">
        <f t="shared" si="30"/>
        <v>1.2569266117042899E-2</v>
      </c>
      <c r="G1953" s="8">
        <f t="shared" si="30"/>
        <v>1.3289693139020731E-2</v>
      </c>
      <c r="O1953" s="1">
        <v>39356</v>
      </c>
      <c r="P1953" s="3">
        <v>1547.040039</v>
      </c>
      <c r="R1953" s="1">
        <v>39356</v>
      </c>
      <c r="S1953" s="3">
        <v>118790</v>
      </c>
    </row>
    <row r="1954" spans="1:19" x14ac:dyDescent="0.35">
      <c r="A1954" s="1">
        <v>39353</v>
      </c>
      <c r="B1954" s="3">
        <v>147.97999999999999</v>
      </c>
      <c r="C1954" s="3">
        <v>1526.75</v>
      </c>
      <c r="E1954" s="2">
        <v>39353</v>
      </c>
      <c r="F1954" s="8">
        <f t="shared" si="30"/>
        <v>1.0146790232021807E-3</v>
      </c>
      <c r="G1954" s="8">
        <f t="shared" si="30"/>
        <v>-3.0234200426301205E-3</v>
      </c>
      <c r="O1954" s="1">
        <v>39353</v>
      </c>
      <c r="P1954" s="3">
        <v>1526.75</v>
      </c>
      <c r="R1954" s="1">
        <v>39353</v>
      </c>
      <c r="S1954" s="3">
        <v>118510</v>
      </c>
    </row>
    <row r="1955" spans="1:19" x14ac:dyDescent="0.35">
      <c r="A1955" s="1">
        <v>39352</v>
      </c>
      <c r="B1955" s="3">
        <v>147.83000000000001</v>
      </c>
      <c r="C1955" s="3">
        <v>1531.380005</v>
      </c>
      <c r="E1955" s="2">
        <v>39352</v>
      </c>
      <c r="F1955" s="8">
        <f t="shared" si="30"/>
        <v>4.7576972745193569E-3</v>
      </c>
      <c r="G1955" s="8">
        <f t="shared" si="30"/>
        <v>3.9070949824231427E-3</v>
      </c>
      <c r="O1955" s="1">
        <v>39352</v>
      </c>
      <c r="P1955" s="3">
        <v>1531.380005</v>
      </c>
      <c r="R1955" s="1">
        <v>39352</v>
      </c>
      <c r="S1955" s="3">
        <v>117200</v>
      </c>
    </row>
    <row r="1956" spans="1:19" x14ac:dyDescent="0.35">
      <c r="A1956" s="1">
        <v>39351</v>
      </c>
      <c r="B1956" s="3">
        <v>147.13</v>
      </c>
      <c r="C1956" s="3">
        <v>1525.420044</v>
      </c>
      <c r="E1956" s="2">
        <v>39351</v>
      </c>
      <c r="F1956" s="8">
        <f t="shared" si="30"/>
        <v>-1.3146421624522175E-2</v>
      </c>
      <c r="G1956" s="8">
        <f t="shared" si="30"/>
        <v>5.4113031228641972E-3</v>
      </c>
      <c r="O1956" s="1">
        <v>39351</v>
      </c>
      <c r="P1956" s="3">
        <v>1525.420044</v>
      </c>
      <c r="R1956" s="1">
        <v>39351</v>
      </c>
      <c r="S1956" s="3">
        <v>116990</v>
      </c>
    </row>
    <row r="1957" spans="1:19" x14ac:dyDescent="0.35">
      <c r="A1957" s="1">
        <v>39350</v>
      </c>
      <c r="B1957" s="3">
        <v>149.09</v>
      </c>
      <c r="C1957" s="3">
        <v>1517.209961</v>
      </c>
      <c r="E1957" s="2">
        <v>39350</v>
      </c>
      <c r="F1957" s="8">
        <f t="shared" si="30"/>
        <v>3.3051552106430293E-2</v>
      </c>
      <c r="G1957" s="8">
        <f t="shared" si="30"/>
        <v>-3.4262945771157405E-4</v>
      </c>
      <c r="O1957" s="1">
        <v>39350</v>
      </c>
      <c r="P1957" s="3">
        <v>1517.209961</v>
      </c>
      <c r="R1957" s="1">
        <v>39350</v>
      </c>
      <c r="S1957" s="3">
        <v>116890</v>
      </c>
    </row>
    <row r="1958" spans="1:19" x14ac:dyDescent="0.35">
      <c r="A1958" s="1">
        <v>39349</v>
      </c>
      <c r="B1958" s="3">
        <v>144.32</v>
      </c>
      <c r="C1958" s="3">
        <v>1517.7299800000001</v>
      </c>
      <c r="E1958" s="2">
        <v>39349</v>
      </c>
      <c r="F1958" s="8">
        <f t="shared" si="30"/>
        <v>-1.4476918874624434E-2</v>
      </c>
      <c r="G1958" s="8">
        <f t="shared" si="30"/>
        <v>-5.2564443716204279E-3</v>
      </c>
      <c r="O1958" s="1">
        <v>39349</v>
      </c>
      <c r="P1958" s="3">
        <v>1517.7299800000001</v>
      </c>
      <c r="R1958" s="1">
        <v>39349</v>
      </c>
      <c r="S1958" s="3">
        <v>116900</v>
      </c>
    </row>
    <row r="1959" spans="1:19" x14ac:dyDescent="0.35">
      <c r="A1959" s="1">
        <v>39346</v>
      </c>
      <c r="B1959" s="3">
        <v>146.44</v>
      </c>
      <c r="C1959" s="3">
        <v>1525.75</v>
      </c>
      <c r="E1959" s="2">
        <v>39346</v>
      </c>
      <c r="F1959" s="8">
        <f t="shared" si="30"/>
        <v>1.6732625147538593E-2</v>
      </c>
      <c r="G1959" s="8">
        <f t="shared" si="30"/>
        <v>4.6090534979423836E-3</v>
      </c>
      <c r="O1959" s="1">
        <v>39346</v>
      </c>
      <c r="P1959" s="3">
        <v>1525.75</v>
      </c>
      <c r="R1959" s="1">
        <v>39346</v>
      </c>
      <c r="S1959" s="3">
        <v>117100</v>
      </c>
    </row>
    <row r="1960" spans="1:19" x14ac:dyDescent="0.35">
      <c r="A1960" s="1">
        <v>39345</v>
      </c>
      <c r="B1960" s="3">
        <v>144.03</v>
      </c>
      <c r="C1960" s="3">
        <v>1518.75</v>
      </c>
      <c r="E1960" s="2">
        <v>39345</v>
      </c>
      <c r="F1960" s="8">
        <f t="shared" si="30"/>
        <v>5.1313868613138691E-2</v>
      </c>
      <c r="G1960" s="8">
        <f t="shared" si="30"/>
        <v>-6.7232355186138681E-3</v>
      </c>
      <c r="O1960" s="1">
        <v>39345</v>
      </c>
      <c r="P1960" s="3">
        <v>1518.75</v>
      </c>
      <c r="R1960" s="1">
        <v>39345</v>
      </c>
      <c r="S1960" s="3">
        <v>117400</v>
      </c>
    </row>
    <row r="1961" spans="1:19" x14ac:dyDescent="0.35">
      <c r="A1961" s="1">
        <v>39344</v>
      </c>
      <c r="B1961" s="3">
        <v>137</v>
      </c>
      <c r="C1961" s="3">
        <v>1529.030029</v>
      </c>
      <c r="E1961" s="2">
        <v>39344</v>
      </c>
      <c r="F1961" s="8">
        <f t="shared" si="30"/>
        <v>-1.1757916756834685E-2</v>
      </c>
      <c r="G1961" s="8">
        <f t="shared" si="30"/>
        <v>6.0864071270145814E-3</v>
      </c>
      <c r="O1961" s="1">
        <v>39344</v>
      </c>
      <c r="P1961" s="3">
        <v>1529.030029</v>
      </c>
      <c r="R1961" s="1">
        <v>39344</v>
      </c>
      <c r="S1961" s="3">
        <v>117700</v>
      </c>
    </row>
    <row r="1962" spans="1:19" x14ac:dyDescent="0.35">
      <c r="A1962" s="1">
        <v>39343</v>
      </c>
      <c r="B1962" s="3">
        <v>138.63</v>
      </c>
      <c r="C1962" s="3">
        <v>1519.780029</v>
      </c>
      <c r="E1962" s="2">
        <v>39343</v>
      </c>
      <c r="F1962" s="8">
        <f t="shared" si="30"/>
        <v>5.8890925756187151E-2</v>
      </c>
      <c r="G1962" s="8">
        <f t="shared" si="30"/>
        <v>2.9208007516343004E-2</v>
      </c>
      <c r="O1962" s="1">
        <v>39343</v>
      </c>
      <c r="P1962" s="3">
        <v>1519.780029</v>
      </c>
      <c r="R1962" s="1">
        <v>39343</v>
      </c>
      <c r="S1962" s="3">
        <v>118700</v>
      </c>
    </row>
    <row r="1963" spans="1:19" x14ac:dyDescent="0.35">
      <c r="A1963" s="1">
        <v>39342</v>
      </c>
      <c r="B1963" s="3">
        <v>130.91999999999999</v>
      </c>
      <c r="C1963" s="3">
        <v>1476.650024</v>
      </c>
      <c r="E1963" s="2">
        <v>39342</v>
      </c>
      <c r="F1963" s="8">
        <f t="shared" si="30"/>
        <v>-5.9980259661378543E-3</v>
      </c>
      <c r="G1963" s="8">
        <f t="shared" si="30"/>
        <v>-5.120415024423064E-3</v>
      </c>
      <c r="O1963" s="1">
        <v>39342</v>
      </c>
      <c r="P1963" s="3">
        <v>1476.650024</v>
      </c>
      <c r="R1963" s="1">
        <v>39342</v>
      </c>
      <c r="S1963" s="3">
        <v>118500</v>
      </c>
    </row>
    <row r="1964" spans="1:19" x14ac:dyDescent="0.35">
      <c r="A1964" s="1">
        <v>39339</v>
      </c>
      <c r="B1964" s="3">
        <v>131.71</v>
      </c>
      <c r="C1964" s="3">
        <v>1484.25</v>
      </c>
      <c r="E1964" s="2">
        <v>39339</v>
      </c>
      <c r="F1964" s="8">
        <f t="shared" si="30"/>
        <v>1.5262468203191437E-2</v>
      </c>
      <c r="G1964" s="8">
        <f t="shared" si="30"/>
        <v>2.0219617231553855E-4</v>
      </c>
      <c r="O1964" s="1">
        <v>39339</v>
      </c>
      <c r="P1964" s="3">
        <v>1484.25</v>
      </c>
      <c r="R1964" s="1">
        <v>39339</v>
      </c>
      <c r="S1964" s="3">
        <v>120000</v>
      </c>
    </row>
    <row r="1965" spans="1:19" x14ac:dyDescent="0.35">
      <c r="A1965" s="1">
        <v>39338</v>
      </c>
      <c r="B1965" s="3">
        <v>129.72999999999999</v>
      </c>
      <c r="C1965" s="3">
        <v>1483.9499510000001</v>
      </c>
      <c r="E1965" s="2">
        <v>39338</v>
      </c>
      <c r="F1965" s="8">
        <f t="shared" si="30"/>
        <v>-7.8011472275335558E-3</v>
      </c>
      <c r="G1965" s="8">
        <f t="shared" si="30"/>
        <v>8.4195625752574443E-3</v>
      </c>
      <c r="O1965" s="1">
        <v>39338</v>
      </c>
      <c r="P1965" s="3">
        <v>1483.9499510000001</v>
      </c>
      <c r="R1965" s="1">
        <v>39338</v>
      </c>
      <c r="S1965" s="3">
        <v>118900</v>
      </c>
    </row>
    <row r="1966" spans="1:19" x14ac:dyDescent="0.35">
      <c r="A1966" s="1">
        <v>39337</v>
      </c>
      <c r="B1966" s="3">
        <v>130.75</v>
      </c>
      <c r="C1966" s="3">
        <v>1471.5600589999999</v>
      </c>
      <c r="E1966" s="2">
        <v>39337</v>
      </c>
      <c r="F1966" s="8">
        <f t="shared" si="30"/>
        <v>-1.424909529553664E-2</v>
      </c>
      <c r="G1966" s="8">
        <f t="shared" si="30"/>
        <v>4.7617721137038771E-5</v>
      </c>
      <c r="O1966" s="1">
        <v>39337</v>
      </c>
      <c r="P1966" s="3">
        <v>1471.5600589999999</v>
      </c>
      <c r="R1966" s="1">
        <v>39337</v>
      </c>
      <c r="S1966" s="3">
        <v>118100</v>
      </c>
    </row>
    <row r="1967" spans="1:19" x14ac:dyDescent="0.35">
      <c r="A1967" s="1">
        <v>39336</v>
      </c>
      <c r="B1967" s="3">
        <v>132.63999999999999</v>
      </c>
      <c r="C1967" s="3">
        <v>1471.48999</v>
      </c>
      <c r="E1967" s="2">
        <v>39336</v>
      </c>
      <c r="F1967" s="8">
        <f t="shared" si="30"/>
        <v>4.0640200847324559E-2</v>
      </c>
      <c r="G1967" s="8">
        <f t="shared" si="30"/>
        <v>1.3632320498714323E-2</v>
      </c>
      <c r="O1967" s="1">
        <v>39336</v>
      </c>
      <c r="P1967" s="3">
        <v>1471.48999</v>
      </c>
      <c r="R1967" s="1">
        <v>39336</v>
      </c>
      <c r="S1967" s="3">
        <v>118800</v>
      </c>
    </row>
    <row r="1968" spans="1:19" x14ac:dyDescent="0.35">
      <c r="A1968" s="1">
        <v>39335</v>
      </c>
      <c r="B1968" s="3">
        <v>127.46</v>
      </c>
      <c r="C1968" s="3">
        <v>1451.6999510000001</v>
      </c>
      <c r="E1968" s="2">
        <v>39335</v>
      </c>
      <c r="F1968" s="8">
        <f t="shared" si="30"/>
        <v>-1.6448656693037744E-3</v>
      </c>
      <c r="G1968" s="8">
        <f t="shared" si="30"/>
        <v>-1.272813413802143E-3</v>
      </c>
      <c r="O1968" s="1">
        <v>39335</v>
      </c>
      <c r="P1968" s="3">
        <v>1451.6999510000001</v>
      </c>
      <c r="R1968" s="1">
        <v>39335</v>
      </c>
      <c r="S1968" s="3">
        <v>118300</v>
      </c>
    </row>
    <row r="1969" spans="1:19" x14ac:dyDescent="0.35">
      <c r="A1969" s="1">
        <v>39332</v>
      </c>
      <c r="B1969" s="3">
        <v>127.67</v>
      </c>
      <c r="C1969" s="3">
        <v>1453.5500489999999</v>
      </c>
      <c r="E1969" s="2">
        <v>39332</v>
      </c>
      <c r="F1969" s="8">
        <f t="shared" si="30"/>
        <v>-3.5725075528700967E-2</v>
      </c>
      <c r="G1969" s="8">
        <f t="shared" si="30"/>
        <v>-1.6908457050140768E-2</v>
      </c>
      <c r="O1969" s="1">
        <v>39332</v>
      </c>
      <c r="P1969" s="3">
        <v>1453.5500489999999</v>
      </c>
      <c r="R1969" s="1">
        <v>39332</v>
      </c>
      <c r="S1969" s="3">
        <v>119500</v>
      </c>
    </row>
    <row r="1970" spans="1:19" x14ac:dyDescent="0.35">
      <c r="A1970" s="1">
        <v>39331</v>
      </c>
      <c r="B1970" s="3">
        <v>132.4</v>
      </c>
      <c r="C1970" s="3">
        <v>1478.5500489999999</v>
      </c>
      <c r="E1970" s="2">
        <v>39331</v>
      </c>
      <c r="F1970" s="8">
        <f t="shared" si="30"/>
        <v>1.815980629539915E-3</v>
      </c>
      <c r="G1970" s="8">
        <f t="shared" si="30"/>
        <v>4.2518864042928595E-3</v>
      </c>
      <c r="O1970" s="1">
        <v>39331</v>
      </c>
      <c r="P1970" s="3">
        <v>1478.5500489999999</v>
      </c>
      <c r="R1970" s="1">
        <v>39331</v>
      </c>
      <c r="S1970" s="3">
        <v>120000</v>
      </c>
    </row>
    <row r="1971" spans="1:19" x14ac:dyDescent="0.35">
      <c r="A1971" s="1">
        <v>39330</v>
      </c>
      <c r="B1971" s="3">
        <v>132.16</v>
      </c>
      <c r="C1971" s="3">
        <v>1472.290039</v>
      </c>
      <c r="E1971" s="2">
        <v>39330</v>
      </c>
      <c r="F1971" s="8">
        <f t="shared" si="30"/>
        <v>-4.294432306185425E-3</v>
      </c>
      <c r="G1971" s="8">
        <f t="shared" si="30"/>
        <v>-1.1501124259074347E-2</v>
      </c>
      <c r="O1971" s="1">
        <v>39330</v>
      </c>
      <c r="P1971" s="3">
        <v>1472.290039</v>
      </c>
      <c r="R1971" s="1">
        <v>39330</v>
      </c>
      <c r="S1971" s="3">
        <v>119500</v>
      </c>
    </row>
    <row r="1972" spans="1:19" x14ac:dyDescent="0.35">
      <c r="A1972" s="1">
        <v>39329</v>
      </c>
      <c r="B1972" s="3">
        <v>132.72999999999999</v>
      </c>
      <c r="C1972" s="3">
        <v>1489.420044</v>
      </c>
      <c r="E1972" s="2">
        <v>39329</v>
      </c>
      <c r="F1972" s="8">
        <f t="shared" si="30"/>
        <v>1.8571099685365633E-2</v>
      </c>
      <c r="G1972" s="8">
        <f t="shared" si="30"/>
        <v>1.0468221700745683E-2</v>
      </c>
      <c r="O1972" s="1">
        <v>39329</v>
      </c>
      <c r="P1972" s="3">
        <v>1489.420044</v>
      </c>
      <c r="R1972" s="1">
        <v>39329</v>
      </c>
      <c r="S1972" s="3">
        <v>119300</v>
      </c>
    </row>
    <row r="1973" spans="1:19" x14ac:dyDescent="0.35">
      <c r="A1973" s="1">
        <v>39325</v>
      </c>
      <c r="B1973" s="3">
        <v>130.31</v>
      </c>
      <c r="C1973" s="3">
        <v>1473.98999</v>
      </c>
      <c r="E1973" s="2">
        <v>39325</v>
      </c>
      <c r="F1973" s="8">
        <f t="shared" si="30"/>
        <v>-2.8313437404346997E-3</v>
      </c>
      <c r="G1973" s="8">
        <f t="shared" si="30"/>
        <v>1.1216744073810458E-2</v>
      </c>
      <c r="O1973" s="1">
        <v>39325</v>
      </c>
      <c r="P1973" s="3">
        <v>1473.98999</v>
      </c>
      <c r="R1973" s="1">
        <v>39325</v>
      </c>
      <c r="S1973" s="3">
        <v>118390</v>
      </c>
    </row>
    <row r="1974" spans="1:19" x14ac:dyDescent="0.35">
      <c r="A1974" s="1">
        <v>39324</v>
      </c>
      <c r="B1974" s="3">
        <v>130.68</v>
      </c>
      <c r="C1974" s="3">
        <v>1457.6400149999999</v>
      </c>
      <c r="E1974" s="2">
        <v>39324</v>
      </c>
      <c r="F1974" s="8">
        <f t="shared" si="30"/>
        <v>-1.9581363943281471E-2</v>
      </c>
      <c r="G1974" s="8">
        <f t="shared" si="30"/>
        <v>-4.1810098364417625E-3</v>
      </c>
      <c r="O1974" s="1">
        <v>39324</v>
      </c>
      <c r="P1974" s="3">
        <v>1457.6400149999999</v>
      </c>
      <c r="R1974" s="1">
        <v>39324</v>
      </c>
      <c r="S1974" s="3">
        <v>118510</v>
      </c>
    </row>
    <row r="1975" spans="1:19" x14ac:dyDescent="0.35">
      <c r="A1975" s="1">
        <v>39323</v>
      </c>
      <c r="B1975" s="3">
        <v>133.29</v>
      </c>
      <c r="C1975" s="3">
        <v>1463.76001</v>
      </c>
      <c r="E1975" s="2">
        <v>39323</v>
      </c>
      <c r="F1975" s="8">
        <f t="shared" si="30"/>
        <v>1.2611106890526358E-2</v>
      </c>
      <c r="G1975" s="8">
        <f t="shared" si="30"/>
        <v>2.1921880902027402E-2</v>
      </c>
      <c r="O1975" s="1">
        <v>39323</v>
      </c>
      <c r="P1975" s="3">
        <v>1463.76001</v>
      </c>
      <c r="R1975" s="1">
        <v>39323</v>
      </c>
      <c r="S1975" s="3">
        <v>118750</v>
      </c>
    </row>
    <row r="1976" spans="1:19" x14ac:dyDescent="0.35">
      <c r="A1976" s="1">
        <v>39322</v>
      </c>
      <c r="B1976" s="3">
        <v>131.63</v>
      </c>
      <c r="C1976" s="3">
        <v>1432.3599850000001</v>
      </c>
      <c r="E1976" s="2">
        <v>39322</v>
      </c>
      <c r="F1976" s="8">
        <f t="shared" si="30"/>
        <v>-4.6090296398289876E-2</v>
      </c>
      <c r="G1976" s="8">
        <f t="shared" si="30"/>
        <v>-2.3473062322861837E-2</v>
      </c>
      <c r="O1976" s="1">
        <v>39322</v>
      </c>
      <c r="P1976" s="3">
        <v>1432.3599850000001</v>
      </c>
      <c r="R1976" s="1">
        <v>39322</v>
      </c>
      <c r="S1976" s="3">
        <v>118775</v>
      </c>
    </row>
    <row r="1977" spans="1:19" x14ac:dyDescent="0.35">
      <c r="A1977" s="1">
        <v>39321</v>
      </c>
      <c r="B1977" s="3">
        <v>137.99</v>
      </c>
      <c r="C1977" s="3">
        <v>1466.790039</v>
      </c>
      <c r="E1977" s="2">
        <v>39321</v>
      </c>
      <c r="F1977" s="8">
        <f t="shared" si="30"/>
        <v>-5.2623990772778795E-3</v>
      </c>
      <c r="G1977" s="8">
        <f t="shared" si="30"/>
        <v>-8.503590070447542E-3</v>
      </c>
      <c r="O1977" s="1">
        <v>39321</v>
      </c>
      <c r="P1977" s="3">
        <v>1466.790039</v>
      </c>
      <c r="R1977" s="1">
        <v>39321</v>
      </c>
      <c r="S1977" s="3">
        <v>119000</v>
      </c>
    </row>
    <row r="1978" spans="1:19" x14ac:dyDescent="0.35">
      <c r="A1978" s="1">
        <v>39318</v>
      </c>
      <c r="B1978" s="3">
        <v>138.72</v>
      </c>
      <c r="C1978" s="3">
        <v>1479.369995</v>
      </c>
      <c r="E1978" s="2">
        <v>39318</v>
      </c>
      <c r="F1978" s="8">
        <f t="shared" si="30"/>
        <v>2.9614785125807286E-2</v>
      </c>
      <c r="G1978" s="8">
        <f t="shared" si="30"/>
        <v>1.1535039316239226E-2</v>
      </c>
      <c r="O1978" s="1">
        <v>39318</v>
      </c>
      <c r="P1978" s="3">
        <v>1479.369995</v>
      </c>
      <c r="R1978" s="1">
        <v>39318</v>
      </c>
      <c r="S1978" s="3">
        <v>119850</v>
      </c>
    </row>
    <row r="1979" spans="1:19" x14ac:dyDescent="0.35">
      <c r="A1979" s="1">
        <v>39317</v>
      </c>
      <c r="B1979" s="3">
        <v>134.72999999999999</v>
      </c>
      <c r="C1979" s="3">
        <v>1462.5</v>
      </c>
      <c r="E1979" s="2">
        <v>39317</v>
      </c>
      <c r="F1979" s="8">
        <f t="shared" si="30"/>
        <v>-1.0720317203906315E-2</v>
      </c>
      <c r="G1979" s="8">
        <f t="shared" si="30"/>
        <v>-1.0723162539394426E-3</v>
      </c>
      <c r="O1979" s="1">
        <v>39317</v>
      </c>
      <c r="P1979" s="3">
        <v>1462.5</v>
      </c>
      <c r="R1979" s="1">
        <v>39317</v>
      </c>
      <c r="S1979" s="3">
        <v>118800</v>
      </c>
    </row>
    <row r="1980" spans="1:19" x14ac:dyDescent="0.35">
      <c r="A1980" s="1">
        <v>39316</v>
      </c>
      <c r="B1980" s="3">
        <v>136.19</v>
      </c>
      <c r="C1980" s="3">
        <v>1464.0699460000001</v>
      </c>
      <c r="E1980" s="2">
        <v>39316</v>
      </c>
      <c r="F1980" s="8">
        <f t="shared" si="30"/>
        <v>5.4102167182662697E-2</v>
      </c>
      <c r="G1980" s="8">
        <f t="shared" si="30"/>
        <v>1.1712885633924364E-2</v>
      </c>
      <c r="O1980" s="1">
        <v>39316</v>
      </c>
      <c r="P1980" s="3">
        <v>1464.0699460000001</v>
      </c>
      <c r="R1980" s="1">
        <v>39316</v>
      </c>
      <c r="S1980" s="3">
        <v>118000</v>
      </c>
    </row>
    <row r="1981" spans="1:19" x14ac:dyDescent="0.35">
      <c r="A1981" s="1">
        <v>39315</v>
      </c>
      <c r="B1981" s="3">
        <v>129.19999999999999</v>
      </c>
      <c r="C1981" s="3">
        <v>1447.119995</v>
      </c>
      <c r="E1981" s="2">
        <v>39315</v>
      </c>
      <c r="F1981" s="8">
        <f t="shared" si="30"/>
        <v>-7.1466994543918361E-3</v>
      </c>
      <c r="G1981" s="8">
        <f t="shared" si="30"/>
        <v>1.0860544061315203E-3</v>
      </c>
      <c r="O1981" s="1">
        <v>39315</v>
      </c>
      <c r="P1981" s="3">
        <v>1447.119995</v>
      </c>
      <c r="R1981" s="1">
        <v>39315</v>
      </c>
      <c r="S1981" s="3">
        <v>119800</v>
      </c>
    </row>
    <row r="1982" spans="1:19" x14ac:dyDescent="0.35">
      <c r="A1982" s="1">
        <v>39314</v>
      </c>
      <c r="B1982" s="3">
        <v>130.13</v>
      </c>
      <c r="C1982" s="3">
        <v>1445.5500489999999</v>
      </c>
      <c r="E1982" s="2">
        <v>39314</v>
      </c>
      <c r="F1982" s="8">
        <f t="shared" si="30"/>
        <v>-1.0418250950570362E-2</v>
      </c>
      <c r="G1982" s="8">
        <f t="shared" si="30"/>
        <v>-2.696460544070467E-4</v>
      </c>
      <c r="O1982" s="1">
        <v>39314</v>
      </c>
      <c r="P1982" s="3">
        <v>1445.5500489999999</v>
      </c>
      <c r="R1982" s="1">
        <v>39314</v>
      </c>
      <c r="S1982" s="3">
        <v>120700</v>
      </c>
    </row>
    <row r="1983" spans="1:19" x14ac:dyDescent="0.35">
      <c r="A1983" s="1">
        <v>39311</v>
      </c>
      <c r="B1983" s="3">
        <v>131.5</v>
      </c>
      <c r="C1983" s="3">
        <v>1445.9399410000001</v>
      </c>
      <c r="E1983" s="2">
        <v>39311</v>
      </c>
      <c r="F1983" s="8">
        <f t="shared" si="30"/>
        <v>0.10411418975650721</v>
      </c>
      <c r="G1983" s="8">
        <f t="shared" si="30"/>
        <v>2.456646886043834E-2</v>
      </c>
      <c r="O1983" s="1">
        <v>39311</v>
      </c>
      <c r="P1983" s="3">
        <v>1445.9399410000001</v>
      </c>
      <c r="R1983" s="1">
        <v>39311</v>
      </c>
      <c r="S1983" s="3">
        <v>118500</v>
      </c>
    </row>
    <row r="1984" spans="1:19" x14ac:dyDescent="0.35">
      <c r="A1984" s="1">
        <v>39310</v>
      </c>
      <c r="B1984" s="3">
        <v>119.1</v>
      </c>
      <c r="C1984" s="3">
        <v>1411.2700199999999</v>
      </c>
      <c r="E1984" s="2">
        <v>39310</v>
      </c>
      <c r="F1984" s="8">
        <f t="shared" si="30"/>
        <v>-4.2604501607717116E-2</v>
      </c>
      <c r="G1984" s="8">
        <f t="shared" si="30"/>
        <v>3.2487873456958916E-3</v>
      </c>
      <c r="O1984" s="1">
        <v>39310</v>
      </c>
      <c r="P1984" s="3">
        <v>1411.2700199999999</v>
      </c>
      <c r="R1984" s="1">
        <v>39310</v>
      </c>
      <c r="S1984" s="3">
        <v>113750</v>
      </c>
    </row>
    <row r="1985" spans="1:19" x14ac:dyDescent="0.35">
      <c r="A1985" s="1">
        <v>39309</v>
      </c>
      <c r="B1985" s="3">
        <v>124.4</v>
      </c>
      <c r="C1985" s="3">
        <v>1406.6999510000001</v>
      </c>
      <c r="E1985" s="2">
        <v>39309</v>
      </c>
      <c r="F1985" s="8">
        <f t="shared" si="30"/>
        <v>-1.8927444794952564E-2</v>
      </c>
      <c r="G1985" s="8">
        <f t="shared" si="30"/>
        <v>-1.3907838166188236E-2</v>
      </c>
      <c r="O1985" s="1">
        <v>39309</v>
      </c>
      <c r="P1985" s="3">
        <v>1406.6999510000001</v>
      </c>
      <c r="R1985" s="1">
        <v>39309</v>
      </c>
      <c r="S1985" s="3">
        <v>111200</v>
      </c>
    </row>
    <row r="1986" spans="1:19" x14ac:dyDescent="0.35">
      <c r="A1986" s="1">
        <v>39308</v>
      </c>
      <c r="B1986" s="3">
        <v>126.8</v>
      </c>
      <c r="C1986" s="3">
        <v>1426.540039</v>
      </c>
      <c r="E1986" s="2">
        <v>39308</v>
      </c>
      <c r="F1986" s="8">
        <f t="shared" si="30"/>
        <v>-5.2883178966238398E-2</v>
      </c>
      <c r="G1986" s="8">
        <f t="shared" si="30"/>
        <v>-1.8156542824871336E-2</v>
      </c>
      <c r="O1986" s="1">
        <v>39308</v>
      </c>
      <c r="P1986" s="3">
        <v>1426.540039</v>
      </c>
      <c r="R1986" s="1">
        <v>39308</v>
      </c>
      <c r="S1986" s="3">
        <v>110150</v>
      </c>
    </row>
    <row r="1987" spans="1:19" x14ac:dyDescent="0.35">
      <c r="A1987" s="1">
        <v>39307</v>
      </c>
      <c r="B1987" s="3">
        <v>133.88</v>
      </c>
      <c r="C1987" s="3">
        <v>1452.920044</v>
      </c>
      <c r="E1987" s="2">
        <v>39307</v>
      </c>
      <c r="F1987" s="8">
        <f t="shared" si="30"/>
        <v>-5.4969543901353113E-3</v>
      </c>
      <c r="G1987" s="8">
        <f t="shared" si="30"/>
        <v>-4.9528837440537821E-4</v>
      </c>
      <c r="O1987" s="1">
        <v>39307</v>
      </c>
      <c r="P1987" s="3">
        <v>1452.920044</v>
      </c>
      <c r="R1987" s="1">
        <v>39307</v>
      </c>
      <c r="S1987" s="3">
        <v>111500</v>
      </c>
    </row>
    <row r="1988" spans="1:19" x14ac:dyDescent="0.35">
      <c r="A1988" s="1">
        <v>39304</v>
      </c>
      <c r="B1988" s="3">
        <v>134.62</v>
      </c>
      <c r="C1988" s="3">
        <v>1453.6400149999999</v>
      </c>
      <c r="E1988" s="2">
        <v>39304</v>
      </c>
      <c r="F1988" s="8">
        <f t="shared" ref="F1988:G2051" si="31">B1988/B1989-1</f>
        <v>-1.8160600977317531E-2</v>
      </c>
      <c r="G1988" s="8">
        <f t="shared" si="31"/>
        <v>3.7853747040461627E-4</v>
      </c>
      <c r="O1988" s="1">
        <v>39304</v>
      </c>
      <c r="P1988" s="3">
        <v>1453.6400149999999</v>
      </c>
      <c r="R1988" s="1">
        <v>39304</v>
      </c>
      <c r="S1988" s="3">
        <v>111600</v>
      </c>
    </row>
    <row r="1989" spans="1:19" x14ac:dyDescent="0.35">
      <c r="A1989" s="1">
        <v>39303</v>
      </c>
      <c r="B1989" s="3">
        <v>137.11000000000001</v>
      </c>
      <c r="C1989" s="3">
        <v>1453.089966</v>
      </c>
      <c r="E1989" s="2">
        <v>39303</v>
      </c>
      <c r="F1989" s="8">
        <f t="shared" si="31"/>
        <v>-4.5593763051649638E-2</v>
      </c>
      <c r="G1989" s="8">
        <f t="shared" si="31"/>
        <v>-2.9649629911716491E-2</v>
      </c>
      <c r="O1989" s="1">
        <v>39303</v>
      </c>
      <c r="P1989" s="3">
        <v>1453.089966</v>
      </c>
      <c r="R1989" s="1">
        <v>39303</v>
      </c>
      <c r="S1989" s="3">
        <v>112200</v>
      </c>
    </row>
    <row r="1990" spans="1:19" x14ac:dyDescent="0.35">
      <c r="A1990" s="1">
        <v>39302</v>
      </c>
      <c r="B1990" s="3">
        <v>143.66</v>
      </c>
      <c r="C1990" s="3">
        <v>1497.48999</v>
      </c>
      <c r="E1990" s="2">
        <v>39302</v>
      </c>
      <c r="F1990" s="8">
        <f t="shared" si="31"/>
        <v>3.6134150739271398E-2</v>
      </c>
      <c r="G1990" s="8">
        <f t="shared" si="31"/>
        <v>1.4071841830015197E-2</v>
      </c>
      <c r="O1990" s="1">
        <v>39302</v>
      </c>
      <c r="P1990" s="3">
        <v>1497.48999</v>
      </c>
      <c r="R1990" s="1">
        <v>39302</v>
      </c>
      <c r="S1990" s="3">
        <v>112995</v>
      </c>
    </row>
    <row r="1991" spans="1:19" x14ac:dyDescent="0.35">
      <c r="A1991" s="1">
        <v>39301</v>
      </c>
      <c r="B1991" s="3">
        <v>138.65</v>
      </c>
      <c r="C1991" s="3">
        <v>1476.709961</v>
      </c>
      <c r="E1991" s="2">
        <v>39301</v>
      </c>
      <c r="F1991" s="8">
        <f t="shared" si="31"/>
        <v>4.4190089829037049E-3</v>
      </c>
      <c r="G1991" s="8">
        <f t="shared" si="31"/>
        <v>6.1593660216452406E-3</v>
      </c>
      <c r="O1991" s="1">
        <v>39301</v>
      </c>
      <c r="P1991" s="3">
        <v>1476.709961</v>
      </c>
      <c r="R1991" s="1">
        <v>39301</v>
      </c>
      <c r="S1991" s="3">
        <v>112690</v>
      </c>
    </row>
    <row r="1992" spans="1:19" x14ac:dyDescent="0.35">
      <c r="A1992" s="1">
        <v>39300</v>
      </c>
      <c r="B1992" s="3">
        <v>138.04</v>
      </c>
      <c r="C1992" s="3">
        <v>1467.670044</v>
      </c>
      <c r="E1992" s="2">
        <v>39300</v>
      </c>
      <c r="F1992" s="8">
        <f t="shared" si="31"/>
        <v>2.4691358024691024E-3</v>
      </c>
      <c r="G1992" s="8">
        <f t="shared" si="31"/>
        <v>2.4151105728360767E-2</v>
      </c>
      <c r="O1992" s="1">
        <v>39300</v>
      </c>
      <c r="P1992" s="3">
        <v>1467.670044</v>
      </c>
      <c r="R1992" s="1">
        <v>39300</v>
      </c>
      <c r="S1992" s="3">
        <v>112000</v>
      </c>
    </row>
    <row r="1993" spans="1:19" x14ac:dyDescent="0.35">
      <c r="A1993" s="1">
        <v>39297</v>
      </c>
      <c r="B1993" s="3">
        <v>137.69999999999999</v>
      </c>
      <c r="C1993" s="3">
        <v>1433.0600589999999</v>
      </c>
      <c r="E1993" s="2">
        <v>39297</v>
      </c>
      <c r="F1993" s="8">
        <f t="shared" si="31"/>
        <v>-2.1669626998223834E-2</v>
      </c>
      <c r="G1993" s="8">
        <f t="shared" si="31"/>
        <v>-2.6585989201680205E-2</v>
      </c>
      <c r="O1993" s="1">
        <v>39297</v>
      </c>
      <c r="P1993" s="3">
        <v>1433.0600589999999</v>
      </c>
      <c r="R1993" s="1">
        <v>39297</v>
      </c>
      <c r="S1993" s="3">
        <v>109900</v>
      </c>
    </row>
    <row r="1994" spans="1:19" x14ac:dyDescent="0.35">
      <c r="A1994" s="1">
        <v>39296</v>
      </c>
      <c r="B1994" s="3">
        <v>140.75</v>
      </c>
      <c r="C1994" s="3">
        <v>1472.1999510000001</v>
      </c>
      <c r="E1994" s="2">
        <v>39296</v>
      </c>
      <c r="F1994" s="8">
        <f t="shared" si="31"/>
        <v>3.1740214044861492E-2</v>
      </c>
      <c r="G1994" s="8">
        <f t="shared" si="31"/>
        <v>4.3592905920972758E-3</v>
      </c>
      <c r="O1994" s="1">
        <v>39296</v>
      </c>
      <c r="P1994" s="3">
        <v>1472.1999510000001</v>
      </c>
      <c r="R1994" s="1">
        <v>39296</v>
      </c>
      <c r="S1994" s="3">
        <v>110000</v>
      </c>
    </row>
    <row r="1995" spans="1:19" x14ac:dyDescent="0.35">
      <c r="A1995" s="1">
        <v>39295</v>
      </c>
      <c r="B1995" s="3">
        <v>136.41999999999999</v>
      </c>
      <c r="C1995" s="3">
        <v>1465.8100589999999</v>
      </c>
      <c r="E1995" s="2">
        <v>39295</v>
      </c>
      <c r="F1995" s="8">
        <f t="shared" si="31"/>
        <v>-4.6694878155553177E-3</v>
      </c>
      <c r="G1995" s="8">
        <f t="shared" si="31"/>
        <v>7.2426689584383919E-3</v>
      </c>
      <c r="O1995" s="1">
        <v>39295</v>
      </c>
      <c r="P1995" s="3">
        <v>1465.8100589999999</v>
      </c>
      <c r="R1995" s="1">
        <v>39295</v>
      </c>
      <c r="S1995" s="3">
        <v>109550</v>
      </c>
    </row>
    <row r="1996" spans="1:19" x14ac:dyDescent="0.35">
      <c r="A1996" s="1">
        <v>39294</v>
      </c>
      <c r="B1996" s="3">
        <v>137.06</v>
      </c>
      <c r="C1996" s="3">
        <v>1455.2700199999999</v>
      </c>
      <c r="E1996" s="2">
        <v>39294</v>
      </c>
      <c r="F1996" s="8">
        <f t="shared" si="31"/>
        <v>7.5718591487172748E-3</v>
      </c>
      <c r="G1996" s="8">
        <f t="shared" si="31"/>
        <v>-1.2646642990422841E-2</v>
      </c>
      <c r="O1996" s="1">
        <v>39294</v>
      </c>
      <c r="P1996" s="3">
        <v>1455.2700199999999</v>
      </c>
      <c r="R1996" s="1">
        <v>39294</v>
      </c>
      <c r="S1996" s="3">
        <v>110000</v>
      </c>
    </row>
    <row r="1997" spans="1:19" x14ac:dyDescent="0.35">
      <c r="A1997" s="1">
        <v>39293</v>
      </c>
      <c r="B1997" s="3">
        <v>136.03</v>
      </c>
      <c r="C1997" s="3">
        <v>1473.910034</v>
      </c>
      <c r="E1997" s="2">
        <v>39293</v>
      </c>
      <c r="F1997" s="8">
        <f t="shared" si="31"/>
        <v>3.0530303030303019E-2</v>
      </c>
      <c r="G1997" s="8">
        <f t="shared" si="31"/>
        <v>1.0254006993006159E-2</v>
      </c>
      <c r="O1997" s="1">
        <v>39293</v>
      </c>
      <c r="P1997" s="3">
        <v>1473.910034</v>
      </c>
      <c r="R1997" s="1">
        <v>39293</v>
      </c>
      <c r="S1997" s="3">
        <v>109650</v>
      </c>
    </row>
    <row r="1998" spans="1:19" x14ac:dyDescent="0.35">
      <c r="A1998" s="1">
        <v>39290</v>
      </c>
      <c r="B1998" s="3">
        <v>132</v>
      </c>
      <c r="C1998" s="3">
        <v>1458.9499510000001</v>
      </c>
      <c r="E1998" s="2">
        <v>39290</v>
      </c>
      <c r="F1998" s="8">
        <f t="shared" si="31"/>
        <v>-5.05012436873431E-3</v>
      </c>
      <c r="G1998" s="8">
        <f t="shared" si="31"/>
        <v>-1.5991584352640587E-2</v>
      </c>
      <c r="O1998" s="1">
        <v>39290</v>
      </c>
      <c r="P1998" s="3">
        <v>1458.9499510000001</v>
      </c>
      <c r="R1998" s="1">
        <v>39290</v>
      </c>
      <c r="S1998" s="3">
        <v>110400</v>
      </c>
    </row>
    <row r="1999" spans="1:19" x14ac:dyDescent="0.35">
      <c r="A1999" s="1">
        <v>39289</v>
      </c>
      <c r="B1999" s="3">
        <v>132.66999999999999</v>
      </c>
      <c r="C1999" s="3">
        <v>1482.660034</v>
      </c>
      <c r="E1999" s="2">
        <v>39289</v>
      </c>
      <c r="F1999" s="8">
        <f t="shared" si="31"/>
        <v>-2.4987138972587641E-2</v>
      </c>
      <c r="G1999" s="8">
        <f t="shared" si="31"/>
        <v>-2.3338492970448876E-2</v>
      </c>
      <c r="O1999" s="1">
        <v>39289</v>
      </c>
      <c r="P1999" s="3">
        <v>1482.660034</v>
      </c>
      <c r="R1999" s="1">
        <v>39289</v>
      </c>
      <c r="S1999" s="3">
        <v>109850</v>
      </c>
    </row>
    <row r="2000" spans="1:19" x14ac:dyDescent="0.35">
      <c r="A2000" s="1">
        <v>39288</v>
      </c>
      <c r="B2000" s="3">
        <v>136.07</v>
      </c>
      <c r="C2000" s="3">
        <v>1518.089966</v>
      </c>
      <c r="E2000" s="2">
        <v>39288</v>
      </c>
      <c r="F2000" s="8">
        <f t="shared" si="31"/>
        <v>3.0833333333333268E-2</v>
      </c>
      <c r="G2000" s="8">
        <f t="shared" si="31"/>
        <v>4.6656123054591436E-3</v>
      </c>
      <c r="O2000" s="1">
        <v>39288</v>
      </c>
      <c r="P2000" s="3">
        <v>1518.089966</v>
      </c>
      <c r="R2000" s="1">
        <v>39288</v>
      </c>
      <c r="S2000" s="3">
        <v>110290</v>
      </c>
    </row>
    <row r="2001" spans="1:19" x14ac:dyDescent="0.35">
      <c r="A2001" s="1">
        <v>39287</v>
      </c>
      <c r="B2001" s="3">
        <v>132</v>
      </c>
      <c r="C2001" s="3">
        <v>1511.040039</v>
      </c>
      <c r="E2001" s="2">
        <v>39287</v>
      </c>
      <c r="F2001" s="8">
        <f t="shared" si="31"/>
        <v>-2.4750646472109339E-2</v>
      </c>
      <c r="G2001" s="8">
        <f t="shared" si="31"/>
        <v>-1.9804425403607384E-2</v>
      </c>
      <c r="O2001" s="1">
        <v>39287</v>
      </c>
      <c r="P2001" s="3">
        <v>1511.040039</v>
      </c>
      <c r="R2001" s="1">
        <v>39287</v>
      </c>
      <c r="S2001" s="3">
        <v>110000</v>
      </c>
    </row>
    <row r="2002" spans="1:19" x14ac:dyDescent="0.35">
      <c r="A2002" s="1">
        <v>39286</v>
      </c>
      <c r="B2002" s="3">
        <v>135.35</v>
      </c>
      <c r="C2002" s="3">
        <v>1541.5699460000001</v>
      </c>
      <c r="E2002" s="2">
        <v>39286</v>
      </c>
      <c r="F2002" s="8">
        <f t="shared" si="31"/>
        <v>1.1584454409566458E-2</v>
      </c>
      <c r="G2002" s="8">
        <f t="shared" si="31"/>
        <v>4.8692849989329101E-3</v>
      </c>
      <c r="O2002" s="1">
        <v>39286</v>
      </c>
      <c r="P2002" s="3">
        <v>1541.5699460000001</v>
      </c>
      <c r="R2002" s="1">
        <v>39286</v>
      </c>
      <c r="S2002" s="3">
        <v>110300</v>
      </c>
    </row>
    <row r="2003" spans="1:19" x14ac:dyDescent="0.35">
      <c r="A2003" s="1">
        <v>39283</v>
      </c>
      <c r="B2003" s="3">
        <v>133.80000000000001</v>
      </c>
      <c r="C2003" s="3">
        <v>1534.099976</v>
      </c>
      <c r="E2003" s="2">
        <v>39283</v>
      </c>
      <c r="F2003" s="8">
        <f t="shared" si="31"/>
        <v>-3.3376679670567677E-2</v>
      </c>
      <c r="G2003" s="8">
        <f t="shared" si="31"/>
        <v>-1.2220864693201938E-2</v>
      </c>
      <c r="O2003" s="1">
        <v>39283</v>
      </c>
      <c r="P2003" s="3">
        <v>1534.099976</v>
      </c>
      <c r="R2003" s="1">
        <v>39283</v>
      </c>
      <c r="S2003" s="3">
        <v>110200</v>
      </c>
    </row>
    <row r="2004" spans="1:19" x14ac:dyDescent="0.35">
      <c r="A2004" s="1">
        <v>39282</v>
      </c>
      <c r="B2004" s="3">
        <v>138.41999999999999</v>
      </c>
      <c r="C2004" s="3">
        <v>1553.079956</v>
      </c>
      <c r="E2004" s="2">
        <v>39282</v>
      </c>
      <c r="F2004" s="8">
        <f t="shared" si="31"/>
        <v>3.7086985839514419E-2</v>
      </c>
      <c r="G2004" s="8">
        <f t="shared" si="31"/>
        <v>4.4690504946816034E-3</v>
      </c>
      <c r="O2004" s="1">
        <v>39282</v>
      </c>
      <c r="P2004" s="3">
        <v>1553.079956</v>
      </c>
      <c r="R2004" s="1">
        <v>39282</v>
      </c>
      <c r="S2004" s="3">
        <v>110300</v>
      </c>
    </row>
    <row r="2005" spans="1:19" x14ac:dyDescent="0.35">
      <c r="A2005" s="1">
        <v>39281</v>
      </c>
      <c r="B2005" s="3">
        <v>133.47</v>
      </c>
      <c r="C2005" s="3">
        <v>1546.170044</v>
      </c>
      <c r="E2005" s="2">
        <v>39281</v>
      </c>
      <c r="F2005" s="8">
        <f t="shared" si="31"/>
        <v>4.4974139869569107E-4</v>
      </c>
      <c r="G2005" s="8">
        <f t="shared" si="31"/>
        <v>-2.0653239770530574E-3</v>
      </c>
      <c r="O2005" s="1">
        <v>39281</v>
      </c>
      <c r="P2005" s="3">
        <v>1546.170044</v>
      </c>
      <c r="R2005" s="1">
        <v>39281</v>
      </c>
      <c r="S2005" s="3">
        <v>110350</v>
      </c>
    </row>
    <row r="2006" spans="1:19" x14ac:dyDescent="0.35">
      <c r="A2006" s="1">
        <v>39280</v>
      </c>
      <c r="B2006" s="3">
        <v>133.41</v>
      </c>
      <c r="C2006" s="3">
        <v>1549.369995</v>
      </c>
      <c r="E2006" s="2">
        <v>39280</v>
      </c>
      <c r="F2006" s="8">
        <f t="shared" si="31"/>
        <v>7.3240712775597405E-3</v>
      </c>
      <c r="G2006" s="8">
        <f t="shared" si="31"/>
        <v>-9.6820304393285817E-5</v>
      </c>
      <c r="O2006" s="1">
        <v>39280</v>
      </c>
      <c r="P2006" s="3">
        <v>1549.369995</v>
      </c>
      <c r="R2006" s="1">
        <v>39280</v>
      </c>
      <c r="S2006" s="3">
        <v>110500</v>
      </c>
    </row>
    <row r="2007" spans="1:19" x14ac:dyDescent="0.35">
      <c r="A2007" s="1">
        <v>39279</v>
      </c>
      <c r="B2007" s="3">
        <v>132.44</v>
      </c>
      <c r="C2007" s="3">
        <v>1549.5200199999999</v>
      </c>
      <c r="E2007" s="2">
        <v>39279</v>
      </c>
      <c r="F2007" s="8">
        <f t="shared" si="31"/>
        <v>5.1608986035216464E-3</v>
      </c>
      <c r="G2007" s="8">
        <f t="shared" si="31"/>
        <v>-1.9194718196458016E-3</v>
      </c>
      <c r="O2007" s="1">
        <v>39279</v>
      </c>
      <c r="P2007" s="3">
        <v>1549.5200199999999</v>
      </c>
      <c r="R2007" s="1">
        <v>39279</v>
      </c>
      <c r="S2007" s="3">
        <v>110560</v>
      </c>
    </row>
    <row r="2008" spans="1:19" x14ac:dyDescent="0.35">
      <c r="A2008" s="1">
        <v>39276</v>
      </c>
      <c r="B2008" s="3">
        <v>131.76</v>
      </c>
      <c r="C2008" s="3">
        <v>1552.5</v>
      </c>
      <c r="E2008" s="2">
        <v>39276</v>
      </c>
      <c r="F2008" s="8">
        <f t="shared" si="31"/>
        <v>8.3554880364600237E-4</v>
      </c>
      <c r="G2008" s="8">
        <f t="shared" si="31"/>
        <v>3.1014079937772276E-3</v>
      </c>
      <c r="O2008" s="1">
        <v>39276</v>
      </c>
      <c r="P2008" s="3">
        <v>1552.5</v>
      </c>
      <c r="R2008" s="1">
        <v>39276</v>
      </c>
      <c r="S2008" s="3">
        <v>110710</v>
      </c>
    </row>
    <row r="2009" spans="1:19" x14ac:dyDescent="0.35">
      <c r="A2009" s="1">
        <v>39275</v>
      </c>
      <c r="B2009" s="3">
        <v>131.65</v>
      </c>
      <c r="C2009" s="3">
        <v>1547.6999510000001</v>
      </c>
      <c r="E2009" s="2">
        <v>39275</v>
      </c>
      <c r="F2009" s="8">
        <f t="shared" si="31"/>
        <v>2.5950748129675905E-2</v>
      </c>
      <c r="G2009" s="8">
        <f t="shared" si="31"/>
        <v>1.9054979594834043E-2</v>
      </c>
      <c r="O2009" s="1">
        <v>39275</v>
      </c>
      <c r="P2009" s="3">
        <v>1547.6999510000001</v>
      </c>
      <c r="R2009" s="1">
        <v>39275</v>
      </c>
      <c r="S2009" s="3">
        <v>110720</v>
      </c>
    </row>
    <row r="2010" spans="1:19" x14ac:dyDescent="0.35">
      <c r="A2010" s="1">
        <v>39274</v>
      </c>
      <c r="B2010" s="3">
        <v>128.32</v>
      </c>
      <c r="C2010" s="3">
        <v>1518.76001</v>
      </c>
      <c r="E2010" s="2">
        <v>39274</v>
      </c>
      <c r="F2010" s="8">
        <f t="shared" si="31"/>
        <v>1.5671996200728122E-2</v>
      </c>
      <c r="G2010" s="8">
        <f t="shared" si="31"/>
        <v>5.7214095758000294E-3</v>
      </c>
      <c r="O2010" s="1">
        <v>39274</v>
      </c>
      <c r="P2010" s="3">
        <v>1518.76001</v>
      </c>
      <c r="R2010" s="1">
        <v>39274</v>
      </c>
      <c r="S2010" s="3">
        <v>111000</v>
      </c>
    </row>
    <row r="2011" spans="1:19" x14ac:dyDescent="0.35">
      <c r="A2011" s="1">
        <v>39273</v>
      </c>
      <c r="B2011" s="3">
        <v>126.34</v>
      </c>
      <c r="C2011" s="3">
        <v>1510.119995</v>
      </c>
      <c r="E2011" s="2">
        <v>39273</v>
      </c>
      <c r="F2011" s="8">
        <f t="shared" si="31"/>
        <v>-1.5353440885355729E-2</v>
      </c>
      <c r="G2011" s="8">
        <f t="shared" si="31"/>
        <v>-1.4185449841988884E-2</v>
      </c>
      <c r="O2011" s="1">
        <v>39273</v>
      </c>
      <c r="P2011" s="3">
        <v>1510.119995</v>
      </c>
      <c r="R2011" s="1">
        <v>39273</v>
      </c>
      <c r="S2011" s="3">
        <v>111800</v>
      </c>
    </row>
    <row r="2012" spans="1:19" x14ac:dyDescent="0.35">
      <c r="A2012" s="1">
        <v>39272</v>
      </c>
      <c r="B2012" s="3">
        <v>128.31</v>
      </c>
      <c r="C2012" s="3">
        <v>1531.849976</v>
      </c>
      <c r="E2012" s="2">
        <v>39272</v>
      </c>
      <c r="F2012" s="8">
        <f t="shared" si="31"/>
        <v>3.8335158817086601E-3</v>
      </c>
      <c r="G2012" s="8">
        <f t="shared" si="31"/>
        <v>9.2132658213195384E-4</v>
      </c>
      <c r="O2012" s="1">
        <v>39272</v>
      </c>
      <c r="P2012" s="3">
        <v>1531.849976</v>
      </c>
      <c r="R2012" s="1">
        <v>39272</v>
      </c>
      <c r="S2012" s="3">
        <v>112000</v>
      </c>
    </row>
    <row r="2013" spans="1:19" x14ac:dyDescent="0.35">
      <c r="A2013" s="1">
        <v>39269</v>
      </c>
      <c r="B2013" s="3">
        <v>127.82</v>
      </c>
      <c r="C2013" s="3">
        <v>1530.4399410000001</v>
      </c>
      <c r="E2013" s="2">
        <v>39269</v>
      </c>
      <c r="F2013" s="8">
        <f t="shared" si="31"/>
        <v>7.0117387536436926E-3</v>
      </c>
      <c r="G2013" s="8">
        <f t="shared" si="31"/>
        <v>3.3039969324137886E-3</v>
      </c>
      <c r="O2013" s="1">
        <v>39269</v>
      </c>
      <c r="P2013" s="3">
        <v>1530.4399410000001</v>
      </c>
      <c r="R2013" s="1">
        <v>39269</v>
      </c>
      <c r="S2013" s="3">
        <v>111500</v>
      </c>
    </row>
    <row r="2014" spans="1:19" x14ac:dyDescent="0.35">
      <c r="A2014" s="1">
        <v>39268</v>
      </c>
      <c r="B2014" s="3">
        <v>126.93</v>
      </c>
      <c r="C2014" s="3">
        <v>1525.400024</v>
      </c>
      <c r="E2014" s="2">
        <v>39268</v>
      </c>
      <c r="F2014" s="8">
        <f t="shared" si="31"/>
        <v>1.8454625692048587E-2</v>
      </c>
      <c r="G2014" s="8">
        <f t="shared" si="31"/>
        <v>3.4758963173109336E-4</v>
      </c>
      <c r="O2014" s="1">
        <v>39268</v>
      </c>
      <c r="P2014" s="3">
        <v>1525.400024</v>
      </c>
      <c r="R2014" s="1">
        <v>39268</v>
      </c>
      <c r="S2014" s="3">
        <v>110970</v>
      </c>
    </row>
    <row r="2015" spans="1:19" x14ac:dyDescent="0.35">
      <c r="A2015" s="1">
        <v>39266</v>
      </c>
      <c r="B2015" s="3">
        <v>124.63</v>
      </c>
      <c r="C2015" s="3">
        <v>1524.869995</v>
      </c>
      <c r="E2015" s="2">
        <v>39266</v>
      </c>
      <c r="F2015" s="8">
        <f t="shared" si="31"/>
        <v>-6.9322709163347485E-3</v>
      </c>
      <c r="G2015" s="8">
        <f t="shared" si="31"/>
        <v>3.5802510195708237E-3</v>
      </c>
      <c r="O2015" s="1">
        <v>39266</v>
      </c>
      <c r="P2015" s="3">
        <v>1524.869995</v>
      </c>
      <c r="R2015" s="1">
        <v>39266</v>
      </c>
      <c r="S2015" s="3">
        <v>110000</v>
      </c>
    </row>
    <row r="2016" spans="1:19" x14ac:dyDescent="0.35">
      <c r="A2016" s="1">
        <v>39265</v>
      </c>
      <c r="B2016" s="3">
        <v>125.5</v>
      </c>
      <c r="C2016" s="3">
        <v>1519.4300539999999</v>
      </c>
      <c r="E2016" s="2">
        <v>39265</v>
      </c>
      <c r="F2016" s="8">
        <f t="shared" si="31"/>
        <v>3.411338167435729E-2</v>
      </c>
      <c r="G2016" s="8">
        <f t="shared" si="31"/>
        <v>1.0696164071379188E-2</v>
      </c>
      <c r="O2016" s="1">
        <v>39265</v>
      </c>
      <c r="P2016" s="3">
        <v>1519.4300539999999</v>
      </c>
      <c r="R2016" s="1">
        <v>39265</v>
      </c>
      <c r="S2016" s="3">
        <v>110000</v>
      </c>
    </row>
    <row r="2017" spans="1:19" x14ac:dyDescent="0.35">
      <c r="A2017" s="1">
        <v>39262</v>
      </c>
      <c r="B2017" s="3">
        <v>121.36</v>
      </c>
      <c r="C2017" s="3">
        <v>1503.349976</v>
      </c>
      <c r="E2017" s="2">
        <v>39262</v>
      </c>
      <c r="F2017" s="8">
        <f t="shared" si="31"/>
        <v>2.8213166144200663E-2</v>
      </c>
      <c r="G2017" s="8">
        <f t="shared" si="31"/>
        <v>-1.5673569685576982E-3</v>
      </c>
      <c r="O2017" s="1">
        <v>39262</v>
      </c>
      <c r="P2017" s="3">
        <v>1503.349976</v>
      </c>
      <c r="R2017" s="1">
        <v>39262</v>
      </c>
      <c r="S2017" s="3">
        <v>109475</v>
      </c>
    </row>
    <row r="2018" spans="1:19" x14ac:dyDescent="0.35">
      <c r="A2018" s="1">
        <v>39261</v>
      </c>
      <c r="B2018" s="3">
        <v>118.03</v>
      </c>
      <c r="C2018" s="3">
        <v>1505.709961</v>
      </c>
      <c r="E2018" s="2">
        <v>39261</v>
      </c>
      <c r="F2018" s="8">
        <f t="shared" si="31"/>
        <v>9.493670886076E-3</v>
      </c>
      <c r="G2018" s="8">
        <f t="shared" si="31"/>
        <v>-4.1823560034259799E-4</v>
      </c>
      <c r="O2018" s="1">
        <v>39261</v>
      </c>
      <c r="P2018" s="3">
        <v>1505.709961</v>
      </c>
      <c r="R2018" s="1">
        <v>39261</v>
      </c>
      <c r="S2018" s="3">
        <v>108900</v>
      </c>
    </row>
    <row r="2019" spans="1:19" x14ac:dyDescent="0.35">
      <c r="A2019" s="1">
        <v>39260</v>
      </c>
      <c r="B2019" s="3">
        <v>116.92</v>
      </c>
      <c r="C2019" s="3">
        <v>1506.339966</v>
      </c>
      <c r="E2019" s="2">
        <v>39260</v>
      </c>
      <c r="F2019" s="8">
        <f t="shared" si="31"/>
        <v>-4.7667688117126739E-3</v>
      </c>
      <c r="G2019" s="8">
        <f t="shared" si="31"/>
        <v>9.0093381728459931E-3</v>
      </c>
      <c r="O2019" s="1">
        <v>39260</v>
      </c>
      <c r="P2019" s="3">
        <v>1506.339966</v>
      </c>
      <c r="R2019" s="1">
        <v>39260</v>
      </c>
      <c r="S2019" s="3">
        <v>107400</v>
      </c>
    </row>
    <row r="2020" spans="1:19" x14ac:dyDescent="0.35">
      <c r="A2020" s="1">
        <v>39259</v>
      </c>
      <c r="B2020" s="3">
        <v>117.48</v>
      </c>
      <c r="C2020" s="3">
        <v>1492.8900149999999</v>
      </c>
      <c r="E2020" s="2">
        <v>39259</v>
      </c>
      <c r="F2020" s="8">
        <f t="shared" si="31"/>
        <v>-7.3510773130543994E-3</v>
      </c>
      <c r="G2020" s="8">
        <f t="shared" si="31"/>
        <v>-3.2381955695794939E-3</v>
      </c>
      <c r="O2020" s="1">
        <v>39259</v>
      </c>
      <c r="P2020" s="3">
        <v>1492.8900149999999</v>
      </c>
      <c r="R2020" s="1">
        <v>39259</v>
      </c>
      <c r="S2020" s="3">
        <v>107300</v>
      </c>
    </row>
    <row r="2021" spans="1:19" x14ac:dyDescent="0.35">
      <c r="A2021" s="1">
        <v>39258</v>
      </c>
      <c r="B2021" s="3">
        <v>118.35</v>
      </c>
      <c r="C2021" s="3">
        <v>1497.73999</v>
      </c>
      <c r="E2021" s="2">
        <v>39258</v>
      </c>
      <c r="F2021" s="8">
        <f t="shared" si="31"/>
        <v>2.1168501270110163E-3</v>
      </c>
      <c r="G2021" s="8">
        <f t="shared" si="31"/>
        <v>-3.2079043836742427E-3</v>
      </c>
      <c r="O2021" s="1">
        <v>39258</v>
      </c>
      <c r="P2021" s="3">
        <v>1497.73999</v>
      </c>
      <c r="R2021" s="1">
        <v>39258</v>
      </c>
      <c r="S2021" s="3">
        <v>107395</v>
      </c>
    </row>
    <row r="2022" spans="1:19" x14ac:dyDescent="0.35">
      <c r="A2022" s="1">
        <v>39255</v>
      </c>
      <c r="B2022" s="3">
        <v>118.1</v>
      </c>
      <c r="C2022" s="3">
        <v>1502.5600589999999</v>
      </c>
      <c r="E2022" s="2">
        <v>39255</v>
      </c>
      <c r="F2022" s="8">
        <f t="shared" si="31"/>
        <v>-1.2541806020066937E-2</v>
      </c>
      <c r="G2022" s="8">
        <f t="shared" si="31"/>
        <v>-1.2895816396674142E-2</v>
      </c>
      <c r="O2022" s="1">
        <v>39255</v>
      </c>
      <c r="P2022" s="3">
        <v>1502.5600589999999</v>
      </c>
      <c r="R2022" s="1">
        <v>39255</v>
      </c>
      <c r="S2022" s="3">
        <v>107400</v>
      </c>
    </row>
    <row r="2023" spans="1:19" x14ac:dyDescent="0.35">
      <c r="A2023" s="1">
        <v>39254</v>
      </c>
      <c r="B2023" s="3">
        <v>119.6</v>
      </c>
      <c r="C2023" s="3">
        <v>1522.1899410000001</v>
      </c>
      <c r="E2023" s="2">
        <v>39254</v>
      </c>
      <c r="F2023" s="8">
        <f t="shared" si="31"/>
        <v>9.197536072905077E-3</v>
      </c>
      <c r="G2023" s="8">
        <f t="shared" si="31"/>
        <v>6.180412475961905E-3</v>
      </c>
      <c r="O2023" s="1">
        <v>39254</v>
      </c>
      <c r="P2023" s="3">
        <v>1522.1899410000001</v>
      </c>
      <c r="R2023" s="1">
        <v>39254</v>
      </c>
      <c r="S2023" s="3">
        <v>108000</v>
      </c>
    </row>
    <row r="2024" spans="1:19" x14ac:dyDescent="0.35">
      <c r="A2024" s="1">
        <v>39253</v>
      </c>
      <c r="B2024" s="3">
        <v>118.51</v>
      </c>
      <c r="C2024" s="3">
        <v>1512.839966</v>
      </c>
      <c r="E2024" s="2">
        <v>39253</v>
      </c>
      <c r="F2024" s="8">
        <f t="shared" si="31"/>
        <v>-1.3321122304554067E-2</v>
      </c>
      <c r="G2024" s="8">
        <f t="shared" si="31"/>
        <v>-1.3601086044502386E-2</v>
      </c>
      <c r="O2024" s="1">
        <v>39253</v>
      </c>
      <c r="P2024" s="3">
        <v>1512.839966</v>
      </c>
      <c r="R2024" s="1">
        <v>39253</v>
      </c>
      <c r="S2024" s="3">
        <v>108500</v>
      </c>
    </row>
    <row r="2025" spans="1:19" x14ac:dyDescent="0.35">
      <c r="A2025" s="1">
        <v>39252</v>
      </c>
      <c r="B2025" s="3">
        <v>120.11</v>
      </c>
      <c r="C2025" s="3">
        <v>1533.6999510000001</v>
      </c>
      <c r="E2025" s="2">
        <v>39252</v>
      </c>
      <c r="F2025" s="8">
        <f t="shared" si="31"/>
        <v>1.3672039834585314E-2</v>
      </c>
      <c r="G2025" s="8">
        <f t="shared" si="31"/>
        <v>1.7307742498233747E-3</v>
      </c>
      <c r="O2025" s="1">
        <v>39252</v>
      </c>
      <c r="P2025" s="3">
        <v>1533.6999510000001</v>
      </c>
      <c r="R2025" s="1">
        <v>39252</v>
      </c>
      <c r="S2025" s="3">
        <v>108920</v>
      </c>
    </row>
    <row r="2026" spans="1:19" x14ac:dyDescent="0.35">
      <c r="A2026" s="1">
        <v>39251</v>
      </c>
      <c r="B2026" s="3">
        <v>118.49</v>
      </c>
      <c r="C2026" s="3">
        <v>1531.0500489999999</v>
      </c>
      <c r="E2026" s="2">
        <v>39251</v>
      </c>
      <c r="F2026" s="8">
        <f t="shared" si="31"/>
        <v>-8.5348506401138335E-3</v>
      </c>
      <c r="G2026" s="8">
        <f t="shared" si="31"/>
        <v>-1.2133686640086738E-3</v>
      </c>
      <c r="O2026" s="1">
        <v>39251</v>
      </c>
      <c r="P2026" s="3">
        <v>1531.0500489999999</v>
      </c>
      <c r="R2026" s="1">
        <v>39251</v>
      </c>
      <c r="S2026" s="3">
        <v>109000</v>
      </c>
    </row>
    <row r="2027" spans="1:19" x14ac:dyDescent="0.35">
      <c r="A2027" s="1">
        <v>39248</v>
      </c>
      <c r="B2027" s="3">
        <v>119.51</v>
      </c>
      <c r="C2027" s="3">
        <v>1532.910034</v>
      </c>
      <c r="E2027" s="2">
        <v>39248</v>
      </c>
      <c r="F2027" s="8">
        <f t="shared" si="31"/>
        <v>8.3682008368279881E-5</v>
      </c>
      <c r="G2027" s="8">
        <f t="shared" si="31"/>
        <v>6.5267623060705215E-3</v>
      </c>
      <c r="O2027" s="1">
        <v>39248</v>
      </c>
      <c r="P2027" s="3">
        <v>1532.910034</v>
      </c>
      <c r="R2027" s="1">
        <v>39248</v>
      </c>
      <c r="S2027" s="3">
        <v>109100</v>
      </c>
    </row>
    <row r="2028" spans="1:19" x14ac:dyDescent="0.35">
      <c r="A2028" s="1">
        <v>39247</v>
      </c>
      <c r="B2028" s="3">
        <v>119.5</v>
      </c>
      <c r="C2028" s="3">
        <v>1522.969971</v>
      </c>
      <c r="E2028" s="2">
        <v>39247</v>
      </c>
      <c r="F2028" s="8">
        <f t="shared" si="31"/>
        <v>1.4775815217391353E-2</v>
      </c>
      <c r="G2028" s="8">
        <f t="shared" si="31"/>
        <v>4.8163035410628829E-3</v>
      </c>
      <c r="O2028" s="1">
        <v>39247</v>
      </c>
      <c r="P2028" s="3">
        <v>1522.969971</v>
      </c>
      <c r="R2028" s="1">
        <v>39247</v>
      </c>
      <c r="S2028" s="3">
        <v>109300</v>
      </c>
    </row>
    <row r="2029" spans="1:19" x14ac:dyDescent="0.35">
      <c r="A2029" s="1">
        <v>39246</v>
      </c>
      <c r="B2029" s="3">
        <v>117.76</v>
      </c>
      <c r="C2029" s="3">
        <v>1515.670044</v>
      </c>
      <c r="E2029" s="2">
        <v>39246</v>
      </c>
      <c r="F2029" s="8">
        <f t="shared" si="31"/>
        <v>1.9302345711070812E-2</v>
      </c>
      <c r="G2029" s="8">
        <f t="shared" si="31"/>
        <v>1.5184222371064982E-2</v>
      </c>
      <c r="O2029" s="1">
        <v>39246</v>
      </c>
      <c r="P2029" s="3">
        <v>1515.670044</v>
      </c>
      <c r="R2029" s="1">
        <v>39246</v>
      </c>
      <c r="S2029" s="3">
        <v>109600</v>
      </c>
    </row>
    <row r="2030" spans="1:19" x14ac:dyDescent="0.35">
      <c r="A2030" s="1">
        <v>39245</v>
      </c>
      <c r="B2030" s="3">
        <v>115.53</v>
      </c>
      <c r="C2030" s="3">
        <v>1493</v>
      </c>
      <c r="E2030" s="2">
        <v>39245</v>
      </c>
      <c r="F2030" s="8">
        <f t="shared" si="31"/>
        <v>-1.4585465711361212E-2</v>
      </c>
      <c r="G2030" s="8">
        <f t="shared" si="31"/>
        <v>-1.0681718520335393E-2</v>
      </c>
      <c r="O2030" s="1">
        <v>39245</v>
      </c>
      <c r="P2030" s="3">
        <v>1493</v>
      </c>
      <c r="R2030" s="1">
        <v>39245</v>
      </c>
      <c r="S2030" s="3">
        <v>109500</v>
      </c>
    </row>
    <row r="2031" spans="1:19" x14ac:dyDescent="0.35">
      <c r="A2031" s="1">
        <v>39244</v>
      </c>
      <c r="B2031" s="3">
        <v>117.24</v>
      </c>
      <c r="C2031" s="3">
        <v>1509.119995</v>
      </c>
      <c r="E2031" s="2">
        <v>39244</v>
      </c>
      <c r="F2031" s="8">
        <f t="shared" si="31"/>
        <v>4.2830221003939961E-3</v>
      </c>
      <c r="G2031" s="8">
        <f t="shared" si="31"/>
        <v>9.6171639528841446E-4</v>
      </c>
      <c r="O2031" s="1">
        <v>39244</v>
      </c>
      <c r="P2031" s="3">
        <v>1509.119995</v>
      </c>
      <c r="R2031" s="1">
        <v>39244</v>
      </c>
      <c r="S2031" s="3">
        <v>109400</v>
      </c>
    </row>
    <row r="2032" spans="1:19" x14ac:dyDescent="0.35">
      <c r="A2032" s="1">
        <v>39241</v>
      </c>
      <c r="B2032" s="3">
        <v>116.74</v>
      </c>
      <c r="C2032" s="3">
        <v>1507.670044</v>
      </c>
      <c r="E2032" s="2">
        <v>39241</v>
      </c>
      <c r="F2032" s="8">
        <f t="shared" si="31"/>
        <v>8.2915874935221012E-3</v>
      </c>
      <c r="G2032" s="8">
        <f t="shared" si="31"/>
        <v>1.1370393722323069E-2</v>
      </c>
      <c r="O2032" s="1">
        <v>39241</v>
      </c>
      <c r="P2032" s="3">
        <v>1507.670044</v>
      </c>
      <c r="R2032" s="1">
        <v>39241</v>
      </c>
      <c r="S2032" s="3">
        <v>109340</v>
      </c>
    </row>
    <row r="2033" spans="1:19" x14ac:dyDescent="0.35">
      <c r="A2033" s="1">
        <v>39240</v>
      </c>
      <c r="B2033" s="3">
        <v>115.78</v>
      </c>
      <c r="C2033" s="3">
        <v>1490.719971</v>
      </c>
      <c r="E2033" s="2">
        <v>39240</v>
      </c>
      <c r="F2033" s="8">
        <f t="shared" si="31"/>
        <v>-3.1372877101982777E-2</v>
      </c>
      <c r="G2033" s="8">
        <f t="shared" si="31"/>
        <v>-1.7569780748494801E-2</v>
      </c>
      <c r="O2033" s="1">
        <v>39240</v>
      </c>
      <c r="P2033" s="3">
        <v>1490.719971</v>
      </c>
      <c r="R2033" s="1">
        <v>39240</v>
      </c>
      <c r="S2033" s="3">
        <v>109700</v>
      </c>
    </row>
    <row r="2034" spans="1:19" x14ac:dyDescent="0.35">
      <c r="A2034" s="1">
        <v>39239</v>
      </c>
      <c r="B2034" s="3">
        <v>119.53</v>
      </c>
      <c r="C2034" s="3">
        <v>1517.380005</v>
      </c>
      <c r="E2034" s="2">
        <v>39239</v>
      </c>
      <c r="F2034" s="8">
        <f t="shared" si="31"/>
        <v>-4.7460449625311707E-3</v>
      </c>
      <c r="G2034" s="8">
        <f t="shared" si="31"/>
        <v>-8.8637424046007496E-3</v>
      </c>
      <c r="O2034" s="1">
        <v>39239</v>
      </c>
      <c r="P2034" s="3">
        <v>1517.380005</v>
      </c>
      <c r="R2034" s="1">
        <v>39239</v>
      </c>
      <c r="S2034" s="3">
        <v>109055</v>
      </c>
    </row>
    <row r="2035" spans="1:19" x14ac:dyDescent="0.35">
      <c r="A2035" s="1">
        <v>39238</v>
      </c>
      <c r="B2035" s="3">
        <v>120.1</v>
      </c>
      <c r="C2035" s="3">
        <v>1530.9499510000001</v>
      </c>
      <c r="E2035" s="2">
        <v>39238</v>
      </c>
      <c r="F2035" s="8">
        <f t="shared" si="31"/>
        <v>1.7279349483313444E-2</v>
      </c>
      <c r="G2035" s="8">
        <f t="shared" si="31"/>
        <v>-5.3470696807768059E-3</v>
      </c>
      <c r="O2035" s="1">
        <v>39238</v>
      </c>
      <c r="P2035" s="3">
        <v>1530.9499510000001</v>
      </c>
      <c r="R2035" s="1">
        <v>39238</v>
      </c>
      <c r="S2035" s="3">
        <v>109250</v>
      </c>
    </row>
    <row r="2036" spans="1:19" x14ac:dyDescent="0.35">
      <c r="A2036" s="1">
        <v>39237</v>
      </c>
      <c r="B2036" s="3">
        <v>118.06</v>
      </c>
      <c r="C2036" s="3">
        <v>1539.1800539999999</v>
      </c>
      <c r="E2036" s="2">
        <v>39237</v>
      </c>
      <c r="F2036" s="8">
        <f t="shared" si="31"/>
        <v>5.1936994465731079E-3</v>
      </c>
      <c r="G2036" s="8">
        <f t="shared" si="31"/>
        <v>1.8486064691751736E-3</v>
      </c>
      <c r="O2036" s="1">
        <v>39237</v>
      </c>
      <c r="P2036" s="3">
        <v>1539.1800539999999</v>
      </c>
      <c r="R2036" s="1">
        <v>39237</v>
      </c>
      <c r="S2036" s="3">
        <v>109700</v>
      </c>
    </row>
    <row r="2037" spans="1:19" x14ac:dyDescent="0.35">
      <c r="A2037" s="1">
        <v>39234</v>
      </c>
      <c r="B2037" s="3">
        <v>117.45</v>
      </c>
      <c r="C2037" s="3">
        <v>1536.339966</v>
      </c>
      <c r="E2037" s="2">
        <v>39234</v>
      </c>
      <c r="F2037" s="8">
        <f t="shared" si="31"/>
        <v>-1.7648042823686816E-2</v>
      </c>
      <c r="G2037" s="8">
        <f t="shared" si="31"/>
        <v>3.7370287979283656E-3</v>
      </c>
      <c r="O2037" s="1">
        <v>39234</v>
      </c>
      <c r="P2037" s="3">
        <v>1536.339966</v>
      </c>
      <c r="R2037" s="1">
        <v>39234</v>
      </c>
      <c r="S2037" s="3">
        <v>109255</v>
      </c>
    </row>
    <row r="2038" spans="1:19" x14ac:dyDescent="0.35">
      <c r="A2038" s="1">
        <v>39233</v>
      </c>
      <c r="B2038" s="3">
        <v>119.56</v>
      </c>
      <c r="C2038" s="3">
        <v>1530.619995</v>
      </c>
      <c r="E2038" s="2">
        <v>39233</v>
      </c>
      <c r="F2038" s="8">
        <f t="shared" si="31"/>
        <v>2.8384655083433685E-2</v>
      </c>
      <c r="G2038" s="8">
        <f t="shared" si="31"/>
        <v>2.5487345372754433E-4</v>
      </c>
      <c r="O2038" s="1">
        <v>39233</v>
      </c>
      <c r="P2038" s="3">
        <v>1530.619995</v>
      </c>
      <c r="R2038" s="1">
        <v>39233</v>
      </c>
      <c r="S2038" s="3">
        <v>109490</v>
      </c>
    </row>
    <row r="2039" spans="1:19" x14ac:dyDescent="0.35">
      <c r="A2039" s="1">
        <v>39232</v>
      </c>
      <c r="B2039" s="3">
        <v>116.26</v>
      </c>
      <c r="C2039" s="3">
        <v>1530.2299800000001</v>
      </c>
      <c r="E2039" s="2">
        <v>39232</v>
      </c>
      <c r="F2039" s="8">
        <f t="shared" si="31"/>
        <v>4.8401037165082261E-3</v>
      </c>
      <c r="G2039" s="8">
        <f t="shared" si="31"/>
        <v>7.9836079860839959E-3</v>
      </c>
      <c r="O2039" s="1">
        <v>39232</v>
      </c>
      <c r="P2039" s="3">
        <v>1530.2299800000001</v>
      </c>
      <c r="R2039" s="1">
        <v>39232</v>
      </c>
      <c r="S2039" s="3">
        <v>109200</v>
      </c>
    </row>
    <row r="2040" spans="1:19" x14ac:dyDescent="0.35">
      <c r="A2040" s="1">
        <v>39231</v>
      </c>
      <c r="B2040" s="3">
        <v>115.7</v>
      </c>
      <c r="C2040" s="3">
        <v>1518.1099850000001</v>
      </c>
      <c r="E2040" s="2">
        <v>39231</v>
      </c>
      <c r="F2040" s="8">
        <f t="shared" si="31"/>
        <v>6.6997302705995576E-3</v>
      </c>
      <c r="G2040" s="8">
        <f t="shared" si="31"/>
        <v>1.5702038169094212E-3</v>
      </c>
      <c r="O2040" s="1">
        <v>39231</v>
      </c>
      <c r="P2040" s="3">
        <v>1518.1099850000001</v>
      </c>
      <c r="R2040" s="1">
        <v>39231</v>
      </c>
      <c r="S2040" s="3">
        <v>109200</v>
      </c>
    </row>
    <row r="2041" spans="1:19" x14ac:dyDescent="0.35">
      <c r="A2041" s="1">
        <v>39227</v>
      </c>
      <c r="B2041" s="3">
        <v>114.93</v>
      </c>
      <c r="C2041" s="3">
        <v>1515.7299800000001</v>
      </c>
      <c r="E2041" s="2">
        <v>39227</v>
      </c>
      <c r="F2041" s="8">
        <f t="shared" si="31"/>
        <v>-5.2178450300011114E-4</v>
      </c>
      <c r="G2041" s="8">
        <f t="shared" si="31"/>
        <v>5.4526802113905593E-3</v>
      </c>
      <c r="O2041" s="1">
        <v>39227</v>
      </c>
      <c r="P2041" s="3">
        <v>1515.7299800000001</v>
      </c>
      <c r="R2041" s="1">
        <v>39227</v>
      </c>
      <c r="S2041" s="3">
        <v>109320</v>
      </c>
    </row>
    <row r="2042" spans="1:19" x14ac:dyDescent="0.35">
      <c r="A2042" s="1">
        <v>39226</v>
      </c>
      <c r="B2042" s="3">
        <v>114.99</v>
      </c>
      <c r="C2042" s="3">
        <v>1507.51001</v>
      </c>
      <c r="E2042" s="2">
        <v>39226</v>
      </c>
      <c r="F2042" s="8">
        <f t="shared" si="31"/>
        <v>-1.3554087672642989E-2</v>
      </c>
      <c r="G2042" s="8">
        <f t="shared" si="31"/>
        <v>-9.7025637324446024E-3</v>
      </c>
      <c r="O2042" s="1">
        <v>39226</v>
      </c>
      <c r="P2042" s="3">
        <v>1507.51001</v>
      </c>
      <c r="R2042" s="1">
        <v>39226</v>
      </c>
      <c r="S2042" s="3">
        <v>109100</v>
      </c>
    </row>
    <row r="2043" spans="1:19" x14ac:dyDescent="0.35">
      <c r="A2043" s="1">
        <v>39225</v>
      </c>
      <c r="B2043" s="3">
        <v>116.57</v>
      </c>
      <c r="C2043" s="3">
        <v>1522.280029</v>
      </c>
      <c r="E2043" s="2">
        <v>39225</v>
      </c>
      <c r="F2043" s="8">
        <f t="shared" si="31"/>
        <v>9.9636111592444898E-3</v>
      </c>
      <c r="G2043" s="8">
        <f t="shared" si="31"/>
        <v>-1.2072317179986358E-3</v>
      </c>
      <c r="O2043" s="1">
        <v>39225</v>
      </c>
      <c r="P2043" s="3">
        <v>1522.280029</v>
      </c>
      <c r="R2043" s="1">
        <v>39225</v>
      </c>
      <c r="S2043" s="3">
        <v>109500</v>
      </c>
    </row>
    <row r="2044" spans="1:19" x14ac:dyDescent="0.35">
      <c r="A2044" s="1">
        <v>39224</v>
      </c>
      <c r="B2044" s="3">
        <v>115.42</v>
      </c>
      <c r="C2044" s="3">
        <v>1524.119995</v>
      </c>
      <c r="E2044" s="2">
        <v>39224</v>
      </c>
      <c r="F2044" s="8">
        <f t="shared" si="31"/>
        <v>-8.6747401872370178E-3</v>
      </c>
      <c r="G2044" s="8">
        <f t="shared" si="31"/>
        <v>-6.4256836628517888E-4</v>
      </c>
      <c r="O2044" s="1">
        <v>39224</v>
      </c>
      <c r="P2044" s="3">
        <v>1524.119995</v>
      </c>
      <c r="R2044" s="1">
        <v>39224</v>
      </c>
      <c r="S2044" s="3">
        <v>109580</v>
      </c>
    </row>
    <row r="2045" spans="1:19" x14ac:dyDescent="0.35">
      <c r="A2045" s="1">
        <v>39223</v>
      </c>
      <c r="B2045" s="3">
        <v>116.43</v>
      </c>
      <c r="C2045" s="3">
        <v>1525.099976</v>
      </c>
      <c r="E2045" s="2">
        <v>39223</v>
      </c>
      <c r="F2045" s="8">
        <f t="shared" si="31"/>
        <v>1.86351706036747E-2</v>
      </c>
      <c r="G2045" s="8">
        <f t="shared" si="31"/>
        <v>1.543244787391318E-3</v>
      </c>
      <c r="O2045" s="1">
        <v>39223</v>
      </c>
      <c r="P2045" s="3">
        <v>1525.099976</v>
      </c>
      <c r="R2045" s="1">
        <v>39223</v>
      </c>
      <c r="S2045" s="3">
        <v>109000</v>
      </c>
    </row>
    <row r="2046" spans="1:19" x14ac:dyDescent="0.35">
      <c r="A2046" s="1">
        <v>39220</v>
      </c>
      <c r="B2046" s="3">
        <v>114.3</v>
      </c>
      <c r="C2046" s="3">
        <v>1522.75</v>
      </c>
      <c r="E2046" s="2">
        <v>39220</v>
      </c>
      <c r="F2046" s="8">
        <f t="shared" si="31"/>
        <v>2.8075100894893179E-3</v>
      </c>
      <c r="G2046" s="8">
        <f t="shared" si="31"/>
        <v>6.6104776070070592E-3</v>
      </c>
      <c r="O2046" s="1">
        <v>39220</v>
      </c>
      <c r="P2046" s="3">
        <v>1522.75</v>
      </c>
      <c r="R2046" s="1">
        <v>39220</v>
      </c>
      <c r="S2046" s="3">
        <v>108351</v>
      </c>
    </row>
    <row r="2047" spans="1:19" x14ac:dyDescent="0.35">
      <c r="A2047" s="1">
        <v>39219</v>
      </c>
      <c r="B2047" s="3">
        <v>113.98</v>
      </c>
      <c r="C2047" s="3">
        <v>1512.75</v>
      </c>
      <c r="E2047" s="2">
        <v>39219</v>
      </c>
      <c r="F2047" s="8">
        <f t="shared" si="31"/>
        <v>-9.2141863699582993E-3</v>
      </c>
      <c r="G2047" s="8">
        <f t="shared" si="31"/>
        <v>-9.1802276290808837E-4</v>
      </c>
      <c r="O2047" s="1">
        <v>39219</v>
      </c>
      <c r="P2047" s="3">
        <v>1512.75</v>
      </c>
      <c r="R2047" s="1">
        <v>39219</v>
      </c>
      <c r="S2047" s="3">
        <v>108600</v>
      </c>
    </row>
    <row r="2048" spans="1:19" x14ac:dyDescent="0.35">
      <c r="A2048" s="1">
        <v>39218</v>
      </c>
      <c r="B2048" s="3">
        <v>115.04</v>
      </c>
      <c r="C2048" s="3">
        <v>1514.1400149999999</v>
      </c>
      <c r="E2048" s="2">
        <v>39218</v>
      </c>
      <c r="F2048" s="8">
        <f t="shared" si="31"/>
        <v>1.9767751085896679E-2</v>
      </c>
      <c r="G2048" s="8">
        <f t="shared" si="31"/>
        <v>8.6265392848112743E-3</v>
      </c>
      <c r="O2048" s="1">
        <v>39218</v>
      </c>
      <c r="P2048" s="3">
        <v>1514.1400149999999</v>
      </c>
      <c r="R2048" s="1">
        <v>39218</v>
      </c>
      <c r="S2048" s="3">
        <v>109000</v>
      </c>
    </row>
    <row r="2049" spans="1:19" x14ac:dyDescent="0.35">
      <c r="A2049" s="1">
        <v>39217</v>
      </c>
      <c r="B2049" s="3">
        <v>112.81</v>
      </c>
      <c r="C2049" s="3">
        <v>1501.1899410000001</v>
      </c>
      <c r="E2049" s="2">
        <v>39217</v>
      </c>
      <c r="F2049" s="8">
        <f t="shared" si="31"/>
        <v>1.5117430036893698E-2</v>
      </c>
      <c r="G2049" s="8">
        <f t="shared" si="31"/>
        <v>-1.3039836135477767E-3</v>
      </c>
      <c r="O2049" s="1">
        <v>39217</v>
      </c>
      <c r="P2049" s="3">
        <v>1501.1899410000001</v>
      </c>
      <c r="R2049" s="1">
        <v>39217</v>
      </c>
      <c r="S2049" s="3">
        <v>109250</v>
      </c>
    </row>
    <row r="2050" spans="1:19" x14ac:dyDescent="0.35">
      <c r="A2050" s="1">
        <v>39216</v>
      </c>
      <c r="B2050" s="3">
        <v>111.13</v>
      </c>
      <c r="C2050" s="3">
        <v>1503.150024</v>
      </c>
      <c r="E2050" s="2">
        <v>39216</v>
      </c>
      <c r="F2050" s="8">
        <f t="shared" si="31"/>
        <v>1.9835902984401965E-3</v>
      </c>
      <c r="G2050" s="8">
        <f t="shared" si="31"/>
        <v>-1.7929754245319396E-3</v>
      </c>
      <c r="O2050" s="1">
        <v>39216</v>
      </c>
      <c r="P2050" s="3">
        <v>1503.150024</v>
      </c>
      <c r="R2050" s="1">
        <v>39216</v>
      </c>
      <c r="S2050" s="3">
        <v>109350</v>
      </c>
    </row>
    <row r="2051" spans="1:19" x14ac:dyDescent="0.35">
      <c r="A2051" s="1">
        <v>39213</v>
      </c>
      <c r="B2051" s="3">
        <v>110.91</v>
      </c>
      <c r="C2051" s="3">
        <v>1505.849976</v>
      </c>
      <c r="E2051" s="2">
        <v>39213</v>
      </c>
      <c r="F2051" s="8">
        <f t="shared" si="31"/>
        <v>2.2588972893232473E-2</v>
      </c>
      <c r="G2051" s="8">
        <f t="shared" si="31"/>
        <v>9.641498172677565E-3</v>
      </c>
      <c r="O2051" s="1">
        <v>39213</v>
      </c>
      <c r="P2051" s="3">
        <v>1505.849976</v>
      </c>
      <c r="R2051" s="1">
        <v>39213</v>
      </c>
      <c r="S2051" s="3">
        <v>110000</v>
      </c>
    </row>
    <row r="2052" spans="1:19" x14ac:dyDescent="0.35">
      <c r="A2052" s="1">
        <v>39212</v>
      </c>
      <c r="B2052" s="3">
        <v>108.46</v>
      </c>
      <c r="C2052" s="3">
        <v>1491.469971</v>
      </c>
      <c r="E2052" s="2">
        <v>39212</v>
      </c>
      <c r="F2052" s="8">
        <f t="shared" ref="F2052:G2115" si="32">B2052/B2053-1</f>
        <v>-1.7661443709808933E-2</v>
      </c>
      <c r="G2052" s="8">
        <f t="shared" si="32"/>
        <v>-1.3956277098782333E-2</v>
      </c>
      <c r="O2052" s="1">
        <v>39212</v>
      </c>
      <c r="P2052" s="3">
        <v>1491.469971</v>
      </c>
      <c r="R2052" s="1">
        <v>39212</v>
      </c>
      <c r="S2052" s="3">
        <v>109200</v>
      </c>
    </row>
    <row r="2053" spans="1:19" x14ac:dyDescent="0.35">
      <c r="A2053" s="1">
        <v>39211</v>
      </c>
      <c r="B2053" s="3">
        <v>110.41</v>
      </c>
      <c r="C2053" s="3">
        <v>1512.579956</v>
      </c>
      <c r="E2053" s="2">
        <v>39211</v>
      </c>
      <c r="F2053" s="8">
        <f t="shared" si="32"/>
        <v>-5.315315315315372E-3</v>
      </c>
      <c r="G2053" s="8">
        <f t="shared" si="32"/>
        <v>3.2234002954651952E-3</v>
      </c>
      <c r="O2053" s="1">
        <v>39211</v>
      </c>
      <c r="P2053" s="3">
        <v>1512.579956</v>
      </c>
      <c r="R2053" s="1">
        <v>39211</v>
      </c>
      <c r="S2053" s="3">
        <v>109175</v>
      </c>
    </row>
    <row r="2054" spans="1:19" x14ac:dyDescent="0.35">
      <c r="A2054" s="1">
        <v>39210</v>
      </c>
      <c r="B2054" s="3">
        <v>111</v>
      </c>
      <c r="C2054" s="3">
        <v>1507.719971</v>
      </c>
      <c r="E2054" s="2">
        <v>39210</v>
      </c>
      <c r="F2054" s="8">
        <f t="shared" si="32"/>
        <v>1.5832341905372083E-2</v>
      </c>
      <c r="G2054" s="8">
        <f t="shared" si="32"/>
        <v>-1.165970415851425E-3</v>
      </c>
      <c r="O2054" s="1">
        <v>39210</v>
      </c>
      <c r="P2054" s="3">
        <v>1507.719971</v>
      </c>
      <c r="R2054" s="1">
        <v>39210</v>
      </c>
      <c r="S2054" s="3">
        <v>108501</v>
      </c>
    </row>
    <row r="2055" spans="1:19" x14ac:dyDescent="0.35">
      <c r="A2055" s="1">
        <v>39209</v>
      </c>
      <c r="B2055" s="3">
        <v>109.27</v>
      </c>
      <c r="C2055" s="3">
        <v>1509.4799800000001</v>
      </c>
      <c r="E2055" s="2">
        <v>39209</v>
      </c>
      <c r="F2055" s="8">
        <f t="shared" si="32"/>
        <v>1.0823311748381137E-2</v>
      </c>
      <c r="G2055" s="8">
        <f t="shared" si="32"/>
        <v>2.5637179453106285E-3</v>
      </c>
      <c r="O2055" s="1">
        <v>39209</v>
      </c>
      <c r="P2055" s="3">
        <v>1509.4799800000001</v>
      </c>
      <c r="R2055" s="1">
        <v>39209</v>
      </c>
      <c r="S2055" s="3">
        <v>110490</v>
      </c>
    </row>
    <row r="2056" spans="1:19" x14ac:dyDescent="0.35">
      <c r="A2056" s="1">
        <v>39206</v>
      </c>
      <c r="B2056" s="3">
        <v>108.1</v>
      </c>
      <c r="C2056" s="3">
        <v>1505.619995</v>
      </c>
      <c r="E2056" s="2">
        <v>39206</v>
      </c>
      <c r="F2056" s="8">
        <f t="shared" si="32"/>
        <v>3.0620766447062575E-3</v>
      </c>
      <c r="G2056" s="8">
        <f t="shared" si="32"/>
        <v>2.1498944799629438E-3</v>
      </c>
      <c r="O2056" s="1">
        <v>39206</v>
      </c>
      <c r="P2056" s="3">
        <v>1505.619995</v>
      </c>
      <c r="R2056" s="1">
        <v>39206</v>
      </c>
      <c r="S2056" s="3">
        <v>109250</v>
      </c>
    </row>
    <row r="2057" spans="1:19" x14ac:dyDescent="0.35">
      <c r="A2057" s="1">
        <v>39205</v>
      </c>
      <c r="B2057" s="3">
        <v>107.77</v>
      </c>
      <c r="C2057" s="3">
        <v>1502.3900149999999</v>
      </c>
      <c r="E2057" s="2">
        <v>39205</v>
      </c>
      <c r="F2057" s="8">
        <f t="shared" si="32"/>
        <v>7.1021399869171109E-3</v>
      </c>
      <c r="G2057" s="8">
        <f t="shared" si="32"/>
        <v>4.325078085523737E-3</v>
      </c>
      <c r="O2057" s="1">
        <v>39205</v>
      </c>
      <c r="P2057" s="3">
        <v>1502.3900149999999</v>
      </c>
      <c r="R2057" s="1">
        <v>39205</v>
      </c>
      <c r="S2057" s="3">
        <v>108600</v>
      </c>
    </row>
    <row r="2058" spans="1:19" x14ac:dyDescent="0.35">
      <c r="A2058" s="1">
        <v>39204</v>
      </c>
      <c r="B2058" s="3">
        <v>107.01</v>
      </c>
      <c r="C2058" s="3">
        <v>1495.920044</v>
      </c>
      <c r="E2058" s="2">
        <v>39204</v>
      </c>
      <c r="F2058" s="8">
        <f t="shared" si="32"/>
        <v>2.8942307692307656E-2</v>
      </c>
      <c r="G2058" s="8">
        <f t="shared" si="32"/>
        <v>6.4724447842630095E-3</v>
      </c>
      <c r="O2058" s="1">
        <v>39204</v>
      </c>
      <c r="P2058" s="3">
        <v>1495.920044</v>
      </c>
      <c r="R2058" s="1">
        <v>39204</v>
      </c>
      <c r="S2058" s="3">
        <v>108600</v>
      </c>
    </row>
    <row r="2059" spans="1:19" x14ac:dyDescent="0.35">
      <c r="A2059" s="1">
        <v>39203</v>
      </c>
      <c r="B2059" s="3">
        <v>104</v>
      </c>
      <c r="C2059" s="3">
        <v>1486.3000489999999</v>
      </c>
      <c r="E2059" s="2">
        <v>39203</v>
      </c>
      <c r="F2059" s="8">
        <f t="shared" si="32"/>
        <v>-1.0565747766785316E-3</v>
      </c>
      <c r="G2059" s="8">
        <f t="shared" si="32"/>
        <v>2.6511964039044322E-3</v>
      </c>
      <c r="O2059" s="1">
        <v>39203</v>
      </c>
      <c r="P2059" s="3">
        <v>1486.3000489999999</v>
      </c>
      <c r="R2059" s="1">
        <v>39203</v>
      </c>
      <c r="S2059" s="3">
        <v>108301</v>
      </c>
    </row>
    <row r="2060" spans="1:19" x14ac:dyDescent="0.35">
      <c r="A2060" s="1">
        <v>39202</v>
      </c>
      <c r="B2060" s="3">
        <v>104.11</v>
      </c>
      <c r="C2060" s="3">
        <v>1482.369995</v>
      </c>
      <c r="E2060" s="2">
        <v>39202</v>
      </c>
      <c r="F2060" s="8">
        <f t="shared" si="32"/>
        <v>-1.2051622698804332E-2</v>
      </c>
      <c r="G2060" s="8">
        <f t="shared" si="32"/>
        <v>-7.8309258755413502E-3</v>
      </c>
      <c r="O2060" s="1">
        <v>39202</v>
      </c>
      <c r="P2060" s="3">
        <v>1482.369995</v>
      </c>
      <c r="R2060" s="1">
        <v>39202</v>
      </c>
      <c r="S2060" s="3">
        <v>109200</v>
      </c>
    </row>
    <row r="2061" spans="1:19" x14ac:dyDescent="0.35">
      <c r="A2061" s="1">
        <v>39199</v>
      </c>
      <c r="B2061" s="3">
        <v>105.38</v>
      </c>
      <c r="C2061" s="3">
        <v>1494.0699460000001</v>
      </c>
      <c r="E2061" s="2">
        <v>39199</v>
      </c>
      <c r="F2061" s="8">
        <f t="shared" si="32"/>
        <v>5.5343511450380856E-3</v>
      </c>
      <c r="G2061" s="8">
        <f t="shared" si="32"/>
        <v>-1.2049790864976373E-4</v>
      </c>
      <c r="O2061" s="1">
        <v>39199</v>
      </c>
      <c r="P2061" s="3">
        <v>1494.0699460000001</v>
      </c>
      <c r="R2061" s="1">
        <v>39199</v>
      </c>
      <c r="S2061" s="3">
        <v>109000</v>
      </c>
    </row>
    <row r="2062" spans="1:19" x14ac:dyDescent="0.35">
      <c r="A2062" s="1">
        <v>39198</v>
      </c>
      <c r="B2062" s="3">
        <v>104.8</v>
      </c>
      <c r="C2062" s="3">
        <v>1494.25</v>
      </c>
      <c r="E2062" s="2">
        <v>39198</v>
      </c>
      <c r="F2062" s="8">
        <f t="shared" si="32"/>
        <v>2.1994835995027273E-3</v>
      </c>
      <c r="G2062" s="8">
        <f t="shared" si="32"/>
        <v>-7.8241829424074982E-4</v>
      </c>
      <c r="O2062" s="1">
        <v>39198</v>
      </c>
      <c r="P2062" s="3">
        <v>1494.25</v>
      </c>
      <c r="R2062" s="1">
        <v>39198</v>
      </c>
      <c r="S2062" s="3">
        <v>109400</v>
      </c>
    </row>
    <row r="2063" spans="1:19" x14ac:dyDescent="0.35">
      <c r="A2063" s="1">
        <v>39197</v>
      </c>
      <c r="B2063" s="3">
        <v>104.57</v>
      </c>
      <c r="C2063" s="3">
        <v>1495.420044</v>
      </c>
      <c r="E2063" s="2">
        <v>39197</v>
      </c>
      <c r="F2063" s="8">
        <f t="shared" si="32"/>
        <v>-4.8534449942900793E-3</v>
      </c>
      <c r="G2063" s="8">
        <f t="shared" si="32"/>
        <v>1.0139089613871111E-2</v>
      </c>
      <c r="O2063" s="1">
        <v>39197</v>
      </c>
      <c r="P2063" s="3">
        <v>1495.420044</v>
      </c>
      <c r="R2063" s="1">
        <v>39197</v>
      </c>
      <c r="S2063" s="3">
        <v>108750</v>
      </c>
    </row>
    <row r="2064" spans="1:19" x14ac:dyDescent="0.35">
      <c r="A2064" s="1">
        <v>39196</v>
      </c>
      <c r="B2064" s="3">
        <v>105.08</v>
      </c>
      <c r="C2064" s="3">
        <v>1480.410034</v>
      </c>
      <c r="E2064" s="2">
        <v>39196</v>
      </c>
      <c r="F2064" s="8">
        <f t="shared" si="32"/>
        <v>1.1746581937223111E-2</v>
      </c>
      <c r="G2064" s="8">
        <f t="shared" si="32"/>
        <v>-3.5114420062942742E-4</v>
      </c>
      <c r="O2064" s="1">
        <v>39196</v>
      </c>
      <c r="P2064" s="3">
        <v>1480.410034</v>
      </c>
      <c r="R2064" s="1">
        <v>39196</v>
      </c>
      <c r="S2064" s="3">
        <v>108850</v>
      </c>
    </row>
    <row r="2065" spans="1:19" x14ac:dyDescent="0.35">
      <c r="A2065" s="1">
        <v>39195</v>
      </c>
      <c r="B2065" s="3">
        <v>103.86</v>
      </c>
      <c r="C2065" s="3">
        <v>1480.9300539999999</v>
      </c>
      <c r="E2065" s="2">
        <v>39195</v>
      </c>
      <c r="F2065" s="8">
        <f t="shared" si="32"/>
        <v>1.7437304075235138E-2</v>
      </c>
      <c r="G2065" s="8">
        <f t="shared" si="32"/>
        <v>-2.3039862938630806E-3</v>
      </c>
      <c r="O2065" s="1">
        <v>39195</v>
      </c>
      <c r="P2065" s="3">
        <v>1480.9300539999999</v>
      </c>
      <c r="R2065" s="1">
        <v>39195</v>
      </c>
      <c r="S2065" s="3">
        <v>109550</v>
      </c>
    </row>
    <row r="2066" spans="1:19" x14ac:dyDescent="0.35">
      <c r="A2066" s="1">
        <v>39192</v>
      </c>
      <c r="B2066" s="3">
        <v>102.08</v>
      </c>
      <c r="C2066" s="3">
        <v>1484.349976</v>
      </c>
      <c r="E2066" s="2">
        <v>39192</v>
      </c>
      <c r="F2066" s="8">
        <f t="shared" si="32"/>
        <v>1.0492971688774499E-2</v>
      </c>
      <c r="G2066" s="8">
        <f t="shared" si="32"/>
        <v>9.2607046740149634E-3</v>
      </c>
      <c r="O2066" s="1">
        <v>39192</v>
      </c>
      <c r="P2066" s="3">
        <v>1484.349976</v>
      </c>
      <c r="R2066" s="1">
        <v>39192</v>
      </c>
      <c r="S2066" s="3">
        <v>109500</v>
      </c>
    </row>
    <row r="2067" spans="1:19" x14ac:dyDescent="0.35">
      <c r="A2067" s="1">
        <v>39191</v>
      </c>
      <c r="B2067" s="3">
        <v>101.02</v>
      </c>
      <c r="C2067" s="3">
        <v>1470.7299800000001</v>
      </c>
      <c r="E2067" s="2">
        <v>39191</v>
      </c>
      <c r="F2067" s="8">
        <f t="shared" si="32"/>
        <v>-1.8365562141677172E-2</v>
      </c>
      <c r="G2067" s="8">
        <f t="shared" si="32"/>
        <v>-1.202050933786003E-3</v>
      </c>
      <c r="O2067" s="1">
        <v>39191</v>
      </c>
      <c r="P2067" s="3">
        <v>1470.7299800000001</v>
      </c>
      <c r="R2067" s="1">
        <v>39191</v>
      </c>
      <c r="S2067" s="3">
        <v>109400</v>
      </c>
    </row>
    <row r="2068" spans="1:19" x14ac:dyDescent="0.35">
      <c r="A2068" s="1">
        <v>39190</v>
      </c>
      <c r="B2068" s="3">
        <v>102.91</v>
      </c>
      <c r="C2068" s="3">
        <v>1472.5</v>
      </c>
      <c r="E2068" s="2">
        <v>39190</v>
      </c>
      <c r="F2068" s="8">
        <f t="shared" si="32"/>
        <v>4.489995119570489E-3</v>
      </c>
      <c r="G2068" s="8">
        <f t="shared" si="32"/>
        <v>6.9319325703620649E-4</v>
      </c>
      <c r="O2068" s="1">
        <v>39190</v>
      </c>
      <c r="P2068" s="3">
        <v>1472.5</v>
      </c>
      <c r="R2068" s="1">
        <v>39190</v>
      </c>
      <c r="S2068" s="3">
        <v>109725</v>
      </c>
    </row>
    <row r="2069" spans="1:19" x14ac:dyDescent="0.35">
      <c r="A2069" s="1">
        <v>39189</v>
      </c>
      <c r="B2069" s="3">
        <v>102.45</v>
      </c>
      <c r="C2069" s="3">
        <v>1471.4799800000001</v>
      </c>
      <c r="E2069" s="2">
        <v>39189</v>
      </c>
      <c r="F2069" s="8">
        <f t="shared" si="32"/>
        <v>-2.9197080291970545E-3</v>
      </c>
      <c r="G2069" s="8">
        <f t="shared" si="32"/>
        <v>2.1453107233344593E-3</v>
      </c>
      <c r="O2069" s="1">
        <v>39189</v>
      </c>
      <c r="P2069" s="3">
        <v>1471.4799800000001</v>
      </c>
      <c r="R2069" s="1">
        <v>39189</v>
      </c>
      <c r="S2069" s="3">
        <v>109900</v>
      </c>
    </row>
    <row r="2070" spans="1:19" x14ac:dyDescent="0.35">
      <c r="A2070" s="1">
        <v>39188</v>
      </c>
      <c r="B2070" s="3">
        <v>102.75</v>
      </c>
      <c r="C2070" s="3">
        <v>1468.329956</v>
      </c>
      <c r="E2070" s="2">
        <v>39188</v>
      </c>
      <c r="F2070" s="8">
        <f t="shared" si="32"/>
        <v>5.8428279287170426E-4</v>
      </c>
      <c r="G2070" s="8">
        <f t="shared" si="32"/>
        <v>1.065490605067132E-2</v>
      </c>
      <c r="O2070" s="1">
        <v>39188</v>
      </c>
      <c r="P2070" s="3">
        <v>1468.329956</v>
      </c>
      <c r="R2070" s="1">
        <v>39188</v>
      </c>
      <c r="S2070" s="3">
        <v>110000</v>
      </c>
    </row>
    <row r="2071" spans="1:19" x14ac:dyDescent="0.35">
      <c r="A2071" s="1">
        <v>39185</v>
      </c>
      <c r="B2071" s="3">
        <v>102.69</v>
      </c>
      <c r="C2071" s="3">
        <v>1452.849976</v>
      </c>
      <c r="E2071" s="2">
        <v>39185</v>
      </c>
      <c r="F2071" s="8">
        <f t="shared" si="32"/>
        <v>-1.9665871121718359E-2</v>
      </c>
      <c r="G2071" s="8">
        <f t="shared" si="32"/>
        <v>3.4880002963724177E-3</v>
      </c>
      <c r="O2071" s="1">
        <v>39185</v>
      </c>
      <c r="P2071" s="3">
        <v>1452.849976</v>
      </c>
      <c r="R2071" s="1">
        <v>39185</v>
      </c>
      <c r="S2071" s="3">
        <v>109900</v>
      </c>
    </row>
    <row r="2072" spans="1:19" x14ac:dyDescent="0.35">
      <c r="A2072" s="1">
        <v>39184</v>
      </c>
      <c r="B2072" s="3">
        <v>104.75</v>
      </c>
      <c r="C2072" s="3">
        <v>1447.8000489999999</v>
      </c>
      <c r="E2072" s="2">
        <v>39184</v>
      </c>
      <c r="F2072" s="8">
        <f t="shared" si="32"/>
        <v>-2.2859319935231159E-3</v>
      </c>
      <c r="G2072" s="8">
        <f t="shared" si="32"/>
        <v>6.2062966293212618E-3</v>
      </c>
      <c r="O2072" s="1">
        <v>39184</v>
      </c>
      <c r="P2072" s="3">
        <v>1447.8000489999999</v>
      </c>
      <c r="R2072" s="1">
        <v>39184</v>
      </c>
      <c r="S2072" s="3">
        <v>109750</v>
      </c>
    </row>
    <row r="2073" spans="1:19" x14ac:dyDescent="0.35">
      <c r="A2073" s="1">
        <v>39183</v>
      </c>
      <c r="B2073" s="3">
        <v>104.99</v>
      </c>
      <c r="C2073" s="3">
        <v>1438.869995</v>
      </c>
      <c r="E2073" s="2">
        <v>39183</v>
      </c>
      <c r="F2073" s="8">
        <f t="shared" si="32"/>
        <v>-1.4825936004504103E-2</v>
      </c>
      <c r="G2073" s="8">
        <f t="shared" si="32"/>
        <v>-6.5728290732520733E-3</v>
      </c>
      <c r="O2073" s="1">
        <v>39183</v>
      </c>
      <c r="P2073" s="3">
        <v>1438.869995</v>
      </c>
      <c r="R2073" s="1">
        <v>39183</v>
      </c>
      <c r="S2073" s="3">
        <v>109750</v>
      </c>
    </row>
    <row r="2074" spans="1:19" x14ac:dyDescent="0.35">
      <c r="A2074" s="1">
        <v>39182</v>
      </c>
      <c r="B2074" s="3">
        <v>106.57</v>
      </c>
      <c r="C2074" s="3">
        <v>1448.3900149999999</v>
      </c>
      <c r="E2074" s="2">
        <v>39182</v>
      </c>
      <c r="F2074" s="8">
        <f t="shared" si="32"/>
        <v>2.6343023802801735E-3</v>
      </c>
      <c r="G2074" s="8">
        <f t="shared" si="32"/>
        <v>2.6166439656720719E-3</v>
      </c>
      <c r="O2074" s="1">
        <v>39182</v>
      </c>
      <c r="P2074" s="3">
        <v>1448.3900149999999</v>
      </c>
      <c r="R2074" s="1">
        <v>39182</v>
      </c>
      <c r="S2074" s="3">
        <v>109800</v>
      </c>
    </row>
    <row r="2075" spans="1:19" x14ac:dyDescent="0.35">
      <c r="A2075" s="1">
        <v>39181</v>
      </c>
      <c r="B2075" s="3">
        <v>106.29</v>
      </c>
      <c r="C2075" s="3">
        <v>1444.6099850000001</v>
      </c>
      <c r="E2075" s="2">
        <v>39181</v>
      </c>
      <c r="F2075" s="8">
        <f t="shared" si="32"/>
        <v>-5.7992704143671192E-3</v>
      </c>
      <c r="G2075" s="8">
        <f t="shared" si="32"/>
        <v>5.8872319091318737E-4</v>
      </c>
      <c r="O2075" s="1">
        <v>39181</v>
      </c>
      <c r="P2075" s="3">
        <v>1444.6099850000001</v>
      </c>
      <c r="R2075" s="1">
        <v>39181</v>
      </c>
      <c r="S2075" s="3">
        <v>109000</v>
      </c>
    </row>
    <row r="2076" spans="1:19" x14ac:dyDescent="0.35">
      <c r="A2076" s="1">
        <v>39177</v>
      </c>
      <c r="B2076" s="3">
        <v>106.91</v>
      </c>
      <c r="C2076" s="3">
        <v>1443.76001</v>
      </c>
      <c r="E2076" s="2">
        <v>39177</v>
      </c>
      <c r="F2076" s="8">
        <f t="shared" si="32"/>
        <v>-2.2398506766216908E-3</v>
      </c>
      <c r="G2076" s="8">
        <f t="shared" si="32"/>
        <v>3.0499558940715321E-3</v>
      </c>
      <c r="O2076" s="1">
        <v>39177</v>
      </c>
      <c r="P2076" s="3">
        <v>1443.76001</v>
      </c>
      <c r="R2076" s="1">
        <v>39177</v>
      </c>
      <c r="S2076" s="3">
        <v>108849</v>
      </c>
    </row>
    <row r="2077" spans="1:19" x14ac:dyDescent="0.35">
      <c r="A2077" s="1">
        <v>39176</v>
      </c>
      <c r="B2077" s="3">
        <v>107.15</v>
      </c>
      <c r="C2077" s="3">
        <v>1439.369995</v>
      </c>
      <c r="E2077" s="2">
        <v>39176</v>
      </c>
      <c r="F2077" s="8">
        <f t="shared" si="32"/>
        <v>1.3813984293689074E-2</v>
      </c>
      <c r="G2077" s="8">
        <f t="shared" si="32"/>
        <v>1.1128170554008943E-3</v>
      </c>
      <c r="O2077" s="1">
        <v>39176</v>
      </c>
      <c r="P2077" s="3">
        <v>1439.369995</v>
      </c>
      <c r="R2077" s="1">
        <v>39176</v>
      </c>
      <c r="S2077" s="3">
        <v>108550</v>
      </c>
    </row>
    <row r="2078" spans="1:19" x14ac:dyDescent="0.35">
      <c r="A2078" s="1">
        <v>39175</v>
      </c>
      <c r="B2078" s="3">
        <v>105.69</v>
      </c>
      <c r="C2078" s="3">
        <v>1437.7700199999999</v>
      </c>
      <c r="E2078" s="2">
        <v>39175</v>
      </c>
      <c r="F2078" s="8">
        <f t="shared" si="32"/>
        <v>1.7521902377972465E-2</v>
      </c>
      <c r="G2078" s="8">
        <f t="shared" si="32"/>
        <v>9.2801028712750089E-3</v>
      </c>
      <c r="O2078" s="1">
        <v>39175</v>
      </c>
      <c r="P2078" s="3">
        <v>1437.7700199999999</v>
      </c>
      <c r="R2078" s="1">
        <v>39175</v>
      </c>
      <c r="S2078" s="3">
        <v>108295</v>
      </c>
    </row>
    <row r="2079" spans="1:19" x14ac:dyDescent="0.35">
      <c r="A2079" s="1">
        <v>39174</v>
      </c>
      <c r="B2079" s="3">
        <v>103.87</v>
      </c>
      <c r="C2079" s="3">
        <v>1424.5500489999999</v>
      </c>
      <c r="E2079" s="2">
        <v>39174</v>
      </c>
      <c r="F2079" s="8">
        <f t="shared" si="32"/>
        <v>-1.7299375300335873E-3</v>
      </c>
      <c r="G2079" s="8">
        <f t="shared" si="32"/>
        <v>2.5970637775403205E-3</v>
      </c>
      <c r="O2079" s="1">
        <v>39174</v>
      </c>
      <c r="P2079" s="3">
        <v>1424.5500489999999</v>
      </c>
      <c r="R2079" s="1">
        <v>39174</v>
      </c>
      <c r="S2079" s="3">
        <v>108000</v>
      </c>
    </row>
    <row r="2080" spans="1:19" x14ac:dyDescent="0.35">
      <c r="A2080" s="1">
        <v>39171</v>
      </c>
      <c r="B2080" s="3">
        <v>104.05</v>
      </c>
      <c r="C2080" s="3">
        <v>1420.8599850000001</v>
      </c>
      <c r="E2080" s="2">
        <v>39171</v>
      </c>
      <c r="F2080" s="8">
        <f t="shared" si="32"/>
        <v>-1.7269500143912708E-3</v>
      </c>
      <c r="G2080" s="8">
        <f t="shared" si="32"/>
        <v>-1.1739956035753396E-3</v>
      </c>
      <c r="O2080" s="1">
        <v>39171</v>
      </c>
      <c r="P2080" s="3">
        <v>1420.8599850000001</v>
      </c>
      <c r="R2080" s="1">
        <v>39171</v>
      </c>
      <c r="S2080" s="3">
        <v>108990</v>
      </c>
    </row>
    <row r="2081" spans="1:19" x14ac:dyDescent="0.35">
      <c r="A2081" s="1">
        <v>39170</v>
      </c>
      <c r="B2081" s="3">
        <v>104.23</v>
      </c>
      <c r="C2081" s="3">
        <v>1422.530029</v>
      </c>
      <c r="E2081" s="2">
        <v>39170</v>
      </c>
      <c r="F2081" s="8">
        <f t="shared" si="32"/>
        <v>3.369272237196741E-3</v>
      </c>
      <c r="G2081" s="8">
        <f t="shared" si="32"/>
        <v>3.73972402136169E-3</v>
      </c>
      <c r="O2081" s="1">
        <v>39170</v>
      </c>
      <c r="P2081" s="3">
        <v>1422.530029</v>
      </c>
      <c r="R2081" s="1">
        <v>39170</v>
      </c>
      <c r="S2081" s="3">
        <v>107900</v>
      </c>
    </row>
    <row r="2082" spans="1:19" x14ac:dyDescent="0.35">
      <c r="A2082" s="1">
        <v>39169</v>
      </c>
      <c r="B2082" s="3">
        <v>103.88</v>
      </c>
      <c r="C2082" s="3">
        <v>1417.2299800000001</v>
      </c>
      <c r="E2082" s="2">
        <v>39169</v>
      </c>
      <c r="F2082" s="8">
        <f t="shared" si="32"/>
        <v>-8.7786259541985379E-3</v>
      </c>
      <c r="G2082" s="8">
        <f t="shared" si="32"/>
        <v>-7.9657885073510792E-3</v>
      </c>
      <c r="O2082" s="1">
        <v>39169</v>
      </c>
      <c r="P2082" s="3">
        <v>1417.2299800000001</v>
      </c>
      <c r="R2082" s="1">
        <v>39169</v>
      </c>
      <c r="S2082" s="3">
        <v>108290</v>
      </c>
    </row>
    <row r="2083" spans="1:19" x14ac:dyDescent="0.35">
      <c r="A2083" s="1">
        <v>39168</v>
      </c>
      <c r="B2083" s="3">
        <v>104.8</v>
      </c>
      <c r="C2083" s="3">
        <v>1428.6099850000001</v>
      </c>
      <c r="E2083" s="2">
        <v>39168</v>
      </c>
      <c r="F2083" s="8">
        <f t="shared" si="32"/>
        <v>9.342193970913959E-3</v>
      </c>
      <c r="G2083" s="8">
        <f t="shared" si="32"/>
        <v>-6.1843582608694936E-3</v>
      </c>
      <c r="O2083" s="1">
        <v>39168</v>
      </c>
      <c r="P2083" s="3">
        <v>1428.6099850000001</v>
      </c>
      <c r="R2083" s="1">
        <v>39168</v>
      </c>
      <c r="S2083" s="3">
        <v>108300</v>
      </c>
    </row>
    <row r="2084" spans="1:19" x14ac:dyDescent="0.35">
      <c r="A2084" s="1">
        <v>39167</v>
      </c>
      <c r="B2084" s="3">
        <v>103.83</v>
      </c>
      <c r="C2084" s="3">
        <v>1437.5</v>
      </c>
      <c r="E2084" s="2">
        <v>39167</v>
      </c>
      <c r="F2084" s="8">
        <f t="shared" si="32"/>
        <v>6.7463377023901927E-4</v>
      </c>
      <c r="G2084" s="8">
        <f t="shared" si="32"/>
        <v>9.6790288663028967E-4</v>
      </c>
      <c r="O2084" s="1">
        <v>39167</v>
      </c>
      <c r="P2084" s="3">
        <v>1437.5</v>
      </c>
      <c r="R2084" s="1">
        <v>39167</v>
      </c>
      <c r="S2084" s="3">
        <v>108200</v>
      </c>
    </row>
    <row r="2085" spans="1:19" x14ac:dyDescent="0.35">
      <c r="A2085" s="1">
        <v>39164</v>
      </c>
      <c r="B2085" s="3">
        <v>103.76</v>
      </c>
      <c r="C2085" s="3">
        <v>1436.1099850000001</v>
      </c>
      <c r="E2085" s="2">
        <v>39164</v>
      </c>
      <c r="F2085" s="8">
        <f t="shared" si="32"/>
        <v>-5.7792332883821462E-4</v>
      </c>
      <c r="G2085" s="8">
        <f t="shared" si="32"/>
        <v>1.0943898094990523E-3</v>
      </c>
      <c r="O2085" s="1">
        <v>39164</v>
      </c>
      <c r="P2085" s="3">
        <v>1436.1099850000001</v>
      </c>
      <c r="R2085" s="1">
        <v>39164</v>
      </c>
      <c r="S2085" s="3">
        <v>108000</v>
      </c>
    </row>
    <row r="2086" spans="1:19" x14ac:dyDescent="0.35">
      <c r="A2086" s="1">
        <v>39163</v>
      </c>
      <c r="B2086" s="3">
        <v>103.82</v>
      </c>
      <c r="C2086" s="3">
        <v>1434.540039</v>
      </c>
      <c r="E2086" s="2">
        <v>39163</v>
      </c>
      <c r="F2086" s="8">
        <f t="shared" si="32"/>
        <v>-1.9260400616338824E-4</v>
      </c>
      <c r="G2086" s="8">
        <f t="shared" si="32"/>
        <v>-3.4842233415899315E-4</v>
      </c>
      <c r="O2086" s="1">
        <v>39163</v>
      </c>
      <c r="P2086" s="3">
        <v>1434.540039</v>
      </c>
      <c r="R2086" s="1">
        <v>39163</v>
      </c>
      <c r="S2086" s="3">
        <v>108000</v>
      </c>
    </row>
    <row r="2087" spans="1:19" x14ac:dyDescent="0.35">
      <c r="A2087" s="1">
        <v>39162</v>
      </c>
      <c r="B2087" s="3">
        <v>103.84</v>
      </c>
      <c r="C2087" s="3">
        <v>1435.040039</v>
      </c>
      <c r="E2087" s="2">
        <v>39162</v>
      </c>
      <c r="F2087" s="8">
        <f t="shared" si="32"/>
        <v>1.7739880427325216E-2</v>
      </c>
      <c r="G2087" s="8">
        <f t="shared" si="32"/>
        <v>1.7080881545474602E-2</v>
      </c>
      <c r="O2087" s="1">
        <v>39162</v>
      </c>
      <c r="P2087" s="3">
        <v>1435.040039</v>
      </c>
      <c r="R2087" s="1">
        <v>39162</v>
      </c>
      <c r="S2087" s="3">
        <v>109005</v>
      </c>
    </row>
    <row r="2088" spans="1:19" x14ac:dyDescent="0.35">
      <c r="A2088" s="1">
        <v>39161</v>
      </c>
      <c r="B2088" s="3">
        <v>102.03</v>
      </c>
      <c r="C2088" s="3">
        <v>1410.9399410000001</v>
      </c>
      <c r="E2088" s="2">
        <v>39161</v>
      </c>
      <c r="F2088" s="8">
        <f t="shared" si="32"/>
        <v>8.2015810276678813E-3</v>
      </c>
      <c r="G2088" s="8">
        <f t="shared" si="32"/>
        <v>6.3334533659946679E-3</v>
      </c>
      <c r="O2088" s="1">
        <v>39161</v>
      </c>
      <c r="P2088" s="3">
        <v>1410.9399410000001</v>
      </c>
      <c r="R2088" s="1">
        <v>39161</v>
      </c>
      <c r="S2088" s="3">
        <v>107998</v>
      </c>
    </row>
    <row r="2089" spans="1:19" x14ac:dyDescent="0.35">
      <c r="A2089" s="1">
        <v>39160</v>
      </c>
      <c r="B2089" s="3">
        <v>101.2</v>
      </c>
      <c r="C2089" s="3">
        <v>1402.0600589999999</v>
      </c>
      <c r="E2089" s="2">
        <v>39160</v>
      </c>
      <c r="F2089" s="8">
        <f t="shared" si="32"/>
        <v>1.3621794871794934E-2</v>
      </c>
      <c r="G2089" s="8">
        <f t="shared" si="32"/>
        <v>1.0894486847997209E-2</v>
      </c>
      <c r="O2089" s="1">
        <v>39160</v>
      </c>
      <c r="P2089" s="3">
        <v>1402.0600589999999</v>
      </c>
      <c r="R2089" s="1">
        <v>39160</v>
      </c>
      <c r="S2089" s="3">
        <v>107700</v>
      </c>
    </row>
    <row r="2090" spans="1:19" x14ac:dyDescent="0.35">
      <c r="A2090" s="1">
        <v>39157</v>
      </c>
      <c r="B2090" s="3">
        <v>99.84</v>
      </c>
      <c r="C2090" s="3">
        <v>1386.9499510000001</v>
      </c>
      <c r="E2090" s="2">
        <v>39157</v>
      </c>
      <c r="F2090" s="8">
        <f t="shared" si="32"/>
        <v>-1.3003901170350884E-3</v>
      </c>
      <c r="G2090" s="8">
        <f t="shared" si="32"/>
        <v>-3.8283088811007504E-3</v>
      </c>
      <c r="O2090" s="1">
        <v>39157</v>
      </c>
      <c r="P2090" s="3">
        <v>1386.9499510000001</v>
      </c>
      <c r="R2090" s="1">
        <v>39157</v>
      </c>
      <c r="S2090" s="3">
        <v>105310</v>
      </c>
    </row>
    <row r="2091" spans="1:19" x14ac:dyDescent="0.35">
      <c r="A2091" s="1">
        <v>39156</v>
      </c>
      <c r="B2091" s="3">
        <v>99.97</v>
      </c>
      <c r="C2091" s="3">
        <v>1392.280029</v>
      </c>
      <c r="E2091" s="2">
        <v>39156</v>
      </c>
      <c r="F2091" s="8">
        <f t="shared" si="32"/>
        <v>1.8335540389120775E-2</v>
      </c>
      <c r="G2091" s="8">
        <f t="shared" si="32"/>
        <v>3.6837480899349906E-3</v>
      </c>
      <c r="O2091" s="1">
        <v>39156</v>
      </c>
      <c r="P2091" s="3">
        <v>1392.280029</v>
      </c>
      <c r="R2091" s="1">
        <v>39156</v>
      </c>
      <c r="S2091" s="3">
        <v>106600</v>
      </c>
    </row>
    <row r="2092" spans="1:19" x14ac:dyDescent="0.35">
      <c r="A2092" s="1">
        <v>39155</v>
      </c>
      <c r="B2092" s="3">
        <v>98.17</v>
      </c>
      <c r="C2092" s="3">
        <v>1387.170044</v>
      </c>
      <c r="E2092" s="2">
        <v>39155</v>
      </c>
      <c r="F2092" s="8">
        <f t="shared" si="32"/>
        <v>1.1540443070582329E-2</v>
      </c>
      <c r="G2092" s="8">
        <f t="shared" si="32"/>
        <v>6.6911668259856949E-3</v>
      </c>
      <c r="O2092" s="1">
        <v>39155</v>
      </c>
      <c r="P2092" s="3">
        <v>1387.170044</v>
      </c>
      <c r="R2092" s="1">
        <v>39155</v>
      </c>
      <c r="S2092" s="3">
        <v>106800</v>
      </c>
    </row>
    <row r="2093" spans="1:19" x14ac:dyDescent="0.35">
      <c r="A2093" s="1">
        <v>39154</v>
      </c>
      <c r="B2093" s="3">
        <v>97.05</v>
      </c>
      <c r="C2093" s="3">
        <v>1377.9499510000001</v>
      </c>
      <c r="E2093" s="2">
        <v>39154</v>
      </c>
      <c r="F2093" s="8">
        <f t="shared" si="32"/>
        <v>-6.3479062148049659E-3</v>
      </c>
      <c r="G2093" s="8">
        <f t="shared" si="32"/>
        <v>-2.0368282019649242E-2</v>
      </c>
      <c r="O2093" s="1">
        <v>39154</v>
      </c>
      <c r="P2093" s="3">
        <v>1377.9499510000001</v>
      </c>
      <c r="R2093" s="1">
        <v>39154</v>
      </c>
      <c r="S2093" s="3">
        <v>108190</v>
      </c>
    </row>
    <row r="2094" spans="1:19" x14ac:dyDescent="0.35">
      <c r="A2094" s="1">
        <v>39153</v>
      </c>
      <c r="B2094" s="3">
        <v>97.67</v>
      </c>
      <c r="C2094" s="3">
        <v>1406.599976</v>
      </c>
      <c r="E2094" s="2">
        <v>39153</v>
      </c>
      <c r="F2094" s="8">
        <f t="shared" si="32"/>
        <v>1.0031023784901727E-2</v>
      </c>
      <c r="G2094" s="8">
        <f t="shared" si="32"/>
        <v>2.6802843454205583E-3</v>
      </c>
      <c r="O2094" s="1">
        <v>39153</v>
      </c>
      <c r="P2094" s="3">
        <v>1406.599976</v>
      </c>
      <c r="R2094" s="1">
        <v>39153</v>
      </c>
      <c r="S2094" s="3">
        <v>109200</v>
      </c>
    </row>
    <row r="2095" spans="1:19" x14ac:dyDescent="0.35">
      <c r="A2095" s="1">
        <v>39150</v>
      </c>
      <c r="B2095" s="3">
        <v>96.7</v>
      </c>
      <c r="C2095" s="3">
        <v>1402.839966</v>
      </c>
      <c r="E2095" s="2">
        <v>39150</v>
      </c>
      <c r="F2095" s="8">
        <f t="shared" si="32"/>
        <v>1.5223097112860851E-2</v>
      </c>
      <c r="G2095" s="8">
        <f t="shared" si="32"/>
        <v>6.7762163210782766E-4</v>
      </c>
      <c r="O2095" s="1">
        <v>39150</v>
      </c>
      <c r="P2095" s="3">
        <v>1402.839966</v>
      </c>
      <c r="R2095" s="1">
        <v>39150</v>
      </c>
      <c r="S2095" s="3">
        <v>109290</v>
      </c>
    </row>
    <row r="2096" spans="1:19" x14ac:dyDescent="0.35">
      <c r="A2096" s="1">
        <v>39149</v>
      </c>
      <c r="B2096" s="3">
        <v>95.25</v>
      </c>
      <c r="C2096" s="3">
        <v>1401.8900149999999</v>
      </c>
      <c r="E2096" s="2">
        <v>39149</v>
      </c>
      <c r="F2096" s="8">
        <f t="shared" si="32"/>
        <v>1.7845693524257245E-2</v>
      </c>
      <c r="G2096" s="8">
        <f t="shared" si="32"/>
        <v>7.1266221302701549E-3</v>
      </c>
      <c r="O2096" s="1">
        <v>39149</v>
      </c>
      <c r="P2096" s="3">
        <v>1401.8900149999999</v>
      </c>
      <c r="R2096" s="1">
        <v>39149</v>
      </c>
      <c r="S2096" s="3">
        <v>108990</v>
      </c>
    </row>
    <row r="2097" spans="1:19" x14ac:dyDescent="0.35">
      <c r="A2097" s="1">
        <v>39148</v>
      </c>
      <c r="B2097" s="3">
        <v>93.58</v>
      </c>
      <c r="C2097" s="3">
        <v>1391.969971</v>
      </c>
      <c r="E2097" s="2">
        <v>39148</v>
      </c>
      <c r="F2097" s="8">
        <f t="shared" si="32"/>
        <v>1.4857390738531651E-2</v>
      </c>
      <c r="G2097" s="8">
        <f t="shared" si="32"/>
        <v>-2.4652703622454197E-3</v>
      </c>
      <c r="O2097" s="1">
        <v>39148</v>
      </c>
      <c r="P2097" s="3">
        <v>1391.969971</v>
      </c>
      <c r="R2097" s="1">
        <v>39148</v>
      </c>
      <c r="S2097" s="3">
        <v>108000</v>
      </c>
    </row>
    <row r="2098" spans="1:19" x14ac:dyDescent="0.35">
      <c r="A2098" s="1">
        <v>39147</v>
      </c>
      <c r="B2098" s="3">
        <v>92.21</v>
      </c>
      <c r="C2098" s="3">
        <v>1395.410034</v>
      </c>
      <c r="E2098" s="2">
        <v>39147</v>
      </c>
      <c r="F2098" s="8">
        <f t="shared" si="32"/>
        <v>2.375929832352619E-2</v>
      </c>
      <c r="G2098" s="8">
        <f t="shared" si="32"/>
        <v>1.54935806752452E-2</v>
      </c>
      <c r="O2098" s="1">
        <v>39147</v>
      </c>
      <c r="P2098" s="3">
        <v>1395.410034</v>
      </c>
      <c r="R2098" s="1">
        <v>39147</v>
      </c>
      <c r="S2098" s="3">
        <v>107300</v>
      </c>
    </row>
    <row r="2099" spans="1:19" x14ac:dyDescent="0.35">
      <c r="A2099" s="1">
        <v>39146</v>
      </c>
      <c r="B2099" s="3">
        <v>90.07</v>
      </c>
      <c r="C2099" s="3">
        <v>1374.119995</v>
      </c>
      <c r="E2099" s="2">
        <v>39146</v>
      </c>
      <c r="F2099" s="8">
        <f t="shared" si="32"/>
        <v>-5.8498896247241028E-3</v>
      </c>
      <c r="G2099" s="8">
        <f t="shared" si="32"/>
        <v>-9.4076779241636377E-3</v>
      </c>
      <c r="O2099" s="1">
        <v>39146</v>
      </c>
      <c r="P2099" s="3">
        <v>1374.119995</v>
      </c>
      <c r="R2099" s="1">
        <v>39146</v>
      </c>
      <c r="S2099" s="3">
        <v>106401</v>
      </c>
    </row>
    <row r="2100" spans="1:19" x14ac:dyDescent="0.35">
      <c r="A2100" s="1">
        <v>39143</v>
      </c>
      <c r="B2100" s="3">
        <v>90.6</v>
      </c>
      <c r="C2100" s="3">
        <v>1387.170044</v>
      </c>
      <c r="E2100" s="2">
        <v>39143</v>
      </c>
      <c r="F2100" s="8">
        <f t="shared" si="32"/>
        <v>-7.3408567985099316E-3</v>
      </c>
      <c r="G2100" s="8">
        <f t="shared" si="32"/>
        <v>-1.140275198178331E-2</v>
      </c>
      <c r="O2100" s="1">
        <v>39143</v>
      </c>
      <c r="P2100" s="3">
        <v>1387.170044</v>
      </c>
      <c r="R2100" s="1">
        <v>39143</v>
      </c>
      <c r="S2100" s="3">
        <v>107000</v>
      </c>
    </row>
    <row r="2101" spans="1:19" x14ac:dyDescent="0.35">
      <c r="A2101" s="1">
        <v>39142</v>
      </c>
      <c r="B2101" s="3">
        <v>91.27</v>
      </c>
      <c r="C2101" s="3">
        <v>1403.170044</v>
      </c>
      <c r="E2101" s="2">
        <v>39142</v>
      </c>
      <c r="F2101" s="8">
        <f t="shared" si="32"/>
        <v>4.4018928139097913E-3</v>
      </c>
      <c r="G2101" s="8">
        <f t="shared" si="32"/>
        <v>-2.5944343555676097E-3</v>
      </c>
      <c r="O2101" s="1">
        <v>39142</v>
      </c>
      <c r="P2101" s="3">
        <v>1403.170044</v>
      </c>
      <c r="R2101" s="1">
        <v>39142</v>
      </c>
      <c r="S2101" s="3">
        <v>106600</v>
      </c>
    </row>
    <row r="2102" spans="1:19" x14ac:dyDescent="0.35">
      <c r="A2102" s="1">
        <v>39141</v>
      </c>
      <c r="B2102" s="3">
        <v>90.87</v>
      </c>
      <c r="C2102" s="3">
        <v>1406.8199460000001</v>
      </c>
      <c r="E2102" s="2">
        <v>39141</v>
      </c>
      <c r="F2102" s="8">
        <f t="shared" si="32"/>
        <v>6.2008636917285642E-3</v>
      </c>
      <c r="G2102" s="8">
        <f t="shared" si="32"/>
        <v>5.5608894550016608E-3</v>
      </c>
      <c r="O2102" s="1">
        <v>39141</v>
      </c>
      <c r="P2102" s="3">
        <v>1406.8199460000001</v>
      </c>
      <c r="R2102" s="1">
        <v>39141</v>
      </c>
      <c r="S2102" s="3">
        <v>106190</v>
      </c>
    </row>
    <row r="2103" spans="1:19" x14ac:dyDescent="0.35">
      <c r="A2103" s="1">
        <v>39140</v>
      </c>
      <c r="B2103" s="3">
        <v>90.31</v>
      </c>
      <c r="C2103" s="3">
        <v>1399.040039</v>
      </c>
      <c r="E2103" s="2">
        <v>39140</v>
      </c>
      <c r="F2103" s="8">
        <f t="shared" si="32"/>
        <v>-4.6558277027026973E-2</v>
      </c>
      <c r="G2103" s="8">
        <f t="shared" si="32"/>
        <v>-3.4725402191039589E-2</v>
      </c>
      <c r="O2103" s="1">
        <v>39140</v>
      </c>
      <c r="P2103" s="3">
        <v>1399.040039</v>
      </c>
      <c r="R2103" s="1">
        <v>39140</v>
      </c>
      <c r="S2103" s="3">
        <v>105100</v>
      </c>
    </row>
    <row r="2104" spans="1:19" x14ac:dyDescent="0.35">
      <c r="A2104" s="1">
        <v>39139</v>
      </c>
      <c r="B2104" s="3">
        <v>94.72</v>
      </c>
      <c r="C2104" s="3">
        <v>1449.369995</v>
      </c>
      <c r="E2104" s="2">
        <v>39139</v>
      </c>
      <c r="F2104" s="8">
        <f t="shared" si="32"/>
        <v>-3.553609612055797E-2</v>
      </c>
      <c r="G2104" s="8">
        <f t="shared" si="32"/>
        <v>-1.2541059916291175E-3</v>
      </c>
      <c r="O2104" s="1">
        <v>39139</v>
      </c>
      <c r="P2104" s="3">
        <v>1449.369995</v>
      </c>
      <c r="R2104" s="1">
        <v>39139</v>
      </c>
      <c r="S2104" s="3">
        <v>106800</v>
      </c>
    </row>
    <row r="2105" spans="1:19" x14ac:dyDescent="0.35">
      <c r="A2105" s="1">
        <v>39136</v>
      </c>
      <c r="B2105" s="3">
        <v>98.21</v>
      </c>
      <c r="C2105" s="3">
        <v>1451.1899410000001</v>
      </c>
      <c r="E2105" s="2">
        <v>39136</v>
      </c>
      <c r="F2105" s="8">
        <f t="shared" si="32"/>
        <v>7.5920796142401326E-3</v>
      </c>
      <c r="G2105" s="8">
        <f t="shared" si="32"/>
        <v>-3.5636743035344365E-3</v>
      </c>
      <c r="O2105" s="1">
        <v>39136</v>
      </c>
      <c r="P2105" s="3">
        <v>1451.1899410000001</v>
      </c>
      <c r="R2105" s="1">
        <v>39136</v>
      </c>
      <c r="S2105" s="3">
        <v>106800</v>
      </c>
    </row>
    <row r="2106" spans="1:19" x14ac:dyDescent="0.35">
      <c r="A2106" s="1">
        <v>39135</v>
      </c>
      <c r="B2106" s="3">
        <v>97.47</v>
      </c>
      <c r="C2106" s="3">
        <v>1456.380005</v>
      </c>
      <c r="E2106" s="2">
        <v>39135</v>
      </c>
      <c r="F2106" s="8">
        <f t="shared" si="32"/>
        <v>1.6442297811118944E-3</v>
      </c>
      <c r="G2106" s="8">
        <f t="shared" si="32"/>
        <v>-8.5755644142360143E-4</v>
      </c>
      <c r="O2106" s="1">
        <v>39135</v>
      </c>
      <c r="P2106" s="3">
        <v>1456.380005</v>
      </c>
      <c r="R2106" s="1">
        <v>39135</v>
      </c>
      <c r="S2106" s="3">
        <v>107360</v>
      </c>
    </row>
    <row r="2107" spans="1:19" x14ac:dyDescent="0.35">
      <c r="A2107" s="1">
        <v>39134</v>
      </c>
      <c r="B2107" s="3">
        <v>97.31</v>
      </c>
      <c r="C2107" s="3">
        <v>1457.630005</v>
      </c>
      <c r="E2107" s="2">
        <v>39134</v>
      </c>
      <c r="F2107" s="8">
        <f t="shared" si="32"/>
        <v>1.0277492291876911E-4</v>
      </c>
      <c r="G2107" s="8">
        <f t="shared" si="32"/>
        <v>-1.4044509235994207E-3</v>
      </c>
      <c r="O2107" s="1">
        <v>39134</v>
      </c>
      <c r="P2107" s="3">
        <v>1457.630005</v>
      </c>
      <c r="R2107" s="1">
        <v>39134</v>
      </c>
      <c r="S2107" s="3">
        <v>107700</v>
      </c>
    </row>
    <row r="2108" spans="1:19" x14ac:dyDescent="0.35">
      <c r="A2108" s="1">
        <v>39133</v>
      </c>
      <c r="B2108" s="3">
        <v>97.3</v>
      </c>
      <c r="C2108" s="3">
        <v>1459.6800539999999</v>
      </c>
      <c r="E2108" s="2">
        <v>39133</v>
      </c>
      <c r="F2108" s="8">
        <f t="shared" si="32"/>
        <v>2.7021321511505159E-2</v>
      </c>
      <c r="G2108" s="8">
        <f t="shared" si="32"/>
        <v>2.8443154355577427E-3</v>
      </c>
      <c r="O2108" s="1">
        <v>39133</v>
      </c>
      <c r="P2108" s="3">
        <v>1459.6800539999999</v>
      </c>
      <c r="R2108" s="1">
        <v>39133</v>
      </c>
      <c r="S2108" s="3">
        <v>108900</v>
      </c>
    </row>
    <row r="2109" spans="1:19" x14ac:dyDescent="0.35">
      <c r="A2109" s="1">
        <v>39129</v>
      </c>
      <c r="B2109" s="3">
        <v>94.74</v>
      </c>
      <c r="C2109" s="3">
        <v>1455.540039</v>
      </c>
      <c r="E2109" s="2">
        <v>39129</v>
      </c>
      <c r="F2109" s="8">
        <f t="shared" si="32"/>
        <v>1.0883482714468595E-2</v>
      </c>
      <c r="G2109" s="8">
        <f t="shared" si="32"/>
        <v>-8.7178145987798494E-4</v>
      </c>
      <c r="O2109" s="1">
        <v>39129</v>
      </c>
      <c r="P2109" s="3">
        <v>1455.540039</v>
      </c>
      <c r="R2109" s="1">
        <v>39129</v>
      </c>
      <c r="S2109" s="3">
        <v>108450</v>
      </c>
    </row>
    <row r="2110" spans="1:19" x14ac:dyDescent="0.35">
      <c r="A2110" s="1">
        <v>39128</v>
      </c>
      <c r="B2110" s="3">
        <v>93.72</v>
      </c>
      <c r="C2110" s="3">
        <v>1456.8100589999999</v>
      </c>
      <c r="E2110" s="2">
        <v>39128</v>
      </c>
      <c r="F2110" s="8">
        <f t="shared" si="32"/>
        <v>-7.5187969924812581E-3</v>
      </c>
      <c r="G2110" s="8">
        <f t="shared" si="32"/>
        <v>1.0375935883719656E-3</v>
      </c>
      <c r="O2110" s="1">
        <v>39128</v>
      </c>
      <c r="P2110" s="3">
        <v>1456.8100589999999</v>
      </c>
      <c r="R2110" s="1">
        <v>39128</v>
      </c>
      <c r="S2110" s="3">
        <v>106710</v>
      </c>
    </row>
    <row r="2111" spans="1:19" x14ac:dyDescent="0.35">
      <c r="A2111" s="1">
        <v>39127</v>
      </c>
      <c r="B2111" s="3">
        <v>94.43</v>
      </c>
      <c r="C2111" s="3">
        <v>1455.3000489999999</v>
      </c>
      <c r="E2111" s="2">
        <v>39127</v>
      </c>
      <c r="F2111" s="8">
        <f t="shared" si="32"/>
        <v>2.3631436314363263E-2</v>
      </c>
      <c r="G2111" s="8">
        <f t="shared" si="32"/>
        <v>7.6440799603667564E-3</v>
      </c>
      <c r="O2111" s="1">
        <v>39127</v>
      </c>
      <c r="P2111" s="3">
        <v>1455.3000489999999</v>
      </c>
      <c r="R2111" s="1">
        <v>39127</v>
      </c>
      <c r="S2111" s="3">
        <v>108500</v>
      </c>
    </row>
    <row r="2112" spans="1:19" x14ac:dyDescent="0.35">
      <c r="A2112" s="1">
        <v>39126</v>
      </c>
      <c r="B2112" s="3">
        <v>92.25</v>
      </c>
      <c r="C2112" s="3">
        <v>1444.26001</v>
      </c>
      <c r="E2112" s="2">
        <v>39126</v>
      </c>
      <c r="F2112" s="8">
        <f t="shared" si="32"/>
        <v>1.9449662946182E-2</v>
      </c>
      <c r="G2112" s="8">
        <f t="shared" si="32"/>
        <v>7.597490555814268E-3</v>
      </c>
      <c r="O2112" s="1">
        <v>39126</v>
      </c>
      <c r="P2112" s="3">
        <v>1444.26001</v>
      </c>
      <c r="R2112" s="1">
        <v>39126</v>
      </c>
      <c r="S2112" s="3">
        <v>108200</v>
      </c>
    </row>
    <row r="2113" spans="1:19" x14ac:dyDescent="0.35">
      <c r="A2113" s="1">
        <v>39125</v>
      </c>
      <c r="B2113" s="3">
        <v>90.49</v>
      </c>
      <c r="C2113" s="3">
        <v>1433.369995</v>
      </c>
      <c r="E2113" s="2">
        <v>39125</v>
      </c>
      <c r="F2113" s="8">
        <f t="shared" si="32"/>
        <v>-8.4374315143547207E-3</v>
      </c>
      <c r="G2113" s="8">
        <f t="shared" si="32"/>
        <v>-3.2613825623258874E-3</v>
      </c>
      <c r="O2113" s="1">
        <v>39125</v>
      </c>
      <c r="P2113" s="3">
        <v>1433.369995</v>
      </c>
      <c r="R2113" s="1">
        <v>39125</v>
      </c>
      <c r="S2113" s="3">
        <v>108740</v>
      </c>
    </row>
    <row r="2114" spans="1:19" x14ac:dyDescent="0.35">
      <c r="A2114" s="1">
        <v>39122</v>
      </c>
      <c r="B2114" s="3">
        <v>91.26</v>
      </c>
      <c r="C2114" s="3">
        <v>1438.0600589999999</v>
      </c>
      <c r="E2114" s="2">
        <v>39122</v>
      </c>
      <c r="F2114" s="8">
        <f t="shared" si="32"/>
        <v>-5.5573716900947367E-3</v>
      </c>
      <c r="G2114" s="8">
        <f t="shared" si="32"/>
        <v>-7.0772138440281518E-3</v>
      </c>
      <c r="O2114" s="1">
        <v>39122</v>
      </c>
      <c r="P2114" s="3">
        <v>1438.0600589999999</v>
      </c>
      <c r="R2114" s="1">
        <v>39122</v>
      </c>
      <c r="S2114" s="3">
        <v>109101</v>
      </c>
    </row>
    <row r="2115" spans="1:19" x14ac:dyDescent="0.35">
      <c r="A2115" s="1">
        <v>39121</v>
      </c>
      <c r="B2115" s="3">
        <v>91.77</v>
      </c>
      <c r="C2115" s="3">
        <v>1448.3100589999999</v>
      </c>
      <c r="E2115" s="2">
        <v>39121</v>
      </c>
      <c r="F2115" s="8">
        <f t="shared" si="32"/>
        <v>-6.4956154595648963E-3</v>
      </c>
      <c r="G2115" s="8">
        <f t="shared" si="32"/>
        <v>-1.1792671662561593E-3</v>
      </c>
      <c r="O2115" s="1">
        <v>39121</v>
      </c>
      <c r="P2115" s="3">
        <v>1448.3100589999999</v>
      </c>
      <c r="R2115" s="1">
        <v>39121</v>
      </c>
      <c r="S2115" s="3">
        <v>108800</v>
      </c>
    </row>
    <row r="2116" spans="1:19" x14ac:dyDescent="0.35">
      <c r="A2116" s="1">
        <v>39120</v>
      </c>
      <c r="B2116" s="3">
        <v>92.37</v>
      </c>
      <c r="C2116" s="3">
        <v>1450.0200199999999</v>
      </c>
      <c r="E2116" s="2">
        <v>39120</v>
      </c>
      <c r="F2116" s="8">
        <f t="shared" ref="F2116:G2179" si="33">B2116/B2117-1</f>
        <v>1.6954750633050741E-2</v>
      </c>
      <c r="G2116" s="8">
        <f t="shared" si="33"/>
        <v>1.3950414364640729E-3</v>
      </c>
      <c r="O2116" s="1">
        <v>39120</v>
      </c>
      <c r="P2116" s="3">
        <v>1450.0200199999999</v>
      </c>
      <c r="R2116" s="1">
        <v>39120</v>
      </c>
      <c r="S2116" s="3">
        <v>108601</v>
      </c>
    </row>
    <row r="2117" spans="1:19" x14ac:dyDescent="0.35">
      <c r="A2117" s="1">
        <v>39119</v>
      </c>
      <c r="B2117" s="3">
        <v>90.83</v>
      </c>
      <c r="C2117" s="3">
        <v>1448</v>
      </c>
      <c r="E2117" s="2">
        <v>39119</v>
      </c>
      <c r="F2117" s="8">
        <f t="shared" si="33"/>
        <v>1.1132138483802789E-2</v>
      </c>
      <c r="G2117" s="8">
        <f t="shared" si="33"/>
        <v>6.9800759298965787E-4</v>
      </c>
      <c r="O2117" s="1">
        <v>39119</v>
      </c>
      <c r="P2117" s="3">
        <v>1448</v>
      </c>
      <c r="R2117" s="1">
        <v>39119</v>
      </c>
      <c r="S2117" s="3">
        <v>109100</v>
      </c>
    </row>
    <row r="2118" spans="1:19" x14ac:dyDescent="0.35">
      <c r="A2118" s="1">
        <v>39118</v>
      </c>
      <c r="B2118" s="3">
        <v>89.83</v>
      </c>
      <c r="C2118" s="3">
        <v>1446.98999</v>
      </c>
      <c r="E2118" s="2">
        <v>39118</v>
      </c>
      <c r="F2118" s="8">
        <f t="shared" si="33"/>
        <v>1.8960517510595576E-3</v>
      </c>
      <c r="G2118" s="8">
        <f t="shared" si="33"/>
        <v>-9.6660774066437138E-4</v>
      </c>
      <c r="O2118" s="1">
        <v>39118</v>
      </c>
      <c r="P2118" s="3">
        <v>1446.98999</v>
      </c>
      <c r="R2118" s="1">
        <v>39118</v>
      </c>
      <c r="S2118" s="3">
        <v>108800</v>
      </c>
    </row>
    <row r="2119" spans="1:19" x14ac:dyDescent="0.35">
      <c r="A2119" s="1">
        <v>39115</v>
      </c>
      <c r="B2119" s="3">
        <v>89.66</v>
      </c>
      <c r="C2119" s="3">
        <v>1448.3900149999999</v>
      </c>
      <c r="E2119" s="2">
        <v>39115</v>
      </c>
      <c r="F2119" s="8">
        <f t="shared" si="33"/>
        <v>-1.5806805708013183E-2</v>
      </c>
      <c r="G2119" s="8">
        <f t="shared" si="33"/>
        <v>1.6944507379093032E-3</v>
      </c>
      <c r="O2119" s="1">
        <v>39115</v>
      </c>
      <c r="P2119" s="3">
        <v>1448.3900149999999</v>
      </c>
      <c r="R2119" s="1">
        <v>39115</v>
      </c>
      <c r="S2119" s="3">
        <v>109200</v>
      </c>
    </row>
    <row r="2120" spans="1:19" x14ac:dyDescent="0.35">
      <c r="A2120" s="1">
        <v>39114</v>
      </c>
      <c r="B2120" s="3">
        <v>91.1</v>
      </c>
      <c r="C2120" s="3">
        <v>1445.9399410000001</v>
      </c>
      <c r="E2120" s="2">
        <v>39114</v>
      </c>
      <c r="F2120" s="8">
        <f t="shared" si="33"/>
        <v>2.4862189222634612E-2</v>
      </c>
      <c r="G2120" s="8">
        <f t="shared" si="33"/>
        <v>5.353731681456031E-3</v>
      </c>
      <c r="O2120" s="1">
        <v>39114</v>
      </c>
      <c r="P2120" s="3">
        <v>1445.9399410000001</v>
      </c>
      <c r="R2120" s="1">
        <v>39114</v>
      </c>
      <c r="S2120" s="3">
        <v>110600</v>
      </c>
    </row>
    <row r="2121" spans="1:19" x14ac:dyDescent="0.35">
      <c r="A2121" s="1">
        <v>39113</v>
      </c>
      <c r="B2121" s="3">
        <v>88.89</v>
      </c>
      <c r="C2121" s="3">
        <v>1438.23999</v>
      </c>
      <c r="E2121" s="2">
        <v>39113</v>
      </c>
      <c r="F2121" s="8">
        <f t="shared" si="33"/>
        <v>-2.8045770697778805E-3</v>
      </c>
      <c r="G2121" s="8">
        <f t="shared" si="33"/>
        <v>6.5928838874145246E-3</v>
      </c>
      <c r="O2121" s="1">
        <v>39113</v>
      </c>
      <c r="P2121" s="3">
        <v>1438.23999</v>
      </c>
      <c r="R2121" s="1">
        <v>39113</v>
      </c>
      <c r="S2121" s="3">
        <v>110050</v>
      </c>
    </row>
    <row r="2122" spans="1:19" x14ac:dyDescent="0.35">
      <c r="A2122" s="1">
        <v>39112</v>
      </c>
      <c r="B2122" s="3">
        <v>89.14</v>
      </c>
      <c r="C2122" s="3">
        <v>1428.8199460000001</v>
      </c>
      <c r="E2122" s="2">
        <v>39112</v>
      </c>
      <c r="F2122" s="8">
        <f t="shared" si="33"/>
        <v>2.4009190120620305E-2</v>
      </c>
      <c r="G2122" s="8">
        <f t="shared" si="33"/>
        <v>5.7720931909028828E-3</v>
      </c>
      <c r="O2122" s="1">
        <v>39112</v>
      </c>
      <c r="P2122" s="3">
        <v>1428.8199460000001</v>
      </c>
      <c r="R2122" s="1">
        <v>39112</v>
      </c>
      <c r="S2122" s="3">
        <v>108940</v>
      </c>
    </row>
    <row r="2123" spans="1:19" x14ac:dyDescent="0.35">
      <c r="A2123" s="1">
        <v>39111</v>
      </c>
      <c r="B2123" s="3">
        <v>87.05</v>
      </c>
      <c r="C2123" s="3">
        <v>1420.619995</v>
      </c>
      <c r="E2123" s="2">
        <v>39111</v>
      </c>
      <c r="F2123" s="8">
        <f t="shared" si="33"/>
        <v>1.2562521809933669E-2</v>
      </c>
      <c r="G2123" s="8">
        <f t="shared" si="33"/>
        <v>-1.0969490083988509E-3</v>
      </c>
      <c r="O2123" s="1">
        <v>39111</v>
      </c>
      <c r="P2123" s="3">
        <v>1420.619995</v>
      </c>
      <c r="R2123" s="1">
        <v>39111</v>
      </c>
      <c r="S2123" s="3">
        <v>108200</v>
      </c>
    </row>
    <row r="2124" spans="1:19" x14ac:dyDescent="0.35">
      <c r="A2124" s="1">
        <v>39108</v>
      </c>
      <c r="B2124" s="3">
        <v>85.97</v>
      </c>
      <c r="C2124" s="3">
        <v>1422.1800539999999</v>
      </c>
      <c r="E2124" s="2">
        <v>39108</v>
      </c>
      <c r="F2124" s="8">
        <f t="shared" si="33"/>
        <v>5.732335049134285E-3</v>
      </c>
      <c r="G2124" s="8">
        <f t="shared" si="33"/>
        <v>-1.2079289072335353E-3</v>
      </c>
      <c r="O2124" s="1">
        <v>39108</v>
      </c>
      <c r="P2124" s="3">
        <v>1422.1800539999999</v>
      </c>
      <c r="R2124" s="1">
        <v>39108</v>
      </c>
      <c r="S2124" s="3">
        <v>106700</v>
      </c>
    </row>
    <row r="2125" spans="1:19" x14ac:dyDescent="0.35">
      <c r="A2125" s="1">
        <v>39107</v>
      </c>
      <c r="B2125" s="3">
        <v>85.48</v>
      </c>
      <c r="C2125" s="3">
        <v>1423.900024</v>
      </c>
      <c r="E2125" s="2">
        <v>39107</v>
      </c>
      <c r="F2125" s="8">
        <f t="shared" si="33"/>
        <v>-1.3046992264172719E-2</v>
      </c>
      <c r="G2125" s="8">
        <f t="shared" si="33"/>
        <v>-1.1269802687015051E-2</v>
      </c>
      <c r="O2125" s="1">
        <v>39107</v>
      </c>
      <c r="P2125" s="3">
        <v>1423.900024</v>
      </c>
      <c r="R2125" s="1">
        <v>39107</v>
      </c>
      <c r="S2125" s="3">
        <v>107300</v>
      </c>
    </row>
    <row r="2126" spans="1:19" x14ac:dyDescent="0.35">
      <c r="A2126" s="1">
        <v>39106</v>
      </c>
      <c r="B2126" s="3">
        <v>86.61</v>
      </c>
      <c r="C2126" s="3">
        <v>1440.130005</v>
      </c>
      <c r="E2126" s="2">
        <v>39106</v>
      </c>
      <c r="F2126" s="8">
        <f t="shared" si="33"/>
        <v>1.3575190169689888E-2</v>
      </c>
      <c r="G2126" s="8">
        <f t="shared" si="33"/>
        <v>8.5014706580681665E-3</v>
      </c>
      <c r="O2126" s="1">
        <v>39106</v>
      </c>
      <c r="P2126" s="3">
        <v>1440.130005</v>
      </c>
      <c r="R2126" s="1">
        <v>39106</v>
      </c>
      <c r="S2126" s="3">
        <v>107675</v>
      </c>
    </row>
    <row r="2127" spans="1:19" x14ac:dyDescent="0.35">
      <c r="A2127" s="1">
        <v>39105</v>
      </c>
      <c r="B2127" s="3">
        <v>85.45</v>
      </c>
      <c r="C2127" s="3">
        <v>1427.98999</v>
      </c>
      <c r="E2127" s="2">
        <v>39105</v>
      </c>
      <c r="F2127" s="8">
        <f t="shared" si="33"/>
        <v>6.1490683229813659E-2</v>
      </c>
      <c r="G2127" s="8">
        <f t="shared" si="33"/>
        <v>3.5419650539767478E-3</v>
      </c>
      <c r="O2127" s="1">
        <v>39105</v>
      </c>
      <c r="P2127" s="3">
        <v>1427.98999</v>
      </c>
      <c r="R2127" s="1">
        <v>39105</v>
      </c>
      <c r="S2127" s="3">
        <v>108650</v>
      </c>
    </row>
    <row r="2128" spans="1:19" x14ac:dyDescent="0.35">
      <c r="A2128" s="1">
        <v>39104</v>
      </c>
      <c r="B2128" s="3">
        <v>80.5</v>
      </c>
      <c r="C2128" s="3">
        <v>1422.9499510000001</v>
      </c>
      <c r="E2128" s="2">
        <v>39104</v>
      </c>
      <c r="F2128" s="8">
        <f t="shared" si="33"/>
        <v>-6.2955190717196574E-3</v>
      </c>
      <c r="G2128" s="8">
        <f t="shared" si="33"/>
        <v>-5.2779091226843322E-3</v>
      </c>
      <c r="O2128" s="1">
        <v>39104</v>
      </c>
      <c r="P2128" s="3">
        <v>1422.9499510000001</v>
      </c>
      <c r="R2128" s="1">
        <v>39104</v>
      </c>
      <c r="S2128" s="3">
        <v>109100</v>
      </c>
    </row>
    <row r="2129" spans="1:19" x14ac:dyDescent="0.35">
      <c r="A2129" s="1">
        <v>39101</v>
      </c>
      <c r="B2129" s="3">
        <v>81.010000000000005</v>
      </c>
      <c r="C2129" s="3">
        <v>1430.5</v>
      </c>
      <c r="E2129" s="2">
        <v>39101</v>
      </c>
      <c r="F2129" s="8">
        <f t="shared" si="33"/>
        <v>-1.2342631449013819E-4</v>
      </c>
      <c r="G2129" s="8">
        <f t="shared" si="33"/>
        <v>2.8954654223498633E-3</v>
      </c>
      <c r="O2129" s="1">
        <v>39101</v>
      </c>
      <c r="P2129" s="3">
        <v>1430.5</v>
      </c>
      <c r="R2129" s="1">
        <v>39101</v>
      </c>
      <c r="S2129" s="3">
        <v>109450</v>
      </c>
    </row>
    <row r="2130" spans="1:19" x14ac:dyDescent="0.35">
      <c r="A2130" s="1">
        <v>39100</v>
      </c>
      <c r="B2130" s="3">
        <v>81.02</v>
      </c>
      <c r="C2130" s="3">
        <v>1426.369995</v>
      </c>
      <c r="E2130" s="2">
        <v>39100</v>
      </c>
      <c r="F2130" s="8">
        <f t="shared" si="33"/>
        <v>-1.5074155117918875E-2</v>
      </c>
      <c r="G2130" s="8">
        <f t="shared" si="33"/>
        <v>-2.970739969281655E-3</v>
      </c>
      <c r="O2130" s="1">
        <v>39100</v>
      </c>
      <c r="P2130" s="3">
        <v>1426.369995</v>
      </c>
      <c r="R2130" s="1">
        <v>39100</v>
      </c>
      <c r="S2130" s="3">
        <v>109050</v>
      </c>
    </row>
    <row r="2131" spans="1:19" x14ac:dyDescent="0.35">
      <c r="A2131" s="1">
        <v>39099</v>
      </c>
      <c r="B2131" s="3">
        <v>82.26</v>
      </c>
      <c r="C2131" s="3">
        <v>1430.619995</v>
      </c>
      <c r="E2131" s="2">
        <v>39099</v>
      </c>
      <c r="F2131" s="8">
        <f t="shared" si="33"/>
        <v>-2.9090909090908612E-3</v>
      </c>
      <c r="G2131" s="8">
        <f t="shared" si="33"/>
        <v>-8.9393741081467137E-4</v>
      </c>
      <c r="O2131" s="1">
        <v>39099</v>
      </c>
      <c r="P2131" s="3">
        <v>1430.619995</v>
      </c>
      <c r="R2131" s="1">
        <v>39099</v>
      </c>
      <c r="S2131" s="3">
        <v>108600</v>
      </c>
    </row>
    <row r="2132" spans="1:19" x14ac:dyDescent="0.35">
      <c r="A2132" s="1">
        <v>39098</v>
      </c>
      <c r="B2132" s="3">
        <v>82.5</v>
      </c>
      <c r="C2132" s="3">
        <v>1431.900024</v>
      </c>
      <c r="E2132" s="2">
        <v>39098</v>
      </c>
      <c r="F2132" s="8">
        <f t="shared" si="33"/>
        <v>1.7011834319526464E-2</v>
      </c>
      <c r="G2132" s="8">
        <f t="shared" si="33"/>
        <v>8.1779512301816126E-4</v>
      </c>
      <c r="O2132" s="1">
        <v>39098</v>
      </c>
      <c r="P2132" s="3">
        <v>1431.900024</v>
      </c>
      <c r="R2132" s="1">
        <v>39098</v>
      </c>
      <c r="S2132" s="3">
        <v>108850</v>
      </c>
    </row>
    <row r="2133" spans="1:19" x14ac:dyDescent="0.35">
      <c r="A2133" s="1">
        <v>39094</v>
      </c>
      <c r="B2133" s="3">
        <v>81.12</v>
      </c>
      <c r="C2133" s="3">
        <v>1430.7299800000001</v>
      </c>
      <c r="E2133" s="2">
        <v>39094</v>
      </c>
      <c r="F2133" s="8">
        <f t="shared" si="33"/>
        <v>-8.1917104780535599E-3</v>
      </c>
      <c r="G2133" s="8">
        <f t="shared" si="33"/>
        <v>4.8531656122761113E-3</v>
      </c>
      <c r="O2133" s="1">
        <v>39094</v>
      </c>
      <c r="P2133" s="3">
        <v>1430.7299800000001</v>
      </c>
      <c r="R2133" s="1">
        <v>39094</v>
      </c>
      <c r="S2133" s="3">
        <v>110000</v>
      </c>
    </row>
    <row r="2134" spans="1:19" x14ac:dyDescent="0.35">
      <c r="A2134" s="1">
        <v>39093</v>
      </c>
      <c r="B2134" s="3">
        <v>81.790000000000006</v>
      </c>
      <c r="C2134" s="3">
        <v>1423.8199460000001</v>
      </c>
      <c r="E2134" s="2">
        <v>39093</v>
      </c>
      <c r="F2134" s="8">
        <f t="shared" si="33"/>
        <v>-1.4697024454884966E-2</v>
      </c>
      <c r="G2134" s="8">
        <f t="shared" si="33"/>
        <v>6.3398735923645422E-3</v>
      </c>
      <c r="O2134" s="1">
        <v>39093</v>
      </c>
      <c r="P2134" s="3">
        <v>1423.8199460000001</v>
      </c>
      <c r="R2134" s="1">
        <v>39093</v>
      </c>
      <c r="S2134" s="3">
        <v>110000</v>
      </c>
    </row>
    <row r="2135" spans="1:19" x14ac:dyDescent="0.35">
      <c r="A2135" s="1">
        <v>39092</v>
      </c>
      <c r="B2135" s="3">
        <v>83.01</v>
      </c>
      <c r="C2135" s="3">
        <v>1414.849976</v>
      </c>
      <c r="E2135" s="2">
        <v>39092</v>
      </c>
      <c r="F2135" s="8">
        <f t="shared" si="33"/>
        <v>1.4792176039119864E-2</v>
      </c>
      <c r="G2135" s="8">
        <f t="shared" si="33"/>
        <v>1.9403524010914719E-3</v>
      </c>
      <c r="O2135" s="1">
        <v>39092</v>
      </c>
      <c r="P2135" s="3">
        <v>1414.849976</v>
      </c>
      <c r="R2135" s="1">
        <v>39092</v>
      </c>
      <c r="S2135" s="3">
        <v>109490</v>
      </c>
    </row>
    <row r="2136" spans="1:19" x14ac:dyDescent="0.35">
      <c r="A2136" s="1">
        <v>39091</v>
      </c>
      <c r="B2136" s="3">
        <v>81.8</v>
      </c>
      <c r="C2136" s="3">
        <v>1412.1099850000001</v>
      </c>
      <c r="E2136" s="2">
        <v>39091</v>
      </c>
      <c r="F2136" s="8">
        <f t="shared" si="33"/>
        <v>-1.3268998793727449E-2</v>
      </c>
      <c r="G2136" s="8">
        <f t="shared" si="33"/>
        <v>-5.1667635228824782E-4</v>
      </c>
      <c r="O2136" s="1">
        <v>39091</v>
      </c>
      <c r="P2136" s="3">
        <v>1412.1099850000001</v>
      </c>
      <c r="R2136" s="1">
        <v>39091</v>
      </c>
      <c r="S2136" s="3">
        <v>109350</v>
      </c>
    </row>
    <row r="2137" spans="1:19" x14ac:dyDescent="0.35">
      <c r="A2137" s="1">
        <v>39090</v>
      </c>
      <c r="B2137" s="3">
        <v>82.9</v>
      </c>
      <c r="C2137" s="3">
        <v>1412.839966</v>
      </c>
      <c r="E2137" s="2">
        <v>39090</v>
      </c>
      <c r="F2137" s="8">
        <f t="shared" si="33"/>
        <v>2.0558906807829569E-2</v>
      </c>
      <c r="G2137" s="8">
        <f t="shared" si="33"/>
        <v>2.2203184247771013E-3</v>
      </c>
      <c r="O2137" s="1">
        <v>39090</v>
      </c>
      <c r="P2137" s="3">
        <v>1412.839966</v>
      </c>
      <c r="R2137" s="1">
        <v>39090</v>
      </c>
      <c r="S2137" s="3">
        <v>107500</v>
      </c>
    </row>
    <row r="2138" spans="1:19" x14ac:dyDescent="0.35">
      <c r="A2138" s="1">
        <v>39087</v>
      </c>
      <c r="B2138" s="3">
        <v>81.23</v>
      </c>
      <c r="C2138" s="3">
        <v>1409.709961</v>
      </c>
      <c r="E2138" s="2">
        <v>39087</v>
      </c>
      <c r="F2138" s="8">
        <f t="shared" si="33"/>
        <v>-4.4123054295869268E-3</v>
      </c>
      <c r="G2138" s="8">
        <f t="shared" si="33"/>
        <v>-6.084581416921031E-3</v>
      </c>
      <c r="O2138" s="1">
        <v>39087</v>
      </c>
      <c r="P2138" s="3">
        <v>1409.709961</v>
      </c>
      <c r="R2138" s="1">
        <v>39087</v>
      </c>
      <c r="S2138" s="3">
        <v>107200</v>
      </c>
    </row>
    <row r="2139" spans="1:19" x14ac:dyDescent="0.35">
      <c r="A2139" s="1">
        <v>39086</v>
      </c>
      <c r="B2139" s="3">
        <v>81.59</v>
      </c>
      <c r="C2139" s="3">
        <v>1418.339966</v>
      </c>
      <c r="E2139" s="2">
        <v>39086</v>
      </c>
      <c r="F2139" s="8">
        <f t="shared" si="33"/>
        <v>2.3341523341522397E-3</v>
      </c>
      <c r="G2139" s="8">
        <f t="shared" si="33"/>
        <v>1.2282860577996768E-3</v>
      </c>
      <c r="O2139" s="1">
        <v>39086</v>
      </c>
      <c r="P2139" s="3">
        <v>1418.339966</v>
      </c>
      <c r="R2139" s="1">
        <v>39086</v>
      </c>
      <c r="S2139" s="3">
        <v>108850</v>
      </c>
    </row>
    <row r="2140" spans="1:19" x14ac:dyDescent="0.35">
      <c r="A2140" s="1">
        <v>39085</v>
      </c>
      <c r="B2140" s="3">
        <v>81.400000000000006</v>
      </c>
      <c r="C2140" s="3">
        <v>1416.599976</v>
      </c>
      <c r="E2140" s="2">
        <v>39085</v>
      </c>
      <c r="F2140" s="8">
        <f t="shared" si="33"/>
        <v>3.9856923863055727E-2</v>
      </c>
      <c r="G2140" s="8">
        <f t="shared" si="33"/>
        <v>-1.1986694925369967E-3</v>
      </c>
      <c r="O2140" s="1">
        <v>39085</v>
      </c>
      <c r="P2140" s="3">
        <v>1416.599976</v>
      </c>
      <c r="R2140" s="1">
        <v>39085</v>
      </c>
      <c r="S2140" s="3">
        <v>109000</v>
      </c>
    </row>
    <row r="2141" spans="1:19" x14ac:dyDescent="0.35">
      <c r="A2141" s="1">
        <v>39080</v>
      </c>
      <c r="B2141" s="3">
        <v>78.28</v>
      </c>
      <c r="C2141" s="3">
        <v>1418.3000489999999</v>
      </c>
      <c r="E2141" s="2">
        <v>39080</v>
      </c>
      <c r="F2141" s="8">
        <f t="shared" si="33"/>
        <v>-1.7940032618241064E-2</v>
      </c>
      <c r="G2141" s="8">
        <f t="shared" si="33"/>
        <v>-4.5130874553507283E-3</v>
      </c>
      <c r="O2141" s="1">
        <v>39080</v>
      </c>
      <c r="P2141" s="3">
        <v>1418.3000489999999</v>
      </c>
      <c r="R2141" s="1">
        <v>39080</v>
      </c>
      <c r="S2141" s="3">
        <v>109990</v>
      </c>
    </row>
    <row r="2142" spans="1:19" x14ac:dyDescent="0.35">
      <c r="A2142" s="1">
        <v>39079</v>
      </c>
      <c r="B2142" s="3">
        <v>79.709999999999994</v>
      </c>
      <c r="C2142" s="3">
        <v>1424.7299800000001</v>
      </c>
      <c r="E2142" s="2">
        <v>39079</v>
      </c>
      <c r="F2142" s="8">
        <f t="shared" si="33"/>
        <v>2.6415094339622414E-3</v>
      </c>
      <c r="G2142" s="8">
        <f t="shared" si="33"/>
        <v>-1.4787825196087567E-3</v>
      </c>
      <c r="O2142" s="1">
        <v>39079</v>
      </c>
      <c r="P2142" s="3">
        <v>1424.7299800000001</v>
      </c>
      <c r="R2142" s="1">
        <v>39079</v>
      </c>
      <c r="S2142" s="3">
        <v>110000</v>
      </c>
    </row>
    <row r="2143" spans="1:19" x14ac:dyDescent="0.35">
      <c r="A2143" s="1">
        <v>39078</v>
      </c>
      <c r="B2143" s="3">
        <v>79.5</v>
      </c>
      <c r="C2143" s="3">
        <v>1426.839966</v>
      </c>
      <c r="E2143" s="2">
        <v>39078</v>
      </c>
      <c r="F2143" s="8">
        <f t="shared" si="33"/>
        <v>6.966434452184922E-3</v>
      </c>
      <c r="G2143" s="8">
        <f t="shared" si="33"/>
        <v>7.0152740713058659E-3</v>
      </c>
      <c r="O2143" s="1">
        <v>39078</v>
      </c>
      <c r="P2143" s="3">
        <v>1426.839966</v>
      </c>
      <c r="R2143" s="1">
        <v>39078</v>
      </c>
      <c r="S2143" s="3">
        <v>110100</v>
      </c>
    </row>
    <row r="2144" spans="1:19" x14ac:dyDescent="0.35">
      <c r="A2144" s="1">
        <v>39077</v>
      </c>
      <c r="B2144" s="3">
        <v>78.95</v>
      </c>
      <c r="C2144" s="3">
        <v>1416.900024</v>
      </c>
      <c r="E2144" s="2">
        <v>39077</v>
      </c>
      <c r="F2144" s="8">
        <f t="shared" si="33"/>
        <v>1.9104169355879774E-2</v>
      </c>
      <c r="G2144" s="8">
        <f t="shared" si="33"/>
        <v>4.3522739207784156E-3</v>
      </c>
      <c r="O2144" s="1">
        <v>39077</v>
      </c>
      <c r="P2144" s="3">
        <v>1416.900024</v>
      </c>
      <c r="R2144" s="1">
        <v>39077</v>
      </c>
      <c r="S2144" s="3">
        <v>110000</v>
      </c>
    </row>
    <row r="2145" spans="1:19" x14ac:dyDescent="0.35">
      <c r="A2145" s="1">
        <v>39073</v>
      </c>
      <c r="B2145" s="3">
        <v>77.47</v>
      </c>
      <c r="C2145" s="3">
        <v>1410.76001</v>
      </c>
      <c r="E2145" s="2">
        <v>39073</v>
      </c>
      <c r="F2145" s="8">
        <f t="shared" si="33"/>
        <v>-1.8124207858048247E-2</v>
      </c>
      <c r="G2145" s="8">
        <f t="shared" si="33"/>
        <v>-5.3162509620698906E-3</v>
      </c>
      <c r="O2145" s="1">
        <v>39073</v>
      </c>
      <c r="P2145" s="3">
        <v>1410.76001</v>
      </c>
      <c r="R2145" s="1">
        <v>39073</v>
      </c>
      <c r="S2145" s="3">
        <v>109700</v>
      </c>
    </row>
    <row r="2146" spans="1:19" x14ac:dyDescent="0.35">
      <c r="A2146" s="1">
        <v>39072</v>
      </c>
      <c r="B2146" s="3">
        <v>78.900000000000006</v>
      </c>
      <c r="C2146" s="3">
        <v>1418.3000489999999</v>
      </c>
      <c r="E2146" s="2">
        <v>39072</v>
      </c>
      <c r="F2146" s="8">
        <f t="shared" si="33"/>
        <v>0</v>
      </c>
      <c r="G2146" s="8">
        <f t="shared" si="33"/>
        <v>-3.673951299554945E-3</v>
      </c>
      <c r="O2146" s="1">
        <v>39072</v>
      </c>
      <c r="P2146" s="3">
        <v>1418.3000489999999</v>
      </c>
      <c r="R2146" s="1">
        <v>39072</v>
      </c>
      <c r="S2146" s="3">
        <v>110000</v>
      </c>
    </row>
    <row r="2147" spans="1:19" x14ac:dyDescent="0.35">
      <c r="A2147" s="1">
        <v>39071</v>
      </c>
      <c r="B2147" s="3">
        <v>78.900000000000006</v>
      </c>
      <c r="C2147" s="3">
        <v>1423.530029</v>
      </c>
      <c r="E2147" s="2">
        <v>39071</v>
      </c>
      <c r="F2147" s="8">
        <f t="shared" si="33"/>
        <v>-7.2974333165576333E-3</v>
      </c>
      <c r="G2147" s="8">
        <f t="shared" si="33"/>
        <v>-1.4170109295124078E-3</v>
      </c>
      <c r="O2147" s="1">
        <v>39071</v>
      </c>
      <c r="P2147" s="3">
        <v>1423.530029</v>
      </c>
      <c r="R2147" s="1">
        <v>39071</v>
      </c>
      <c r="S2147" s="3">
        <v>111420</v>
      </c>
    </row>
    <row r="2148" spans="1:19" x14ac:dyDescent="0.35">
      <c r="A2148" s="1">
        <v>39070</v>
      </c>
      <c r="B2148" s="3">
        <v>79.48</v>
      </c>
      <c r="C2148" s="3">
        <v>1425.5500489999999</v>
      </c>
      <c r="E2148" s="2">
        <v>39070</v>
      </c>
      <c r="F2148" s="8">
        <f t="shared" si="33"/>
        <v>2.9000517866390574E-2</v>
      </c>
      <c r="G2148" s="8">
        <f t="shared" si="33"/>
        <v>2.1582511129611959E-3</v>
      </c>
      <c r="O2148" s="1">
        <v>39070</v>
      </c>
      <c r="P2148" s="3">
        <v>1425.5500489999999</v>
      </c>
      <c r="R2148" s="1">
        <v>39070</v>
      </c>
      <c r="S2148" s="3">
        <v>113200</v>
      </c>
    </row>
    <row r="2149" spans="1:19" x14ac:dyDescent="0.35">
      <c r="A2149" s="1">
        <v>39069</v>
      </c>
      <c r="B2149" s="3">
        <v>77.239999999999995</v>
      </c>
      <c r="C2149" s="3">
        <v>1422.4799800000001</v>
      </c>
      <c r="E2149" s="2">
        <v>39069</v>
      </c>
      <c r="F2149" s="8">
        <f t="shared" si="33"/>
        <v>-1.6050955414012802E-2</v>
      </c>
      <c r="G2149" s="8">
        <f t="shared" si="33"/>
        <v>-3.2303401396067688E-3</v>
      </c>
      <c r="O2149" s="1">
        <v>39069</v>
      </c>
      <c r="P2149" s="3">
        <v>1422.4799800000001</v>
      </c>
      <c r="R2149" s="1">
        <v>39069</v>
      </c>
      <c r="S2149" s="3">
        <v>113450</v>
      </c>
    </row>
    <row r="2150" spans="1:19" x14ac:dyDescent="0.35">
      <c r="A2150" s="1">
        <v>39066</v>
      </c>
      <c r="B2150" s="3">
        <v>78.5</v>
      </c>
      <c r="C2150" s="3">
        <v>1427.089966</v>
      </c>
      <c r="E2150" s="2">
        <v>39066</v>
      </c>
      <c r="F2150" s="8">
        <f t="shared" si="33"/>
        <v>2.8563941299790452E-2</v>
      </c>
      <c r="G2150" s="8">
        <f t="shared" si="33"/>
        <v>1.122404233789176E-3</v>
      </c>
      <c r="O2150" s="1">
        <v>39066</v>
      </c>
      <c r="P2150" s="3">
        <v>1427.089966</v>
      </c>
      <c r="R2150" s="1">
        <v>39066</v>
      </c>
      <c r="S2150" s="3">
        <v>113700</v>
      </c>
    </row>
    <row r="2151" spans="1:19" x14ac:dyDescent="0.35">
      <c r="A2151" s="1">
        <v>39065</v>
      </c>
      <c r="B2151" s="3">
        <v>76.319999999999993</v>
      </c>
      <c r="C2151" s="3">
        <v>1425.48999</v>
      </c>
      <c r="E2151" s="2">
        <v>39065</v>
      </c>
      <c r="F2151" s="8">
        <f t="shared" si="33"/>
        <v>-5.7321521625848249E-3</v>
      </c>
      <c r="G2151" s="8">
        <f t="shared" si="33"/>
        <v>8.6894582821299693E-3</v>
      </c>
      <c r="O2151" s="1">
        <v>39065</v>
      </c>
      <c r="P2151" s="3">
        <v>1425.48999</v>
      </c>
      <c r="R2151" s="1">
        <v>39065</v>
      </c>
      <c r="S2151" s="3">
        <v>110100</v>
      </c>
    </row>
    <row r="2152" spans="1:19" x14ac:dyDescent="0.35">
      <c r="A2152" s="1">
        <v>39064</v>
      </c>
      <c r="B2152" s="3">
        <v>76.760000000000005</v>
      </c>
      <c r="C2152" s="3">
        <v>1413.209961</v>
      </c>
      <c r="E2152" s="2">
        <v>39064</v>
      </c>
      <c r="F2152" s="8">
        <f t="shared" si="33"/>
        <v>1.925375116186423E-2</v>
      </c>
      <c r="G2152" s="8">
        <f t="shared" si="33"/>
        <v>1.1688500177378103E-3</v>
      </c>
      <c r="O2152" s="1">
        <v>39064</v>
      </c>
      <c r="P2152" s="3">
        <v>1413.209961</v>
      </c>
      <c r="R2152" s="1">
        <v>39064</v>
      </c>
      <c r="S2152" s="3">
        <v>109800</v>
      </c>
    </row>
    <row r="2153" spans="1:19" x14ac:dyDescent="0.35">
      <c r="A2153" s="1">
        <v>39063</v>
      </c>
      <c r="B2153" s="3">
        <v>75.31</v>
      </c>
      <c r="C2153" s="3">
        <v>1411.5600589999999</v>
      </c>
      <c r="E2153" s="2">
        <v>39063</v>
      </c>
      <c r="F2153" s="8">
        <f t="shared" si="33"/>
        <v>-9.4699460739181562E-3</v>
      </c>
      <c r="G2153" s="8">
        <f t="shared" si="33"/>
        <v>-1.0473730107799506E-3</v>
      </c>
      <c r="O2153" s="1">
        <v>39063</v>
      </c>
      <c r="P2153" s="3">
        <v>1411.5600589999999</v>
      </c>
      <c r="R2153" s="1">
        <v>39063</v>
      </c>
      <c r="S2153" s="3">
        <v>108800</v>
      </c>
    </row>
    <row r="2154" spans="1:19" x14ac:dyDescent="0.35">
      <c r="A2154" s="1">
        <v>39062</v>
      </c>
      <c r="B2154" s="3">
        <v>76.03</v>
      </c>
      <c r="C2154" s="3">
        <v>1413.040039</v>
      </c>
      <c r="E2154" s="2">
        <v>39062</v>
      </c>
      <c r="F2154" s="8">
        <f t="shared" si="33"/>
        <v>-1.2469151837900982E-2</v>
      </c>
      <c r="G2154" s="8">
        <f t="shared" si="33"/>
        <v>2.2698129413079027E-3</v>
      </c>
      <c r="O2154" s="1">
        <v>39062</v>
      </c>
      <c r="P2154" s="3">
        <v>1413.040039</v>
      </c>
      <c r="R2154" s="1">
        <v>39062</v>
      </c>
      <c r="S2154" s="3">
        <v>107300</v>
      </c>
    </row>
    <row r="2155" spans="1:19" x14ac:dyDescent="0.35">
      <c r="A2155" s="1">
        <v>39059</v>
      </c>
      <c r="B2155" s="3">
        <v>76.989999999999995</v>
      </c>
      <c r="C2155" s="3">
        <v>1409.839966</v>
      </c>
      <c r="E2155" s="2">
        <v>39059</v>
      </c>
      <c r="F2155" s="8">
        <f t="shared" si="33"/>
        <v>6.4052287581699563E-3</v>
      </c>
      <c r="G2155" s="8">
        <f t="shared" si="33"/>
        <v>1.8119413406862961E-3</v>
      </c>
      <c r="O2155" s="1">
        <v>39059</v>
      </c>
      <c r="P2155" s="3">
        <v>1409.839966</v>
      </c>
      <c r="R2155" s="1">
        <v>39059</v>
      </c>
      <c r="S2155" s="3">
        <v>107050</v>
      </c>
    </row>
    <row r="2156" spans="1:19" x14ac:dyDescent="0.35">
      <c r="A2156" s="1">
        <v>39058</v>
      </c>
      <c r="B2156" s="3">
        <v>76.5</v>
      </c>
      <c r="C2156" s="3">
        <v>1407.290039</v>
      </c>
      <c r="E2156" s="2">
        <v>39058</v>
      </c>
      <c r="F2156" s="8">
        <f t="shared" si="33"/>
        <v>-6.6225165562914245E-3</v>
      </c>
      <c r="G2156" s="8">
        <f t="shared" si="33"/>
        <v>-3.9705463264965157E-3</v>
      </c>
      <c r="O2156" s="1">
        <v>39058</v>
      </c>
      <c r="P2156" s="3">
        <v>1407.290039</v>
      </c>
      <c r="R2156" s="1">
        <v>39058</v>
      </c>
      <c r="S2156" s="3">
        <v>107410</v>
      </c>
    </row>
    <row r="2157" spans="1:19" x14ac:dyDescent="0.35">
      <c r="A2157" s="1">
        <v>39057</v>
      </c>
      <c r="B2157" s="3">
        <v>77.010000000000005</v>
      </c>
      <c r="C2157" s="3">
        <v>1412.900024</v>
      </c>
      <c r="E2157" s="2">
        <v>39057</v>
      </c>
      <c r="F2157" s="8">
        <f t="shared" si="33"/>
        <v>7.7972709551654695E-4</v>
      </c>
      <c r="G2157" s="8">
        <f t="shared" si="33"/>
        <v>-1.3147007173321956E-3</v>
      </c>
      <c r="O2157" s="1">
        <v>39057</v>
      </c>
      <c r="P2157" s="3">
        <v>1412.900024</v>
      </c>
      <c r="R2157" s="1">
        <v>39057</v>
      </c>
      <c r="S2157" s="3">
        <v>108995</v>
      </c>
    </row>
    <row r="2158" spans="1:19" x14ac:dyDescent="0.35">
      <c r="A2158" s="1">
        <v>39056</v>
      </c>
      <c r="B2158" s="3">
        <v>76.95</v>
      </c>
      <c r="C2158" s="3">
        <v>1414.76001</v>
      </c>
      <c r="E2158" s="2">
        <v>39056</v>
      </c>
      <c r="F2158" s="8">
        <f t="shared" si="33"/>
        <v>6.5402223675605775E-3</v>
      </c>
      <c r="G2158" s="8">
        <f t="shared" si="33"/>
        <v>4.0025086720878456E-3</v>
      </c>
      <c r="O2158" s="1">
        <v>39056</v>
      </c>
      <c r="P2158" s="3">
        <v>1414.76001</v>
      </c>
      <c r="R2158" s="1">
        <v>39056</v>
      </c>
      <c r="S2158" s="3">
        <v>108000</v>
      </c>
    </row>
    <row r="2159" spans="1:19" x14ac:dyDescent="0.35">
      <c r="A2159" s="1">
        <v>39055</v>
      </c>
      <c r="B2159" s="3">
        <v>76.45</v>
      </c>
      <c r="C2159" s="3">
        <v>1409.119995</v>
      </c>
      <c r="E2159" s="2">
        <v>39055</v>
      </c>
      <c r="F2159" s="8">
        <f t="shared" si="33"/>
        <v>2.0830551475497394E-2</v>
      </c>
      <c r="G2159" s="8">
        <f t="shared" si="33"/>
        <v>8.8851904450619745E-3</v>
      </c>
      <c r="O2159" s="1">
        <v>39055</v>
      </c>
      <c r="P2159" s="3">
        <v>1409.119995</v>
      </c>
      <c r="R2159" s="1">
        <v>39055</v>
      </c>
      <c r="S2159" s="3">
        <v>107200</v>
      </c>
    </row>
    <row r="2160" spans="1:19" x14ac:dyDescent="0.35">
      <c r="A2160" s="1">
        <v>39052</v>
      </c>
      <c r="B2160" s="3">
        <v>74.89</v>
      </c>
      <c r="C2160" s="3">
        <v>1396.709961</v>
      </c>
      <c r="E2160" s="2">
        <v>39052</v>
      </c>
      <c r="F2160" s="8">
        <f t="shared" si="33"/>
        <v>-7.5536708189768431E-3</v>
      </c>
      <c r="G2160" s="8">
        <f t="shared" si="33"/>
        <v>-2.7987719711887182E-3</v>
      </c>
      <c r="O2160" s="1">
        <v>39052</v>
      </c>
      <c r="P2160" s="3">
        <v>1396.709961</v>
      </c>
      <c r="R2160" s="1">
        <v>39052</v>
      </c>
      <c r="S2160" s="3">
        <v>106900</v>
      </c>
    </row>
    <row r="2161" spans="1:19" x14ac:dyDescent="0.35">
      <c r="A2161" s="1">
        <v>39051</v>
      </c>
      <c r="B2161" s="3">
        <v>75.459999999999994</v>
      </c>
      <c r="C2161" s="3">
        <v>1400.630005</v>
      </c>
      <c r="E2161" s="2">
        <v>39051</v>
      </c>
      <c r="F2161" s="8">
        <f t="shared" si="33"/>
        <v>6.2675023336444813E-3</v>
      </c>
      <c r="G2161" s="8">
        <f t="shared" si="33"/>
        <v>8.2175166235676222E-4</v>
      </c>
      <c r="O2161" s="1">
        <v>39051</v>
      </c>
      <c r="P2161" s="3">
        <v>1400.630005</v>
      </c>
      <c r="R2161" s="1">
        <v>39051</v>
      </c>
      <c r="S2161" s="3">
        <v>107100</v>
      </c>
    </row>
    <row r="2162" spans="1:19" x14ac:dyDescent="0.35">
      <c r="A2162" s="1">
        <v>39050</v>
      </c>
      <c r="B2162" s="3">
        <v>74.989999999999995</v>
      </c>
      <c r="C2162" s="3">
        <v>1399.4799800000001</v>
      </c>
      <c r="E2162" s="2">
        <v>39050</v>
      </c>
      <c r="F2162" s="8">
        <f t="shared" si="33"/>
        <v>1.65378880303646E-2</v>
      </c>
      <c r="G2162" s="8">
        <f t="shared" si="33"/>
        <v>9.20157585298087E-3</v>
      </c>
      <c r="O2162" s="1">
        <v>39050</v>
      </c>
      <c r="P2162" s="3">
        <v>1399.4799800000001</v>
      </c>
      <c r="R2162" s="1">
        <v>39050</v>
      </c>
      <c r="S2162" s="3">
        <v>105590</v>
      </c>
    </row>
    <row r="2163" spans="1:19" x14ac:dyDescent="0.35">
      <c r="A2163" s="1">
        <v>39049</v>
      </c>
      <c r="B2163" s="3">
        <v>73.77</v>
      </c>
      <c r="C2163" s="3">
        <v>1386.719971</v>
      </c>
      <c r="E2163" s="2">
        <v>39049</v>
      </c>
      <c r="F2163" s="8">
        <f t="shared" si="33"/>
        <v>1.1795364147579201E-2</v>
      </c>
      <c r="G2163" s="8">
        <f t="shared" si="33"/>
        <v>3.4443906729073603E-3</v>
      </c>
      <c r="O2163" s="1">
        <v>39049</v>
      </c>
      <c r="P2163" s="3">
        <v>1386.719971</v>
      </c>
      <c r="R2163" s="1">
        <v>39049</v>
      </c>
      <c r="S2163" s="3">
        <v>105700</v>
      </c>
    </row>
    <row r="2164" spans="1:19" x14ac:dyDescent="0.35">
      <c r="A2164" s="1">
        <v>39048</v>
      </c>
      <c r="B2164" s="3">
        <v>72.91</v>
      </c>
      <c r="C2164" s="3">
        <v>1381.959961</v>
      </c>
      <c r="E2164" s="2">
        <v>39048</v>
      </c>
      <c r="F2164" s="8">
        <f t="shared" si="33"/>
        <v>-3.8126649076517194E-2</v>
      </c>
      <c r="G2164" s="8">
        <f t="shared" si="33"/>
        <v>-1.3555080955208298E-2</v>
      </c>
      <c r="O2164" s="1">
        <v>39048</v>
      </c>
      <c r="P2164" s="3">
        <v>1381.959961</v>
      </c>
      <c r="R2164" s="1">
        <v>39048</v>
      </c>
      <c r="S2164" s="3">
        <v>106300</v>
      </c>
    </row>
    <row r="2165" spans="1:19" x14ac:dyDescent="0.35">
      <c r="A2165" s="1">
        <v>39045</v>
      </c>
      <c r="B2165" s="3">
        <v>75.8</v>
      </c>
      <c r="C2165" s="3">
        <v>1400.9499510000001</v>
      </c>
      <c r="E2165" s="2">
        <v>39045</v>
      </c>
      <c r="F2165" s="8">
        <f t="shared" si="33"/>
        <v>1.3194352816991994E-4</v>
      </c>
      <c r="G2165" s="8">
        <f t="shared" si="33"/>
        <v>-3.6555377851262838E-3</v>
      </c>
      <c r="O2165" s="1">
        <v>39045</v>
      </c>
      <c r="P2165" s="3">
        <v>1400.9499510000001</v>
      </c>
      <c r="R2165" s="1">
        <v>39045</v>
      </c>
      <c r="S2165" s="3">
        <v>107610</v>
      </c>
    </row>
    <row r="2166" spans="1:19" x14ac:dyDescent="0.35">
      <c r="A2166" s="1">
        <v>39043</v>
      </c>
      <c r="B2166" s="3">
        <v>75.790000000000006</v>
      </c>
      <c r="C2166" s="3">
        <v>1406.089966</v>
      </c>
      <c r="E2166" s="2">
        <v>39043</v>
      </c>
      <c r="F2166" s="8">
        <f t="shared" si="33"/>
        <v>4.3731778425657453E-3</v>
      </c>
      <c r="G2166" s="8">
        <f t="shared" si="33"/>
        <v>2.3380977196143515E-3</v>
      </c>
      <c r="O2166" s="1">
        <v>39043</v>
      </c>
      <c r="P2166" s="3">
        <v>1406.089966</v>
      </c>
      <c r="R2166" s="1">
        <v>39043</v>
      </c>
      <c r="S2166" s="3">
        <v>107700</v>
      </c>
    </row>
    <row r="2167" spans="1:19" x14ac:dyDescent="0.35">
      <c r="A2167" s="1">
        <v>39042</v>
      </c>
      <c r="B2167" s="3">
        <v>75.459999999999994</v>
      </c>
      <c r="C2167" s="3">
        <v>1402.8100589999999</v>
      </c>
      <c r="E2167" s="2">
        <v>39042</v>
      </c>
      <c r="F2167" s="8">
        <f t="shared" si="33"/>
        <v>2.3741690408357163E-2</v>
      </c>
      <c r="G2167" s="8">
        <f t="shared" si="33"/>
        <v>1.649453052481098E-3</v>
      </c>
      <c r="O2167" s="1">
        <v>39042</v>
      </c>
      <c r="P2167" s="3">
        <v>1402.8100589999999</v>
      </c>
      <c r="R2167" s="1">
        <v>39042</v>
      </c>
      <c r="S2167" s="3">
        <v>107400</v>
      </c>
    </row>
    <row r="2168" spans="1:19" x14ac:dyDescent="0.35">
      <c r="A2168" s="1">
        <v>39041</v>
      </c>
      <c r="B2168" s="3">
        <v>73.709999999999994</v>
      </c>
      <c r="C2168" s="3">
        <v>1400.5</v>
      </c>
      <c r="E2168" s="2">
        <v>39041</v>
      </c>
      <c r="F2168" s="8">
        <f t="shared" si="33"/>
        <v>-1.4967259120673537E-2</v>
      </c>
      <c r="G2168" s="8">
        <f t="shared" si="33"/>
        <v>-4.9953684304693269E-4</v>
      </c>
      <c r="O2168" s="1">
        <v>39041</v>
      </c>
      <c r="P2168" s="3">
        <v>1400.5</v>
      </c>
      <c r="R2168" s="1">
        <v>39041</v>
      </c>
      <c r="S2168" s="3">
        <v>107300</v>
      </c>
    </row>
    <row r="2169" spans="1:19" x14ac:dyDescent="0.35">
      <c r="A2169" s="1">
        <v>39038</v>
      </c>
      <c r="B2169" s="3">
        <v>74.83</v>
      </c>
      <c r="C2169" s="3">
        <v>1401.1999510000001</v>
      </c>
      <c r="E2169" s="2">
        <v>39038</v>
      </c>
      <c r="F2169" s="8">
        <f t="shared" si="33"/>
        <v>9.3067170218505968E-3</v>
      </c>
      <c r="G2169" s="8">
        <f t="shared" si="33"/>
        <v>1.0287056279025819E-3</v>
      </c>
      <c r="O2169" s="1">
        <v>39038</v>
      </c>
      <c r="P2169" s="3">
        <v>1401.1999510000001</v>
      </c>
      <c r="R2169" s="1">
        <v>39038</v>
      </c>
      <c r="S2169" s="3">
        <v>106800</v>
      </c>
    </row>
    <row r="2170" spans="1:19" x14ac:dyDescent="0.35">
      <c r="A2170" s="1">
        <v>39037</v>
      </c>
      <c r="B2170" s="3">
        <v>74.14</v>
      </c>
      <c r="C2170" s="3">
        <v>1399.76001</v>
      </c>
      <c r="E2170" s="2">
        <v>39037</v>
      </c>
      <c r="F2170" s="8">
        <f t="shared" si="33"/>
        <v>8.0217539089055823E-3</v>
      </c>
      <c r="G2170" s="8">
        <f t="shared" si="33"/>
        <v>2.2842135541700781E-3</v>
      </c>
      <c r="O2170" s="1">
        <v>39037</v>
      </c>
      <c r="P2170" s="3">
        <v>1399.76001</v>
      </c>
      <c r="R2170" s="1">
        <v>39037</v>
      </c>
      <c r="S2170" s="3">
        <v>106801</v>
      </c>
    </row>
    <row r="2171" spans="1:19" x14ac:dyDescent="0.35">
      <c r="A2171" s="1">
        <v>39036</v>
      </c>
      <c r="B2171" s="3">
        <v>73.55</v>
      </c>
      <c r="C2171" s="3">
        <v>1396.5699460000001</v>
      </c>
      <c r="E2171" s="2">
        <v>39036</v>
      </c>
      <c r="F2171" s="8">
        <f t="shared" si="33"/>
        <v>3.8988557705890603E-2</v>
      </c>
      <c r="G2171" s="8">
        <f t="shared" si="33"/>
        <v>2.4044839075882951E-3</v>
      </c>
      <c r="O2171" s="1">
        <v>39036</v>
      </c>
      <c r="P2171" s="3">
        <v>1396.5699460000001</v>
      </c>
      <c r="R2171" s="1">
        <v>39036</v>
      </c>
      <c r="S2171" s="3">
        <v>107400</v>
      </c>
    </row>
    <row r="2172" spans="1:19" x14ac:dyDescent="0.35">
      <c r="A2172" s="1">
        <v>39035</v>
      </c>
      <c r="B2172" s="3">
        <v>70.790000000000006</v>
      </c>
      <c r="C2172" s="3">
        <v>1393.219971</v>
      </c>
      <c r="E2172" s="2">
        <v>39035</v>
      </c>
      <c r="F2172" s="8">
        <f t="shared" si="33"/>
        <v>2.9373273229606145E-2</v>
      </c>
      <c r="G2172" s="8">
        <f t="shared" si="33"/>
        <v>6.3563995899498238E-3</v>
      </c>
      <c r="O2172" s="1">
        <v>39035</v>
      </c>
      <c r="P2172" s="3">
        <v>1393.219971</v>
      </c>
      <c r="R2172" s="1">
        <v>39035</v>
      </c>
      <c r="S2172" s="3">
        <v>106475</v>
      </c>
    </row>
    <row r="2173" spans="1:19" x14ac:dyDescent="0.35">
      <c r="A2173" s="1">
        <v>39034</v>
      </c>
      <c r="B2173" s="3">
        <v>68.77</v>
      </c>
      <c r="C2173" s="3">
        <v>1384.420044</v>
      </c>
      <c r="E2173" s="2">
        <v>39034</v>
      </c>
      <c r="F2173" s="8">
        <f t="shared" si="33"/>
        <v>6.2920690664325374E-3</v>
      </c>
      <c r="G2173" s="8">
        <f t="shared" si="33"/>
        <v>2.5490766448128532E-3</v>
      </c>
      <c r="O2173" s="1">
        <v>39034</v>
      </c>
      <c r="P2173" s="3">
        <v>1384.420044</v>
      </c>
      <c r="R2173" s="1">
        <v>39034</v>
      </c>
      <c r="S2173" s="3">
        <v>106350</v>
      </c>
    </row>
    <row r="2174" spans="1:19" x14ac:dyDescent="0.35">
      <c r="A2174" s="1">
        <v>39031</v>
      </c>
      <c r="B2174" s="3">
        <v>68.34</v>
      </c>
      <c r="C2174" s="3">
        <v>1380.900024</v>
      </c>
      <c r="E2174" s="2">
        <v>39031</v>
      </c>
      <c r="F2174" s="8">
        <f t="shared" si="33"/>
        <v>1.3946587537091881E-2</v>
      </c>
      <c r="G2174" s="8">
        <f t="shared" si="33"/>
        <v>1.8646246414453227E-3</v>
      </c>
      <c r="O2174" s="1">
        <v>39031</v>
      </c>
      <c r="P2174" s="3">
        <v>1380.900024</v>
      </c>
      <c r="R2174" s="1">
        <v>39031</v>
      </c>
      <c r="S2174" s="3">
        <v>107000</v>
      </c>
    </row>
    <row r="2175" spans="1:19" x14ac:dyDescent="0.35">
      <c r="A2175" s="1">
        <v>39030</v>
      </c>
      <c r="B2175" s="3">
        <v>67.400000000000006</v>
      </c>
      <c r="C2175" s="3">
        <v>1378.329956</v>
      </c>
      <c r="E2175" s="2">
        <v>39030</v>
      </c>
      <c r="F2175" s="8">
        <f t="shared" si="33"/>
        <v>-1.5483494011101162E-2</v>
      </c>
      <c r="G2175" s="8">
        <f t="shared" si="33"/>
        <v>-5.3329786354070485E-3</v>
      </c>
      <c r="O2175" s="1">
        <v>39030</v>
      </c>
      <c r="P2175" s="3">
        <v>1378.329956</v>
      </c>
      <c r="R2175" s="1">
        <v>39030</v>
      </c>
      <c r="S2175" s="3">
        <v>107200</v>
      </c>
    </row>
    <row r="2176" spans="1:19" x14ac:dyDescent="0.35">
      <c r="A2176" s="1">
        <v>39029</v>
      </c>
      <c r="B2176" s="3">
        <v>68.459999999999994</v>
      </c>
      <c r="C2176" s="3">
        <v>1385.719971</v>
      </c>
      <c r="E2176" s="2">
        <v>39029</v>
      </c>
      <c r="F2176" s="8">
        <f t="shared" si="33"/>
        <v>-4.3802014892690977E-4</v>
      </c>
      <c r="G2176" s="8">
        <f t="shared" si="33"/>
        <v>2.0826741132820015E-3</v>
      </c>
      <c r="O2176" s="1">
        <v>39029</v>
      </c>
      <c r="P2176" s="3">
        <v>1385.719971</v>
      </c>
      <c r="R2176" s="1">
        <v>39029</v>
      </c>
      <c r="S2176" s="3">
        <v>107850</v>
      </c>
    </row>
    <row r="2177" spans="1:19" x14ac:dyDescent="0.35">
      <c r="A2177" s="1">
        <v>39028</v>
      </c>
      <c r="B2177" s="3">
        <v>68.489999999999995</v>
      </c>
      <c r="C2177" s="3">
        <v>1382.839966</v>
      </c>
      <c r="E2177" s="2">
        <v>39028</v>
      </c>
      <c r="F2177" s="8">
        <f t="shared" si="33"/>
        <v>-2.0399242313856591E-3</v>
      </c>
      <c r="G2177" s="8">
        <f t="shared" si="33"/>
        <v>2.2176991518116917E-3</v>
      </c>
      <c r="O2177" s="1">
        <v>39028</v>
      </c>
      <c r="P2177" s="3">
        <v>1382.839966</v>
      </c>
      <c r="R2177" s="1">
        <v>39028</v>
      </c>
      <c r="S2177" s="3">
        <v>107000</v>
      </c>
    </row>
    <row r="2178" spans="1:19" x14ac:dyDescent="0.35">
      <c r="A2178" s="1">
        <v>39027</v>
      </c>
      <c r="B2178" s="3">
        <v>68.63</v>
      </c>
      <c r="C2178" s="3">
        <v>1379.780029</v>
      </c>
      <c r="E2178" s="2">
        <v>39027</v>
      </c>
      <c r="F2178" s="8">
        <f t="shared" si="33"/>
        <v>8.6713697824807312E-3</v>
      </c>
      <c r="G2178" s="8">
        <f t="shared" si="33"/>
        <v>1.1346462980300176E-2</v>
      </c>
      <c r="O2178" s="1">
        <v>39027</v>
      </c>
      <c r="P2178" s="3">
        <v>1379.780029</v>
      </c>
      <c r="R2178" s="1">
        <v>39027</v>
      </c>
      <c r="S2178" s="3">
        <v>107200</v>
      </c>
    </row>
    <row r="2179" spans="1:19" x14ac:dyDescent="0.35">
      <c r="A2179" s="1">
        <v>39024</v>
      </c>
      <c r="B2179" s="3">
        <v>68.040000000000006</v>
      </c>
      <c r="C2179" s="3">
        <v>1364.3000489999999</v>
      </c>
      <c r="E2179" s="2">
        <v>39024</v>
      </c>
      <c r="F2179" s="8">
        <f t="shared" si="33"/>
        <v>1.3706793802145345E-2</v>
      </c>
      <c r="G2179" s="8">
        <f t="shared" si="33"/>
        <v>-2.2232342179633324E-3</v>
      </c>
      <c r="O2179" s="1">
        <v>39024</v>
      </c>
      <c r="P2179" s="3">
        <v>1364.3000489999999</v>
      </c>
      <c r="R2179" s="1">
        <v>39024</v>
      </c>
      <c r="S2179" s="3">
        <v>105000</v>
      </c>
    </row>
    <row r="2180" spans="1:19" x14ac:dyDescent="0.35">
      <c r="A2180" s="1">
        <v>39023</v>
      </c>
      <c r="B2180" s="3">
        <v>67.12</v>
      </c>
      <c r="C2180" s="3">
        <v>1367.339966</v>
      </c>
      <c r="E2180" s="2">
        <v>39023</v>
      </c>
      <c r="F2180" s="8">
        <f t="shared" ref="F2180:G2243" si="34">B2180/B2181-1</f>
        <v>-1.1633043734354143E-2</v>
      </c>
      <c r="G2180" s="8">
        <f t="shared" si="34"/>
        <v>-3.4368295283893069E-4</v>
      </c>
      <c r="O2180" s="1">
        <v>39023</v>
      </c>
      <c r="P2180" s="3">
        <v>1367.339966</v>
      </c>
      <c r="R2180" s="1">
        <v>39023</v>
      </c>
      <c r="S2180" s="3">
        <v>104106</v>
      </c>
    </row>
    <row r="2181" spans="1:19" x14ac:dyDescent="0.35">
      <c r="A2181" s="1">
        <v>39022</v>
      </c>
      <c r="B2181" s="3">
        <v>67.91</v>
      </c>
      <c r="C2181" s="3">
        <v>1367.8100589999999</v>
      </c>
      <c r="E2181" s="2">
        <v>39022</v>
      </c>
      <c r="F2181" s="8">
        <f t="shared" si="34"/>
        <v>-2.2039377020277584E-3</v>
      </c>
      <c r="G2181" s="8">
        <f t="shared" si="34"/>
        <v>-7.3514684483626525E-3</v>
      </c>
      <c r="O2181" s="1">
        <v>39022</v>
      </c>
      <c r="P2181" s="3">
        <v>1367.8100589999999</v>
      </c>
      <c r="R2181" s="1">
        <v>39022</v>
      </c>
      <c r="S2181" s="3">
        <v>104790</v>
      </c>
    </row>
    <row r="2182" spans="1:19" x14ac:dyDescent="0.35">
      <c r="A2182" s="1">
        <v>39021</v>
      </c>
      <c r="B2182" s="3">
        <v>68.06</v>
      </c>
      <c r="C2182" s="3">
        <v>1377.9399410000001</v>
      </c>
      <c r="E2182" s="2">
        <v>39021</v>
      </c>
      <c r="F2182" s="8">
        <f t="shared" si="34"/>
        <v>5.1691035297594112E-3</v>
      </c>
      <c r="G2182" s="8">
        <f t="shared" si="34"/>
        <v>7.1752553560955334E-6</v>
      </c>
      <c r="O2182" s="1">
        <v>39021</v>
      </c>
      <c r="P2182" s="3">
        <v>1377.9399410000001</v>
      </c>
      <c r="R2182" s="1">
        <v>39021</v>
      </c>
      <c r="S2182" s="3">
        <v>105475</v>
      </c>
    </row>
    <row r="2183" spans="1:19" x14ac:dyDescent="0.35">
      <c r="A2183" s="1">
        <v>39020</v>
      </c>
      <c r="B2183" s="3">
        <v>67.709999999999994</v>
      </c>
      <c r="C2183" s="3">
        <v>1377.9300539999999</v>
      </c>
      <c r="E2183" s="2">
        <v>39020</v>
      </c>
      <c r="F2183" s="8">
        <f t="shared" si="34"/>
        <v>1.0597014925373127E-2</v>
      </c>
      <c r="G2183" s="8">
        <f t="shared" si="34"/>
        <v>4.2842581684010561E-4</v>
      </c>
      <c r="O2183" s="1">
        <v>39020</v>
      </c>
      <c r="P2183" s="3">
        <v>1377.9300539999999</v>
      </c>
      <c r="R2183" s="1">
        <v>39020</v>
      </c>
      <c r="S2183" s="3">
        <v>104500</v>
      </c>
    </row>
    <row r="2184" spans="1:19" x14ac:dyDescent="0.35">
      <c r="A2184" s="1">
        <v>39017</v>
      </c>
      <c r="B2184" s="3">
        <v>67</v>
      </c>
      <c r="C2184" s="3">
        <v>1377.339966</v>
      </c>
      <c r="E2184" s="2">
        <v>39017</v>
      </c>
      <c r="F2184" s="8">
        <f t="shared" si="34"/>
        <v>-3.7174721189591198E-3</v>
      </c>
      <c r="G2184" s="8">
        <f t="shared" si="34"/>
        <v>-8.4516301234426328E-3</v>
      </c>
      <c r="O2184" s="1">
        <v>39017</v>
      </c>
      <c r="P2184" s="3">
        <v>1377.339966</v>
      </c>
      <c r="R2184" s="1">
        <v>39017</v>
      </c>
      <c r="S2184" s="3">
        <v>103300</v>
      </c>
    </row>
    <row r="2185" spans="1:19" x14ac:dyDescent="0.35">
      <c r="A2185" s="1">
        <v>39016</v>
      </c>
      <c r="B2185" s="3">
        <v>67.25</v>
      </c>
      <c r="C2185" s="3">
        <v>1389.079956</v>
      </c>
      <c r="E2185" s="2">
        <v>39016</v>
      </c>
      <c r="F2185" s="8">
        <f t="shared" si="34"/>
        <v>-8.9890951959917809E-3</v>
      </c>
      <c r="G2185" s="8">
        <f t="shared" si="34"/>
        <v>4.9630197392076525E-3</v>
      </c>
      <c r="O2185" s="1">
        <v>39016</v>
      </c>
      <c r="P2185" s="3">
        <v>1389.079956</v>
      </c>
      <c r="R2185" s="1">
        <v>39016</v>
      </c>
      <c r="S2185" s="3">
        <v>104700</v>
      </c>
    </row>
    <row r="2186" spans="1:19" x14ac:dyDescent="0.35">
      <c r="A2186" s="1">
        <v>39015</v>
      </c>
      <c r="B2186" s="3">
        <v>67.86</v>
      </c>
      <c r="C2186" s="3">
        <v>1382.219971</v>
      </c>
      <c r="E2186" s="2">
        <v>39015</v>
      </c>
      <c r="F2186" s="8">
        <f t="shared" si="34"/>
        <v>-5.7142857142856718E-3</v>
      </c>
      <c r="G2186" s="8">
        <f t="shared" si="34"/>
        <v>3.5138930305584903E-3</v>
      </c>
      <c r="O2186" s="1">
        <v>39015</v>
      </c>
      <c r="P2186" s="3">
        <v>1382.219971</v>
      </c>
      <c r="R2186" s="1">
        <v>39015</v>
      </c>
      <c r="S2186" s="3">
        <v>101900</v>
      </c>
    </row>
    <row r="2187" spans="1:19" x14ac:dyDescent="0.35">
      <c r="A2187" s="1">
        <v>39014</v>
      </c>
      <c r="B2187" s="3">
        <v>68.25</v>
      </c>
      <c r="C2187" s="3">
        <v>1377.380005</v>
      </c>
      <c r="E2187" s="2">
        <v>39014</v>
      </c>
      <c r="F2187" s="8">
        <f t="shared" si="34"/>
        <v>4.7100337526848612E-2</v>
      </c>
      <c r="G2187" s="8">
        <f t="shared" si="34"/>
        <v>2.6142321445710159E-4</v>
      </c>
      <c r="O2187" s="1">
        <v>39014</v>
      </c>
      <c r="P2187" s="3">
        <v>1377.380005</v>
      </c>
      <c r="R2187" s="1">
        <v>39014</v>
      </c>
      <c r="S2187" s="3">
        <v>100600</v>
      </c>
    </row>
    <row r="2188" spans="1:19" x14ac:dyDescent="0.35">
      <c r="A2188" s="1">
        <v>39013</v>
      </c>
      <c r="B2188" s="3">
        <v>65.180000000000007</v>
      </c>
      <c r="C2188" s="3">
        <v>1377.0200199999999</v>
      </c>
      <c r="E2188" s="2">
        <v>39013</v>
      </c>
      <c r="F2188" s="8">
        <f t="shared" si="34"/>
        <v>8.6660476632622885E-3</v>
      </c>
      <c r="G2188" s="8">
        <f t="shared" si="34"/>
        <v>6.1523046526781311E-3</v>
      </c>
      <c r="O2188" s="1">
        <v>39013</v>
      </c>
      <c r="P2188" s="3">
        <v>1377.0200199999999</v>
      </c>
      <c r="R2188" s="1">
        <v>39013</v>
      </c>
      <c r="S2188" s="3">
        <v>100000</v>
      </c>
    </row>
    <row r="2189" spans="1:19" x14ac:dyDescent="0.35">
      <c r="A2189" s="1">
        <v>39010</v>
      </c>
      <c r="B2189" s="3">
        <v>64.62</v>
      </c>
      <c r="C2189" s="3">
        <v>1368.599976</v>
      </c>
      <c r="E2189" s="2">
        <v>39010</v>
      </c>
      <c r="F2189" s="8">
        <f t="shared" si="34"/>
        <v>-8.4394660119686549E-3</v>
      </c>
      <c r="G2189" s="8">
        <f t="shared" si="34"/>
        <v>1.1997535017778116E-3</v>
      </c>
      <c r="O2189" s="1">
        <v>39010</v>
      </c>
      <c r="P2189" s="3">
        <v>1368.599976</v>
      </c>
      <c r="R2189" s="1">
        <v>39010</v>
      </c>
      <c r="S2189" s="3">
        <v>99900</v>
      </c>
    </row>
    <row r="2190" spans="1:19" x14ac:dyDescent="0.35">
      <c r="A2190" s="1">
        <v>39009</v>
      </c>
      <c r="B2190" s="3">
        <v>65.17</v>
      </c>
      <c r="C2190" s="3">
        <v>1366.959961</v>
      </c>
      <c r="E2190" s="2">
        <v>39009</v>
      </c>
      <c r="F2190" s="8">
        <f t="shared" si="34"/>
        <v>1.2290674450761152E-3</v>
      </c>
      <c r="G2190" s="8">
        <f t="shared" si="34"/>
        <v>8.4925461882168207E-4</v>
      </c>
      <c r="O2190" s="1">
        <v>39009</v>
      </c>
      <c r="P2190" s="3">
        <v>1366.959961</v>
      </c>
      <c r="R2190" s="1">
        <v>39009</v>
      </c>
      <c r="S2190" s="3">
        <v>99980</v>
      </c>
    </row>
    <row r="2191" spans="1:19" x14ac:dyDescent="0.35">
      <c r="A2191" s="1">
        <v>39008</v>
      </c>
      <c r="B2191" s="3">
        <v>65.09</v>
      </c>
      <c r="C2191" s="3">
        <v>1365.8000489999999</v>
      </c>
      <c r="E2191" s="2">
        <v>39008</v>
      </c>
      <c r="F2191" s="8">
        <f t="shared" si="34"/>
        <v>-6.7144819166793379E-3</v>
      </c>
      <c r="G2191" s="8">
        <f t="shared" si="34"/>
        <v>1.282944127514174E-3</v>
      </c>
      <c r="O2191" s="1">
        <v>39008</v>
      </c>
      <c r="P2191" s="3">
        <v>1365.8000489999999</v>
      </c>
      <c r="R2191" s="1">
        <v>39008</v>
      </c>
      <c r="S2191" s="3">
        <v>99425</v>
      </c>
    </row>
    <row r="2192" spans="1:19" x14ac:dyDescent="0.35">
      <c r="A2192" s="1">
        <v>39007</v>
      </c>
      <c r="B2192" s="3">
        <v>65.53</v>
      </c>
      <c r="C2192" s="3">
        <v>1364.0500489999999</v>
      </c>
      <c r="E2192" s="2">
        <v>39007</v>
      </c>
      <c r="F2192" s="8">
        <f t="shared" si="34"/>
        <v>-2.1209858103061974E-2</v>
      </c>
      <c r="G2192" s="8">
        <f t="shared" si="34"/>
        <v>-3.6594523133334222E-3</v>
      </c>
      <c r="O2192" s="1">
        <v>39007</v>
      </c>
      <c r="P2192" s="3">
        <v>1364.0500489999999</v>
      </c>
      <c r="R2192" s="1">
        <v>39007</v>
      </c>
      <c r="S2192" s="3">
        <v>98750</v>
      </c>
    </row>
    <row r="2193" spans="1:19" x14ac:dyDescent="0.35">
      <c r="A2193" s="1">
        <v>39006</v>
      </c>
      <c r="B2193" s="3">
        <v>66.95</v>
      </c>
      <c r="C2193" s="3">
        <v>1369.0600589999999</v>
      </c>
      <c r="E2193" s="2">
        <v>39006</v>
      </c>
      <c r="F2193" s="8">
        <f t="shared" si="34"/>
        <v>1.6087418424647115E-2</v>
      </c>
      <c r="G2193" s="8">
        <f t="shared" si="34"/>
        <v>2.5190492322866298E-3</v>
      </c>
      <c r="O2193" s="1">
        <v>39006</v>
      </c>
      <c r="P2193" s="3">
        <v>1369.0600589999999</v>
      </c>
      <c r="R2193" s="1">
        <v>39006</v>
      </c>
      <c r="S2193" s="3">
        <v>98900</v>
      </c>
    </row>
    <row r="2194" spans="1:19" x14ac:dyDescent="0.35">
      <c r="A2194" s="1">
        <v>39003</v>
      </c>
      <c r="B2194" s="3">
        <v>65.89</v>
      </c>
      <c r="C2194" s="3">
        <v>1365.619995</v>
      </c>
      <c r="E2194" s="2">
        <v>39003</v>
      </c>
      <c r="F2194" s="8">
        <f t="shared" si="34"/>
        <v>-1.1106108359597688E-2</v>
      </c>
      <c r="G2194" s="8">
        <f t="shared" si="34"/>
        <v>2.047239266877332E-3</v>
      </c>
      <c r="O2194" s="1">
        <v>39003</v>
      </c>
      <c r="P2194" s="3">
        <v>1365.619995</v>
      </c>
      <c r="R2194" s="1">
        <v>39003</v>
      </c>
      <c r="S2194" s="3">
        <v>98600</v>
      </c>
    </row>
    <row r="2195" spans="1:19" x14ac:dyDescent="0.35">
      <c r="A2195" s="1">
        <v>39002</v>
      </c>
      <c r="B2195" s="3">
        <v>66.63</v>
      </c>
      <c r="C2195" s="3">
        <v>1362.829956</v>
      </c>
      <c r="E2195" s="2">
        <v>39002</v>
      </c>
      <c r="F2195" s="8">
        <f t="shared" si="34"/>
        <v>4.1419193497968188E-2</v>
      </c>
      <c r="G2195" s="8">
        <f t="shared" si="34"/>
        <v>9.5410981647570114E-3</v>
      </c>
      <c r="O2195" s="1">
        <v>39002</v>
      </c>
      <c r="P2195" s="3">
        <v>1362.829956</v>
      </c>
      <c r="R2195" s="1">
        <v>39002</v>
      </c>
      <c r="S2195" s="3">
        <v>99825</v>
      </c>
    </row>
    <row r="2196" spans="1:19" x14ac:dyDescent="0.35">
      <c r="A2196" s="1">
        <v>39001</v>
      </c>
      <c r="B2196" s="3">
        <v>63.98</v>
      </c>
      <c r="C2196" s="3">
        <v>1349.9499510000001</v>
      </c>
      <c r="E2196" s="2">
        <v>39001</v>
      </c>
      <c r="F2196" s="8">
        <f t="shared" si="34"/>
        <v>-6.2131096613855519E-3</v>
      </c>
      <c r="G2196" s="8">
        <f t="shared" si="34"/>
        <v>-2.563943851270345E-3</v>
      </c>
      <c r="O2196" s="1">
        <v>39001</v>
      </c>
      <c r="P2196" s="3">
        <v>1349.9499510000001</v>
      </c>
      <c r="R2196" s="1">
        <v>39001</v>
      </c>
      <c r="S2196" s="3">
        <v>99310</v>
      </c>
    </row>
    <row r="2197" spans="1:19" x14ac:dyDescent="0.35">
      <c r="A2197" s="1">
        <v>39000</v>
      </c>
      <c r="B2197" s="3">
        <v>64.38</v>
      </c>
      <c r="C2197" s="3">
        <v>1353.420044</v>
      </c>
      <c r="E2197" s="2">
        <v>39000</v>
      </c>
      <c r="F2197" s="8">
        <f t="shared" si="34"/>
        <v>-4.7920853300356114E-3</v>
      </c>
      <c r="G2197" s="8">
        <f t="shared" si="34"/>
        <v>2.0434527790285095E-3</v>
      </c>
      <c r="O2197" s="1">
        <v>39000</v>
      </c>
      <c r="P2197" s="3">
        <v>1353.420044</v>
      </c>
      <c r="R2197" s="1">
        <v>39000</v>
      </c>
      <c r="S2197" s="3">
        <v>99390</v>
      </c>
    </row>
    <row r="2198" spans="1:19" x14ac:dyDescent="0.35">
      <c r="A2198" s="1">
        <v>38999</v>
      </c>
      <c r="B2198" s="3">
        <v>64.69</v>
      </c>
      <c r="C2198" s="3">
        <v>1350.660034</v>
      </c>
      <c r="E2198" s="2">
        <v>38999</v>
      </c>
      <c r="F2198" s="8">
        <f t="shared" si="34"/>
        <v>-3.6962883104884048E-3</v>
      </c>
      <c r="G2198" s="8">
        <f t="shared" si="34"/>
        <v>7.9288378467379239E-4</v>
      </c>
      <c r="O2198" s="1">
        <v>38999</v>
      </c>
      <c r="P2198" s="3">
        <v>1350.660034</v>
      </c>
      <c r="R2198" s="1">
        <v>38999</v>
      </c>
      <c r="S2198" s="3">
        <v>98500</v>
      </c>
    </row>
    <row r="2199" spans="1:19" x14ac:dyDescent="0.35">
      <c r="A2199" s="1">
        <v>38996</v>
      </c>
      <c r="B2199" s="3">
        <v>64.930000000000007</v>
      </c>
      <c r="C2199" s="3">
        <v>1349.589966</v>
      </c>
      <c r="E2199" s="2">
        <v>38996</v>
      </c>
      <c r="F2199" s="8">
        <f t="shared" si="34"/>
        <v>-3.3768227168073928E-3</v>
      </c>
      <c r="G2199" s="8">
        <f t="shared" si="34"/>
        <v>-2.6824944043040144E-3</v>
      </c>
      <c r="O2199" s="1">
        <v>38996</v>
      </c>
      <c r="P2199" s="3">
        <v>1349.589966</v>
      </c>
      <c r="R2199" s="1">
        <v>38996</v>
      </c>
      <c r="S2199" s="3">
        <v>98400</v>
      </c>
    </row>
    <row r="2200" spans="1:19" x14ac:dyDescent="0.35">
      <c r="A2200" s="1">
        <v>38995</v>
      </c>
      <c r="B2200" s="3">
        <v>65.150000000000006</v>
      </c>
      <c r="C2200" s="3">
        <v>1353.219971</v>
      </c>
      <c r="E2200" s="2">
        <v>38995</v>
      </c>
      <c r="F2200" s="8">
        <f t="shared" si="34"/>
        <v>8.2017951098731778E-3</v>
      </c>
      <c r="G2200" s="8">
        <f t="shared" si="34"/>
        <v>2.2367205670266177E-3</v>
      </c>
      <c r="O2200" s="1">
        <v>38995</v>
      </c>
      <c r="P2200" s="3">
        <v>1353.219971</v>
      </c>
      <c r="R2200" s="1">
        <v>38995</v>
      </c>
      <c r="S2200" s="3">
        <v>98995</v>
      </c>
    </row>
    <row r="2201" spans="1:19" x14ac:dyDescent="0.35">
      <c r="A2201" s="1">
        <v>38994</v>
      </c>
      <c r="B2201" s="3">
        <v>64.62</v>
      </c>
      <c r="C2201" s="3">
        <v>1350.1999510000001</v>
      </c>
      <c r="E2201" s="2">
        <v>38994</v>
      </c>
      <c r="F2201" s="8">
        <f t="shared" si="34"/>
        <v>1.6037735849056656E-2</v>
      </c>
      <c r="G2201" s="8">
        <f t="shared" si="34"/>
        <v>1.2060449423890729E-2</v>
      </c>
      <c r="O2201" s="1">
        <v>38994</v>
      </c>
      <c r="P2201" s="3">
        <v>1350.1999510000001</v>
      </c>
      <c r="R2201" s="1">
        <v>38994</v>
      </c>
      <c r="S2201" s="3">
        <v>97699</v>
      </c>
    </row>
    <row r="2202" spans="1:19" x14ac:dyDescent="0.35">
      <c r="A2202" s="1">
        <v>38993</v>
      </c>
      <c r="B2202" s="3">
        <v>63.6</v>
      </c>
      <c r="C2202" s="3">
        <v>1334.1099850000001</v>
      </c>
      <c r="E2202" s="2">
        <v>38993</v>
      </c>
      <c r="F2202" s="8">
        <f t="shared" si="34"/>
        <v>2.1194605009633882E-2</v>
      </c>
      <c r="G2202" s="8">
        <f t="shared" si="34"/>
        <v>2.095693832562695E-3</v>
      </c>
      <c r="O2202" s="1">
        <v>38993</v>
      </c>
      <c r="P2202" s="3">
        <v>1334.1099850000001</v>
      </c>
      <c r="R2202" s="1">
        <v>38993</v>
      </c>
      <c r="S2202" s="3">
        <v>97473</v>
      </c>
    </row>
    <row r="2203" spans="1:19" x14ac:dyDescent="0.35">
      <c r="A2203" s="1">
        <v>38992</v>
      </c>
      <c r="B2203" s="3">
        <v>62.28</v>
      </c>
      <c r="C2203" s="3">
        <v>1331.3199460000001</v>
      </c>
      <c r="E2203" s="2">
        <v>38992</v>
      </c>
      <c r="F2203" s="8">
        <f t="shared" si="34"/>
        <v>-1.3932868904369733E-2</v>
      </c>
      <c r="G2203" s="8">
        <f t="shared" si="34"/>
        <v>-3.3911218186074565E-3</v>
      </c>
      <c r="O2203" s="1">
        <v>38992</v>
      </c>
      <c r="P2203" s="3">
        <v>1331.3199460000001</v>
      </c>
      <c r="R2203" s="1">
        <v>38992</v>
      </c>
      <c r="S2203" s="3">
        <v>95800</v>
      </c>
    </row>
    <row r="2204" spans="1:19" x14ac:dyDescent="0.35">
      <c r="A2204" s="1">
        <v>38989</v>
      </c>
      <c r="B2204" s="3">
        <v>63.16</v>
      </c>
      <c r="C2204" s="3">
        <v>1335.849976</v>
      </c>
      <c r="E2204" s="2">
        <v>38989</v>
      </c>
      <c r="F2204" s="8">
        <f t="shared" si="34"/>
        <v>4.1335453100159736E-3</v>
      </c>
      <c r="G2204" s="8">
        <f t="shared" si="34"/>
        <v>-2.2631072154969401E-3</v>
      </c>
      <c r="O2204" s="1">
        <v>38989</v>
      </c>
      <c r="P2204" s="3">
        <v>1335.849976</v>
      </c>
      <c r="R2204" s="1">
        <v>38989</v>
      </c>
      <c r="S2204" s="3">
        <v>95800</v>
      </c>
    </row>
    <row r="2205" spans="1:19" x14ac:dyDescent="0.35">
      <c r="A2205" s="1">
        <v>38988</v>
      </c>
      <c r="B2205" s="3">
        <v>62.9</v>
      </c>
      <c r="C2205" s="3">
        <v>1338.880005</v>
      </c>
      <c r="E2205" s="2">
        <v>38988</v>
      </c>
      <c r="F2205" s="8">
        <f t="shared" si="34"/>
        <v>-7.9428117553625999E-4</v>
      </c>
      <c r="G2205" s="8">
        <f t="shared" si="34"/>
        <v>1.7133444498713679E-3</v>
      </c>
      <c r="O2205" s="1">
        <v>38988</v>
      </c>
      <c r="P2205" s="3">
        <v>1338.880005</v>
      </c>
      <c r="R2205" s="1">
        <v>38988</v>
      </c>
      <c r="S2205" s="3">
        <v>95200</v>
      </c>
    </row>
    <row r="2206" spans="1:19" x14ac:dyDescent="0.35">
      <c r="A2206" s="1">
        <v>38987</v>
      </c>
      <c r="B2206" s="3">
        <v>62.95</v>
      </c>
      <c r="C2206" s="3">
        <v>1336.589966</v>
      </c>
      <c r="E2206" s="2">
        <v>38987</v>
      </c>
      <c r="F2206" s="8">
        <f t="shared" si="34"/>
        <v>1.4995162850693244E-2</v>
      </c>
      <c r="G2206" s="8">
        <f t="shared" si="34"/>
        <v>1.7958618947888638E-4</v>
      </c>
      <c r="O2206" s="1">
        <v>38987</v>
      </c>
      <c r="P2206" s="3">
        <v>1336.589966</v>
      </c>
      <c r="R2206" s="1">
        <v>38987</v>
      </c>
      <c r="S2206" s="3">
        <v>95000</v>
      </c>
    </row>
    <row r="2207" spans="1:19" x14ac:dyDescent="0.35">
      <c r="A2207" s="1">
        <v>38986</v>
      </c>
      <c r="B2207" s="3">
        <v>62.02</v>
      </c>
      <c r="C2207" s="3">
        <v>1336.349976</v>
      </c>
      <c r="E2207" s="2">
        <v>38986</v>
      </c>
      <c r="F2207" s="8">
        <f t="shared" si="34"/>
        <v>8.45528455284561E-3</v>
      </c>
      <c r="G2207" s="8">
        <f t="shared" si="34"/>
        <v>7.5242813375011597E-3</v>
      </c>
      <c r="O2207" s="1">
        <v>38986</v>
      </c>
      <c r="P2207" s="3">
        <v>1336.349976</v>
      </c>
      <c r="R2207" s="1">
        <v>38986</v>
      </c>
      <c r="S2207" s="3">
        <v>94400</v>
      </c>
    </row>
    <row r="2208" spans="1:19" x14ac:dyDescent="0.35">
      <c r="A2208" s="1">
        <v>38985</v>
      </c>
      <c r="B2208" s="3">
        <v>61.5</v>
      </c>
      <c r="C2208" s="3">
        <v>1326.369995</v>
      </c>
      <c r="E2208" s="2">
        <v>38985</v>
      </c>
      <c r="F2208" s="8">
        <f t="shared" si="34"/>
        <v>1.101430215354271E-2</v>
      </c>
      <c r="G2208" s="8">
        <f t="shared" si="34"/>
        <v>8.8151369387738931E-3</v>
      </c>
      <c r="O2208" s="1">
        <v>38985</v>
      </c>
      <c r="P2208" s="3">
        <v>1326.369995</v>
      </c>
      <c r="R2208" s="1">
        <v>38985</v>
      </c>
      <c r="S2208" s="3">
        <v>93525</v>
      </c>
    </row>
    <row r="2209" spans="1:19" x14ac:dyDescent="0.35">
      <c r="A2209" s="1">
        <v>38982</v>
      </c>
      <c r="B2209" s="3">
        <v>60.83</v>
      </c>
      <c r="C2209" s="3">
        <v>1314.780029</v>
      </c>
      <c r="E2209" s="2">
        <v>38982</v>
      </c>
      <c r="F2209" s="8">
        <f t="shared" si="34"/>
        <v>-9.9283854166666297E-3</v>
      </c>
      <c r="G2209" s="8">
        <f t="shared" si="34"/>
        <v>-2.4658011794054246E-3</v>
      </c>
      <c r="O2209" s="1">
        <v>38982</v>
      </c>
      <c r="P2209" s="3">
        <v>1314.780029</v>
      </c>
      <c r="R2209" s="1">
        <v>38982</v>
      </c>
      <c r="S2209" s="3">
        <v>93690</v>
      </c>
    </row>
    <row r="2210" spans="1:19" x14ac:dyDescent="0.35">
      <c r="A2210" s="1">
        <v>38981</v>
      </c>
      <c r="B2210" s="3">
        <v>61.44</v>
      </c>
      <c r="C2210" s="3">
        <v>1318.030029</v>
      </c>
      <c r="E2210" s="2">
        <v>38981</v>
      </c>
      <c r="F2210" s="8">
        <f t="shared" si="34"/>
        <v>-8.1314034802415502E-4</v>
      </c>
      <c r="G2210" s="8">
        <f t="shared" si="34"/>
        <v>-5.3955120878992346E-3</v>
      </c>
      <c r="O2210" s="1">
        <v>38981</v>
      </c>
      <c r="P2210" s="3">
        <v>1318.030029</v>
      </c>
      <c r="R2210" s="1">
        <v>38981</v>
      </c>
      <c r="S2210" s="3">
        <v>94201</v>
      </c>
    </row>
    <row r="2211" spans="1:19" x14ac:dyDescent="0.35">
      <c r="A2211" s="1">
        <v>38980</v>
      </c>
      <c r="B2211" s="3">
        <v>61.49</v>
      </c>
      <c r="C2211" s="3">
        <v>1325.1800539999999</v>
      </c>
      <c r="E2211" s="2">
        <v>38980</v>
      </c>
      <c r="F2211" s="8">
        <f t="shared" si="34"/>
        <v>5.2370357692965941E-2</v>
      </c>
      <c r="G2211" s="8">
        <f t="shared" si="34"/>
        <v>5.7223816172582431E-3</v>
      </c>
      <c r="O2211" s="1">
        <v>38980</v>
      </c>
      <c r="P2211" s="3">
        <v>1325.1800539999999</v>
      </c>
      <c r="R2211" s="1">
        <v>38980</v>
      </c>
      <c r="S2211" s="3">
        <v>94880</v>
      </c>
    </row>
    <row r="2212" spans="1:19" x14ac:dyDescent="0.35">
      <c r="A2212" s="1">
        <v>38979</v>
      </c>
      <c r="B2212" s="3">
        <v>58.43</v>
      </c>
      <c r="C2212" s="3">
        <v>1317.6400149999999</v>
      </c>
      <c r="E2212" s="2">
        <v>38979</v>
      </c>
      <c r="F2212" s="8">
        <f t="shared" si="34"/>
        <v>-2.4378026381699835E-2</v>
      </c>
      <c r="G2212" s="8">
        <f t="shared" si="34"/>
        <v>-2.6794523496491696E-3</v>
      </c>
      <c r="O2212" s="1">
        <v>38979</v>
      </c>
      <c r="P2212" s="3">
        <v>1317.6400149999999</v>
      </c>
      <c r="R2212" s="1">
        <v>38979</v>
      </c>
      <c r="S2212" s="3">
        <v>94500</v>
      </c>
    </row>
    <row r="2213" spans="1:19" x14ac:dyDescent="0.35">
      <c r="A2213" s="1">
        <v>38978</v>
      </c>
      <c r="B2213" s="3">
        <v>59.89</v>
      </c>
      <c r="C2213" s="3">
        <v>1321.1800539999999</v>
      </c>
      <c r="E2213" s="2">
        <v>38978</v>
      </c>
      <c r="F2213" s="8">
        <f t="shared" si="34"/>
        <v>4.3198049120362292E-2</v>
      </c>
      <c r="G2213" s="8">
        <f t="shared" si="34"/>
        <v>1.1518269560628625E-3</v>
      </c>
      <c r="O2213" s="1">
        <v>38978</v>
      </c>
      <c r="P2213" s="3">
        <v>1321.1800539999999</v>
      </c>
      <c r="R2213" s="1">
        <v>38978</v>
      </c>
      <c r="S2213" s="3">
        <v>95500</v>
      </c>
    </row>
    <row r="2214" spans="1:19" x14ac:dyDescent="0.35">
      <c r="A2214" s="1">
        <v>38975</v>
      </c>
      <c r="B2214" s="3">
        <v>57.41</v>
      </c>
      <c r="C2214" s="3">
        <v>1319.660034</v>
      </c>
      <c r="E2214" s="2">
        <v>38975</v>
      </c>
      <c r="F2214" s="8">
        <f t="shared" si="34"/>
        <v>-3.8174561860143674E-3</v>
      </c>
      <c r="G2214" s="8">
        <f t="shared" si="34"/>
        <v>2.5678464502481013E-3</v>
      </c>
      <c r="O2214" s="1">
        <v>38975</v>
      </c>
      <c r="P2214" s="3">
        <v>1319.660034</v>
      </c>
      <c r="R2214" s="1">
        <v>38975</v>
      </c>
      <c r="S2214" s="3">
        <v>96400</v>
      </c>
    </row>
    <row r="2215" spans="1:19" x14ac:dyDescent="0.35">
      <c r="A2215" s="1">
        <v>38974</v>
      </c>
      <c r="B2215" s="3">
        <v>57.63</v>
      </c>
      <c r="C2215" s="3">
        <v>1316.280029</v>
      </c>
      <c r="E2215" s="2">
        <v>38974</v>
      </c>
      <c r="F2215" s="8">
        <f t="shared" si="34"/>
        <v>-1.1831275720164625E-2</v>
      </c>
      <c r="G2215" s="8">
        <f t="shared" si="34"/>
        <v>-1.3579833190431323E-3</v>
      </c>
      <c r="O2215" s="1">
        <v>38974</v>
      </c>
      <c r="P2215" s="3">
        <v>1316.280029</v>
      </c>
      <c r="R2215" s="1">
        <v>38974</v>
      </c>
      <c r="S2215" s="3">
        <v>96900</v>
      </c>
    </row>
    <row r="2216" spans="1:19" x14ac:dyDescent="0.35">
      <c r="A2216" s="1">
        <v>38973</v>
      </c>
      <c r="B2216" s="3">
        <v>58.32</v>
      </c>
      <c r="C2216" s="3">
        <v>1318.0699460000001</v>
      </c>
      <c r="E2216" s="2">
        <v>38973</v>
      </c>
      <c r="F2216" s="8">
        <f t="shared" si="34"/>
        <v>1.8867924528301883E-2</v>
      </c>
      <c r="G2216" s="8">
        <f t="shared" si="34"/>
        <v>3.8613450114242109E-3</v>
      </c>
      <c r="O2216" s="1">
        <v>38973</v>
      </c>
      <c r="P2216" s="3">
        <v>1318.0699460000001</v>
      </c>
      <c r="R2216" s="1">
        <v>38973</v>
      </c>
      <c r="S2216" s="3">
        <v>96750</v>
      </c>
    </row>
    <row r="2217" spans="1:19" x14ac:dyDescent="0.35">
      <c r="A2217" s="1">
        <v>38972</v>
      </c>
      <c r="B2217" s="3">
        <v>57.24</v>
      </c>
      <c r="C2217" s="3">
        <v>1313</v>
      </c>
      <c r="E2217" s="2">
        <v>38972</v>
      </c>
      <c r="F2217" s="8">
        <f t="shared" si="34"/>
        <v>-1.0031131096506329E-2</v>
      </c>
      <c r="G2217" s="8">
        <f t="shared" si="34"/>
        <v>1.0357480797865692E-2</v>
      </c>
      <c r="O2217" s="1">
        <v>38972</v>
      </c>
      <c r="P2217" s="3">
        <v>1313</v>
      </c>
      <c r="R2217" s="1">
        <v>38972</v>
      </c>
      <c r="S2217" s="3">
        <v>96490</v>
      </c>
    </row>
    <row r="2218" spans="1:19" x14ac:dyDescent="0.35">
      <c r="A2218" s="1">
        <v>38971</v>
      </c>
      <c r="B2218" s="3">
        <v>57.82</v>
      </c>
      <c r="C2218" s="3">
        <v>1299.540039</v>
      </c>
      <c r="E2218" s="2">
        <v>38971</v>
      </c>
      <c r="F2218" s="8">
        <f t="shared" si="34"/>
        <v>1.2432148485379102E-2</v>
      </c>
      <c r="G2218" s="8">
        <f t="shared" si="34"/>
        <v>4.7731575385556724E-4</v>
      </c>
      <c r="O2218" s="1">
        <v>38971</v>
      </c>
      <c r="P2218" s="3">
        <v>1299.540039</v>
      </c>
      <c r="R2218" s="1">
        <v>38971</v>
      </c>
      <c r="S2218" s="3">
        <v>96200</v>
      </c>
    </row>
    <row r="2219" spans="1:19" x14ac:dyDescent="0.35">
      <c r="A2219" s="1">
        <v>38968</v>
      </c>
      <c r="B2219" s="3">
        <v>57.11</v>
      </c>
      <c r="C2219" s="3">
        <v>1298.920044</v>
      </c>
      <c r="E2219" s="2">
        <v>38968</v>
      </c>
      <c r="F2219" s="8">
        <f t="shared" si="34"/>
        <v>8.2980225988700251E-3</v>
      </c>
      <c r="G2219" s="8">
        <f t="shared" si="34"/>
        <v>3.7866678445979129E-3</v>
      </c>
      <c r="O2219" s="1">
        <v>38968</v>
      </c>
      <c r="P2219" s="3">
        <v>1298.920044</v>
      </c>
      <c r="R2219" s="1">
        <v>38968</v>
      </c>
      <c r="S2219" s="3">
        <v>96100</v>
      </c>
    </row>
    <row r="2220" spans="1:19" x14ac:dyDescent="0.35">
      <c r="A2220" s="1">
        <v>38967</v>
      </c>
      <c r="B2220" s="3">
        <v>56.64</v>
      </c>
      <c r="C2220" s="3">
        <v>1294.0200199999999</v>
      </c>
      <c r="E2220" s="2">
        <v>38967</v>
      </c>
      <c r="F2220" s="8">
        <f t="shared" si="34"/>
        <v>-1.9730010384215957E-2</v>
      </c>
      <c r="G2220" s="8">
        <f t="shared" si="34"/>
        <v>-4.7990324642838145E-3</v>
      </c>
      <c r="O2220" s="1">
        <v>38967</v>
      </c>
      <c r="P2220" s="3">
        <v>1294.0200199999999</v>
      </c>
      <c r="R2220" s="1">
        <v>38967</v>
      </c>
      <c r="S2220" s="3">
        <v>95990</v>
      </c>
    </row>
    <row r="2221" spans="1:19" x14ac:dyDescent="0.35">
      <c r="A2221" s="1">
        <v>38966</v>
      </c>
      <c r="B2221" s="3">
        <v>57.78</v>
      </c>
      <c r="C2221" s="3">
        <v>1300.26001</v>
      </c>
      <c r="E2221" s="2">
        <v>38966</v>
      </c>
      <c r="F2221" s="8">
        <f t="shared" si="34"/>
        <v>-2.7108940899141287E-2</v>
      </c>
      <c r="G2221" s="8">
        <f t="shared" si="34"/>
        <v>-9.8914829621169487E-3</v>
      </c>
      <c r="O2221" s="1">
        <v>38966</v>
      </c>
      <c r="P2221" s="3">
        <v>1300.26001</v>
      </c>
      <c r="R2221" s="1">
        <v>38966</v>
      </c>
      <c r="S2221" s="3">
        <v>96051</v>
      </c>
    </row>
    <row r="2222" spans="1:19" x14ac:dyDescent="0.35">
      <c r="A2222" s="1">
        <v>38965</v>
      </c>
      <c r="B2222" s="3">
        <v>59.39</v>
      </c>
      <c r="C2222" s="3">
        <v>1313.25</v>
      </c>
      <c r="E2222" s="2">
        <v>38965</v>
      </c>
      <c r="F2222" s="8">
        <f t="shared" si="34"/>
        <v>7.8058713728152984E-3</v>
      </c>
      <c r="G2222" s="8">
        <f t="shared" si="34"/>
        <v>1.7085987009359815E-3</v>
      </c>
      <c r="O2222" s="1">
        <v>38965</v>
      </c>
      <c r="P2222" s="3">
        <v>1313.25</v>
      </c>
      <c r="R2222" s="1">
        <v>38965</v>
      </c>
      <c r="S2222" s="3">
        <v>96400</v>
      </c>
    </row>
    <row r="2223" spans="1:19" x14ac:dyDescent="0.35">
      <c r="A2223" s="1">
        <v>38961</v>
      </c>
      <c r="B2223" s="3">
        <v>58.93</v>
      </c>
      <c r="C2223" s="3">
        <v>1311.01001</v>
      </c>
      <c r="E2223" s="2">
        <v>38961</v>
      </c>
      <c r="F2223" s="8">
        <f t="shared" si="34"/>
        <v>8.3846680355921244E-3</v>
      </c>
      <c r="G2223" s="8">
        <f t="shared" si="34"/>
        <v>5.5146142088549066E-3</v>
      </c>
      <c r="O2223" s="1">
        <v>38961</v>
      </c>
      <c r="P2223" s="3">
        <v>1311.01001</v>
      </c>
      <c r="R2223" s="1">
        <v>38961</v>
      </c>
      <c r="S2223" s="3">
        <v>96000</v>
      </c>
    </row>
    <row r="2224" spans="1:19" x14ac:dyDescent="0.35">
      <c r="A2224" s="1">
        <v>38960</v>
      </c>
      <c r="B2224" s="3">
        <v>58.44</v>
      </c>
      <c r="C2224" s="3">
        <v>1303.8199460000001</v>
      </c>
      <c r="E2224" s="2">
        <v>38960</v>
      </c>
      <c r="F2224" s="8">
        <f t="shared" si="34"/>
        <v>5.1361068310229463E-4</v>
      </c>
      <c r="G2224" s="8">
        <f t="shared" si="34"/>
        <v>-1.1874403471331396E-3</v>
      </c>
      <c r="O2224" s="1">
        <v>38960</v>
      </c>
      <c r="P2224" s="3">
        <v>1303.8199460000001</v>
      </c>
      <c r="R2224" s="1">
        <v>38960</v>
      </c>
      <c r="S2224" s="3">
        <v>96097</v>
      </c>
    </row>
    <row r="2225" spans="1:19" x14ac:dyDescent="0.35">
      <c r="A2225" s="1">
        <v>38959</v>
      </c>
      <c r="B2225" s="3">
        <v>58.41</v>
      </c>
      <c r="C2225" s="3">
        <v>1305.369995</v>
      </c>
      <c r="E2225" s="2">
        <v>38959</v>
      </c>
      <c r="F2225" s="8">
        <f t="shared" si="34"/>
        <v>1.5432098765431057E-3</v>
      </c>
      <c r="G2225" s="8">
        <f t="shared" si="34"/>
        <v>8.3568403698985882E-4</v>
      </c>
      <c r="O2225" s="1">
        <v>38959</v>
      </c>
      <c r="P2225" s="3">
        <v>1305.369995</v>
      </c>
      <c r="R2225" s="1">
        <v>38959</v>
      </c>
      <c r="S2225" s="3">
        <v>95801</v>
      </c>
    </row>
    <row r="2226" spans="1:19" x14ac:dyDescent="0.35">
      <c r="A2226" s="1">
        <v>38958</v>
      </c>
      <c r="B2226" s="3">
        <v>58.32</v>
      </c>
      <c r="C2226" s="3">
        <v>1304.280029</v>
      </c>
      <c r="E2226" s="2">
        <v>38958</v>
      </c>
      <c r="F2226" s="8">
        <f t="shared" si="34"/>
        <v>-1.4698428788646689E-2</v>
      </c>
      <c r="G2226" s="8">
        <f t="shared" si="34"/>
        <v>1.9204473446412518E-3</v>
      </c>
      <c r="O2226" s="1">
        <v>38958</v>
      </c>
      <c r="P2226" s="3">
        <v>1304.280029</v>
      </c>
      <c r="R2226" s="1">
        <v>38958</v>
      </c>
      <c r="S2226" s="3">
        <v>96000</v>
      </c>
    </row>
    <row r="2227" spans="1:19" x14ac:dyDescent="0.35">
      <c r="A2227" s="1">
        <v>38957</v>
      </c>
      <c r="B2227" s="3">
        <v>59.19</v>
      </c>
      <c r="C2227" s="3">
        <v>1301.780029</v>
      </c>
      <c r="E2227" s="2">
        <v>38957</v>
      </c>
      <c r="F2227" s="8">
        <f t="shared" si="34"/>
        <v>2.8803795323617543E-3</v>
      </c>
      <c r="G2227" s="8">
        <f t="shared" si="34"/>
        <v>5.165712943219658E-3</v>
      </c>
      <c r="O2227" s="1">
        <v>38957</v>
      </c>
      <c r="P2227" s="3">
        <v>1301.780029</v>
      </c>
      <c r="R2227" s="1">
        <v>38957</v>
      </c>
      <c r="S2227" s="3">
        <v>95900</v>
      </c>
    </row>
    <row r="2228" spans="1:19" x14ac:dyDescent="0.35">
      <c r="A2228" s="1">
        <v>38954</v>
      </c>
      <c r="B2228" s="3">
        <v>59.02</v>
      </c>
      <c r="C2228" s="3">
        <v>1295.089966</v>
      </c>
      <c r="E2228" s="2">
        <v>38954</v>
      </c>
      <c r="F2228" s="8">
        <f t="shared" si="34"/>
        <v>-1.5184381778741818E-2</v>
      </c>
      <c r="G2228" s="8">
        <f t="shared" si="34"/>
        <v>-7.4849386281405916E-4</v>
      </c>
      <c r="O2228" s="1">
        <v>38954</v>
      </c>
      <c r="P2228" s="3">
        <v>1295.089966</v>
      </c>
      <c r="R2228" s="1">
        <v>38954</v>
      </c>
      <c r="S2228" s="3">
        <v>96000</v>
      </c>
    </row>
    <row r="2229" spans="1:19" x14ac:dyDescent="0.35">
      <c r="A2229" s="1">
        <v>38953</v>
      </c>
      <c r="B2229" s="3">
        <v>59.93</v>
      </c>
      <c r="C2229" s="3">
        <v>1296.0600589999999</v>
      </c>
      <c r="E2229" s="2">
        <v>38953</v>
      </c>
      <c r="F2229" s="8">
        <f t="shared" si="34"/>
        <v>-2.828618968386043E-3</v>
      </c>
      <c r="G2229" s="8">
        <f t="shared" si="34"/>
        <v>2.3743950252854695E-3</v>
      </c>
      <c r="O2229" s="1">
        <v>38953</v>
      </c>
      <c r="P2229" s="3">
        <v>1296.0600589999999</v>
      </c>
      <c r="R2229" s="1">
        <v>38953</v>
      </c>
      <c r="S2229" s="3">
        <v>96300</v>
      </c>
    </row>
    <row r="2230" spans="1:19" x14ac:dyDescent="0.35">
      <c r="A2230" s="1">
        <v>38952</v>
      </c>
      <c r="B2230" s="3">
        <v>60.1</v>
      </c>
      <c r="C2230" s="3">
        <v>1292.98999</v>
      </c>
      <c r="E2230" s="2">
        <v>38952</v>
      </c>
      <c r="F2230" s="8">
        <f t="shared" si="34"/>
        <v>-1.2487676634899691E-2</v>
      </c>
      <c r="G2230" s="8">
        <f t="shared" si="34"/>
        <v>-4.4886560434759248E-3</v>
      </c>
      <c r="O2230" s="1">
        <v>38952</v>
      </c>
      <c r="P2230" s="3">
        <v>1292.98999</v>
      </c>
      <c r="R2230" s="1">
        <v>38952</v>
      </c>
      <c r="S2230" s="3">
        <v>95100</v>
      </c>
    </row>
    <row r="2231" spans="1:19" x14ac:dyDescent="0.35">
      <c r="A2231" s="1">
        <v>38951</v>
      </c>
      <c r="B2231" s="3">
        <v>60.86</v>
      </c>
      <c r="C2231" s="3">
        <v>1298.8199460000001</v>
      </c>
      <c r="E2231" s="2">
        <v>38951</v>
      </c>
      <c r="F2231" s="8">
        <f t="shared" si="34"/>
        <v>9.4543041963841556E-3</v>
      </c>
      <c r="G2231" s="8">
        <f t="shared" si="34"/>
        <v>1.0018542912348938E-3</v>
      </c>
      <c r="O2231" s="1">
        <v>38951</v>
      </c>
      <c r="P2231" s="3">
        <v>1298.8199460000001</v>
      </c>
      <c r="R2231" s="1">
        <v>38951</v>
      </c>
      <c r="S2231" s="3">
        <v>95300</v>
      </c>
    </row>
    <row r="2232" spans="1:19" x14ac:dyDescent="0.35">
      <c r="A2232" s="1">
        <v>38950</v>
      </c>
      <c r="B2232" s="3">
        <v>60.29</v>
      </c>
      <c r="C2232" s="3">
        <v>1297.5200199999999</v>
      </c>
      <c r="E2232" s="2">
        <v>38950</v>
      </c>
      <c r="F2232" s="8">
        <f t="shared" si="34"/>
        <v>-2.4818001323626548E-3</v>
      </c>
      <c r="G2232" s="8">
        <f t="shared" si="34"/>
        <v>-3.6704513707654929E-3</v>
      </c>
      <c r="O2232" s="1">
        <v>38950</v>
      </c>
      <c r="P2232" s="3">
        <v>1297.5200199999999</v>
      </c>
      <c r="R2232" s="1">
        <v>38950</v>
      </c>
      <c r="S2232" s="3">
        <v>95800</v>
      </c>
    </row>
    <row r="2233" spans="1:19" x14ac:dyDescent="0.35">
      <c r="A2233" s="1">
        <v>38947</v>
      </c>
      <c r="B2233" s="3">
        <v>60.44</v>
      </c>
      <c r="C2233" s="3">
        <v>1302.3000489999999</v>
      </c>
      <c r="E2233" s="2">
        <v>38947</v>
      </c>
      <c r="F2233" s="8">
        <f t="shared" si="34"/>
        <v>-9.9173553719011931E-4</v>
      </c>
      <c r="G2233" s="8">
        <f t="shared" si="34"/>
        <v>3.7149467231085698E-3</v>
      </c>
      <c r="O2233" s="1">
        <v>38947</v>
      </c>
      <c r="P2233" s="3">
        <v>1302.3000489999999</v>
      </c>
      <c r="R2233" s="1">
        <v>38947</v>
      </c>
      <c r="S2233" s="3">
        <v>95300</v>
      </c>
    </row>
    <row r="2234" spans="1:19" x14ac:dyDescent="0.35">
      <c r="A2234" s="1">
        <v>38946</v>
      </c>
      <c r="B2234" s="3">
        <v>60.5</v>
      </c>
      <c r="C2234" s="3">
        <v>1297.4799800000001</v>
      </c>
      <c r="E2234" s="2">
        <v>38946</v>
      </c>
      <c r="F2234" s="8">
        <f t="shared" si="34"/>
        <v>-6.4049926096239052E-3</v>
      </c>
      <c r="G2234" s="8">
        <f t="shared" si="34"/>
        <v>1.5824289344457121E-3</v>
      </c>
      <c r="O2234" s="1">
        <v>38946</v>
      </c>
      <c r="P2234" s="3">
        <v>1297.4799800000001</v>
      </c>
      <c r="R2234" s="1">
        <v>38946</v>
      </c>
      <c r="S2234" s="3">
        <v>94450</v>
      </c>
    </row>
    <row r="2235" spans="1:19" x14ac:dyDescent="0.35">
      <c r="A2235" s="1">
        <v>38945</v>
      </c>
      <c r="B2235" s="3">
        <v>60.89</v>
      </c>
      <c r="C2235" s="3">
        <v>1295.4300539999999</v>
      </c>
      <c r="E2235" s="2">
        <v>38945</v>
      </c>
      <c r="F2235" s="8">
        <f t="shared" si="34"/>
        <v>1.4326170248209147E-2</v>
      </c>
      <c r="G2235" s="8">
        <f t="shared" si="34"/>
        <v>7.661987847607632E-3</v>
      </c>
      <c r="O2235" s="1">
        <v>38945</v>
      </c>
      <c r="P2235" s="3">
        <v>1295.4300539999999</v>
      </c>
      <c r="R2235" s="1">
        <v>38945</v>
      </c>
      <c r="S2235" s="3">
        <v>94550</v>
      </c>
    </row>
    <row r="2236" spans="1:19" x14ac:dyDescent="0.35">
      <c r="A2236" s="1">
        <v>38944</v>
      </c>
      <c r="B2236" s="3">
        <v>60.03</v>
      </c>
      <c r="C2236" s="3">
        <v>1285.579956</v>
      </c>
      <c r="E2236" s="2">
        <v>38944</v>
      </c>
      <c r="F2236" s="8">
        <f t="shared" si="34"/>
        <v>3.678756476683942E-2</v>
      </c>
      <c r="G2236" s="8">
        <f t="shared" si="34"/>
        <v>1.3696466306181376E-2</v>
      </c>
      <c r="O2236" s="1">
        <v>38944</v>
      </c>
      <c r="P2236" s="3">
        <v>1285.579956</v>
      </c>
      <c r="R2236" s="1">
        <v>38944</v>
      </c>
      <c r="S2236" s="3">
        <v>92700</v>
      </c>
    </row>
    <row r="2237" spans="1:19" x14ac:dyDescent="0.35">
      <c r="A2237" s="1">
        <v>38943</v>
      </c>
      <c r="B2237" s="3">
        <v>57.9</v>
      </c>
      <c r="C2237" s="3">
        <v>1268.209961</v>
      </c>
      <c r="E2237" s="2">
        <v>38943</v>
      </c>
      <c r="F2237" s="8">
        <f t="shared" si="34"/>
        <v>-1.7241379310345417E-3</v>
      </c>
      <c r="G2237" s="8">
        <f t="shared" si="34"/>
        <v>1.1604362470627461E-3</v>
      </c>
      <c r="O2237" s="1">
        <v>38943</v>
      </c>
      <c r="P2237" s="3">
        <v>1268.209961</v>
      </c>
      <c r="R2237" s="1">
        <v>38943</v>
      </c>
      <c r="S2237" s="3">
        <v>92685</v>
      </c>
    </row>
    <row r="2238" spans="1:19" x14ac:dyDescent="0.35">
      <c r="A2238" s="1">
        <v>38940</v>
      </c>
      <c r="B2238" s="3">
        <v>58</v>
      </c>
      <c r="C2238" s="3">
        <v>1266.73999</v>
      </c>
      <c r="E2238" s="2">
        <v>38940</v>
      </c>
      <c r="F2238" s="8">
        <f t="shared" si="34"/>
        <v>-1.6615801966768373E-2</v>
      </c>
      <c r="G2238" s="8">
        <f t="shared" si="34"/>
        <v>-3.9864985845342593E-3</v>
      </c>
      <c r="O2238" s="1">
        <v>38940</v>
      </c>
      <c r="P2238" s="3">
        <v>1266.73999</v>
      </c>
      <c r="R2238" s="1">
        <v>38940</v>
      </c>
      <c r="S2238" s="3">
        <v>93100</v>
      </c>
    </row>
    <row r="2239" spans="1:19" x14ac:dyDescent="0.35">
      <c r="A2239" s="1">
        <v>38939</v>
      </c>
      <c r="B2239" s="3">
        <v>58.98</v>
      </c>
      <c r="C2239" s="3">
        <v>1271.8100589999999</v>
      </c>
      <c r="E2239" s="2">
        <v>38939</v>
      </c>
      <c r="F2239" s="8">
        <f t="shared" si="34"/>
        <v>-7.4049141703130816E-3</v>
      </c>
      <c r="G2239" s="8">
        <f t="shared" si="34"/>
        <v>4.6290202826508864E-3</v>
      </c>
      <c r="O2239" s="1">
        <v>38939</v>
      </c>
      <c r="P2239" s="3">
        <v>1271.8100589999999</v>
      </c>
      <c r="R2239" s="1">
        <v>38939</v>
      </c>
      <c r="S2239" s="3">
        <v>93100</v>
      </c>
    </row>
    <row r="2240" spans="1:19" x14ac:dyDescent="0.35">
      <c r="A2240" s="1">
        <v>38938</v>
      </c>
      <c r="B2240" s="3">
        <v>59.42</v>
      </c>
      <c r="C2240" s="3">
        <v>1265.9499510000001</v>
      </c>
      <c r="E2240" s="2">
        <v>38938</v>
      </c>
      <c r="F2240" s="8">
        <f t="shared" si="34"/>
        <v>-1.5410107705053799E-2</v>
      </c>
      <c r="G2240" s="8">
        <f t="shared" si="34"/>
        <v>-4.3492851535106292E-3</v>
      </c>
      <c r="O2240" s="1">
        <v>38938</v>
      </c>
      <c r="P2240" s="3">
        <v>1265.9499510000001</v>
      </c>
      <c r="R2240" s="1">
        <v>38938</v>
      </c>
      <c r="S2240" s="3">
        <v>92800</v>
      </c>
    </row>
    <row r="2241" spans="1:19" x14ac:dyDescent="0.35">
      <c r="A2241" s="1">
        <v>38937</v>
      </c>
      <c r="B2241" s="3">
        <v>60.35</v>
      </c>
      <c r="C2241" s="3">
        <v>1271.4799800000001</v>
      </c>
      <c r="E2241" s="2">
        <v>38937</v>
      </c>
      <c r="F2241" s="8">
        <f t="shared" si="34"/>
        <v>-1.7100977198697076E-2</v>
      </c>
      <c r="G2241" s="8">
        <f t="shared" si="34"/>
        <v>-3.3627063912349264E-3</v>
      </c>
      <c r="O2241" s="1">
        <v>38937</v>
      </c>
      <c r="P2241" s="3">
        <v>1271.4799800000001</v>
      </c>
      <c r="R2241" s="1">
        <v>38937</v>
      </c>
      <c r="S2241" s="3">
        <v>93000</v>
      </c>
    </row>
    <row r="2242" spans="1:19" x14ac:dyDescent="0.35">
      <c r="A2242" s="1">
        <v>38936</v>
      </c>
      <c r="B2242" s="3">
        <v>61.4</v>
      </c>
      <c r="C2242" s="3">
        <v>1275.7700199999999</v>
      </c>
      <c r="E2242" s="2">
        <v>38936</v>
      </c>
      <c r="F2242" s="8">
        <f t="shared" si="34"/>
        <v>-3.2562683165093809E-4</v>
      </c>
      <c r="G2242" s="8">
        <f t="shared" si="34"/>
        <v>-2.8060632207440594E-3</v>
      </c>
      <c r="O2242" s="1">
        <v>38936</v>
      </c>
      <c r="P2242" s="3">
        <v>1275.7700199999999</v>
      </c>
      <c r="R2242" s="1">
        <v>38936</v>
      </c>
      <c r="S2242" s="3">
        <v>92700</v>
      </c>
    </row>
    <row r="2243" spans="1:19" x14ac:dyDescent="0.35">
      <c r="A2243" s="1">
        <v>38933</v>
      </c>
      <c r="B2243" s="3">
        <v>61.42</v>
      </c>
      <c r="C2243" s="3">
        <v>1279.3599850000001</v>
      </c>
      <c r="E2243" s="2">
        <v>38933</v>
      </c>
      <c r="F2243" s="8">
        <f t="shared" si="34"/>
        <v>-9.3548387096773489E-3</v>
      </c>
      <c r="G2243" s="8">
        <f t="shared" si="34"/>
        <v>-7.10814895126477E-4</v>
      </c>
      <c r="O2243" s="1">
        <v>38933</v>
      </c>
      <c r="P2243" s="3">
        <v>1279.3599850000001</v>
      </c>
      <c r="R2243" s="1">
        <v>38933</v>
      </c>
      <c r="S2243" s="3">
        <v>91710</v>
      </c>
    </row>
    <row r="2244" spans="1:19" x14ac:dyDescent="0.35">
      <c r="A2244" s="1">
        <v>38932</v>
      </c>
      <c r="B2244" s="3">
        <v>62</v>
      </c>
      <c r="C2244" s="3">
        <v>1280.2700199999999</v>
      </c>
      <c r="E2244" s="2">
        <v>38932</v>
      </c>
      <c r="F2244" s="8">
        <f t="shared" ref="F2244:G2307" si="35">B2244/B2245-1</f>
        <v>4.4122600202088247E-2</v>
      </c>
      <c r="G2244" s="8">
        <f t="shared" si="35"/>
        <v>2.2388942656450528E-3</v>
      </c>
      <c r="O2244" s="1">
        <v>38932</v>
      </c>
      <c r="P2244" s="3">
        <v>1280.2700199999999</v>
      </c>
      <c r="R2244" s="1">
        <v>38932</v>
      </c>
      <c r="S2244" s="3">
        <v>91300</v>
      </c>
    </row>
    <row r="2245" spans="1:19" x14ac:dyDescent="0.35">
      <c r="A2245" s="1">
        <v>38931</v>
      </c>
      <c r="B2245" s="3">
        <v>59.38</v>
      </c>
      <c r="C2245" s="3">
        <v>1277.410034</v>
      </c>
      <c r="E2245" s="2">
        <v>38931</v>
      </c>
      <c r="F2245" s="8">
        <f t="shared" si="35"/>
        <v>3.7187288708588895E-3</v>
      </c>
      <c r="G2245" s="8">
        <f t="shared" si="35"/>
        <v>5.106528951714262E-3</v>
      </c>
      <c r="O2245" s="1">
        <v>38931</v>
      </c>
      <c r="P2245" s="3">
        <v>1277.410034</v>
      </c>
      <c r="R2245" s="1">
        <v>38931</v>
      </c>
      <c r="S2245" s="3">
        <v>91500</v>
      </c>
    </row>
    <row r="2246" spans="1:19" x14ac:dyDescent="0.35">
      <c r="A2246" s="1">
        <v>38930</v>
      </c>
      <c r="B2246" s="3">
        <v>59.16</v>
      </c>
      <c r="C2246" s="3">
        <v>1270.920044</v>
      </c>
      <c r="E2246" s="2">
        <v>38930</v>
      </c>
      <c r="F2246" s="8">
        <f t="shared" si="35"/>
        <v>-8.2145850796312425E-3</v>
      </c>
      <c r="G2246" s="8">
        <f t="shared" si="35"/>
        <v>-4.4960990766004238E-3</v>
      </c>
      <c r="O2246" s="1">
        <v>38930</v>
      </c>
      <c r="P2246" s="3">
        <v>1270.920044</v>
      </c>
      <c r="R2246" s="1">
        <v>38930</v>
      </c>
      <c r="S2246" s="3">
        <v>91501</v>
      </c>
    </row>
    <row r="2247" spans="1:19" x14ac:dyDescent="0.35">
      <c r="A2247" s="1">
        <v>38929</v>
      </c>
      <c r="B2247" s="3">
        <v>59.65</v>
      </c>
      <c r="C2247" s="3">
        <v>1276.660034</v>
      </c>
      <c r="E2247" s="2">
        <v>38929</v>
      </c>
      <c r="F2247" s="8">
        <f t="shared" si="35"/>
        <v>3.5329744279946063E-3</v>
      </c>
      <c r="G2247" s="8">
        <f t="shared" si="35"/>
        <v>-1.4782487408124823E-3</v>
      </c>
      <c r="O2247" s="1">
        <v>38929</v>
      </c>
      <c r="P2247" s="3">
        <v>1276.660034</v>
      </c>
      <c r="R2247" s="1">
        <v>38929</v>
      </c>
      <c r="S2247" s="3">
        <v>91600</v>
      </c>
    </row>
    <row r="2248" spans="1:19" x14ac:dyDescent="0.35">
      <c r="A2248" s="1">
        <v>38926</v>
      </c>
      <c r="B2248" s="3">
        <v>59.44</v>
      </c>
      <c r="C2248" s="3">
        <v>1278.5500489999999</v>
      </c>
      <c r="E2248" s="2">
        <v>38926</v>
      </c>
      <c r="F2248" s="8">
        <f t="shared" si="35"/>
        <v>3.0374620317246137E-3</v>
      </c>
      <c r="G2248" s="8">
        <f t="shared" si="35"/>
        <v>1.2151756329509045E-2</v>
      </c>
      <c r="O2248" s="1">
        <v>38926</v>
      </c>
      <c r="P2248" s="3">
        <v>1278.5500489999999</v>
      </c>
      <c r="R2248" s="1">
        <v>38926</v>
      </c>
      <c r="S2248" s="3">
        <v>91490</v>
      </c>
    </row>
    <row r="2249" spans="1:19" x14ac:dyDescent="0.35">
      <c r="A2249" s="1">
        <v>38925</v>
      </c>
      <c r="B2249" s="3">
        <v>59.26</v>
      </c>
      <c r="C2249" s="3">
        <v>1263.1999510000001</v>
      </c>
      <c r="E2249" s="2">
        <v>38925</v>
      </c>
      <c r="F2249" s="8">
        <f t="shared" si="35"/>
        <v>-1.2004001333777881E-2</v>
      </c>
      <c r="G2249" s="8">
        <f t="shared" si="35"/>
        <v>-4.0997105815254731E-3</v>
      </c>
      <c r="O2249" s="1">
        <v>38925</v>
      </c>
      <c r="P2249" s="3">
        <v>1263.1999510000001</v>
      </c>
      <c r="R2249" s="1">
        <v>38925</v>
      </c>
      <c r="S2249" s="3">
        <v>91180</v>
      </c>
    </row>
    <row r="2250" spans="1:19" x14ac:dyDescent="0.35">
      <c r="A2250" s="1">
        <v>38924</v>
      </c>
      <c r="B2250" s="3">
        <v>59.98</v>
      </c>
      <c r="C2250" s="3">
        <v>1268.400024</v>
      </c>
      <c r="E2250" s="2">
        <v>38924</v>
      </c>
      <c r="F2250" s="8">
        <f t="shared" si="35"/>
        <v>-2.6614735475494977E-2</v>
      </c>
      <c r="G2250" s="8">
        <f t="shared" si="35"/>
        <v>-3.7827138745083477E-4</v>
      </c>
      <c r="O2250" s="1">
        <v>38924</v>
      </c>
      <c r="P2250" s="3">
        <v>1268.400024</v>
      </c>
      <c r="R2250" s="1">
        <v>38924</v>
      </c>
      <c r="S2250" s="3">
        <v>91190</v>
      </c>
    </row>
    <row r="2251" spans="1:19" x14ac:dyDescent="0.35">
      <c r="A2251" s="1">
        <v>38923</v>
      </c>
      <c r="B2251" s="3">
        <v>61.62</v>
      </c>
      <c r="C2251" s="3">
        <v>1268.880005</v>
      </c>
      <c r="E2251" s="2">
        <v>38923</v>
      </c>
      <c r="F2251" s="8">
        <f t="shared" si="35"/>
        <v>0.1269202633504023</v>
      </c>
      <c r="G2251" s="8">
        <f t="shared" si="35"/>
        <v>6.3208086105213113E-3</v>
      </c>
      <c r="O2251" s="1">
        <v>38923</v>
      </c>
      <c r="P2251" s="3">
        <v>1268.880005</v>
      </c>
      <c r="R2251" s="1">
        <v>38923</v>
      </c>
      <c r="S2251" s="3">
        <v>90550</v>
      </c>
    </row>
    <row r="2252" spans="1:19" x14ac:dyDescent="0.35">
      <c r="A2252" s="1">
        <v>38922</v>
      </c>
      <c r="B2252" s="3">
        <v>54.68</v>
      </c>
      <c r="C2252" s="3">
        <v>1260.910034</v>
      </c>
      <c r="E2252" s="2">
        <v>38922</v>
      </c>
      <c r="F2252" s="8">
        <f t="shared" si="35"/>
        <v>1.0160724182523451E-2</v>
      </c>
      <c r="G2252" s="8">
        <f t="shared" si="35"/>
        <v>1.6625139565439984E-2</v>
      </c>
      <c r="O2252" s="1">
        <v>38922</v>
      </c>
      <c r="P2252" s="3">
        <v>1260.910034</v>
      </c>
      <c r="R2252" s="1">
        <v>38922</v>
      </c>
      <c r="S2252" s="3">
        <v>91000</v>
      </c>
    </row>
    <row r="2253" spans="1:19" x14ac:dyDescent="0.35">
      <c r="A2253" s="1">
        <v>38919</v>
      </c>
      <c r="B2253" s="3">
        <v>54.13</v>
      </c>
      <c r="C2253" s="3">
        <v>1240.290039</v>
      </c>
      <c r="E2253" s="2">
        <v>38919</v>
      </c>
      <c r="F2253" s="8">
        <f t="shared" si="35"/>
        <v>-1.1504747991234354E-2</v>
      </c>
      <c r="G2253" s="8">
        <f t="shared" si="35"/>
        <v>-7.0768982929042545E-3</v>
      </c>
      <c r="O2253" s="1">
        <v>38919</v>
      </c>
      <c r="P2253" s="3">
        <v>1240.290039</v>
      </c>
      <c r="R2253" s="1">
        <v>38919</v>
      </c>
      <c r="S2253" s="3">
        <v>90200</v>
      </c>
    </row>
    <row r="2254" spans="1:19" x14ac:dyDescent="0.35">
      <c r="A2254" s="1">
        <v>38918</v>
      </c>
      <c r="B2254" s="3">
        <v>54.76</v>
      </c>
      <c r="C2254" s="3">
        <v>1249.130005</v>
      </c>
      <c r="E2254" s="2">
        <v>38918</v>
      </c>
      <c r="F2254" s="8">
        <f t="shared" si="35"/>
        <v>-2.1094029317125451E-2</v>
      </c>
      <c r="G2254" s="8">
        <f t="shared" si="35"/>
        <v>-8.4775112912477413E-3</v>
      </c>
      <c r="O2254" s="1">
        <v>38918</v>
      </c>
      <c r="P2254" s="3">
        <v>1249.130005</v>
      </c>
      <c r="R2254" s="1">
        <v>38918</v>
      </c>
      <c r="S2254" s="3">
        <v>90600</v>
      </c>
    </row>
    <row r="2255" spans="1:19" x14ac:dyDescent="0.35">
      <c r="A2255" s="1">
        <v>38917</v>
      </c>
      <c r="B2255" s="3">
        <v>55.94</v>
      </c>
      <c r="C2255" s="3">
        <v>1259.8100589999999</v>
      </c>
      <c r="E2255" s="2">
        <v>38917</v>
      </c>
      <c r="F2255" s="8">
        <f t="shared" si="35"/>
        <v>4.8743907011623344E-2</v>
      </c>
      <c r="G2255" s="8">
        <f t="shared" si="35"/>
        <v>1.8555110746831804E-2</v>
      </c>
      <c r="O2255" s="1">
        <v>38917</v>
      </c>
      <c r="P2255" s="3">
        <v>1259.8100589999999</v>
      </c>
      <c r="R2255" s="1">
        <v>38917</v>
      </c>
      <c r="S2255" s="3">
        <v>90850</v>
      </c>
    </row>
    <row r="2256" spans="1:19" x14ac:dyDescent="0.35">
      <c r="A2256" s="1">
        <v>38916</v>
      </c>
      <c r="B2256" s="3">
        <v>53.34</v>
      </c>
      <c r="C2256" s="3">
        <v>1236.8599850000001</v>
      </c>
      <c r="E2256" s="2">
        <v>38916</v>
      </c>
      <c r="F2256" s="8">
        <f t="shared" si="35"/>
        <v>-1.4776505356483116E-2</v>
      </c>
      <c r="G2256" s="8">
        <f t="shared" si="35"/>
        <v>1.9198171060099689E-3</v>
      </c>
      <c r="O2256" s="1">
        <v>38916</v>
      </c>
      <c r="P2256" s="3">
        <v>1236.8599850000001</v>
      </c>
      <c r="R2256" s="1">
        <v>38916</v>
      </c>
      <c r="S2256" s="3">
        <v>90200</v>
      </c>
    </row>
    <row r="2257" spans="1:19" x14ac:dyDescent="0.35">
      <c r="A2257" s="1">
        <v>38915</v>
      </c>
      <c r="B2257" s="3">
        <v>54.14</v>
      </c>
      <c r="C2257" s="3">
        <v>1234.48999</v>
      </c>
      <c r="E2257" s="2">
        <v>38915</v>
      </c>
      <c r="F2257" s="8">
        <f t="shared" si="35"/>
        <v>-2.4504504504504476E-2</v>
      </c>
      <c r="G2257" s="8">
        <f t="shared" si="35"/>
        <v>-1.3832398218562858E-3</v>
      </c>
      <c r="O2257" s="1">
        <v>38915</v>
      </c>
      <c r="P2257" s="3">
        <v>1234.48999</v>
      </c>
      <c r="R2257" s="1">
        <v>38915</v>
      </c>
      <c r="S2257" s="3">
        <v>90150</v>
      </c>
    </row>
    <row r="2258" spans="1:19" x14ac:dyDescent="0.35">
      <c r="A2258" s="1">
        <v>38912</v>
      </c>
      <c r="B2258" s="3">
        <v>55.5</v>
      </c>
      <c r="C2258" s="3">
        <v>1236.1999510000001</v>
      </c>
      <c r="E2258" s="2">
        <v>38912</v>
      </c>
      <c r="F2258" s="8">
        <f t="shared" si="35"/>
        <v>-1.543374135178277E-2</v>
      </c>
      <c r="G2258" s="8">
        <f t="shared" si="35"/>
        <v>-4.8942894178973795E-3</v>
      </c>
      <c r="O2258" s="1">
        <v>38912</v>
      </c>
      <c r="P2258" s="3">
        <v>1236.1999510000001</v>
      </c>
      <c r="R2258" s="1">
        <v>38912</v>
      </c>
      <c r="S2258" s="3">
        <v>89800</v>
      </c>
    </row>
    <row r="2259" spans="1:19" x14ac:dyDescent="0.35">
      <c r="A2259" s="1">
        <v>38911</v>
      </c>
      <c r="B2259" s="3">
        <v>56.37</v>
      </c>
      <c r="C2259" s="3">
        <v>1242.280029</v>
      </c>
      <c r="E2259" s="2">
        <v>38911</v>
      </c>
      <c r="F2259" s="8">
        <f t="shared" si="35"/>
        <v>-4.1326530612244894E-2</v>
      </c>
      <c r="G2259" s="8">
        <f t="shared" si="35"/>
        <v>-1.2966746632132375E-2</v>
      </c>
      <c r="O2259" s="1">
        <v>38911</v>
      </c>
      <c r="P2259" s="3">
        <v>1242.280029</v>
      </c>
      <c r="R2259" s="1">
        <v>38911</v>
      </c>
      <c r="S2259" s="3">
        <v>89700</v>
      </c>
    </row>
    <row r="2260" spans="1:19" x14ac:dyDescent="0.35">
      <c r="A2260" s="1">
        <v>38910</v>
      </c>
      <c r="B2260" s="3">
        <v>58.8</v>
      </c>
      <c r="C2260" s="3">
        <v>1258.599976</v>
      </c>
      <c r="E2260" s="2">
        <v>38910</v>
      </c>
      <c r="F2260" s="8">
        <f t="shared" si="35"/>
        <v>-8.0971659919029104E-3</v>
      </c>
      <c r="G2260" s="8">
        <f t="shared" si="35"/>
        <v>-1.0869028090403798E-2</v>
      </c>
      <c r="O2260" s="1">
        <v>38910</v>
      </c>
      <c r="P2260" s="3">
        <v>1258.599976</v>
      </c>
      <c r="R2260" s="1">
        <v>38910</v>
      </c>
      <c r="S2260" s="3">
        <v>90450</v>
      </c>
    </row>
    <row r="2261" spans="1:19" x14ac:dyDescent="0.35">
      <c r="A2261" s="1">
        <v>38909</v>
      </c>
      <c r="B2261" s="3">
        <v>59.28</v>
      </c>
      <c r="C2261" s="3">
        <v>1272.4300539999999</v>
      </c>
      <c r="E2261" s="2">
        <v>38909</v>
      </c>
      <c r="F2261" s="8">
        <f t="shared" si="35"/>
        <v>6.2807672721101326E-3</v>
      </c>
      <c r="G2261" s="8">
        <f t="shared" si="35"/>
        <v>4.016355624028245E-3</v>
      </c>
      <c r="O2261" s="1">
        <v>38909</v>
      </c>
      <c r="P2261" s="3">
        <v>1272.4300539999999</v>
      </c>
      <c r="R2261" s="1">
        <v>38909</v>
      </c>
      <c r="S2261" s="3">
        <v>90850</v>
      </c>
    </row>
    <row r="2262" spans="1:19" x14ac:dyDescent="0.35">
      <c r="A2262" s="1">
        <v>38908</v>
      </c>
      <c r="B2262" s="3">
        <v>58.91</v>
      </c>
      <c r="C2262" s="3">
        <v>1267.339966</v>
      </c>
      <c r="E2262" s="2">
        <v>38908</v>
      </c>
      <c r="F2262" s="8">
        <f t="shared" si="35"/>
        <v>-8.7497896685175824E-3</v>
      </c>
      <c r="G2262" s="8">
        <f t="shared" si="35"/>
        <v>1.4697869815372133E-3</v>
      </c>
      <c r="O2262" s="1">
        <v>38908</v>
      </c>
      <c r="P2262" s="3">
        <v>1267.339966</v>
      </c>
      <c r="R2262" s="1">
        <v>38908</v>
      </c>
      <c r="S2262" s="3">
        <v>91000</v>
      </c>
    </row>
    <row r="2263" spans="1:19" x14ac:dyDescent="0.35">
      <c r="A2263" s="1">
        <v>38905</v>
      </c>
      <c r="B2263" s="3">
        <v>59.43</v>
      </c>
      <c r="C2263" s="3">
        <v>1265.4799800000001</v>
      </c>
      <c r="E2263" s="2">
        <v>38905</v>
      </c>
      <c r="F2263" s="8">
        <f t="shared" si="35"/>
        <v>9.1696383087112032E-3</v>
      </c>
      <c r="G2263" s="8">
        <f t="shared" si="35"/>
        <v>-6.7499500007831559E-3</v>
      </c>
      <c r="O2263" s="1">
        <v>38905</v>
      </c>
      <c r="P2263" s="3">
        <v>1265.4799800000001</v>
      </c>
      <c r="R2263" s="1">
        <v>38905</v>
      </c>
      <c r="S2263" s="3">
        <v>90200</v>
      </c>
    </row>
    <row r="2264" spans="1:19" x14ac:dyDescent="0.35">
      <c r="A2264" s="1">
        <v>38904</v>
      </c>
      <c r="B2264" s="3">
        <v>58.89</v>
      </c>
      <c r="C2264" s="3">
        <v>1274.079956</v>
      </c>
      <c r="E2264" s="2">
        <v>38904</v>
      </c>
      <c r="F2264" s="8">
        <f t="shared" si="35"/>
        <v>5.1203277009728154E-3</v>
      </c>
      <c r="G2264" s="8">
        <f t="shared" si="35"/>
        <v>2.4942143150945562E-3</v>
      </c>
      <c r="O2264" s="1">
        <v>38904</v>
      </c>
      <c r="P2264" s="3">
        <v>1274.079956</v>
      </c>
      <c r="R2264" s="1">
        <v>38904</v>
      </c>
      <c r="S2264" s="3">
        <v>90250</v>
      </c>
    </row>
    <row r="2265" spans="1:19" x14ac:dyDescent="0.35">
      <c r="A2265" s="1">
        <v>38903</v>
      </c>
      <c r="B2265" s="3">
        <v>58.59</v>
      </c>
      <c r="C2265" s="3">
        <v>1270.910034</v>
      </c>
      <c r="E2265" s="2">
        <v>38903</v>
      </c>
      <c r="F2265" s="8">
        <f t="shared" si="35"/>
        <v>-1.694630872483216E-2</v>
      </c>
      <c r="G2265" s="8">
        <f t="shared" si="35"/>
        <v>-7.2488516764560584E-3</v>
      </c>
      <c r="O2265" s="1">
        <v>38903</v>
      </c>
      <c r="P2265" s="3">
        <v>1270.910034</v>
      </c>
      <c r="R2265" s="1">
        <v>38903</v>
      </c>
      <c r="S2265" s="3">
        <v>90200</v>
      </c>
    </row>
    <row r="2266" spans="1:19" x14ac:dyDescent="0.35">
      <c r="A2266" s="1">
        <v>38901</v>
      </c>
      <c r="B2266" s="3">
        <v>59.6</v>
      </c>
      <c r="C2266" s="3">
        <v>1280.1899410000001</v>
      </c>
      <c r="E2266" s="2">
        <v>38901</v>
      </c>
      <c r="F2266" s="8">
        <f t="shared" si="35"/>
        <v>-2.6773761713519972E-3</v>
      </c>
      <c r="G2266" s="8">
        <f t="shared" si="35"/>
        <v>7.8648955954809807E-3</v>
      </c>
      <c r="O2266" s="1">
        <v>38901</v>
      </c>
      <c r="P2266" s="3">
        <v>1280.1899410000001</v>
      </c>
      <c r="R2266" s="1">
        <v>38901</v>
      </c>
      <c r="S2266" s="3">
        <v>91600</v>
      </c>
    </row>
    <row r="2267" spans="1:19" x14ac:dyDescent="0.35">
      <c r="A2267" s="1">
        <v>38898</v>
      </c>
      <c r="B2267" s="3">
        <v>59.76</v>
      </c>
      <c r="C2267" s="3">
        <v>1270.1999510000001</v>
      </c>
      <c r="E2267" s="2">
        <v>38898</v>
      </c>
      <c r="F2267" s="8">
        <f t="shared" si="35"/>
        <v>2.9989658738365899E-2</v>
      </c>
      <c r="G2267" s="8">
        <f t="shared" si="35"/>
        <v>-2.0976564853348867E-3</v>
      </c>
      <c r="O2267" s="1">
        <v>38898</v>
      </c>
      <c r="P2267" s="3">
        <v>1270.1999510000001</v>
      </c>
      <c r="R2267" s="1">
        <v>38898</v>
      </c>
      <c r="S2267" s="3">
        <v>91659</v>
      </c>
    </row>
    <row r="2268" spans="1:19" x14ac:dyDescent="0.35">
      <c r="A2268" s="1">
        <v>38897</v>
      </c>
      <c r="B2268" s="3">
        <v>58.02</v>
      </c>
      <c r="C2268" s="3">
        <v>1272.869995</v>
      </c>
      <c r="E2268" s="2">
        <v>38897</v>
      </c>
      <c r="F2268" s="8">
        <f t="shared" si="35"/>
        <v>4.8806941431670303E-2</v>
      </c>
      <c r="G2268" s="8">
        <f t="shared" si="35"/>
        <v>2.1565004012841005E-2</v>
      </c>
      <c r="O2268" s="1">
        <v>38897</v>
      </c>
      <c r="P2268" s="3">
        <v>1272.869995</v>
      </c>
      <c r="R2268" s="1">
        <v>38897</v>
      </c>
      <c r="S2268" s="3">
        <v>92200</v>
      </c>
    </row>
    <row r="2269" spans="1:19" x14ac:dyDescent="0.35">
      <c r="A2269" s="1">
        <v>38896</v>
      </c>
      <c r="B2269" s="3">
        <v>55.32</v>
      </c>
      <c r="C2269" s="3">
        <v>1246</v>
      </c>
      <c r="E2269" s="2">
        <v>38896</v>
      </c>
      <c r="F2269" s="8">
        <f t="shared" si="35"/>
        <v>-1.2847965738758016E-2</v>
      </c>
      <c r="G2269" s="8">
        <f t="shared" si="35"/>
        <v>5.4874509916760239E-3</v>
      </c>
      <c r="O2269" s="1">
        <v>38896</v>
      </c>
      <c r="P2269" s="3">
        <v>1246</v>
      </c>
      <c r="R2269" s="1">
        <v>38896</v>
      </c>
      <c r="S2269" s="3">
        <v>92050</v>
      </c>
    </row>
    <row r="2270" spans="1:19" x14ac:dyDescent="0.35">
      <c r="A2270" s="1">
        <v>38895</v>
      </c>
      <c r="B2270" s="3">
        <v>56.04</v>
      </c>
      <c r="C2270" s="3">
        <v>1239.1999510000001</v>
      </c>
      <c r="E2270" s="2">
        <v>38895</v>
      </c>
      <c r="F2270" s="8">
        <f t="shared" si="35"/>
        <v>-7.790368271954673E-3</v>
      </c>
      <c r="G2270" s="8">
        <f t="shared" si="35"/>
        <v>-9.0840163319175771E-3</v>
      </c>
      <c r="O2270" s="1">
        <v>38895</v>
      </c>
      <c r="P2270" s="3">
        <v>1239.1999510000001</v>
      </c>
      <c r="R2270" s="1">
        <v>38895</v>
      </c>
      <c r="S2270" s="3">
        <v>91450</v>
      </c>
    </row>
    <row r="2271" spans="1:19" x14ac:dyDescent="0.35">
      <c r="A2271" s="1">
        <v>38894</v>
      </c>
      <c r="B2271" s="3">
        <v>56.48</v>
      </c>
      <c r="C2271" s="3">
        <v>1250.5600589999999</v>
      </c>
      <c r="E2271" s="2">
        <v>38894</v>
      </c>
      <c r="F2271" s="8">
        <f t="shared" si="35"/>
        <v>2.1291696238465718E-3</v>
      </c>
      <c r="G2271" s="8">
        <f t="shared" si="35"/>
        <v>4.8694728806748522E-3</v>
      </c>
      <c r="O2271" s="1">
        <v>38894</v>
      </c>
      <c r="P2271" s="3">
        <v>1250.5600589999999</v>
      </c>
      <c r="R2271" s="1">
        <v>38894</v>
      </c>
      <c r="S2271" s="3">
        <v>91500</v>
      </c>
    </row>
    <row r="2272" spans="1:19" x14ac:dyDescent="0.35">
      <c r="A2272" s="1">
        <v>38891</v>
      </c>
      <c r="B2272" s="3">
        <v>56.36</v>
      </c>
      <c r="C2272" s="3">
        <v>1244.5</v>
      </c>
      <c r="E2272" s="2">
        <v>38891</v>
      </c>
      <c r="F2272" s="8">
        <f t="shared" si="35"/>
        <v>-7.0472163495418627E-3</v>
      </c>
      <c r="G2272" s="8">
        <f t="shared" si="35"/>
        <v>-8.8308929126057478E-4</v>
      </c>
      <c r="O2272" s="1">
        <v>38891</v>
      </c>
      <c r="P2272" s="3">
        <v>1244.5</v>
      </c>
      <c r="R2272" s="1">
        <v>38891</v>
      </c>
      <c r="S2272" s="3">
        <v>92100</v>
      </c>
    </row>
    <row r="2273" spans="1:19" x14ac:dyDescent="0.35">
      <c r="A2273" s="1">
        <v>38890</v>
      </c>
      <c r="B2273" s="3">
        <v>56.76</v>
      </c>
      <c r="C2273" s="3">
        <v>1245.599976</v>
      </c>
      <c r="E2273" s="2">
        <v>38890</v>
      </c>
      <c r="F2273" s="8">
        <f t="shared" si="35"/>
        <v>1.3933547695605508E-2</v>
      </c>
      <c r="G2273" s="8">
        <f t="shared" si="35"/>
        <v>-5.2707037679800006E-3</v>
      </c>
      <c r="O2273" s="1">
        <v>38890</v>
      </c>
      <c r="P2273" s="3">
        <v>1245.599976</v>
      </c>
      <c r="R2273" s="1">
        <v>38890</v>
      </c>
      <c r="S2273" s="3">
        <v>91980</v>
      </c>
    </row>
    <row r="2274" spans="1:19" x14ac:dyDescent="0.35">
      <c r="A2274" s="1">
        <v>38889</v>
      </c>
      <c r="B2274" s="3">
        <v>55.98</v>
      </c>
      <c r="C2274" s="3">
        <v>1252.1999510000001</v>
      </c>
      <c r="E2274" s="2">
        <v>38889</v>
      </c>
      <c r="F2274" s="8">
        <f t="shared" si="35"/>
        <v>3.5516093229744694E-2</v>
      </c>
      <c r="G2274" s="8">
        <f t="shared" si="35"/>
        <v>9.7409573659845705E-3</v>
      </c>
      <c r="O2274" s="1">
        <v>38889</v>
      </c>
      <c r="P2274" s="3">
        <v>1252.1999510000001</v>
      </c>
      <c r="R2274" s="1">
        <v>38889</v>
      </c>
      <c r="S2274" s="3">
        <v>92500</v>
      </c>
    </row>
    <row r="2275" spans="1:19" x14ac:dyDescent="0.35">
      <c r="A2275" s="1">
        <v>38888</v>
      </c>
      <c r="B2275" s="3">
        <v>54.06</v>
      </c>
      <c r="C2275" s="3">
        <v>1240.119995</v>
      </c>
      <c r="E2275" s="2">
        <v>38888</v>
      </c>
      <c r="F2275" s="8">
        <f t="shared" si="35"/>
        <v>-8.0733944954127779E-3</v>
      </c>
      <c r="G2275" s="8">
        <f t="shared" si="35"/>
        <v>-8.0717343823311083E-6</v>
      </c>
      <c r="O2275" s="1">
        <v>38888</v>
      </c>
      <c r="P2275" s="3">
        <v>1240.119995</v>
      </c>
      <c r="R2275" s="1">
        <v>38888</v>
      </c>
      <c r="S2275" s="3">
        <v>92300</v>
      </c>
    </row>
    <row r="2276" spans="1:19" x14ac:dyDescent="0.35">
      <c r="A2276" s="1">
        <v>38887</v>
      </c>
      <c r="B2276" s="3">
        <v>54.5</v>
      </c>
      <c r="C2276" s="3">
        <v>1240.130005</v>
      </c>
      <c r="E2276" s="2">
        <v>38887</v>
      </c>
      <c r="F2276" s="8">
        <f t="shared" si="35"/>
        <v>-2.817403708987154E-2</v>
      </c>
      <c r="G2276" s="8">
        <f t="shared" si="35"/>
        <v>-9.1167950240863549E-3</v>
      </c>
      <c r="O2276" s="1">
        <v>38887</v>
      </c>
      <c r="P2276" s="3">
        <v>1240.130005</v>
      </c>
      <c r="R2276" s="1">
        <v>38887</v>
      </c>
      <c r="S2276" s="3">
        <v>92600</v>
      </c>
    </row>
    <row r="2277" spans="1:19" x14ac:dyDescent="0.35">
      <c r="A2277" s="1">
        <v>38884</v>
      </c>
      <c r="B2277" s="3">
        <v>56.08</v>
      </c>
      <c r="C2277" s="3">
        <v>1251.540039</v>
      </c>
      <c r="E2277" s="2">
        <v>38884</v>
      </c>
      <c r="F2277" s="8">
        <f t="shared" si="35"/>
        <v>8.4517173170293169E-3</v>
      </c>
      <c r="G2277" s="8">
        <f t="shared" si="35"/>
        <v>-3.6778713499493465E-3</v>
      </c>
      <c r="O2277" s="1">
        <v>38884</v>
      </c>
      <c r="P2277" s="3">
        <v>1251.540039</v>
      </c>
      <c r="R2277" s="1">
        <v>38884</v>
      </c>
      <c r="S2277" s="3">
        <v>91600</v>
      </c>
    </row>
    <row r="2278" spans="1:19" x14ac:dyDescent="0.35">
      <c r="A2278" s="1">
        <v>38883</v>
      </c>
      <c r="B2278" s="3">
        <v>55.61</v>
      </c>
      <c r="C2278" s="3">
        <v>1256.160034</v>
      </c>
      <c r="E2278" s="2">
        <v>38883</v>
      </c>
      <c r="F2278" s="8">
        <f t="shared" si="35"/>
        <v>4.924528301886788E-2</v>
      </c>
      <c r="G2278" s="8">
        <f t="shared" si="35"/>
        <v>2.1235077047764284E-2</v>
      </c>
      <c r="O2278" s="1">
        <v>38883</v>
      </c>
      <c r="P2278" s="3">
        <v>1256.160034</v>
      </c>
      <c r="R2278" s="1">
        <v>38883</v>
      </c>
      <c r="S2278" s="3">
        <v>91800</v>
      </c>
    </row>
    <row r="2279" spans="1:19" x14ac:dyDescent="0.35">
      <c r="A2279" s="1">
        <v>38882</v>
      </c>
      <c r="B2279" s="3">
        <v>53</v>
      </c>
      <c r="C2279" s="3">
        <v>1230.040039</v>
      </c>
      <c r="E2279" s="2">
        <v>38882</v>
      </c>
      <c r="F2279" s="8">
        <f t="shared" si="35"/>
        <v>5.4516514126542015E-2</v>
      </c>
      <c r="G2279" s="8">
        <f t="shared" si="35"/>
        <v>5.1893030965104447E-3</v>
      </c>
      <c r="O2279" s="1">
        <v>38882</v>
      </c>
      <c r="P2279" s="3">
        <v>1230.040039</v>
      </c>
      <c r="R2279" s="1">
        <v>38882</v>
      </c>
      <c r="S2279" s="3">
        <v>90100</v>
      </c>
    </row>
    <row r="2280" spans="1:19" x14ac:dyDescent="0.35">
      <c r="A2280" s="1">
        <v>38881</v>
      </c>
      <c r="B2280" s="3">
        <v>50.26</v>
      </c>
      <c r="C2280" s="3">
        <v>1223.6899410000001</v>
      </c>
      <c r="E2280" s="2">
        <v>38881</v>
      </c>
      <c r="F2280" s="8">
        <f t="shared" si="35"/>
        <v>-2.7852998065764134E-2</v>
      </c>
      <c r="G2280" s="8">
        <f t="shared" si="35"/>
        <v>-1.111165038756412E-2</v>
      </c>
      <c r="O2280" s="1">
        <v>38881</v>
      </c>
      <c r="P2280" s="3">
        <v>1223.6899410000001</v>
      </c>
      <c r="R2280" s="1">
        <v>38881</v>
      </c>
      <c r="S2280" s="3">
        <v>90500</v>
      </c>
    </row>
    <row r="2281" spans="1:19" x14ac:dyDescent="0.35">
      <c r="A2281" s="1">
        <v>38880</v>
      </c>
      <c r="B2281" s="3">
        <v>51.7</v>
      </c>
      <c r="C2281" s="3">
        <v>1237.4399410000001</v>
      </c>
      <c r="E2281" s="2">
        <v>38880</v>
      </c>
      <c r="F2281" s="8">
        <f t="shared" si="35"/>
        <v>-6.1024337086814318E-2</v>
      </c>
      <c r="G2281" s="8">
        <f t="shared" si="35"/>
        <v>-1.1866252031105584E-2</v>
      </c>
      <c r="O2281" s="1">
        <v>38880</v>
      </c>
      <c r="P2281" s="3">
        <v>1237.4399410000001</v>
      </c>
      <c r="R2281" s="1">
        <v>38880</v>
      </c>
      <c r="S2281" s="3">
        <v>90650</v>
      </c>
    </row>
    <row r="2282" spans="1:19" x14ac:dyDescent="0.35">
      <c r="A2282" s="1">
        <v>38877</v>
      </c>
      <c r="B2282" s="3">
        <v>55.06</v>
      </c>
      <c r="C2282" s="3">
        <v>1252.3000489999999</v>
      </c>
      <c r="E2282" s="2">
        <v>38877</v>
      </c>
      <c r="F2282" s="8">
        <f t="shared" si="35"/>
        <v>2.1142433234421443E-2</v>
      </c>
      <c r="G2282" s="8">
        <f t="shared" si="35"/>
        <v>-4.475610533429486E-3</v>
      </c>
      <c r="O2282" s="1">
        <v>38877</v>
      </c>
      <c r="P2282" s="3">
        <v>1252.3000489999999</v>
      </c>
      <c r="R2282" s="1">
        <v>38877</v>
      </c>
      <c r="S2282" s="3">
        <v>90973</v>
      </c>
    </row>
    <row r="2283" spans="1:19" x14ac:dyDescent="0.35">
      <c r="A2283" s="1">
        <v>38876</v>
      </c>
      <c r="B2283" s="3">
        <v>53.92</v>
      </c>
      <c r="C2283" s="3">
        <v>1257.9300539999999</v>
      </c>
      <c r="E2283" s="2">
        <v>38876</v>
      </c>
      <c r="F2283" s="8">
        <f t="shared" si="35"/>
        <v>-3.1609195402298784E-2</v>
      </c>
      <c r="G2283" s="8">
        <f t="shared" si="35"/>
        <v>1.41705207657572E-3</v>
      </c>
      <c r="O2283" s="1">
        <v>38876</v>
      </c>
      <c r="P2283" s="3">
        <v>1257.9300539999999</v>
      </c>
      <c r="R2283" s="1">
        <v>38876</v>
      </c>
      <c r="S2283" s="3">
        <v>90401</v>
      </c>
    </row>
    <row r="2284" spans="1:19" x14ac:dyDescent="0.35">
      <c r="A2284" s="1">
        <v>38875</v>
      </c>
      <c r="B2284" s="3">
        <v>55.68</v>
      </c>
      <c r="C2284" s="3">
        <v>1256.150024</v>
      </c>
      <c r="E2284" s="2">
        <v>38875</v>
      </c>
      <c r="F2284" s="8">
        <f t="shared" si="35"/>
        <v>-6.4239828693789525E-3</v>
      </c>
      <c r="G2284" s="8">
        <f t="shared" si="35"/>
        <v>-6.0924572901996932E-3</v>
      </c>
      <c r="O2284" s="1">
        <v>38875</v>
      </c>
      <c r="P2284" s="3">
        <v>1256.150024</v>
      </c>
      <c r="R2284" s="1">
        <v>38875</v>
      </c>
      <c r="S2284" s="3">
        <v>90900</v>
      </c>
    </row>
    <row r="2285" spans="1:19" x14ac:dyDescent="0.35">
      <c r="A2285" s="1">
        <v>38874</v>
      </c>
      <c r="B2285" s="3">
        <v>56.04</v>
      </c>
      <c r="C2285" s="3">
        <v>1263.849976</v>
      </c>
      <c r="E2285" s="2">
        <v>38874</v>
      </c>
      <c r="F2285" s="8">
        <f t="shared" si="35"/>
        <v>-2.0793290232395512E-2</v>
      </c>
      <c r="G2285" s="8">
        <f t="shared" si="35"/>
        <v>-1.1381287733349676E-3</v>
      </c>
      <c r="O2285" s="1">
        <v>38874</v>
      </c>
      <c r="P2285" s="3">
        <v>1263.849976</v>
      </c>
      <c r="R2285" s="1">
        <v>38874</v>
      </c>
      <c r="S2285" s="3">
        <v>91500</v>
      </c>
    </row>
    <row r="2286" spans="1:19" x14ac:dyDescent="0.35">
      <c r="A2286" s="1">
        <v>38873</v>
      </c>
      <c r="B2286" s="3">
        <v>57.23</v>
      </c>
      <c r="C2286" s="3">
        <v>1265.290039</v>
      </c>
      <c r="E2286" s="2">
        <v>38873</v>
      </c>
      <c r="F2286" s="8">
        <f t="shared" si="35"/>
        <v>-2.6203845499404577E-2</v>
      </c>
      <c r="G2286" s="8">
        <f t="shared" si="35"/>
        <v>-1.7799702314970522E-2</v>
      </c>
      <c r="O2286" s="1">
        <v>38873</v>
      </c>
      <c r="P2286" s="3">
        <v>1265.290039</v>
      </c>
      <c r="R2286" s="1">
        <v>38873</v>
      </c>
      <c r="S2286" s="3">
        <v>91800</v>
      </c>
    </row>
    <row r="2287" spans="1:19" x14ac:dyDescent="0.35">
      <c r="A2287" s="1">
        <v>38870</v>
      </c>
      <c r="B2287" s="3">
        <v>58.77</v>
      </c>
      <c r="C2287" s="3">
        <v>1288.219971</v>
      </c>
      <c r="E2287" s="2">
        <v>38870</v>
      </c>
      <c r="F2287" s="8">
        <f t="shared" si="35"/>
        <v>-7.9338284942606085E-3</v>
      </c>
      <c r="G2287" s="8">
        <f t="shared" si="35"/>
        <v>1.9522365666730934E-3</v>
      </c>
      <c r="O2287" s="1">
        <v>38870</v>
      </c>
      <c r="P2287" s="3">
        <v>1288.219971</v>
      </c>
      <c r="R2287" s="1">
        <v>38870</v>
      </c>
      <c r="S2287" s="3">
        <v>91750</v>
      </c>
    </row>
    <row r="2288" spans="1:19" x14ac:dyDescent="0.35">
      <c r="A2288" s="1">
        <v>38869</v>
      </c>
      <c r="B2288" s="3">
        <v>59.24</v>
      </c>
      <c r="C2288" s="3">
        <v>1285.709961</v>
      </c>
      <c r="E2288" s="2">
        <v>38869</v>
      </c>
      <c r="F2288" s="8">
        <f t="shared" si="35"/>
        <v>2.7936838452194968E-2</v>
      </c>
      <c r="G2288" s="8">
        <f t="shared" si="35"/>
        <v>1.2298337454939023E-2</v>
      </c>
      <c r="O2288" s="1">
        <v>38869</v>
      </c>
      <c r="P2288" s="3">
        <v>1285.709961</v>
      </c>
      <c r="R2288" s="1">
        <v>38869</v>
      </c>
      <c r="S2288" s="3">
        <v>91990</v>
      </c>
    </row>
    <row r="2289" spans="1:19" x14ac:dyDescent="0.35">
      <c r="A2289" s="1">
        <v>38868</v>
      </c>
      <c r="B2289" s="3">
        <v>57.63</v>
      </c>
      <c r="C2289" s="3">
        <v>1270.089966</v>
      </c>
      <c r="E2289" s="2">
        <v>38868</v>
      </c>
      <c r="F2289" s="8">
        <f t="shared" si="35"/>
        <v>1.2118018967334221E-2</v>
      </c>
      <c r="G2289" s="8">
        <f t="shared" si="35"/>
        <v>8.1119250720784741E-3</v>
      </c>
      <c r="O2289" s="1">
        <v>38868</v>
      </c>
      <c r="P2289" s="3">
        <v>1270.089966</v>
      </c>
      <c r="R2289" s="1">
        <v>38868</v>
      </c>
      <c r="S2289" s="3">
        <v>92290</v>
      </c>
    </row>
    <row r="2290" spans="1:19" x14ac:dyDescent="0.35">
      <c r="A2290" s="1">
        <v>38867</v>
      </c>
      <c r="B2290" s="3">
        <v>56.94</v>
      </c>
      <c r="C2290" s="3">
        <v>1259.869995</v>
      </c>
      <c r="E2290" s="2">
        <v>38867</v>
      </c>
      <c r="F2290" s="8">
        <f t="shared" si="35"/>
        <v>-1.2658227848101333E-2</v>
      </c>
      <c r="G2290" s="8">
        <f t="shared" si="35"/>
        <v>-1.5849611346326342E-2</v>
      </c>
      <c r="O2290" s="1">
        <v>38867</v>
      </c>
      <c r="P2290" s="3">
        <v>1259.869995</v>
      </c>
      <c r="R2290" s="1">
        <v>38867</v>
      </c>
      <c r="S2290" s="3">
        <v>92100</v>
      </c>
    </row>
    <row r="2291" spans="1:19" x14ac:dyDescent="0.35">
      <c r="A2291" s="1">
        <v>38863</v>
      </c>
      <c r="B2291" s="3">
        <v>57.67</v>
      </c>
      <c r="C2291" s="3">
        <v>1280.160034</v>
      </c>
      <c r="E2291" s="2">
        <v>38863</v>
      </c>
      <c r="F2291" s="8">
        <f t="shared" si="35"/>
        <v>8.6775425199592249E-4</v>
      </c>
      <c r="G2291" s="8">
        <f t="shared" si="35"/>
        <v>5.7193364428722582E-3</v>
      </c>
      <c r="O2291" s="1">
        <v>38863</v>
      </c>
      <c r="P2291" s="3">
        <v>1280.160034</v>
      </c>
      <c r="R2291" s="1">
        <v>38863</v>
      </c>
      <c r="S2291" s="3">
        <v>92500</v>
      </c>
    </row>
    <row r="2292" spans="1:19" x14ac:dyDescent="0.35">
      <c r="A2292" s="1">
        <v>38862</v>
      </c>
      <c r="B2292" s="3">
        <v>57.62</v>
      </c>
      <c r="C2292" s="3">
        <v>1272.880005</v>
      </c>
      <c r="E2292" s="2">
        <v>38862</v>
      </c>
      <c r="F2292" s="8">
        <f t="shared" si="35"/>
        <v>-5.2038161318301857E-4</v>
      </c>
      <c r="G2292" s="8">
        <f t="shared" si="35"/>
        <v>1.1370094324499203E-2</v>
      </c>
      <c r="O2292" s="1">
        <v>38862</v>
      </c>
      <c r="P2292" s="3">
        <v>1272.880005</v>
      </c>
      <c r="R2292" s="1">
        <v>38862</v>
      </c>
      <c r="S2292" s="3">
        <v>92010</v>
      </c>
    </row>
    <row r="2293" spans="1:19" x14ac:dyDescent="0.35">
      <c r="A2293" s="1">
        <v>38861</v>
      </c>
      <c r="B2293" s="3">
        <v>57.65</v>
      </c>
      <c r="C2293" s="3">
        <v>1258.5699460000001</v>
      </c>
      <c r="E2293" s="2">
        <v>38861</v>
      </c>
      <c r="F2293" s="8">
        <f t="shared" si="35"/>
        <v>-3.5630645700903352E-2</v>
      </c>
      <c r="G2293" s="8">
        <f t="shared" si="35"/>
        <v>1.5836556921811074E-3</v>
      </c>
      <c r="O2293" s="1">
        <v>38861</v>
      </c>
      <c r="P2293" s="3">
        <v>1258.5699460000001</v>
      </c>
      <c r="R2293" s="1">
        <v>38861</v>
      </c>
      <c r="S2293" s="3">
        <v>92200</v>
      </c>
    </row>
    <row r="2294" spans="1:19" x14ac:dyDescent="0.35">
      <c r="A2294" s="1">
        <v>38860</v>
      </c>
      <c r="B2294" s="3">
        <v>59.78</v>
      </c>
      <c r="C2294" s="3">
        <v>1256.579956</v>
      </c>
      <c r="E2294" s="2">
        <v>38860</v>
      </c>
      <c r="F2294" s="8">
        <f t="shared" si="35"/>
        <v>2.5737817433081567E-2</v>
      </c>
      <c r="G2294" s="8">
        <f t="shared" si="35"/>
        <v>-4.3499886970607138E-3</v>
      </c>
      <c r="O2294" s="1">
        <v>38860</v>
      </c>
      <c r="P2294" s="3">
        <v>1256.579956</v>
      </c>
      <c r="R2294" s="1">
        <v>38860</v>
      </c>
      <c r="S2294" s="3">
        <v>91100</v>
      </c>
    </row>
    <row r="2295" spans="1:19" x14ac:dyDescent="0.35">
      <c r="A2295" s="1">
        <v>38859</v>
      </c>
      <c r="B2295" s="3">
        <v>58.28</v>
      </c>
      <c r="C2295" s="3">
        <v>1262.0699460000001</v>
      </c>
      <c r="E2295" s="2">
        <v>38859</v>
      </c>
      <c r="F2295" s="8">
        <f t="shared" si="35"/>
        <v>-7.4931880108991544E-3</v>
      </c>
      <c r="G2295" s="8">
        <f t="shared" si="35"/>
        <v>-3.9147320004047081E-3</v>
      </c>
      <c r="O2295" s="1">
        <v>38859</v>
      </c>
      <c r="P2295" s="3">
        <v>1262.0699460000001</v>
      </c>
      <c r="R2295" s="1">
        <v>38859</v>
      </c>
      <c r="S2295" s="3">
        <v>92900</v>
      </c>
    </row>
    <row r="2296" spans="1:19" x14ac:dyDescent="0.35">
      <c r="A2296" s="1">
        <v>38856</v>
      </c>
      <c r="B2296" s="3">
        <v>58.72</v>
      </c>
      <c r="C2296" s="3">
        <v>1267.030029</v>
      </c>
      <c r="E2296" s="2">
        <v>38856</v>
      </c>
      <c r="F2296" s="8">
        <f t="shared" si="35"/>
        <v>-1.0207553589656193E-3</v>
      </c>
      <c r="G2296" s="8">
        <f t="shared" si="35"/>
        <v>4.1368904636382986E-3</v>
      </c>
      <c r="O2296" s="1">
        <v>38856</v>
      </c>
      <c r="P2296" s="3">
        <v>1267.030029</v>
      </c>
      <c r="R2296" s="1">
        <v>38856</v>
      </c>
      <c r="S2296" s="3">
        <v>91500</v>
      </c>
    </row>
    <row r="2297" spans="1:19" x14ac:dyDescent="0.35">
      <c r="A2297" s="1">
        <v>38855</v>
      </c>
      <c r="B2297" s="3">
        <v>58.78</v>
      </c>
      <c r="C2297" s="3">
        <v>1261.8100589999999</v>
      </c>
      <c r="E2297" s="2">
        <v>38855</v>
      </c>
      <c r="F2297" s="8">
        <f t="shared" si="35"/>
        <v>-2.2451355396640671E-2</v>
      </c>
      <c r="G2297" s="8">
        <f t="shared" si="35"/>
        <v>-6.6990107703152058E-3</v>
      </c>
      <c r="O2297" s="1">
        <v>38855</v>
      </c>
      <c r="P2297" s="3">
        <v>1261.8100589999999</v>
      </c>
      <c r="R2297" s="1">
        <v>38855</v>
      </c>
      <c r="S2297" s="3">
        <v>92100</v>
      </c>
    </row>
    <row r="2298" spans="1:19" x14ac:dyDescent="0.35">
      <c r="A2298" s="1">
        <v>38854</v>
      </c>
      <c r="B2298" s="3">
        <v>60.13</v>
      </c>
      <c r="C2298" s="3">
        <v>1270.3199460000001</v>
      </c>
      <c r="E2298" s="2">
        <v>38854</v>
      </c>
      <c r="F2298" s="8">
        <f t="shared" si="35"/>
        <v>-3.4831460674157211E-2</v>
      </c>
      <c r="G2298" s="8">
        <f t="shared" si="35"/>
        <v>-1.684107078587016E-2</v>
      </c>
      <c r="O2298" s="1">
        <v>38854</v>
      </c>
      <c r="P2298" s="3">
        <v>1270.3199460000001</v>
      </c>
      <c r="R2298" s="1">
        <v>38854</v>
      </c>
      <c r="S2298" s="3">
        <v>90650</v>
      </c>
    </row>
    <row r="2299" spans="1:19" x14ac:dyDescent="0.35">
      <c r="A2299" s="1">
        <v>38853</v>
      </c>
      <c r="B2299" s="3">
        <v>62.3</v>
      </c>
      <c r="C2299" s="3">
        <v>1292.079956</v>
      </c>
      <c r="E2299" s="2">
        <v>38853</v>
      </c>
      <c r="F2299" s="8">
        <f t="shared" si="35"/>
        <v>9.3972780298119396E-3</v>
      </c>
      <c r="G2299" s="8">
        <f t="shared" si="35"/>
        <v>-1.8694816531479308E-3</v>
      </c>
      <c r="O2299" s="1">
        <v>38853</v>
      </c>
      <c r="P2299" s="3">
        <v>1292.079956</v>
      </c>
      <c r="R2299" s="1">
        <v>38853</v>
      </c>
      <c r="S2299" s="3">
        <v>90500</v>
      </c>
    </row>
    <row r="2300" spans="1:19" x14ac:dyDescent="0.35">
      <c r="A2300" s="1">
        <v>38852</v>
      </c>
      <c r="B2300" s="3">
        <v>61.72</v>
      </c>
      <c r="C2300" s="3">
        <v>1294.5</v>
      </c>
      <c r="E2300" s="2">
        <v>38852</v>
      </c>
      <c r="F2300" s="8">
        <f t="shared" si="35"/>
        <v>-2.2025035652036173E-2</v>
      </c>
      <c r="G2300" s="8">
        <f t="shared" si="35"/>
        <v>2.5247126988376944E-3</v>
      </c>
      <c r="O2300" s="1">
        <v>38852</v>
      </c>
      <c r="P2300" s="3">
        <v>1294.5</v>
      </c>
      <c r="R2300" s="1">
        <v>38852</v>
      </c>
      <c r="S2300" s="3">
        <v>89910</v>
      </c>
    </row>
    <row r="2301" spans="1:19" x14ac:dyDescent="0.35">
      <c r="A2301" s="1">
        <v>38849</v>
      </c>
      <c r="B2301" s="3">
        <v>63.11</v>
      </c>
      <c r="C2301" s="3">
        <v>1291.23999</v>
      </c>
      <c r="E2301" s="2">
        <v>38849</v>
      </c>
      <c r="F2301" s="8">
        <f t="shared" si="35"/>
        <v>-4.0589844937671038E-2</v>
      </c>
      <c r="G2301" s="8">
        <f t="shared" si="35"/>
        <v>-1.1241158344606816E-2</v>
      </c>
      <c r="O2301" s="1">
        <v>38849</v>
      </c>
      <c r="P2301" s="3">
        <v>1291.23999</v>
      </c>
      <c r="R2301" s="1">
        <v>38849</v>
      </c>
      <c r="S2301" s="3">
        <v>89503</v>
      </c>
    </row>
    <row r="2302" spans="1:19" x14ac:dyDescent="0.35">
      <c r="A2302" s="1">
        <v>38848</v>
      </c>
      <c r="B2302" s="3">
        <v>65.78</v>
      </c>
      <c r="C2302" s="3">
        <v>1305.920044</v>
      </c>
      <c r="E2302" s="2">
        <v>38848</v>
      </c>
      <c r="F2302" s="8">
        <f t="shared" si="35"/>
        <v>-2.1858736059479522E-2</v>
      </c>
      <c r="G2302" s="8">
        <f t="shared" si="35"/>
        <v>-1.2798074087881361E-2</v>
      </c>
      <c r="O2302" s="1">
        <v>38848</v>
      </c>
      <c r="P2302" s="3">
        <v>1305.920044</v>
      </c>
      <c r="R2302" s="1">
        <v>38848</v>
      </c>
      <c r="S2302" s="3">
        <v>89900</v>
      </c>
    </row>
    <row r="2303" spans="1:19" x14ac:dyDescent="0.35">
      <c r="A2303" s="1">
        <v>38847</v>
      </c>
      <c r="B2303" s="3">
        <v>67.25</v>
      </c>
      <c r="C2303" s="3">
        <v>1322.849976</v>
      </c>
      <c r="E2303" s="2">
        <v>38847</v>
      </c>
      <c r="F2303" s="8">
        <f t="shared" si="35"/>
        <v>3.0493410971498491E-2</v>
      </c>
      <c r="G2303" s="8">
        <f t="shared" si="35"/>
        <v>-1.728148704346566E-3</v>
      </c>
      <c r="O2303" s="1">
        <v>38847</v>
      </c>
      <c r="P2303" s="3">
        <v>1322.849976</v>
      </c>
      <c r="R2303" s="1">
        <v>38847</v>
      </c>
      <c r="S2303" s="3">
        <v>89800</v>
      </c>
    </row>
    <row r="2304" spans="1:19" x14ac:dyDescent="0.35">
      <c r="A2304" s="1">
        <v>38846</v>
      </c>
      <c r="B2304" s="3">
        <v>65.260000000000005</v>
      </c>
      <c r="C2304" s="3">
        <v>1325.1400149999999</v>
      </c>
      <c r="E2304" s="2">
        <v>38846</v>
      </c>
      <c r="F2304" s="8">
        <f t="shared" si="35"/>
        <v>-1.9236549443943485E-2</v>
      </c>
      <c r="G2304" s="8">
        <f t="shared" si="35"/>
        <v>3.6234278054769753E-4</v>
      </c>
      <c r="O2304" s="1">
        <v>38846</v>
      </c>
      <c r="P2304" s="3">
        <v>1325.1400149999999</v>
      </c>
      <c r="R2304" s="1">
        <v>38846</v>
      </c>
      <c r="S2304" s="3">
        <v>89899</v>
      </c>
    </row>
    <row r="2305" spans="1:19" x14ac:dyDescent="0.35">
      <c r="A2305" s="1">
        <v>38845</v>
      </c>
      <c r="B2305" s="3">
        <v>66.540000000000006</v>
      </c>
      <c r="C2305" s="3">
        <v>1324.660034</v>
      </c>
      <c r="E2305" s="2">
        <v>38845</v>
      </c>
      <c r="F2305" s="8">
        <f t="shared" si="35"/>
        <v>1.9457637505745584E-2</v>
      </c>
      <c r="G2305" s="8">
        <f t="shared" si="35"/>
        <v>-8.2969465944293663E-4</v>
      </c>
      <c r="O2305" s="1">
        <v>38845</v>
      </c>
      <c r="P2305" s="3">
        <v>1324.660034</v>
      </c>
      <c r="R2305" s="1">
        <v>38845</v>
      </c>
      <c r="S2305" s="3">
        <v>89200</v>
      </c>
    </row>
    <row r="2306" spans="1:19" x14ac:dyDescent="0.35">
      <c r="A2306" s="1">
        <v>38842</v>
      </c>
      <c r="B2306" s="3">
        <v>65.27</v>
      </c>
      <c r="C2306" s="3">
        <v>1325.76001</v>
      </c>
      <c r="E2306" s="2">
        <v>38842</v>
      </c>
      <c r="F2306" s="8">
        <f t="shared" si="35"/>
        <v>1.5085536547433831E-2</v>
      </c>
      <c r="G2306" s="8">
        <f t="shared" si="35"/>
        <v>1.0295301962278458E-2</v>
      </c>
      <c r="O2306" s="1">
        <v>38842</v>
      </c>
      <c r="P2306" s="3">
        <v>1325.76001</v>
      </c>
      <c r="R2306" s="1">
        <v>38842</v>
      </c>
      <c r="S2306" s="3">
        <v>88710</v>
      </c>
    </row>
    <row r="2307" spans="1:19" x14ac:dyDescent="0.35">
      <c r="A2307" s="1">
        <v>38841</v>
      </c>
      <c r="B2307" s="3">
        <v>64.3</v>
      </c>
      <c r="C2307" s="3">
        <v>1312.25</v>
      </c>
      <c r="E2307" s="2">
        <v>38841</v>
      </c>
      <c r="F2307" s="8">
        <f t="shared" si="35"/>
        <v>1.3077044272884697E-2</v>
      </c>
      <c r="G2307" s="8">
        <f t="shared" si="35"/>
        <v>3.1572065374629865E-3</v>
      </c>
      <c r="O2307" s="1">
        <v>38841</v>
      </c>
      <c r="P2307" s="3">
        <v>1312.25</v>
      </c>
      <c r="R2307" s="1">
        <v>38841</v>
      </c>
      <c r="S2307" s="3">
        <v>88000</v>
      </c>
    </row>
    <row r="2308" spans="1:19" x14ac:dyDescent="0.35">
      <c r="A2308" s="1">
        <v>38840</v>
      </c>
      <c r="B2308" s="3">
        <v>63.47</v>
      </c>
      <c r="C2308" s="3">
        <v>1308.119995</v>
      </c>
      <c r="E2308" s="2">
        <v>38840</v>
      </c>
      <c r="F2308" s="8">
        <f t="shared" ref="F2308:G2371" si="36">B2308/B2309-1</f>
        <v>5.7043257803834901E-3</v>
      </c>
      <c r="G2308" s="8">
        <f t="shared" si="36"/>
        <v>-3.8759727318272708E-3</v>
      </c>
      <c r="O2308" s="1">
        <v>38840</v>
      </c>
      <c r="P2308" s="3">
        <v>1308.119995</v>
      </c>
      <c r="R2308" s="1">
        <v>38840</v>
      </c>
      <c r="S2308" s="3">
        <v>88700</v>
      </c>
    </row>
    <row r="2309" spans="1:19" x14ac:dyDescent="0.35">
      <c r="A2309" s="1">
        <v>38839</v>
      </c>
      <c r="B2309" s="3">
        <v>63.11</v>
      </c>
      <c r="C2309" s="3">
        <v>1313.209961</v>
      </c>
      <c r="E2309" s="2">
        <v>38839</v>
      </c>
      <c r="F2309" s="8">
        <f t="shared" si="36"/>
        <v>1.0730301089045602E-2</v>
      </c>
      <c r="G2309" s="8">
        <f t="shared" si="36"/>
        <v>6.1447148403972474E-3</v>
      </c>
      <c r="O2309" s="1">
        <v>38839</v>
      </c>
      <c r="P2309" s="3">
        <v>1313.209961</v>
      </c>
      <c r="R2309" s="1">
        <v>38839</v>
      </c>
      <c r="S2309" s="3">
        <v>89280</v>
      </c>
    </row>
    <row r="2310" spans="1:19" x14ac:dyDescent="0.35">
      <c r="A2310" s="1">
        <v>38838</v>
      </c>
      <c r="B2310" s="3">
        <v>62.44</v>
      </c>
      <c r="C2310" s="3">
        <v>1305.1899410000001</v>
      </c>
      <c r="E2310" s="2">
        <v>38838</v>
      </c>
      <c r="F2310" s="8">
        <f t="shared" si="36"/>
        <v>-8.5741505239758098E-3</v>
      </c>
      <c r="G2310" s="8">
        <f t="shared" si="36"/>
        <v>-4.1355125186230968E-3</v>
      </c>
      <c r="O2310" s="1">
        <v>38838</v>
      </c>
      <c r="P2310" s="3">
        <v>1305.1899410000001</v>
      </c>
      <c r="R2310" s="1">
        <v>38838</v>
      </c>
      <c r="S2310" s="3">
        <v>89650</v>
      </c>
    </row>
    <row r="2311" spans="1:19" x14ac:dyDescent="0.35">
      <c r="A2311" s="1">
        <v>38835</v>
      </c>
      <c r="B2311" s="3">
        <v>62.98</v>
      </c>
      <c r="C2311" s="3">
        <v>1310.6099850000001</v>
      </c>
      <c r="E2311" s="2">
        <v>38835</v>
      </c>
      <c r="F2311" s="8">
        <f t="shared" si="36"/>
        <v>6.355258976802336E-4</v>
      </c>
      <c r="G2311" s="8">
        <f t="shared" si="36"/>
        <v>6.7954526135882709E-4</v>
      </c>
      <c r="O2311" s="1">
        <v>38835</v>
      </c>
      <c r="P2311" s="3">
        <v>1310.6099850000001</v>
      </c>
      <c r="R2311" s="1">
        <v>38835</v>
      </c>
      <c r="S2311" s="3">
        <v>89000</v>
      </c>
    </row>
    <row r="2312" spans="1:19" x14ac:dyDescent="0.35">
      <c r="A2312" s="1">
        <v>38834</v>
      </c>
      <c r="B2312" s="3">
        <v>62.94</v>
      </c>
      <c r="C2312" s="3">
        <v>1309.719971</v>
      </c>
      <c r="E2312" s="2">
        <v>38834</v>
      </c>
      <c r="F2312" s="8">
        <f t="shared" si="36"/>
        <v>-1.5485687470671028E-2</v>
      </c>
      <c r="G2312" s="8">
        <f t="shared" si="36"/>
        <v>3.3015963473128629E-3</v>
      </c>
      <c r="O2312" s="1">
        <v>38834</v>
      </c>
      <c r="P2312" s="3">
        <v>1309.719971</v>
      </c>
      <c r="R2312" s="1">
        <v>38834</v>
      </c>
      <c r="S2312" s="3">
        <v>88000</v>
      </c>
    </row>
    <row r="2313" spans="1:19" x14ac:dyDescent="0.35">
      <c r="A2313" s="1">
        <v>38833</v>
      </c>
      <c r="B2313" s="3">
        <v>63.93</v>
      </c>
      <c r="C2313" s="3">
        <v>1305.410034</v>
      </c>
      <c r="E2313" s="2">
        <v>38833</v>
      </c>
      <c r="F2313" s="8">
        <f t="shared" si="36"/>
        <v>-1.235902981615955E-2</v>
      </c>
      <c r="G2313" s="8">
        <f t="shared" si="36"/>
        <v>2.8193372164897479E-3</v>
      </c>
      <c r="O2313" s="1">
        <v>38833</v>
      </c>
      <c r="P2313" s="3">
        <v>1305.410034</v>
      </c>
      <c r="R2313" s="1">
        <v>38833</v>
      </c>
      <c r="S2313" s="3">
        <v>88700</v>
      </c>
    </row>
    <row r="2314" spans="1:19" x14ac:dyDescent="0.35">
      <c r="A2314" s="1">
        <v>38832</v>
      </c>
      <c r="B2314" s="3">
        <v>64.73</v>
      </c>
      <c r="C2314" s="3">
        <v>1301.73999</v>
      </c>
      <c r="E2314" s="2">
        <v>38832</v>
      </c>
      <c r="F2314" s="8">
        <f t="shared" si="36"/>
        <v>-4.1538461538460636E-3</v>
      </c>
      <c r="G2314" s="8">
        <f t="shared" si="36"/>
        <v>-4.8696172898642365E-3</v>
      </c>
      <c r="O2314" s="1">
        <v>38832</v>
      </c>
      <c r="P2314" s="3">
        <v>1301.73999</v>
      </c>
      <c r="R2314" s="1">
        <v>38832</v>
      </c>
      <c r="S2314" s="3">
        <v>86950</v>
      </c>
    </row>
    <row r="2315" spans="1:19" x14ac:dyDescent="0.35">
      <c r="A2315" s="1">
        <v>38831</v>
      </c>
      <c r="B2315" s="3">
        <v>65</v>
      </c>
      <c r="C2315" s="3">
        <v>1308.1099850000001</v>
      </c>
      <c r="E2315" s="2">
        <v>38831</v>
      </c>
      <c r="F2315" s="8">
        <f t="shared" si="36"/>
        <v>4.4815329933549641E-3</v>
      </c>
      <c r="G2315" s="8">
        <f t="shared" si="36"/>
        <v>-2.4175187068299353E-3</v>
      </c>
      <c r="O2315" s="1">
        <v>38831</v>
      </c>
      <c r="P2315" s="3">
        <v>1308.1099850000001</v>
      </c>
      <c r="R2315" s="1">
        <v>38831</v>
      </c>
      <c r="S2315" s="3">
        <v>86800</v>
      </c>
    </row>
    <row r="2316" spans="1:19" x14ac:dyDescent="0.35">
      <c r="A2316" s="1">
        <v>38828</v>
      </c>
      <c r="B2316" s="3">
        <v>64.709999999999994</v>
      </c>
      <c r="C2316" s="3">
        <v>1311.280029</v>
      </c>
      <c r="E2316" s="2">
        <v>38828</v>
      </c>
      <c r="F2316" s="8">
        <f t="shared" si="36"/>
        <v>3.1002945279798855E-3</v>
      </c>
      <c r="G2316" s="8">
        <f t="shared" si="36"/>
        <v>-1.3719976617720953E-4</v>
      </c>
      <c r="O2316" s="1">
        <v>38828</v>
      </c>
      <c r="P2316" s="3">
        <v>1311.280029</v>
      </c>
      <c r="R2316" s="1">
        <v>38828</v>
      </c>
      <c r="S2316" s="3">
        <v>86600</v>
      </c>
    </row>
    <row r="2317" spans="1:19" x14ac:dyDescent="0.35">
      <c r="A2317" s="1">
        <v>38827</v>
      </c>
      <c r="B2317" s="3">
        <v>64.510000000000005</v>
      </c>
      <c r="C2317" s="3">
        <v>1311.459961</v>
      </c>
      <c r="E2317" s="2">
        <v>38827</v>
      </c>
      <c r="F2317" s="8">
        <f t="shared" si="36"/>
        <v>-2.9366306027820421E-3</v>
      </c>
      <c r="G2317" s="8">
        <f t="shared" si="36"/>
        <v>1.1679302992768648E-3</v>
      </c>
      <c r="O2317" s="1">
        <v>38827</v>
      </c>
      <c r="P2317" s="3">
        <v>1311.459961</v>
      </c>
      <c r="R2317" s="1">
        <v>38827</v>
      </c>
      <c r="S2317" s="3">
        <v>86450</v>
      </c>
    </row>
    <row r="2318" spans="1:19" x14ac:dyDescent="0.35">
      <c r="A2318" s="1">
        <v>38826</v>
      </c>
      <c r="B2318" s="3">
        <v>64.7</v>
      </c>
      <c r="C2318" s="3">
        <v>1309.9300539999999</v>
      </c>
      <c r="E2318" s="2">
        <v>38826</v>
      </c>
      <c r="F2318" s="8">
        <f t="shared" si="36"/>
        <v>8.8881958521753734E-3</v>
      </c>
      <c r="G2318" s="8">
        <f t="shared" si="36"/>
        <v>2.0271288027149392E-3</v>
      </c>
      <c r="O2318" s="1">
        <v>38826</v>
      </c>
      <c r="P2318" s="3">
        <v>1309.9300539999999</v>
      </c>
      <c r="R2318" s="1">
        <v>38826</v>
      </c>
      <c r="S2318" s="3">
        <v>86825</v>
      </c>
    </row>
    <row r="2319" spans="1:19" x14ac:dyDescent="0.35">
      <c r="A2319" s="1">
        <v>38825</v>
      </c>
      <c r="B2319" s="3">
        <v>64.13</v>
      </c>
      <c r="C2319" s="3">
        <v>1307.280029</v>
      </c>
      <c r="E2319" s="2">
        <v>38825</v>
      </c>
      <c r="F2319" s="8">
        <f t="shared" si="36"/>
        <v>2.0203627107858724E-2</v>
      </c>
      <c r="G2319" s="8">
        <f t="shared" si="36"/>
        <v>1.7077383824702475E-2</v>
      </c>
      <c r="O2319" s="1">
        <v>38825</v>
      </c>
      <c r="P2319" s="3">
        <v>1307.280029</v>
      </c>
      <c r="R2319" s="1">
        <v>38825</v>
      </c>
      <c r="S2319" s="3">
        <v>86100</v>
      </c>
    </row>
    <row r="2320" spans="1:19" x14ac:dyDescent="0.35">
      <c r="A2320" s="1">
        <v>38824</v>
      </c>
      <c r="B2320" s="3">
        <v>62.86</v>
      </c>
      <c r="C2320" s="3">
        <v>1285.329956</v>
      </c>
      <c r="E2320" s="2">
        <v>38824</v>
      </c>
      <c r="F2320" s="8">
        <f t="shared" si="36"/>
        <v>-7.9478620251149934E-4</v>
      </c>
      <c r="G2320" s="8">
        <f t="shared" si="36"/>
        <v>-2.9400203353451282E-3</v>
      </c>
      <c r="O2320" s="1">
        <v>38824</v>
      </c>
      <c r="P2320" s="3">
        <v>1285.329956</v>
      </c>
      <c r="R2320" s="1">
        <v>38824</v>
      </c>
      <c r="S2320" s="3">
        <v>86300</v>
      </c>
    </row>
    <row r="2321" spans="1:19" x14ac:dyDescent="0.35">
      <c r="A2321" s="1">
        <v>38820</v>
      </c>
      <c r="B2321" s="3">
        <v>62.91</v>
      </c>
      <c r="C2321" s="3">
        <v>1289.119995</v>
      </c>
      <c r="E2321" s="2">
        <v>38820</v>
      </c>
      <c r="F2321" s="8">
        <f t="shared" si="36"/>
        <v>1.2228479485116628E-2</v>
      </c>
      <c r="G2321" s="8">
        <f t="shared" si="36"/>
        <v>7.7632519010784051E-4</v>
      </c>
      <c r="O2321" s="1">
        <v>38820</v>
      </c>
      <c r="P2321" s="3">
        <v>1289.119995</v>
      </c>
      <c r="R2321" s="1">
        <v>38820</v>
      </c>
      <c r="S2321" s="3">
        <v>86700</v>
      </c>
    </row>
    <row r="2322" spans="1:19" x14ac:dyDescent="0.35">
      <c r="A2322" s="1">
        <v>38819</v>
      </c>
      <c r="B2322" s="3">
        <v>62.15</v>
      </c>
      <c r="C2322" s="3">
        <v>1288.119995</v>
      </c>
      <c r="E2322" s="2">
        <v>38819</v>
      </c>
      <c r="F2322" s="8">
        <f t="shared" si="36"/>
        <v>2.6254953764861311E-2</v>
      </c>
      <c r="G2322" s="8">
        <f t="shared" si="36"/>
        <v>1.204791861351362E-3</v>
      </c>
      <c r="O2322" s="1">
        <v>38819</v>
      </c>
      <c r="P2322" s="3">
        <v>1288.119995</v>
      </c>
      <c r="R2322" s="1">
        <v>38819</v>
      </c>
      <c r="S2322" s="3">
        <v>87363</v>
      </c>
    </row>
    <row r="2323" spans="1:19" x14ac:dyDescent="0.35">
      <c r="A2323" s="1">
        <v>38818</v>
      </c>
      <c r="B2323" s="3">
        <v>60.56</v>
      </c>
      <c r="C2323" s="3">
        <v>1286.5699460000001</v>
      </c>
      <c r="E2323" s="2">
        <v>38818</v>
      </c>
      <c r="F2323" s="8">
        <f t="shared" si="36"/>
        <v>9.9173553719023033E-4</v>
      </c>
      <c r="G2323" s="8">
        <f t="shared" si="36"/>
        <v>-7.750959447451633E-3</v>
      </c>
      <c r="O2323" s="1">
        <v>38818</v>
      </c>
      <c r="P2323" s="3">
        <v>1286.5699460000001</v>
      </c>
      <c r="R2323" s="1">
        <v>38818</v>
      </c>
      <c r="S2323" s="3">
        <v>88000</v>
      </c>
    </row>
    <row r="2324" spans="1:19" x14ac:dyDescent="0.35">
      <c r="A2324" s="1">
        <v>38817</v>
      </c>
      <c r="B2324" s="3">
        <v>60.5</v>
      </c>
      <c r="C2324" s="3">
        <v>1296.619995</v>
      </c>
      <c r="E2324" s="2">
        <v>38817</v>
      </c>
      <c r="F2324" s="8">
        <f t="shared" si="36"/>
        <v>-1.6501650165017256E-3</v>
      </c>
      <c r="G2324" s="8">
        <f t="shared" si="36"/>
        <v>8.6452720957153062E-4</v>
      </c>
      <c r="O2324" s="1">
        <v>38817</v>
      </c>
      <c r="P2324" s="3">
        <v>1296.619995</v>
      </c>
      <c r="R2324" s="1">
        <v>38817</v>
      </c>
      <c r="S2324" s="3">
        <v>88590</v>
      </c>
    </row>
    <row r="2325" spans="1:19" x14ac:dyDescent="0.35">
      <c r="A2325" s="1">
        <v>38814</v>
      </c>
      <c r="B2325" s="3">
        <v>60.6</v>
      </c>
      <c r="C2325" s="3">
        <v>1295.5</v>
      </c>
      <c r="E2325" s="2">
        <v>38814</v>
      </c>
      <c r="F2325" s="8">
        <f t="shared" si="36"/>
        <v>-3.1255140648132063E-3</v>
      </c>
      <c r="G2325" s="8">
        <f t="shared" si="36"/>
        <v>-1.0343487285800257E-2</v>
      </c>
      <c r="O2325" s="1">
        <v>38814</v>
      </c>
      <c r="P2325" s="3">
        <v>1295.5</v>
      </c>
      <c r="R2325" s="1">
        <v>38814</v>
      </c>
      <c r="S2325" s="3">
        <v>89200</v>
      </c>
    </row>
    <row r="2326" spans="1:19" x14ac:dyDescent="0.35">
      <c r="A2326" s="1">
        <v>38813</v>
      </c>
      <c r="B2326" s="3">
        <v>60.79</v>
      </c>
      <c r="C2326" s="3">
        <v>1309.040039</v>
      </c>
      <c r="E2326" s="2">
        <v>38813</v>
      </c>
      <c r="F2326" s="8">
        <f t="shared" si="36"/>
        <v>6.4569536423841889E-3</v>
      </c>
      <c r="G2326" s="8">
        <f t="shared" si="36"/>
        <v>-1.9213912338267303E-3</v>
      </c>
      <c r="O2326" s="1">
        <v>38813</v>
      </c>
      <c r="P2326" s="3">
        <v>1309.040039</v>
      </c>
      <c r="R2326" s="1">
        <v>38813</v>
      </c>
      <c r="S2326" s="3">
        <v>90000</v>
      </c>
    </row>
    <row r="2327" spans="1:19" x14ac:dyDescent="0.35">
      <c r="A2327" s="1">
        <v>38812</v>
      </c>
      <c r="B2327" s="3">
        <v>60.4</v>
      </c>
      <c r="C2327" s="3">
        <v>1311.5600589999999</v>
      </c>
      <c r="E2327" s="2">
        <v>38812</v>
      </c>
      <c r="F2327" s="8">
        <f t="shared" si="36"/>
        <v>4.3232457598936236E-3</v>
      </c>
      <c r="G2327" s="8">
        <f t="shared" si="36"/>
        <v>4.3111076146502558E-3</v>
      </c>
      <c r="O2327" s="1">
        <v>38812</v>
      </c>
      <c r="P2327" s="3">
        <v>1311.5600589999999</v>
      </c>
      <c r="R2327" s="1">
        <v>38812</v>
      </c>
      <c r="S2327" s="3">
        <v>89990</v>
      </c>
    </row>
    <row r="2328" spans="1:19" x14ac:dyDescent="0.35">
      <c r="A2328" s="1">
        <v>38811</v>
      </c>
      <c r="B2328" s="3">
        <v>60.14</v>
      </c>
      <c r="C2328" s="3">
        <v>1305.9300539999999</v>
      </c>
      <c r="E2328" s="2">
        <v>38811</v>
      </c>
      <c r="F2328" s="8">
        <f t="shared" si="36"/>
        <v>1.2457912457912501E-2</v>
      </c>
      <c r="G2328" s="8">
        <f t="shared" si="36"/>
        <v>6.2566898319902364E-3</v>
      </c>
      <c r="O2328" s="1">
        <v>38811</v>
      </c>
      <c r="P2328" s="3">
        <v>1305.9300539999999</v>
      </c>
      <c r="R2328" s="1">
        <v>38811</v>
      </c>
      <c r="S2328" s="3">
        <v>90090</v>
      </c>
    </row>
    <row r="2329" spans="1:19" x14ac:dyDescent="0.35">
      <c r="A2329" s="1">
        <v>38810</v>
      </c>
      <c r="B2329" s="3">
        <v>59.4</v>
      </c>
      <c r="C2329" s="3">
        <v>1297.8100589999999</v>
      </c>
      <c r="E2329" s="2">
        <v>38810</v>
      </c>
      <c r="F2329" s="8">
        <f t="shared" si="36"/>
        <v>0</v>
      </c>
      <c r="G2329" s="8">
        <f t="shared" si="36"/>
        <v>2.2705476313087392E-3</v>
      </c>
      <c r="O2329" s="1">
        <v>38810</v>
      </c>
      <c r="P2329" s="3">
        <v>1297.8100589999999</v>
      </c>
      <c r="R2329" s="1">
        <v>38810</v>
      </c>
      <c r="S2329" s="3">
        <v>90490</v>
      </c>
    </row>
    <row r="2330" spans="1:19" x14ac:dyDescent="0.35">
      <c r="A2330" s="1">
        <v>38807</v>
      </c>
      <c r="B2330" s="3">
        <v>59.4</v>
      </c>
      <c r="C2330" s="3">
        <v>1294.869995</v>
      </c>
      <c r="E2330" s="2">
        <v>38807</v>
      </c>
      <c r="F2330" s="8">
        <f t="shared" si="36"/>
        <v>-4.19111483654655E-3</v>
      </c>
      <c r="G2330" s="8">
        <f t="shared" si="36"/>
        <v>-4.1376696789079404E-3</v>
      </c>
      <c r="O2330" s="1">
        <v>38807</v>
      </c>
      <c r="P2330" s="3">
        <v>1294.869995</v>
      </c>
      <c r="R2330" s="1">
        <v>38807</v>
      </c>
      <c r="S2330" s="3">
        <v>90350</v>
      </c>
    </row>
    <row r="2331" spans="1:19" x14ac:dyDescent="0.35">
      <c r="A2331" s="1">
        <v>38806</v>
      </c>
      <c r="B2331" s="3">
        <v>59.65</v>
      </c>
      <c r="C2331" s="3">
        <v>1300.25</v>
      </c>
      <c r="E2331" s="2">
        <v>38806</v>
      </c>
      <c r="F2331" s="8">
        <f t="shared" si="36"/>
        <v>6.4113379449974861E-3</v>
      </c>
      <c r="G2331" s="8">
        <f t="shared" si="36"/>
        <v>-2.0262761780394101E-3</v>
      </c>
      <c r="O2331" s="1">
        <v>38806</v>
      </c>
      <c r="P2331" s="3">
        <v>1300.25</v>
      </c>
      <c r="R2331" s="1">
        <v>38806</v>
      </c>
      <c r="S2331" s="3">
        <v>89660</v>
      </c>
    </row>
    <row r="2332" spans="1:19" x14ac:dyDescent="0.35">
      <c r="A2332" s="1">
        <v>38805</v>
      </c>
      <c r="B2332" s="3">
        <v>59.27</v>
      </c>
      <c r="C2332" s="3">
        <v>1302.8900149999999</v>
      </c>
      <c r="E2332" s="2">
        <v>38805</v>
      </c>
      <c r="F2332" s="8">
        <f t="shared" si="36"/>
        <v>3.132068905515939E-2</v>
      </c>
      <c r="G2332" s="8">
        <f t="shared" si="36"/>
        <v>7.4696961479348012E-3</v>
      </c>
      <c r="O2332" s="1">
        <v>38805</v>
      </c>
      <c r="P2332" s="3">
        <v>1302.8900149999999</v>
      </c>
      <c r="R2332" s="1">
        <v>38805</v>
      </c>
      <c r="S2332" s="3">
        <v>89710</v>
      </c>
    </row>
    <row r="2333" spans="1:19" x14ac:dyDescent="0.35">
      <c r="A2333" s="1">
        <v>38804</v>
      </c>
      <c r="B2333" s="3">
        <v>57.47</v>
      </c>
      <c r="C2333" s="3">
        <v>1293.2299800000001</v>
      </c>
      <c r="E2333" s="2">
        <v>38804</v>
      </c>
      <c r="F2333" s="8">
        <f t="shared" si="36"/>
        <v>-1.4067593069137074E-2</v>
      </c>
      <c r="G2333" s="8">
        <f t="shared" si="36"/>
        <v>-6.4381843229329716E-3</v>
      </c>
      <c r="O2333" s="1">
        <v>38804</v>
      </c>
      <c r="P2333" s="3">
        <v>1293.2299800000001</v>
      </c>
      <c r="R2333" s="1">
        <v>38804</v>
      </c>
      <c r="S2333" s="3">
        <v>89600</v>
      </c>
    </row>
    <row r="2334" spans="1:19" x14ac:dyDescent="0.35">
      <c r="A2334" s="1">
        <v>38803</v>
      </c>
      <c r="B2334" s="3">
        <v>58.29</v>
      </c>
      <c r="C2334" s="3">
        <v>1301.6099850000001</v>
      </c>
      <c r="E2334" s="2">
        <v>38803</v>
      </c>
      <c r="F2334" s="8">
        <f t="shared" si="36"/>
        <v>1.8906840838777139E-3</v>
      </c>
      <c r="G2334" s="8">
        <f t="shared" si="36"/>
        <v>-1.0284094173929059E-3</v>
      </c>
      <c r="O2334" s="1">
        <v>38803</v>
      </c>
      <c r="P2334" s="3">
        <v>1301.6099850000001</v>
      </c>
      <c r="R2334" s="1">
        <v>38803</v>
      </c>
      <c r="S2334" s="3">
        <v>89900</v>
      </c>
    </row>
    <row r="2335" spans="1:19" x14ac:dyDescent="0.35">
      <c r="A2335" s="1">
        <v>38800</v>
      </c>
      <c r="B2335" s="3">
        <v>58.18</v>
      </c>
      <c r="C2335" s="3">
        <v>1302.9499510000001</v>
      </c>
      <c r="E2335" s="2">
        <v>38800</v>
      </c>
      <c r="F2335" s="8">
        <f t="shared" si="36"/>
        <v>3.8928571428571423E-2</v>
      </c>
      <c r="G2335" s="8">
        <f t="shared" si="36"/>
        <v>9.8328067539066311E-4</v>
      </c>
      <c r="O2335" s="1">
        <v>38800</v>
      </c>
      <c r="P2335" s="3">
        <v>1302.9499510000001</v>
      </c>
      <c r="R2335" s="1">
        <v>38800</v>
      </c>
      <c r="S2335" s="3">
        <v>90000</v>
      </c>
    </row>
    <row r="2336" spans="1:19" x14ac:dyDescent="0.35">
      <c r="A2336" s="1">
        <v>38799</v>
      </c>
      <c r="B2336" s="3">
        <v>56</v>
      </c>
      <c r="C2336" s="3">
        <v>1301.670044</v>
      </c>
      <c r="E2336" s="2">
        <v>38799</v>
      </c>
      <c r="F2336" s="8">
        <f t="shared" si="36"/>
        <v>-1.4431538190777915E-2</v>
      </c>
      <c r="G2336" s="8">
        <f t="shared" si="36"/>
        <v>-2.5822924196121644E-3</v>
      </c>
      <c r="O2336" s="1">
        <v>38799</v>
      </c>
      <c r="P2336" s="3">
        <v>1301.670044</v>
      </c>
      <c r="R2336" s="1">
        <v>38799</v>
      </c>
      <c r="S2336" s="3">
        <v>90000</v>
      </c>
    </row>
    <row r="2337" spans="1:19" x14ac:dyDescent="0.35">
      <c r="A2337" s="1">
        <v>38798</v>
      </c>
      <c r="B2337" s="3">
        <v>56.82</v>
      </c>
      <c r="C2337" s="3">
        <v>1305.040039</v>
      </c>
      <c r="E2337" s="2">
        <v>38798</v>
      </c>
      <c r="F2337" s="8">
        <f t="shared" si="36"/>
        <v>8.1618168914123768E-3</v>
      </c>
      <c r="G2337" s="8">
        <f t="shared" si="36"/>
        <v>6.020566222189716E-3</v>
      </c>
      <c r="O2337" s="1">
        <v>38798</v>
      </c>
      <c r="P2337" s="3">
        <v>1305.040039</v>
      </c>
      <c r="R2337" s="1">
        <v>38798</v>
      </c>
      <c r="S2337" s="3">
        <v>90000</v>
      </c>
    </row>
    <row r="2338" spans="1:19" x14ac:dyDescent="0.35">
      <c r="A2338" s="1">
        <v>38797</v>
      </c>
      <c r="B2338" s="3">
        <v>56.36</v>
      </c>
      <c r="C2338" s="3">
        <v>1297.2299800000001</v>
      </c>
      <c r="E2338" s="2">
        <v>38797</v>
      </c>
      <c r="F2338" s="8">
        <f t="shared" si="36"/>
        <v>-6.3469675599435726E-3</v>
      </c>
      <c r="G2338" s="8">
        <f t="shared" si="36"/>
        <v>-6.014938750618537E-3</v>
      </c>
      <c r="O2338" s="1">
        <v>38797</v>
      </c>
      <c r="P2338" s="3">
        <v>1297.2299800000001</v>
      </c>
      <c r="R2338" s="1">
        <v>38797</v>
      </c>
      <c r="S2338" s="3">
        <v>89700</v>
      </c>
    </row>
    <row r="2339" spans="1:19" x14ac:dyDescent="0.35">
      <c r="A2339" s="1">
        <v>38796</v>
      </c>
      <c r="B2339" s="3">
        <v>56.72</v>
      </c>
      <c r="C2339" s="3">
        <v>1305.079956</v>
      </c>
      <c r="E2339" s="2">
        <v>38796</v>
      </c>
      <c r="F2339" s="8">
        <f t="shared" si="36"/>
        <v>1.7399103139013494E-2</v>
      </c>
      <c r="G2339" s="8">
        <f t="shared" si="36"/>
        <v>-1.6600068846815974E-3</v>
      </c>
      <c r="O2339" s="1">
        <v>38796</v>
      </c>
      <c r="P2339" s="3">
        <v>1305.079956</v>
      </c>
      <c r="R2339" s="1">
        <v>38796</v>
      </c>
      <c r="S2339" s="3">
        <v>89900</v>
      </c>
    </row>
    <row r="2340" spans="1:19" x14ac:dyDescent="0.35">
      <c r="A2340" s="1">
        <v>38793</v>
      </c>
      <c r="B2340" s="3">
        <v>55.75</v>
      </c>
      <c r="C2340" s="3">
        <v>1307.25</v>
      </c>
      <c r="E2340" s="2">
        <v>38793</v>
      </c>
      <c r="F2340" s="8">
        <f t="shared" si="36"/>
        <v>-1.2540308133285327E-3</v>
      </c>
      <c r="G2340" s="8">
        <f t="shared" si="36"/>
        <v>1.470926175542342E-3</v>
      </c>
      <c r="O2340" s="1">
        <v>38793</v>
      </c>
      <c r="P2340" s="3">
        <v>1307.25</v>
      </c>
      <c r="R2340" s="1">
        <v>38793</v>
      </c>
      <c r="S2340" s="3">
        <v>88800</v>
      </c>
    </row>
    <row r="2341" spans="1:19" x14ac:dyDescent="0.35">
      <c r="A2341" s="1">
        <v>38792</v>
      </c>
      <c r="B2341" s="3">
        <v>55.82</v>
      </c>
      <c r="C2341" s="3">
        <v>1305.329956</v>
      </c>
      <c r="E2341" s="2">
        <v>38792</v>
      </c>
      <c r="F2341" s="8">
        <f t="shared" si="36"/>
        <v>1.3251043746596469E-2</v>
      </c>
      <c r="G2341" s="8">
        <f t="shared" si="36"/>
        <v>1.7727555713227261E-3</v>
      </c>
      <c r="O2341" s="1">
        <v>38792</v>
      </c>
      <c r="P2341" s="3">
        <v>1305.329956</v>
      </c>
      <c r="R2341" s="1">
        <v>38792</v>
      </c>
      <c r="S2341" s="3">
        <v>89200</v>
      </c>
    </row>
    <row r="2342" spans="1:19" x14ac:dyDescent="0.35">
      <c r="A2342" s="1">
        <v>38791</v>
      </c>
      <c r="B2342" s="3">
        <v>55.09</v>
      </c>
      <c r="C2342" s="3">
        <v>1303.0200199999999</v>
      </c>
      <c r="E2342" s="2">
        <v>38791</v>
      </c>
      <c r="F2342" s="8">
        <f t="shared" si="36"/>
        <v>2.4168060977876937E-2</v>
      </c>
      <c r="G2342" s="8">
        <f t="shared" si="36"/>
        <v>4.2698462291494987E-3</v>
      </c>
      <c r="O2342" s="1">
        <v>38791</v>
      </c>
      <c r="P2342" s="3">
        <v>1303.0200199999999</v>
      </c>
      <c r="R2342" s="1">
        <v>38791</v>
      </c>
      <c r="S2342" s="3">
        <v>89390</v>
      </c>
    </row>
    <row r="2343" spans="1:19" x14ac:dyDescent="0.35">
      <c r="A2343" s="1">
        <v>38790</v>
      </c>
      <c r="B2343" s="3">
        <v>53.79</v>
      </c>
      <c r="C2343" s="3">
        <v>1297.4799800000001</v>
      </c>
      <c r="E2343" s="2">
        <v>38790</v>
      </c>
      <c r="F2343" s="8">
        <f t="shared" si="36"/>
        <v>5.7965594614810545E-3</v>
      </c>
      <c r="G2343" s="8">
        <f t="shared" si="36"/>
        <v>1.0396124183703837E-2</v>
      </c>
      <c r="O2343" s="1">
        <v>38790</v>
      </c>
      <c r="P2343" s="3">
        <v>1297.4799800000001</v>
      </c>
      <c r="R2343" s="1">
        <v>38790</v>
      </c>
      <c r="S2343" s="3">
        <v>89750</v>
      </c>
    </row>
    <row r="2344" spans="1:19" x14ac:dyDescent="0.35">
      <c r="A2344" s="1">
        <v>38789</v>
      </c>
      <c r="B2344" s="3">
        <v>53.48</v>
      </c>
      <c r="C2344" s="3">
        <v>1284.130005</v>
      </c>
      <c r="E2344" s="2">
        <v>38789</v>
      </c>
      <c r="F2344" s="8">
        <f t="shared" si="36"/>
        <v>-1.4936519790890168E-3</v>
      </c>
      <c r="G2344" s="8">
        <f t="shared" si="36"/>
        <v>2.1148108402775367E-3</v>
      </c>
      <c r="O2344" s="1">
        <v>38789</v>
      </c>
      <c r="P2344" s="3">
        <v>1284.130005</v>
      </c>
      <c r="R2344" s="1">
        <v>38789</v>
      </c>
      <c r="S2344" s="3">
        <v>90200</v>
      </c>
    </row>
    <row r="2345" spans="1:19" x14ac:dyDescent="0.35">
      <c r="A2345" s="1">
        <v>38786</v>
      </c>
      <c r="B2345" s="3">
        <v>53.56</v>
      </c>
      <c r="C2345" s="3">
        <v>1281.420044</v>
      </c>
      <c r="E2345" s="2">
        <v>38786</v>
      </c>
      <c r="F2345" s="8">
        <f t="shared" si="36"/>
        <v>1.324252743094978E-2</v>
      </c>
      <c r="G2345" s="8">
        <f t="shared" si="36"/>
        <v>7.2235870435939376E-3</v>
      </c>
      <c r="O2345" s="1">
        <v>38786</v>
      </c>
      <c r="P2345" s="3">
        <v>1281.420044</v>
      </c>
      <c r="R2345" s="1">
        <v>38786</v>
      </c>
      <c r="S2345" s="3">
        <v>89900</v>
      </c>
    </row>
    <row r="2346" spans="1:19" x14ac:dyDescent="0.35">
      <c r="A2346" s="1">
        <v>38785</v>
      </c>
      <c r="B2346" s="3">
        <v>52.86</v>
      </c>
      <c r="C2346" s="3">
        <v>1272.2299800000001</v>
      </c>
      <c r="E2346" s="2">
        <v>38785</v>
      </c>
      <c r="F2346" s="8">
        <f t="shared" si="36"/>
        <v>1.0514242018734521E-2</v>
      </c>
      <c r="G2346" s="8">
        <f t="shared" si="36"/>
        <v>-4.8808271930853575E-3</v>
      </c>
      <c r="O2346" s="1">
        <v>38785</v>
      </c>
      <c r="P2346" s="3">
        <v>1272.2299800000001</v>
      </c>
      <c r="R2346" s="1">
        <v>38785</v>
      </c>
      <c r="S2346" s="3">
        <v>89800</v>
      </c>
    </row>
    <row r="2347" spans="1:19" x14ac:dyDescent="0.35">
      <c r="A2347" s="1">
        <v>38784</v>
      </c>
      <c r="B2347" s="3">
        <v>52.31</v>
      </c>
      <c r="C2347" s="3">
        <v>1278.469971</v>
      </c>
      <c r="E2347" s="2">
        <v>38784</v>
      </c>
      <c r="F2347" s="8">
        <f t="shared" si="36"/>
        <v>-1.5804327375352756E-2</v>
      </c>
      <c r="G2347" s="8">
        <f t="shared" si="36"/>
        <v>2.0299448144420751E-3</v>
      </c>
      <c r="O2347" s="1">
        <v>38784</v>
      </c>
      <c r="P2347" s="3">
        <v>1278.469971</v>
      </c>
      <c r="R2347" s="1">
        <v>38784</v>
      </c>
      <c r="S2347" s="3">
        <v>88700</v>
      </c>
    </row>
    <row r="2348" spans="1:19" x14ac:dyDescent="0.35">
      <c r="A2348" s="1">
        <v>38783</v>
      </c>
      <c r="B2348" s="3">
        <v>53.15</v>
      </c>
      <c r="C2348" s="3">
        <v>1275.880005</v>
      </c>
      <c r="E2348" s="2">
        <v>38783</v>
      </c>
      <c r="F2348" s="8">
        <f t="shared" si="36"/>
        <v>1.6961929890688676E-3</v>
      </c>
      <c r="G2348" s="8">
        <f t="shared" si="36"/>
        <v>-1.8619099255088312E-3</v>
      </c>
      <c r="O2348" s="1">
        <v>38783</v>
      </c>
      <c r="P2348" s="3">
        <v>1275.880005</v>
      </c>
      <c r="R2348" s="1">
        <v>38783</v>
      </c>
      <c r="S2348" s="3">
        <v>88400</v>
      </c>
    </row>
    <row r="2349" spans="1:19" x14ac:dyDescent="0.35">
      <c r="A2349" s="1">
        <v>38782</v>
      </c>
      <c r="B2349" s="3">
        <v>53.06</v>
      </c>
      <c r="C2349" s="3">
        <v>1278.26001</v>
      </c>
      <c r="E2349" s="2">
        <v>38782</v>
      </c>
      <c r="F2349" s="8">
        <f t="shared" si="36"/>
        <v>-2.0852555822107322E-2</v>
      </c>
      <c r="G2349" s="8">
        <f t="shared" si="36"/>
        <v>-6.9684284388715767E-3</v>
      </c>
      <c r="O2349" s="1">
        <v>38782</v>
      </c>
      <c r="P2349" s="3">
        <v>1278.26001</v>
      </c>
      <c r="R2349" s="1">
        <v>38782</v>
      </c>
      <c r="S2349" s="3">
        <v>88100</v>
      </c>
    </row>
    <row r="2350" spans="1:19" x14ac:dyDescent="0.35">
      <c r="A2350" s="1">
        <v>38779</v>
      </c>
      <c r="B2350" s="3">
        <v>54.19</v>
      </c>
      <c r="C2350" s="3">
        <v>1287.2299800000001</v>
      </c>
      <c r="E2350" s="2">
        <v>38779</v>
      </c>
      <c r="F2350" s="8">
        <f t="shared" si="36"/>
        <v>-1.4741109268473496E-3</v>
      </c>
      <c r="G2350" s="8">
        <f t="shared" si="36"/>
        <v>-1.4816350262775169E-3</v>
      </c>
      <c r="O2350" s="1">
        <v>38779</v>
      </c>
      <c r="P2350" s="3">
        <v>1287.2299800000001</v>
      </c>
      <c r="R2350" s="1">
        <v>38779</v>
      </c>
      <c r="S2350" s="3">
        <v>87490</v>
      </c>
    </row>
    <row r="2351" spans="1:19" x14ac:dyDescent="0.35">
      <c r="A2351" s="1">
        <v>38778</v>
      </c>
      <c r="B2351" s="3">
        <v>54.27</v>
      </c>
      <c r="C2351" s="3">
        <v>1289.1400149999999</v>
      </c>
      <c r="E2351" s="2">
        <v>38778</v>
      </c>
      <c r="F2351" s="8">
        <f t="shared" si="36"/>
        <v>1.2122342409548681E-2</v>
      </c>
      <c r="G2351" s="8">
        <f t="shared" si="36"/>
        <v>-1.6263243210118405E-3</v>
      </c>
      <c r="O2351" s="1">
        <v>38778</v>
      </c>
      <c r="P2351" s="3">
        <v>1289.1400149999999</v>
      </c>
      <c r="R2351" s="1">
        <v>38778</v>
      </c>
      <c r="S2351" s="3">
        <v>87000</v>
      </c>
    </row>
    <row r="2352" spans="1:19" x14ac:dyDescent="0.35">
      <c r="A2352" s="1">
        <v>38777</v>
      </c>
      <c r="B2352" s="3">
        <v>53.62</v>
      </c>
      <c r="C2352" s="3">
        <v>1291.23999</v>
      </c>
      <c r="E2352" s="2">
        <v>38777</v>
      </c>
      <c r="F2352" s="8">
        <f t="shared" si="36"/>
        <v>1.0935143288084426E-2</v>
      </c>
      <c r="G2352" s="8">
        <f t="shared" si="36"/>
        <v>8.2613306569383482E-3</v>
      </c>
      <c r="O2352" s="1">
        <v>38777</v>
      </c>
      <c r="P2352" s="3">
        <v>1291.23999</v>
      </c>
      <c r="R2352" s="1">
        <v>38777</v>
      </c>
      <c r="S2352" s="3">
        <v>86900</v>
      </c>
    </row>
    <row r="2353" spans="1:19" x14ac:dyDescent="0.35">
      <c r="A2353" s="1">
        <v>38776</v>
      </c>
      <c r="B2353" s="3">
        <v>53.04</v>
      </c>
      <c r="C2353" s="3">
        <v>1280.660034</v>
      </c>
      <c r="E2353" s="2">
        <v>38776</v>
      </c>
      <c r="F2353" s="8">
        <f t="shared" si="36"/>
        <v>-1.6867469879518149E-2</v>
      </c>
      <c r="G2353" s="8">
        <f t="shared" si="36"/>
        <v>-1.0400860084075925E-2</v>
      </c>
      <c r="O2353" s="1">
        <v>38776</v>
      </c>
      <c r="P2353" s="3">
        <v>1280.660034</v>
      </c>
      <c r="R2353" s="1">
        <v>38776</v>
      </c>
      <c r="S2353" s="3">
        <v>86800</v>
      </c>
    </row>
    <row r="2354" spans="1:19" x14ac:dyDescent="0.35">
      <c r="A2354" s="1">
        <v>38775</v>
      </c>
      <c r="B2354" s="3">
        <v>53.95</v>
      </c>
      <c r="C2354" s="3">
        <v>1294.119995</v>
      </c>
      <c r="E2354" s="2">
        <v>38775</v>
      </c>
      <c r="F2354" s="8">
        <f t="shared" si="36"/>
        <v>-1.2628111273792042E-2</v>
      </c>
      <c r="G2354" s="8">
        <f t="shared" si="36"/>
        <v>3.6372201698349205E-3</v>
      </c>
      <c r="O2354" s="1">
        <v>38775</v>
      </c>
      <c r="P2354" s="3">
        <v>1294.119995</v>
      </c>
      <c r="R2354" s="1">
        <v>38775</v>
      </c>
      <c r="S2354" s="3">
        <v>87375</v>
      </c>
    </row>
    <row r="2355" spans="1:19" x14ac:dyDescent="0.35">
      <c r="A2355" s="1">
        <v>38772</v>
      </c>
      <c r="B2355" s="3">
        <v>54.64</v>
      </c>
      <c r="C2355" s="3">
        <v>1289.4300539999999</v>
      </c>
      <c r="E2355" s="2">
        <v>38772</v>
      </c>
      <c r="F2355" s="8">
        <f t="shared" si="36"/>
        <v>-5.4605023662176455E-3</v>
      </c>
      <c r="G2355" s="8">
        <f t="shared" si="36"/>
        <v>1.2735111705581836E-3</v>
      </c>
      <c r="O2355" s="1">
        <v>38772</v>
      </c>
      <c r="P2355" s="3">
        <v>1289.4300539999999</v>
      </c>
      <c r="R2355" s="1">
        <v>38772</v>
      </c>
      <c r="S2355" s="3">
        <v>86950</v>
      </c>
    </row>
    <row r="2356" spans="1:19" x14ac:dyDescent="0.35">
      <c r="A2356" s="1">
        <v>38771</v>
      </c>
      <c r="B2356" s="3">
        <v>54.94</v>
      </c>
      <c r="C2356" s="3">
        <v>1287.790039</v>
      </c>
      <c r="E2356" s="2">
        <v>38771</v>
      </c>
      <c r="F2356" s="8">
        <f t="shared" si="36"/>
        <v>-6.5099457504520508E-3</v>
      </c>
      <c r="G2356" s="8">
        <f t="shared" si="36"/>
        <v>-3.7751358304083382E-3</v>
      </c>
      <c r="O2356" s="1">
        <v>38771</v>
      </c>
      <c r="P2356" s="3">
        <v>1287.790039</v>
      </c>
      <c r="R2356" s="1">
        <v>38771</v>
      </c>
      <c r="S2356" s="3">
        <v>87100</v>
      </c>
    </row>
    <row r="2357" spans="1:19" x14ac:dyDescent="0.35">
      <c r="A2357" s="1">
        <v>38770</v>
      </c>
      <c r="B2357" s="3">
        <v>55.3</v>
      </c>
      <c r="C2357" s="3">
        <v>1292.670044</v>
      </c>
      <c r="E2357" s="2">
        <v>38770</v>
      </c>
      <c r="F2357" s="8">
        <f t="shared" si="36"/>
        <v>2.5380710659899108E-3</v>
      </c>
      <c r="G2357" s="8">
        <f t="shared" si="36"/>
        <v>7.5134757426631449E-3</v>
      </c>
      <c r="O2357" s="1">
        <v>38770</v>
      </c>
      <c r="P2357" s="3">
        <v>1292.670044</v>
      </c>
      <c r="R2357" s="1">
        <v>38770</v>
      </c>
      <c r="S2357" s="3">
        <v>87100</v>
      </c>
    </row>
    <row r="2358" spans="1:19" x14ac:dyDescent="0.35">
      <c r="A2358" s="1">
        <v>38769</v>
      </c>
      <c r="B2358" s="3">
        <v>55.16</v>
      </c>
      <c r="C2358" s="3">
        <v>1283.030029</v>
      </c>
      <c r="E2358" s="2">
        <v>38769</v>
      </c>
      <c r="F2358" s="8">
        <f t="shared" si="36"/>
        <v>-2.1465318431790004E-2</v>
      </c>
      <c r="G2358" s="8">
        <f t="shared" si="36"/>
        <v>-3.270533103931994E-3</v>
      </c>
      <c r="O2358" s="1">
        <v>38769</v>
      </c>
      <c r="P2358" s="3">
        <v>1283.030029</v>
      </c>
      <c r="R2358" s="1">
        <v>38769</v>
      </c>
      <c r="S2358" s="3">
        <v>87390</v>
      </c>
    </row>
    <row r="2359" spans="1:19" x14ac:dyDescent="0.35">
      <c r="A2359" s="1">
        <v>38765</v>
      </c>
      <c r="B2359" s="3">
        <v>56.37</v>
      </c>
      <c r="C2359" s="3">
        <v>1287.23999</v>
      </c>
      <c r="E2359" s="2">
        <v>38765</v>
      </c>
      <c r="F2359" s="8">
        <f t="shared" si="36"/>
        <v>6.2477686540520772E-3</v>
      </c>
      <c r="G2359" s="8">
        <f t="shared" si="36"/>
        <v>-1.6597240469848895E-3</v>
      </c>
      <c r="O2359" s="1">
        <v>38765</v>
      </c>
      <c r="P2359" s="3">
        <v>1287.23999</v>
      </c>
      <c r="R2359" s="1">
        <v>38765</v>
      </c>
      <c r="S2359" s="3">
        <v>87675</v>
      </c>
    </row>
    <row r="2360" spans="1:19" x14ac:dyDescent="0.35">
      <c r="A2360" s="1">
        <v>38764</v>
      </c>
      <c r="B2360" s="3">
        <v>56.02</v>
      </c>
      <c r="C2360" s="3">
        <v>1289.380005</v>
      </c>
      <c r="E2360" s="2">
        <v>38764</v>
      </c>
      <c r="F2360" s="8">
        <f t="shared" si="36"/>
        <v>2.5819446987731309E-2</v>
      </c>
      <c r="G2360" s="8">
        <f t="shared" si="36"/>
        <v>7.3281289062498978E-3</v>
      </c>
      <c r="O2360" s="1">
        <v>38764</v>
      </c>
      <c r="P2360" s="3">
        <v>1289.380005</v>
      </c>
      <c r="R2360" s="1">
        <v>38764</v>
      </c>
      <c r="S2360" s="3">
        <v>87590</v>
      </c>
    </row>
    <row r="2361" spans="1:19" x14ac:dyDescent="0.35">
      <c r="A2361" s="1">
        <v>38763</v>
      </c>
      <c r="B2361" s="3">
        <v>54.61</v>
      </c>
      <c r="C2361" s="3">
        <v>1280</v>
      </c>
      <c r="E2361" s="2">
        <v>38763</v>
      </c>
      <c r="F2361" s="8">
        <f t="shared" si="36"/>
        <v>1.8843283582089532E-2</v>
      </c>
      <c r="G2361" s="8">
        <f t="shared" si="36"/>
        <v>3.5044027959925117E-3</v>
      </c>
      <c r="O2361" s="1">
        <v>38763</v>
      </c>
      <c r="P2361" s="3">
        <v>1280</v>
      </c>
      <c r="R2361" s="1">
        <v>38763</v>
      </c>
      <c r="S2361" s="3">
        <v>88000</v>
      </c>
    </row>
    <row r="2362" spans="1:19" x14ac:dyDescent="0.35">
      <c r="A2362" s="1">
        <v>38762</v>
      </c>
      <c r="B2362" s="3">
        <v>53.6</v>
      </c>
      <c r="C2362" s="3">
        <v>1275.530029</v>
      </c>
      <c r="E2362" s="2">
        <v>38762</v>
      </c>
      <c r="F2362" s="8">
        <f t="shared" si="36"/>
        <v>3.3695245226506021E-3</v>
      </c>
      <c r="G2362" s="8">
        <f t="shared" si="36"/>
        <v>1.0032817691978613E-2</v>
      </c>
      <c r="O2362" s="1">
        <v>38762</v>
      </c>
      <c r="P2362" s="3">
        <v>1275.530029</v>
      </c>
      <c r="R2362" s="1">
        <v>38762</v>
      </c>
      <c r="S2362" s="3">
        <v>88100</v>
      </c>
    </row>
    <row r="2363" spans="1:19" x14ac:dyDescent="0.35">
      <c r="A2363" s="1">
        <v>38761</v>
      </c>
      <c r="B2363" s="3">
        <v>53.42</v>
      </c>
      <c r="C2363" s="3">
        <v>1262.8599850000001</v>
      </c>
      <c r="E2363" s="2">
        <v>38761</v>
      </c>
      <c r="F2363" s="8">
        <f t="shared" si="36"/>
        <v>-5.2141527001862142E-3</v>
      </c>
      <c r="G2363" s="8">
        <f t="shared" si="36"/>
        <v>-3.2596982080339565E-3</v>
      </c>
      <c r="O2363" s="1">
        <v>38761</v>
      </c>
      <c r="P2363" s="3">
        <v>1262.8599850000001</v>
      </c>
      <c r="R2363" s="1">
        <v>38761</v>
      </c>
      <c r="S2363" s="3">
        <v>88000</v>
      </c>
    </row>
    <row r="2364" spans="1:19" x14ac:dyDescent="0.35">
      <c r="A2364" s="1">
        <v>38758</v>
      </c>
      <c r="B2364" s="3">
        <v>53.7</v>
      </c>
      <c r="C2364" s="3">
        <v>1266.98999</v>
      </c>
      <c r="E2364" s="2">
        <v>38758</v>
      </c>
      <c r="F2364" s="8">
        <f t="shared" si="36"/>
        <v>3.1502112946599992E-2</v>
      </c>
      <c r="G2364" s="8">
        <f t="shared" si="36"/>
        <v>2.5399681323814427E-3</v>
      </c>
      <c r="O2364" s="1">
        <v>38758</v>
      </c>
      <c r="P2364" s="3">
        <v>1266.98999</v>
      </c>
      <c r="R2364" s="1">
        <v>38758</v>
      </c>
      <c r="S2364" s="3">
        <v>88000</v>
      </c>
    </row>
    <row r="2365" spans="1:19" x14ac:dyDescent="0.35">
      <c r="A2365" s="1">
        <v>38757</v>
      </c>
      <c r="B2365" s="3">
        <v>52.06</v>
      </c>
      <c r="C2365" s="3">
        <v>1263.780029</v>
      </c>
      <c r="E2365" s="2">
        <v>38757</v>
      </c>
      <c r="F2365" s="8">
        <f t="shared" si="36"/>
        <v>9.1102926923822825E-3</v>
      </c>
      <c r="G2365" s="8">
        <f t="shared" si="36"/>
        <v>-1.4774977004227141E-3</v>
      </c>
      <c r="O2365" s="1">
        <v>38757</v>
      </c>
      <c r="P2365" s="3">
        <v>1263.780029</v>
      </c>
      <c r="R2365" s="1">
        <v>38757</v>
      </c>
      <c r="S2365" s="3">
        <v>87800</v>
      </c>
    </row>
    <row r="2366" spans="1:19" x14ac:dyDescent="0.35">
      <c r="A2366" s="1">
        <v>38756</v>
      </c>
      <c r="B2366" s="3">
        <v>51.59</v>
      </c>
      <c r="C2366" s="3">
        <v>1265.650024</v>
      </c>
      <c r="E2366" s="2">
        <v>38756</v>
      </c>
      <c r="F2366" s="8">
        <f t="shared" si="36"/>
        <v>3.0357499500698992E-2</v>
      </c>
      <c r="G2366" s="8">
        <f t="shared" si="36"/>
        <v>8.6628689880112741E-3</v>
      </c>
      <c r="O2366" s="1">
        <v>38756</v>
      </c>
      <c r="P2366" s="3">
        <v>1265.650024</v>
      </c>
      <c r="R2366" s="1">
        <v>38756</v>
      </c>
      <c r="S2366" s="3">
        <v>87800</v>
      </c>
    </row>
    <row r="2367" spans="1:19" x14ac:dyDescent="0.35">
      <c r="A2367" s="1">
        <v>38755</v>
      </c>
      <c r="B2367" s="3">
        <v>50.07</v>
      </c>
      <c r="C2367" s="3">
        <v>1254.780029</v>
      </c>
      <c r="E2367" s="2">
        <v>38755</v>
      </c>
      <c r="F2367" s="8">
        <f t="shared" si="36"/>
        <v>-2.5685931115002947E-2</v>
      </c>
      <c r="G2367" s="8">
        <f t="shared" si="36"/>
        <v>-8.0947264376100003E-3</v>
      </c>
      <c r="O2367" s="1">
        <v>38755</v>
      </c>
      <c r="P2367" s="3">
        <v>1254.780029</v>
      </c>
      <c r="R2367" s="1">
        <v>38755</v>
      </c>
      <c r="S2367" s="3">
        <v>87700</v>
      </c>
    </row>
    <row r="2368" spans="1:19" x14ac:dyDescent="0.35">
      <c r="A2368" s="1">
        <v>38754</v>
      </c>
      <c r="B2368" s="3">
        <v>51.39</v>
      </c>
      <c r="C2368" s="3">
        <v>1265.0200199999999</v>
      </c>
      <c r="E2368" s="2">
        <v>38754</v>
      </c>
      <c r="F2368" s="8">
        <f t="shared" si="36"/>
        <v>2.0655412115193617E-2</v>
      </c>
      <c r="G2368" s="8">
        <f t="shared" si="36"/>
        <v>7.8320212122107158E-4</v>
      </c>
      <c r="O2368" s="1">
        <v>38754</v>
      </c>
      <c r="P2368" s="3">
        <v>1265.0200199999999</v>
      </c>
      <c r="R2368" s="1">
        <v>38754</v>
      </c>
      <c r="S2368" s="3">
        <v>88175</v>
      </c>
    </row>
    <row r="2369" spans="1:19" x14ac:dyDescent="0.35">
      <c r="A2369" s="1">
        <v>38751</v>
      </c>
      <c r="B2369" s="3">
        <v>50.35</v>
      </c>
      <c r="C2369" s="3">
        <v>1264.030029</v>
      </c>
      <c r="E2369" s="2">
        <v>38751</v>
      </c>
      <c r="F2369" s="8">
        <f t="shared" si="36"/>
        <v>8.6137820512819374E-3</v>
      </c>
      <c r="G2369" s="8">
        <f t="shared" si="36"/>
        <v>-5.3586109834383722E-3</v>
      </c>
      <c r="O2369" s="1">
        <v>38751</v>
      </c>
      <c r="P2369" s="3">
        <v>1264.030029</v>
      </c>
      <c r="R2369" s="1">
        <v>38751</v>
      </c>
      <c r="S2369" s="3">
        <v>88275</v>
      </c>
    </row>
    <row r="2370" spans="1:19" x14ac:dyDescent="0.35">
      <c r="A2370" s="1">
        <v>38750</v>
      </c>
      <c r="B2370" s="3">
        <v>49.92</v>
      </c>
      <c r="C2370" s="3">
        <v>1270.839966</v>
      </c>
      <c r="E2370" s="2">
        <v>38750</v>
      </c>
      <c r="F2370" s="8">
        <f t="shared" si="36"/>
        <v>-2.6900584795321536E-2</v>
      </c>
      <c r="G2370" s="8">
        <f t="shared" si="36"/>
        <v>-9.0607078219731019E-3</v>
      </c>
      <c r="O2370" s="1">
        <v>38750</v>
      </c>
      <c r="P2370" s="3">
        <v>1270.839966</v>
      </c>
      <c r="R2370" s="1">
        <v>38750</v>
      </c>
      <c r="S2370" s="3">
        <v>88690</v>
      </c>
    </row>
    <row r="2371" spans="1:19" x14ac:dyDescent="0.35">
      <c r="A2371" s="1">
        <v>38749</v>
      </c>
      <c r="B2371" s="3">
        <v>51.3</v>
      </c>
      <c r="C2371" s="3">
        <v>1282.459961</v>
      </c>
      <c r="E2371" s="2">
        <v>38749</v>
      </c>
      <c r="F2371" s="8">
        <f t="shared" si="36"/>
        <v>2.7027027027026973E-2</v>
      </c>
      <c r="G2371" s="8">
        <f t="shared" si="36"/>
        <v>1.8592627662392669E-3</v>
      </c>
      <c r="O2371" s="1">
        <v>38749</v>
      </c>
      <c r="P2371" s="3">
        <v>1282.459961</v>
      </c>
      <c r="R2371" s="1">
        <v>38749</v>
      </c>
      <c r="S2371" s="3">
        <v>88990</v>
      </c>
    </row>
    <row r="2372" spans="1:19" x14ac:dyDescent="0.35">
      <c r="A2372" s="1">
        <v>38748</v>
      </c>
      <c r="B2372" s="3">
        <v>49.95</v>
      </c>
      <c r="C2372" s="3">
        <v>1280.079956</v>
      </c>
      <c r="E2372" s="2">
        <v>38748</v>
      </c>
      <c r="F2372" s="8">
        <f t="shared" ref="F2372:G2435" si="37">B2372/B2373-1</f>
        <v>-1.5763546798029493E-2</v>
      </c>
      <c r="G2372" s="8">
        <f t="shared" si="37"/>
        <v>-3.9760543068241283E-3</v>
      </c>
      <c r="O2372" s="1">
        <v>38748</v>
      </c>
      <c r="P2372" s="3">
        <v>1280.079956</v>
      </c>
      <c r="R2372" s="1">
        <v>38748</v>
      </c>
      <c r="S2372" s="3">
        <v>89490</v>
      </c>
    </row>
    <row r="2373" spans="1:19" x14ac:dyDescent="0.35">
      <c r="A2373" s="1">
        <v>38747</v>
      </c>
      <c r="B2373" s="3">
        <v>50.75</v>
      </c>
      <c r="C2373" s="3">
        <v>1285.1899410000001</v>
      </c>
      <c r="E2373" s="2">
        <v>38747</v>
      </c>
      <c r="F2373" s="8">
        <f t="shared" si="37"/>
        <v>1.9076305220883549E-2</v>
      </c>
      <c r="G2373" s="8">
        <f t="shared" si="37"/>
        <v>1.1450861817277058E-3</v>
      </c>
      <c r="O2373" s="1">
        <v>38747</v>
      </c>
      <c r="P2373" s="3">
        <v>1285.1899410000001</v>
      </c>
      <c r="R2373" s="1">
        <v>38747</v>
      </c>
      <c r="S2373" s="3">
        <v>89290</v>
      </c>
    </row>
    <row r="2374" spans="1:19" x14ac:dyDescent="0.35">
      <c r="A2374" s="1">
        <v>38744</v>
      </c>
      <c r="B2374" s="3">
        <v>49.8</v>
      </c>
      <c r="C2374" s="3">
        <v>1283.719971</v>
      </c>
      <c r="E2374" s="2">
        <v>38744</v>
      </c>
      <c r="F2374" s="8">
        <f t="shared" si="37"/>
        <v>1.0962241169305775E-2</v>
      </c>
      <c r="G2374" s="8">
        <f t="shared" si="37"/>
        <v>7.7639993889420111E-3</v>
      </c>
      <c r="O2374" s="1">
        <v>38744</v>
      </c>
      <c r="P2374" s="3">
        <v>1283.719971</v>
      </c>
      <c r="R2374" s="1">
        <v>38744</v>
      </c>
      <c r="S2374" s="3">
        <v>89500</v>
      </c>
    </row>
    <row r="2375" spans="1:19" x14ac:dyDescent="0.35">
      <c r="A2375" s="1">
        <v>38743</v>
      </c>
      <c r="B2375" s="3">
        <v>49.26</v>
      </c>
      <c r="C2375" s="3">
        <v>1273.829956</v>
      </c>
      <c r="E2375" s="2">
        <v>38743</v>
      </c>
      <c r="F2375" s="8">
        <f t="shared" si="37"/>
        <v>-1.8920533758215563E-2</v>
      </c>
      <c r="G2375" s="8">
        <f t="shared" si="37"/>
        <v>7.2349539878171498E-3</v>
      </c>
      <c r="O2375" s="1">
        <v>38743</v>
      </c>
      <c r="P2375" s="3">
        <v>1273.829956</v>
      </c>
      <c r="R2375" s="1">
        <v>38743</v>
      </c>
      <c r="S2375" s="3">
        <v>89600</v>
      </c>
    </row>
    <row r="2376" spans="1:19" x14ac:dyDescent="0.35">
      <c r="A2376" s="1">
        <v>38742</v>
      </c>
      <c r="B2376" s="3">
        <v>50.21</v>
      </c>
      <c r="C2376" s="3">
        <v>1264.6800539999999</v>
      </c>
      <c r="E2376" s="2">
        <v>38742</v>
      </c>
      <c r="F2376" s="8">
        <f t="shared" si="37"/>
        <v>3.1968031968032662E-3</v>
      </c>
      <c r="G2376" s="8">
        <f t="shared" si="37"/>
        <v>-1.7207355396895441E-3</v>
      </c>
      <c r="O2376" s="1">
        <v>38742</v>
      </c>
      <c r="P2376" s="3">
        <v>1264.6800539999999</v>
      </c>
      <c r="R2376" s="1">
        <v>38742</v>
      </c>
      <c r="S2376" s="3">
        <v>89850</v>
      </c>
    </row>
    <row r="2377" spans="1:19" x14ac:dyDescent="0.35">
      <c r="A2377" s="1">
        <v>38741</v>
      </c>
      <c r="B2377" s="3">
        <v>50.05</v>
      </c>
      <c r="C2377" s="3">
        <v>1266.8599850000001</v>
      </c>
      <c r="E2377" s="2">
        <v>38741</v>
      </c>
      <c r="F2377" s="8">
        <f t="shared" si="37"/>
        <v>1.1111111111111072E-2</v>
      </c>
      <c r="G2377" s="8">
        <f t="shared" si="37"/>
        <v>2.4054367947126121E-3</v>
      </c>
      <c r="O2377" s="1">
        <v>38741</v>
      </c>
      <c r="P2377" s="3">
        <v>1266.8599850000001</v>
      </c>
      <c r="R2377" s="1">
        <v>38741</v>
      </c>
      <c r="S2377" s="3">
        <v>89600</v>
      </c>
    </row>
    <row r="2378" spans="1:19" x14ac:dyDescent="0.35">
      <c r="A2378" s="1">
        <v>38740</v>
      </c>
      <c r="B2378" s="3">
        <v>49.5</v>
      </c>
      <c r="C2378" s="3">
        <v>1263.8199460000001</v>
      </c>
      <c r="E2378" s="2">
        <v>38740</v>
      </c>
      <c r="F2378" s="8">
        <f t="shared" si="37"/>
        <v>-1.1581469648562215E-2</v>
      </c>
      <c r="G2378" s="8">
        <f t="shared" si="37"/>
        <v>1.8469873074458132E-3</v>
      </c>
      <c r="O2378" s="1">
        <v>38740</v>
      </c>
      <c r="P2378" s="3">
        <v>1263.8199460000001</v>
      </c>
      <c r="R2378" s="1">
        <v>38740</v>
      </c>
      <c r="S2378" s="3">
        <v>89300</v>
      </c>
    </row>
    <row r="2379" spans="1:19" x14ac:dyDescent="0.35">
      <c r="A2379" s="1">
        <v>38737</v>
      </c>
      <c r="B2379" s="3">
        <v>50.08</v>
      </c>
      <c r="C2379" s="3">
        <v>1261.48999</v>
      </c>
      <c r="E2379" s="2">
        <v>38737</v>
      </c>
      <c r="F2379" s="8">
        <f t="shared" si="37"/>
        <v>-3.1847133757962887E-3</v>
      </c>
      <c r="G2379" s="8">
        <f t="shared" si="37"/>
        <v>-1.8326315356155143E-2</v>
      </c>
      <c r="O2379" s="1">
        <v>38737</v>
      </c>
      <c r="P2379" s="3">
        <v>1261.48999</v>
      </c>
      <c r="R2379" s="1">
        <v>38737</v>
      </c>
      <c r="S2379" s="3">
        <v>89500</v>
      </c>
    </row>
    <row r="2380" spans="1:19" x14ac:dyDescent="0.35">
      <c r="A2380" s="1">
        <v>38736</v>
      </c>
      <c r="B2380" s="3">
        <v>50.24</v>
      </c>
      <c r="C2380" s="3">
        <v>1285.040039</v>
      </c>
      <c r="E2380" s="2">
        <v>38736</v>
      </c>
      <c r="F2380" s="8">
        <f t="shared" si="37"/>
        <v>1.9894437677628884E-2</v>
      </c>
      <c r="G2380" s="8">
        <f t="shared" si="37"/>
        <v>5.5636730490415953E-3</v>
      </c>
      <c r="O2380" s="1">
        <v>38736</v>
      </c>
      <c r="P2380" s="3">
        <v>1285.040039</v>
      </c>
      <c r="R2380" s="1">
        <v>38736</v>
      </c>
      <c r="S2380" s="3">
        <v>90200</v>
      </c>
    </row>
    <row r="2381" spans="1:19" x14ac:dyDescent="0.35">
      <c r="A2381" s="1">
        <v>38735</v>
      </c>
      <c r="B2381" s="3">
        <v>49.26</v>
      </c>
      <c r="C2381" s="3">
        <v>1277.9300539999999</v>
      </c>
      <c r="E2381" s="2">
        <v>38735</v>
      </c>
      <c r="F2381" s="8">
        <f t="shared" si="37"/>
        <v>-2.8593965687241263E-2</v>
      </c>
      <c r="G2381" s="8">
        <f t="shared" si="37"/>
        <v>-3.8973286068173518E-3</v>
      </c>
      <c r="O2381" s="1">
        <v>38735</v>
      </c>
      <c r="P2381" s="3">
        <v>1277.9300539999999</v>
      </c>
      <c r="R2381" s="1">
        <v>38735</v>
      </c>
      <c r="S2381" s="3">
        <v>89950</v>
      </c>
    </row>
    <row r="2382" spans="1:19" x14ac:dyDescent="0.35">
      <c r="A2382" s="1">
        <v>38734</v>
      </c>
      <c r="B2382" s="3">
        <v>50.71</v>
      </c>
      <c r="C2382" s="3">
        <v>1282.9300539999999</v>
      </c>
      <c r="E2382" s="2">
        <v>38734</v>
      </c>
      <c r="F2382" s="8">
        <f t="shared" si="37"/>
        <v>-4.0673477109345435E-2</v>
      </c>
      <c r="G2382" s="8">
        <f t="shared" si="37"/>
        <v>-3.6345873785688099E-3</v>
      </c>
      <c r="O2382" s="1">
        <v>38734</v>
      </c>
      <c r="P2382" s="3">
        <v>1282.9300539999999</v>
      </c>
      <c r="R2382" s="1">
        <v>38734</v>
      </c>
      <c r="S2382" s="3">
        <v>89300</v>
      </c>
    </row>
    <row r="2383" spans="1:19" x14ac:dyDescent="0.35">
      <c r="A2383" s="1">
        <v>38730</v>
      </c>
      <c r="B2383" s="3">
        <v>52.86</v>
      </c>
      <c r="C2383" s="3">
        <v>1287.6099850000001</v>
      </c>
      <c r="E2383" s="2">
        <v>38730</v>
      </c>
      <c r="F2383" s="8">
        <f t="shared" si="37"/>
        <v>-3.0177291588080468E-3</v>
      </c>
      <c r="G2383" s="8">
        <f t="shared" si="37"/>
        <v>1.2051738868286144E-3</v>
      </c>
      <c r="O2383" s="1">
        <v>38730</v>
      </c>
      <c r="P2383" s="3">
        <v>1287.6099850000001</v>
      </c>
      <c r="R2383" s="1">
        <v>38730</v>
      </c>
      <c r="S2383" s="3">
        <v>89600</v>
      </c>
    </row>
    <row r="2384" spans="1:19" x14ac:dyDescent="0.35">
      <c r="A2384" s="1">
        <v>38729</v>
      </c>
      <c r="B2384" s="3">
        <v>53.02</v>
      </c>
      <c r="C2384" s="3">
        <v>1286.0600589999999</v>
      </c>
      <c r="E2384" s="2">
        <v>38729</v>
      </c>
      <c r="F2384" s="8">
        <f t="shared" si="37"/>
        <v>-9.8972922502332805E-3</v>
      </c>
      <c r="G2384" s="8">
        <f t="shared" si="37"/>
        <v>-6.2742390248582414E-3</v>
      </c>
      <c r="O2384" s="1">
        <v>38729</v>
      </c>
      <c r="P2384" s="3">
        <v>1286.0600589999999</v>
      </c>
      <c r="R2384" s="1">
        <v>38729</v>
      </c>
      <c r="S2384" s="3">
        <v>89300</v>
      </c>
    </row>
    <row r="2385" spans="1:19" x14ac:dyDescent="0.35">
      <c r="A2385" s="1">
        <v>38728</v>
      </c>
      <c r="B2385" s="3">
        <v>53.55</v>
      </c>
      <c r="C2385" s="3">
        <v>1294.1800539999999</v>
      </c>
      <c r="E2385" s="2">
        <v>38728</v>
      </c>
      <c r="F2385" s="8">
        <f t="shared" si="37"/>
        <v>-1.4538093485461978E-2</v>
      </c>
      <c r="G2385" s="8">
        <f t="shared" si="37"/>
        <v>3.4815445614146956E-3</v>
      </c>
      <c r="O2385" s="1">
        <v>38728</v>
      </c>
      <c r="P2385" s="3">
        <v>1294.1800539999999</v>
      </c>
      <c r="R2385" s="1">
        <v>38728</v>
      </c>
      <c r="S2385" s="3">
        <v>89410</v>
      </c>
    </row>
    <row r="2386" spans="1:19" x14ac:dyDescent="0.35">
      <c r="A2386" s="1">
        <v>38727</v>
      </c>
      <c r="B2386" s="3">
        <v>54.34</v>
      </c>
      <c r="C2386" s="3">
        <v>1289.6899410000001</v>
      </c>
      <c r="E2386" s="2">
        <v>38727</v>
      </c>
      <c r="F2386" s="8">
        <f t="shared" si="37"/>
        <v>-5.5177487585056362E-4</v>
      </c>
      <c r="G2386" s="8">
        <f t="shared" si="37"/>
        <v>-3.5661201522396713E-4</v>
      </c>
      <c r="O2386" s="1">
        <v>38727</v>
      </c>
      <c r="P2386" s="3">
        <v>1289.6899410000001</v>
      </c>
      <c r="R2386" s="1">
        <v>38727</v>
      </c>
      <c r="S2386" s="3">
        <v>89790</v>
      </c>
    </row>
    <row r="2387" spans="1:19" x14ac:dyDescent="0.35">
      <c r="A2387" s="1">
        <v>38726</v>
      </c>
      <c r="B2387" s="3">
        <v>54.37</v>
      </c>
      <c r="C2387" s="3">
        <v>1290.150024</v>
      </c>
      <c r="E2387" s="2">
        <v>38726</v>
      </c>
      <c r="F2387" s="8">
        <f t="shared" si="37"/>
        <v>2.9514849658733855E-3</v>
      </c>
      <c r="G2387" s="8">
        <f t="shared" si="37"/>
        <v>3.6563640586269042E-3</v>
      </c>
      <c r="O2387" s="1">
        <v>38726</v>
      </c>
      <c r="P2387" s="3">
        <v>1290.150024</v>
      </c>
      <c r="R2387" s="1">
        <v>38726</v>
      </c>
      <c r="S2387" s="3">
        <v>89900</v>
      </c>
    </row>
    <row r="2388" spans="1:19" x14ac:dyDescent="0.35">
      <c r="A2388" s="1">
        <v>38723</v>
      </c>
      <c r="B2388" s="3">
        <v>54.21</v>
      </c>
      <c r="C2388" s="3">
        <v>1285.4499510000001</v>
      </c>
      <c r="E2388" s="2">
        <v>38723</v>
      </c>
      <c r="F2388" s="8">
        <f t="shared" si="37"/>
        <v>2.2444360618634418E-2</v>
      </c>
      <c r="G2388" s="8">
        <f t="shared" si="37"/>
        <v>9.39941827746682E-3</v>
      </c>
      <c r="O2388" s="1">
        <v>38723</v>
      </c>
      <c r="P2388" s="3">
        <v>1285.4499510000001</v>
      </c>
      <c r="R2388" s="1">
        <v>38723</v>
      </c>
      <c r="S2388" s="3">
        <v>89500</v>
      </c>
    </row>
    <row r="2389" spans="1:19" x14ac:dyDescent="0.35">
      <c r="A2389" s="1">
        <v>38722</v>
      </c>
      <c r="B2389" s="3">
        <v>53.02</v>
      </c>
      <c r="C2389" s="3">
        <v>1273.4799800000001</v>
      </c>
      <c r="E2389" s="2">
        <v>38722</v>
      </c>
      <c r="F2389" s="8">
        <f t="shared" si="37"/>
        <v>0</v>
      </c>
      <c r="G2389" s="8">
        <f t="shared" si="37"/>
        <v>1.5720164444177342E-5</v>
      </c>
      <c r="O2389" s="1">
        <v>38722</v>
      </c>
      <c r="P2389" s="3">
        <v>1273.4799800000001</v>
      </c>
      <c r="R2389" s="1">
        <v>38722</v>
      </c>
      <c r="S2389" s="3">
        <v>89800</v>
      </c>
    </row>
    <row r="2390" spans="1:19" x14ac:dyDescent="0.35">
      <c r="A2390" s="1">
        <v>38721</v>
      </c>
      <c r="B2390" s="3">
        <v>53.02</v>
      </c>
      <c r="C2390" s="3">
        <v>1273.459961</v>
      </c>
      <c r="E2390" s="2">
        <v>38721</v>
      </c>
      <c r="F2390" s="8">
        <f t="shared" si="37"/>
        <v>2.2684310018903364E-3</v>
      </c>
      <c r="G2390" s="8">
        <f t="shared" si="37"/>
        <v>3.672692165856084E-3</v>
      </c>
      <c r="O2390" s="1">
        <v>38721</v>
      </c>
      <c r="P2390" s="3">
        <v>1273.459961</v>
      </c>
      <c r="R2390" s="1">
        <v>38721</v>
      </c>
      <c r="S2390" s="3">
        <v>89690</v>
      </c>
    </row>
    <row r="2391" spans="1:19" x14ac:dyDescent="0.35">
      <c r="A2391" s="1">
        <v>38720</v>
      </c>
      <c r="B2391" s="3">
        <v>52.9</v>
      </c>
      <c r="C2391" s="3">
        <v>1268.8000489999999</v>
      </c>
      <c r="E2391" s="2">
        <v>38720</v>
      </c>
      <c r="F2391" s="8">
        <f t="shared" si="37"/>
        <v>2.1038409573441275E-2</v>
      </c>
      <c r="G2391" s="8">
        <f t="shared" si="37"/>
        <v>1.6430484390014488E-2</v>
      </c>
      <c r="O2391" s="1">
        <v>38720</v>
      </c>
      <c r="P2391" s="3">
        <v>1268.8000489999999</v>
      </c>
      <c r="R2391" s="1">
        <v>38720</v>
      </c>
      <c r="S2391" s="3">
        <v>89300</v>
      </c>
    </row>
    <row r="2392" spans="1:19" x14ac:dyDescent="0.35">
      <c r="A2392" s="1">
        <v>38716</v>
      </c>
      <c r="B2392" s="3">
        <v>51.81</v>
      </c>
      <c r="C2392" s="3">
        <v>1248.290039</v>
      </c>
      <c r="E2392" s="2">
        <v>38716</v>
      </c>
      <c r="F2392" s="8">
        <f t="shared" si="37"/>
        <v>-1.2578616352201144E-2</v>
      </c>
      <c r="G2392" s="8">
        <f t="shared" si="37"/>
        <v>-4.8867243706127717E-3</v>
      </c>
      <c r="O2392" s="1">
        <v>38716</v>
      </c>
      <c r="P2392" s="3">
        <v>1248.290039</v>
      </c>
      <c r="R2392" s="1">
        <v>38716</v>
      </c>
      <c r="S2392" s="3">
        <v>88620</v>
      </c>
    </row>
    <row r="2393" spans="1:19" x14ac:dyDescent="0.35">
      <c r="A2393" s="1">
        <v>38715</v>
      </c>
      <c r="B2393" s="3">
        <v>52.47</v>
      </c>
      <c r="C2393" s="3">
        <v>1254.420044</v>
      </c>
      <c r="E2393" s="2">
        <v>38715</v>
      </c>
      <c r="F2393" s="8">
        <f t="shared" si="37"/>
        <v>1.626961069145838E-2</v>
      </c>
      <c r="G2393" s="8">
        <f t="shared" si="37"/>
        <v>-2.9805192214542586E-3</v>
      </c>
      <c r="O2393" s="1">
        <v>38715</v>
      </c>
      <c r="P2393" s="3">
        <v>1254.420044</v>
      </c>
      <c r="R2393" s="1">
        <v>38715</v>
      </c>
      <c r="S2393" s="3">
        <v>88700</v>
      </c>
    </row>
    <row r="2394" spans="1:19" x14ac:dyDescent="0.35">
      <c r="A2394" s="1">
        <v>38714</v>
      </c>
      <c r="B2394" s="3">
        <v>51.63</v>
      </c>
      <c r="C2394" s="3">
        <v>1258.170044</v>
      </c>
      <c r="E2394" s="2">
        <v>38714</v>
      </c>
      <c r="F2394" s="8">
        <f t="shared" si="37"/>
        <v>-5.7770075101096774E-3</v>
      </c>
      <c r="G2394" s="8">
        <f t="shared" si="37"/>
        <v>1.2972169205982542E-3</v>
      </c>
      <c r="O2394" s="1">
        <v>38714</v>
      </c>
      <c r="P2394" s="3">
        <v>1258.170044</v>
      </c>
      <c r="R2394" s="1">
        <v>38714</v>
      </c>
      <c r="S2394" s="3">
        <v>88500</v>
      </c>
    </row>
    <row r="2395" spans="1:19" x14ac:dyDescent="0.35">
      <c r="A2395" s="1">
        <v>38713</v>
      </c>
      <c r="B2395" s="3">
        <v>51.93</v>
      </c>
      <c r="C2395" s="3">
        <v>1256.540039</v>
      </c>
      <c r="E2395" s="2">
        <v>38713</v>
      </c>
      <c r="F2395" s="8">
        <f t="shared" si="37"/>
        <v>-7.6967481239176294E-4</v>
      </c>
      <c r="G2395" s="8">
        <f t="shared" si="37"/>
        <v>-9.5533828410960808E-3</v>
      </c>
      <c r="O2395" s="1">
        <v>38713</v>
      </c>
      <c r="P2395" s="3">
        <v>1256.540039</v>
      </c>
      <c r="R2395" s="1">
        <v>38713</v>
      </c>
      <c r="S2395" s="3">
        <v>88600</v>
      </c>
    </row>
    <row r="2396" spans="1:19" x14ac:dyDescent="0.35">
      <c r="A2396" s="1">
        <v>38709</v>
      </c>
      <c r="B2396" s="3">
        <v>51.97</v>
      </c>
      <c r="C2396" s="3">
        <v>1268.660034</v>
      </c>
      <c r="E2396" s="2">
        <v>38709</v>
      </c>
      <c r="F2396" s="8">
        <f t="shared" si="37"/>
        <v>7.9519006982156082E-3</v>
      </c>
      <c r="G2396" s="8">
        <f t="shared" si="37"/>
        <v>4.2585796464789105E-4</v>
      </c>
      <c r="O2396" s="1">
        <v>38709</v>
      </c>
      <c r="P2396" s="3">
        <v>1268.660034</v>
      </c>
      <c r="R2396" s="1">
        <v>38709</v>
      </c>
      <c r="S2396" s="3">
        <v>88700</v>
      </c>
    </row>
    <row r="2397" spans="1:19" x14ac:dyDescent="0.35">
      <c r="A2397" s="1">
        <v>38708</v>
      </c>
      <c r="B2397" s="3">
        <v>51.56</v>
      </c>
      <c r="C2397" s="3">
        <v>1268.119995</v>
      </c>
      <c r="E2397" s="2">
        <v>38708</v>
      </c>
      <c r="F2397" s="8">
        <f t="shared" si="37"/>
        <v>1.3364779874213806E-2</v>
      </c>
      <c r="G2397" s="8">
        <f t="shared" si="37"/>
        <v>4.2207776711802314E-3</v>
      </c>
      <c r="O2397" s="1">
        <v>38708</v>
      </c>
      <c r="P2397" s="3">
        <v>1268.119995</v>
      </c>
      <c r="R2397" s="1">
        <v>38708</v>
      </c>
      <c r="S2397" s="3">
        <v>88400</v>
      </c>
    </row>
    <row r="2398" spans="1:19" x14ac:dyDescent="0.35">
      <c r="A2398" s="1">
        <v>38707</v>
      </c>
      <c r="B2398" s="3">
        <v>50.88</v>
      </c>
      <c r="C2398" s="3">
        <v>1262.790039</v>
      </c>
      <c r="E2398" s="2">
        <v>38707</v>
      </c>
      <c r="F2398" s="8">
        <f t="shared" si="37"/>
        <v>1.2738853503184711E-2</v>
      </c>
      <c r="G2398" s="8">
        <f t="shared" si="37"/>
        <v>2.516666941286605E-3</v>
      </c>
      <c r="O2398" s="1">
        <v>38707</v>
      </c>
      <c r="P2398" s="3">
        <v>1262.790039</v>
      </c>
      <c r="R2398" s="1">
        <v>38707</v>
      </c>
      <c r="S2398" s="3">
        <v>88750</v>
      </c>
    </row>
    <row r="2399" spans="1:19" x14ac:dyDescent="0.35">
      <c r="A2399" s="1">
        <v>38706</v>
      </c>
      <c r="B2399" s="3">
        <v>50.24</v>
      </c>
      <c r="C2399" s="3">
        <v>1259.619995</v>
      </c>
      <c r="E2399" s="2">
        <v>38706</v>
      </c>
      <c r="F2399" s="8">
        <f t="shared" si="37"/>
        <v>5.0010002000400178E-3</v>
      </c>
      <c r="G2399" s="8">
        <f t="shared" si="37"/>
        <v>-2.3814923925435938E-4</v>
      </c>
      <c r="O2399" s="1">
        <v>38706</v>
      </c>
      <c r="P2399" s="3">
        <v>1259.619995</v>
      </c>
      <c r="R2399" s="1">
        <v>38706</v>
      </c>
      <c r="S2399" s="3">
        <v>88700</v>
      </c>
    </row>
    <row r="2400" spans="1:19" x14ac:dyDescent="0.35">
      <c r="A2400" s="1">
        <v>38705</v>
      </c>
      <c r="B2400" s="3">
        <v>49.99</v>
      </c>
      <c r="C2400" s="3">
        <v>1259.920044</v>
      </c>
      <c r="E2400" s="2">
        <v>38705</v>
      </c>
      <c r="F2400" s="8">
        <f t="shared" si="37"/>
        <v>-1.4587029371180615E-2</v>
      </c>
      <c r="G2400" s="8">
        <f t="shared" si="37"/>
        <v>-5.8390164404468203E-3</v>
      </c>
      <c r="O2400" s="1">
        <v>38705</v>
      </c>
      <c r="P2400" s="3">
        <v>1259.920044</v>
      </c>
      <c r="R2400" s="1">
        <v>38705</v>
      </c>
      <c r="S2400" s="3">
        <v>89000</v>
      </c>
    </row>
    <row r="2401" spans="1:19" x14ac:dyDescent="0.35">
      <c r="A2401" s="1">
        <v>38702</v>
      </c>
      <c r="B2401" s="3">
        <v>50.73</v>
      </c>
      <c r="C2401" s="3">
        <v>1267.3199460000001</v>
      </c>
      <c r="E2401" s="2">
        <v>38702</v>
      </c>
      <c r="F2401" s="8">
        <f t="shared" si="37"/>
        <v>5.3507728894173212E-3</v>
      </c>
      <c r="G2401" s="8">
        <f t="shared" si="37"/>
        <v>-2.848281719080914E-3</v>
      </c>
      <c r="O2401" s="1">
        <v>38702</v>
      </c>
      <c r="P2401" s="3">
        <v>1267.3199460000001</v>
      </c>
      <c r="R2401" s="1">
        <v>38702</v>
      </c>
      <c r="S2401" s="3">
        <v>89300</v>
      </c>
    </row>
    <row r="2402" spans="1:19" x14ac:dyDescent="0.35">
      <c r="A2402" s="1">
        <v>38701</v>
      </c>
      <c r="B2402" s="3">
        <v>50.46</v>
      </c>
      <c r="C2402" s="3">
        <v>1270.9399410000001</v>
      </c>
      <c r="E2402" s="2">
        <v>38701</v>
      </c>
      <c r="F2402" s="8">
        <f t="shared" si="37"/>
        <v>-1.9778481012658888E-3</v>
      </c>
      <c r="G2402" s="8">
        <f t="shared" si="37"/>
        <v>-1.4143100822973098E-3</v>
      </c>
      <c r="O2402" s="1">
        <v>38701</v>
      </c>
      <c r="P2402" s="3">
        <v>1270.9399410000001</v>
      </c>
      <c r="R2402" s="1">
        <v>38701</v>
      </c>
      <c r="S2402" s="3">
        <v>89300</v>
      </c>
    </row>
    <row r="2403" spans="1:19" x14ac:dyDescent="0.35">
      <c r="A2403" s="1">
        <v>38700</v>
      </c>
      <c r="B2403" s="3">
        <v>50.56</v>
      </c>
      <c r="C2403" s="3">
        <v>1272.73999</v>
      </c>
      <c r="E2403" s="2">
        <v>38700</v>
      </c>
      <c r="F2403" s="8">
        <f t="shared" si="37"/>
        <v>1.3864131511189814E-3</v>
      </c>
      <c r="G2403" s="8">
        <f t="shared" si="37"/>
        <v>4.1895298152683225E-3</v>
      </c>
      <c r="O2403" s="1">
        <v>38700</v>
      </c>
      <c r="P2403" s="3">
        <v>1272.73999</v>
      </c>
      <c r="R2403" s="1">
        <v>38700</v>
      </c>
      <c r="S2403" s="3">
        <v>89200</v>
      </c>
    </row>
    <row r="2404" spans="1:19" x14ac:dyDescent="0.35">
      <c r="A2404" s="1">
        <v>38699</v>
      </c>
      <c r="B2404" s="3">
        <v>50.49</v>
      </c>
      <c r="C2404" s="3">
        <v>1267.4300539999999</v>
      </c>
      <c r="E2404" s="2">
        <v>38699</v>
      </c>
      <c r="F2404" s="8">
        <f t="shared" si="37"/>
        <v>-7.0796460176990594E-3</v>
      </c>
      <c r="G2404" s="8">
        <f t="shared" si="37"/>
        <v>5.5536600208676568E-3</v>
      </c>
      <c r="O2404" s="1">
        <v>38699</v>
      </c>
      <c r="P2404" s="3">
        <v>1267.4300539999999</v>
      </c>
      <c r="R2404" s="1">
        <v>38699</v>
      </c>
      <c r="S2404" s="3">
        <v>89195</v>
      </c>
    </row>
    <row r="2405" spans="1:19" x14ac:dyDescent="0.35">
      <c r="A2405" s="1">
        <v>38698</v>
      </c>
      <c r="B2405" s="3">
        <v>50.85</v>
      </c>
      <c r="C2405" s="3">
        <v>1260.4300539999999</v>
      </c>
      <c r="E2405" s="2">
        <v>38698</v>
      </c>
      <c r="F2405" s="8">
        <f t="shared" si="37"/>
        <v>-2.9411764705882248E-3</v>
      </c>
      <c r="G2405" s="8">
        <f t="shared" si="37"/>
        <v>8.4173753877614388E-4</v>
      </c>
      <c r="O2405" s="1">
        <v>38698</v>
      </c>
      <c r="P2405" s="3">
        <v>1260.4300539999999</v>
      </c>
      <c r="R2405" s="1">
        <v>38698</v>
      </c>
      <c r="S2405" s="3">
        <v>89500</v>
      </c>
    </row>
    <row r="2406" spans="1:19" x14ac:dyDescent="0.35">
      <c r="A2406" s="1">
        <v>38695</v>
      </c>
      <c r="B2406" s="3">
        <v>51</v>
      </c>
      <c r="C2406" s="3">
        <v>1259.369995</v>
      </c>
      <c r="E2406" s="2">
        <v>38695</v>
      </c>
      <c r="F2406" s="8">
        <f t="shared" si="37"/>
        <v>-9.1315329318049088E-3</v>
      </c>
      <c r="G2406" s="8">
        <f t="shared" si="37"/>
        <v>2.8108907946635675E-3</v>
      </c>
      <c r="O2406" s="1">
        <v>38695</v>
      </c>
      <c r="P2406" s="3">
        <v>1259.369995</v>
      </c>
      <c r="R2406" s="1">
        <v>38695</v>
      </c>
      <c r="S2406" s="3">
        <v>89525</v>
      </c>
    </row>
    <row r="2407" spans="1:19" x14ac:dyDescent="0.35">
      <c r="A2407" s="1">
        <v>38694</v>
      </c>
      <c r="B2407" s="3">
        <v>51.47</v>
      </c>
      <c r="C2407" s="3">
        <v>1255.839966</v>
      </c>
      <c r="E2407" s="2">
        <v>38694</v>
      </c>
      <c r="F2407" s="8">
        <f t="shared" si="37"/>
        <v>1.9466614755694334E-3</v>
      </c>
      <c r="G2407" s="8">
        <f t="shared" si="37"/>
        <v>-1.2168486651377153E-3</v>
      </c>
      <c r="O2407" s="1">
        <v>38694</v>
      </c>
      <c r="P2407" s="3">
        <v>1255.839966</v>
      </c>
      <c r="R2407" s="1">
        <v>38694</v>
      </c>
      <c r="S2407" s="3">
        <v>89590</v>
      </c>
    </row>
    <row r="2408" spans="1:19" x14ac:dyDescent="0.35">
      <c r="A2408" s="1">
        <v>38693</v>
      </c>
      <c r="B2408" s="3">
        <v>51.37</v>
      </c>
      <c r="C2408" s="3">
        <v>1257.369995</v>
      </c>
      <c r="E2408" s="2">
        <v>38693</v>
      </c>
      <c r="F2408" s="8">
        <f t="shared" si="37"/>
        <v>-9.0663580246914677E-3</v>
      </c>
      <c r="G2408" s="8">
        <f t="shared" si="37"/>
        <v>-5.0090656369741193E-3</v>
      </c>
      <c r="O2408" s="1">
        <v>38693</v>
      </c>
      <c r="P2408" s="3">
        <v>1257.369995</v>
      </c>
      <c r="R2408" s="1">
        <v>38693</v>
      </c>
      <c r="S2408" s="3">
        <v>89800</v>
      </c>
    </row>
    <row r="2409" spans="1:19" x14ac:dyDescent="0.35">
      <c r="A2409" s="1">
        <v>38692</v>
      </c>
      <c r="B2409" s="3">
        <v>51.84</v>
      </c>
      <c r="C2409" s="3">
        <v>1263.6999510000001</v>
      </c>
      <c r="E2409" s="2">
        <v>38692</v>
      </c>
      <c r="F2409" s="8">
        <f t="shared" si="37"/>
        <v>4.4565006781631666E-3</v>
      </c>
      <c r="G2409" s="8">
        <f t="shared" si="37"/>
        <v>1.2756499483967954E-3</v>
      </c>
      <c r="O2409" s="1">
        <v>38692</v>
      </c>
      <c r="P2409" s="3">
        <v>1263.6999510000001</v>
      </c>
      <c r="R2409" s="1">
        <v>38692</v>
      </c>
      <c r="S2409" s="3">
        <v>89900</v>
      </c>
    </row>
    <row r="2410" spans="1:19" x14ac:dyDescent="0.35">
      <c r="A2410" s="1">
        <v>38691</v>
      </c>
      <c r="B2410" s="3">
        <v>51.61</v>
      </c>
      <c r="C2410" s="3">
        <v>1262.089966</v>
      </c>
      <c r="E2410" s="2">
        <v>38691</v>
      </c>
      <c r="F2410" s="8">
        <f t="shared" si="37"/>
        <v>8.7959343236905241E-3</v>
      </c>
      <c r="G2410" s="8">
        <f t="shared" si="37"/>
        <v>-2.3634790716737797E-3</v>
      </c>
      <c r="O2410" s="1">
        <v>38691</v>
      </c>
      <c r="P2410" s="3">
        <v>1262.089966</v>
      </c>
      <c r="R2410" s="1">
        <v>38691</v>
      </c>
      <c r="S2410" s="3">
        <v>89190</v>
      </c>
    </row>
    <row r="2411" spans="1:19" x14ac:dyDescent="0.35">
      <c r="A2411" s="1">
        <v>38688</v>
      </c>
      <c r="B2411" s="3">
        <v>51.16</v>
      </c>
      <c r="C2411" s="3">
        <v>1265.079956</v>
      </c>
      <c r="E2411" s="2">
        <v>38688</v>
      </c>
      <c r="F2411" s="8">
        <f t="shared" si="37"/>
        <v>-6.2160062160062646E-3</v>
      </c>
      <c r="G2411" s="8">
        <f t="shared" si="37"/>
        <v>3.2412564996286974E-4</v>
      </c>
      <c r="O2411" s="1">
        <v>38688</v>
      </c>
      <c r="P2411" s="3">
        <v>1265.079956</v>
      </c>
      <c r="R2411" s="1">
        <v>38688</v>
      </c>
      <c r="S2411" s="3">
        <v>90900</v>
      </c>
    </row>
    <row r="2412" spans="1:19" x14ac:dyDescent="0.35">
      <c r="A2412" s="1">
        <v>38687</v>
      </c>
      <c r="B2412" s="3">
        <v>51.48</v>
      </c>
      <c r="C2412" s="3">
        <v>1264.670044</v>
      </c>
      <c r="E2412" s="2">
        <v>38687</v>
      </c>
      <c r="F2412" s="8">
        <f t="shared" si="37"/>
        <v>9.6097273975288555E-3</v>
      </c>
      <c r="G2412" s="8">
        <f t="shared" si="37"/>
        <v>1.2157108751754464E-2</v>
      </c>
      <c r="O2412" s="1">
        <v>38687</v>
      </c>
      <c r="P2412" s="3">
        <v>1264.670044</v>
      </c>
      <c r="R2412" s="1">
        <v>38687</v>
      </c>
      <c r="S2412" s="3">
        <v>90880</v>
      </c>
    </row>
    <row r="2413" spans="1:19" x14ac:dyDescent="0.35">
      <c r="A2413" s="1">
        <v>38686</v>
      </c>
      <c r="B2413" s="3">
        <v>50.99</v>
      </c>
      <c r="C2413" s="3">
        <v>1249.4799800000001</v>
      </c>
      <c r="E2413" s="2">
        <v>38686</v>
      </c>
      <c r="F2413" s="8">
        <f t="shared" si="37"/>
        <v>2.0004000800160071E-2</v>
      </c>
      <c r="G2413" s="8">
        <f t="shared" si="37"/>
        <v>-6.3619303108110037E-3</v>
      </c>
      <c r="O2413" s="1">
        <v>38686</v>
      </c>
      <c r="P2413" s="3">
        <v>1249.4799800000001</v>
      </c>
      <c r="R2413" s="1">
        <v>38686</v>
      </c>
      <c r="S2413" s="3">
        <v>89390</v>
      </c>
    </row>
    <row r="2414" spans="1:19" x14ac:dyDescent="0.35">
      <c r="A2414" s="1">
        <v>38685</v>
      </c>
      <c r="B2414" s="3">
        <v>49.99</v>
      </c>
      <c r="C2414" s="3">
        <v>1257.4799800000001</v>
      </c>
      <c r="E2414" s="2">
        <v>38685</v>
      </c>
      <c r="F2414" s="8">
        <f t="shared" si="37"/>
        <v>2.6488706365503045E-2</v>
      </c>
      <c r="G2414" s="8">
        <f t="shared" si="37"/>
        <v>1.5920188809914748E-5</v>
      </c>
      <c r="O2414" s="1">
        <v>38685</v>
      </c>
      <c r="P2414" s="3">
        <v>1257.4799800000001</v>
      </c>
      <c r="R2414" s="1">
        <v>38685</v>
      </c>
      <c r="S2414" s="3">
        <v>88310</v>
      </c>
    </row>
    <row r="2415" spans="1:19" x14ac:dyDescent="0.35">
      <c r="A2415" s="1">
        <v>38684</v>
      </c>
      <c r="B2415" s="3">
        <v>48.7</v>
      </c>
      <c r="C2415" s="3">
        <v>1257.459961</v>
      </c>
      <c r="E2415" s="2">
        <v>38684</v>
      </c>
      <c r="F2415" s="8">
        <f t="shared" si="37"/>
        <v>-1.5365952284674411E-2</v>
      </c>
      <c r="G2415" s="8">
        <f t="shared" si="37"/>
        <v>-8.5078170707667544E-3</v>
      </c>
      <c r="O2415" s="1">
        <v>38684</v>
      </c>
      <c r="P2415" s="3">
        <v>1257.459961</v>
      </c>
      <c r="R2415" s="1">
        <v>38684</v>
      </c>
      <c r="S2415" s="3">
        <v>87800</v>
      </c>
    </row>
    <row r="2416" spans="1:19" x14ac:dyDescent="0.35">
      <c r="A2416" s="1">
        <v>38681</v>
      </c>
      <c r="B2416" s="3">
        <v>49.46</v>
      </c>
      <c r="C2416" s="3">
        <v>1268.25</v>
      </c>
      <c r="E2416" s="2">
        <v>38681</v>
      </c>
      <c r="F2416" s="8">
        <f t="shared" si="37"/>
        <v>9.7999183340140572E-3</v>
      </c>
      <c r="G2416" s="8">
        <f t="shared" si="37"/>
        <v>2.085962525019136E-3</v>
      </c>
      <c r="O2416" s="1">
        <v>38681</v>
      </c>
      <c r="P2416" s="3">
        <v>1268.25</v>
      </c>
      <c r="R2416" s="1">
        <v>38681</v>
      </c>
      <c r="S2416" s="3">
        <v>87900</v>
      </c>
    </row>
    <row r="2417" spans="1:19" x14ac:dyDescent="0.35">
      <c r="A2417" s="1">
        <v>38679</v>
      </c>
      <c r="B2417" s="3">
        <v>48.98</v>
      </c>
      <c r="C2417" s="3">
        <v>1265.6099850000001</v>
      </c>
      <c r="E2417" s="2">
        <v>38679</v>
      </c>
      <c r="F2417" s="8">
        <f t="shared" si="37"/>
        <v>-6.8937550689376348E-3</v>
      </c>
      <c r="G2417" s="8">
        <f t="shared" si="37"/>
        <v>3.472804381005945E-3</v>
      </c>
      <c r="O2417" s="1">
        <v>38679</v>
      </c>
      <c r="P2417" s="3">
        <v>1265.6099850000001</v>
      </c>
      <c r="R2417" s="1">
        <v>38679</v>
      </c>
      <c r="S2417" s="3">
        <v>88100</v>
      </c>
    </row>
    <row r="2418" spans="1:19" x14ac:dyDescent="0.35">
      <c r="A2418" s="1">
        <v>38678</v>
      </c>
      <c r="B2418" s="3">
        <v>49.32</v>
      </c>
      <c r="C2418" s="3">
        <v>1261.2299800000001</v>
      </c>
      <c r="E2418" s="2">
        <v>38678</v>
      </c>
      <c r="F2418" s="8">
        <f t="shared" si="37"/>
        <v>4.0716612377851291E-3</v>
      </c>
      <c r="G2418" s="8">
        <f t="shared" si="37"/>
        <v>5.0842763055527485E-3</v>
      </c>
      <c r="O2418" s="1">
        <v>38678</v>
      </c>
      <c r="P2418" s="3">
        <v>1261.2299800000001</v>
      </c>
      <c r="R2418" s="1">
        <v>38678</v>
      </c>
      <c r="S2418" s="3">
        <v>87390</v>
      </c>
    </row>
    <row r="2419" spans="1:19" x14ac:dyDescent="0.35">
      <c r="A2419" s="1">
        <v>38677</v>
      </c>
      <c r="B2419" s="3">
        <v>49.12</v>
      </c>
      <c r="C2419" s="3">
        <v>1254.849976</v>
      </c>
      <c r="E2419" s="2">
        <v>38677</v>
      </c>
      <c r="F2419" s="8">
        <f t="shared" si="37"/>
        <v>1.6313213703098572E-3</v>
      </c>
      <c r="G2419" s="8">
        <f t="shared" si="37"/>
        <v>5.2712601396931458E-3</v>
      </c>
      <c r="O2419" s="1">
        <v>38677</v>
      </c>
      <c r="P2419" s="3">
        <v>1254.849976</v>
      </c>
      <c r="R2419" s="1">
        <v>38677</v>
      </c>
      <c r="S2419" s="3">
        <v>88000</v>
      </c>
    </row>
    <row r="2420" spans="1:19" x14ac:dyDescent="0.35">
      <c r="A2420" s="1">
        <v>38674</v>
      </c>
      <c r="B2420" s="3">
        <v>49.04</v>
      </c>
      <c r="C2420" s="3">
        <v>1248.2700199999999</v>
      </c>
      <c r="E2420" s="2">
        <v>38674</v>
      </c>
      <c r="F2420" s="8">
        <f t="shared" si="37"/>
        <v>-1.8318746183595414E-3</v>
      </c>
      <c r="G2420" s="8">
        <f t="shared" si="37"/>
        <v>4.4013282783512686E-3</v>
      </c>
      <c r="O2420" s="1">
        <v>38674</v>
      </c>
      <c r="P2420" s="3">
        <v>1248.2700199999999</v>
      </c>
      <c r="R2420" s="1">
        <v>38674</v>
      </c>
      <c r="S2420" s="3">
        <v>89500</v>
      </c>
    </row>
    <row r="2421" spans="1:19" x14ac:dyDescent="0.35">
      <c r="A2421" s="1">
        <v>38673</v>
      </c>
      <c r="B2421" s="3">
        <v>49.13</v>
      </c>
      <c r="C2421" s="3">
        <v>1242.8000489999999</v>
      </c>
      <c r="E2421" s="2">
        <v>38673</v>
      </c>
      <c r="F2421" s="8">
        <f t="shared" si="37"/>
        <v>1.9083177763949521E-2</v>
      </c>
      <c r="G2421" s="8">
        <f t="shared" si="37"/>
        <v>9.4135755615445404E-3</v>
      </c>
      <c r="O2421" s="1">
        <v>38673</v>
      </c>
      <c r="P2421" s="3">
        <v>1242.8000489999999</v>
      </c>
      <c r="R2421" s="1">
        <v>38673</v>
      </c>
      <c r="S2421" s="3">
        <v>89700</v>
      </c>
    </row>
    <row r="2422" spans="1:19" x14ac:dyDescent="0.35">
      <c r="A2422" s="1">
        <v>38672</v>
      </c>
      <c r="B2422" s="3">
        <v>48.21</v>
      </c>
      <c r="C2422" s="3">
        <v>1231.209961</v>
      </c>
      <c r="E2422" s="2">
        <v>38672</v>
      </c>
      <c r="F2422" s="8">
        <f t="shared" si="37"/>
        <v>-1.1685116851168464E-2</v>
      </c>
      <c r="G2422" s="8">
        <f t="shared" si="37"/>
        <v>1.790018781051339E-3</v>
      </c>
      <c r="O2422" s="1">
        <v>38672</v>
      </c>
      <c r="P2422" s="3">
        <v>1231.209961</v>
      </c>
      <c r="R2422" s="1">
        <v>38672</v>
      </c>
      <c r="S2422" s="3">
        <v>89000</v>
      </c>
    </row>
    <row r="2423" spans="1:19" x14ac:dyDescent="0.35">
      <c r="A2423" s="1">
        <v>38671</v>
      </c>
      <c r="B2423" s="3">
        <v>48.78</v>
      </c>
      <c r="C2423" s="3">
        <v>1229.01001</v>
      </c>
      <c r="E2423" s="2">
        <v>38671</v>
      </c>
      <c r="F2423" s="8">
        <f t="shared" si="37"/>
        <v>1.8371607515657695E-2</v>
      </c>
      <c r="G2423" s="8">
        <f t="shared" si="37"/>
        <v>-3.8500194215242978E-3</v>
      </c>
      <c r="O2423" s="1">
        <v>38671</v>
      </c>
      <c r="P2423" s="3">
        <v>1229.01001</v>
      </c>
      <c r="R2423" s="1">
        <v>38671</v>
      </c>
      <c r="S2423" s="3">
        <v>89990</v>
      </c>
    </row>
    <row r="2424" spans="1:19" x14ac:dyDescent="0.35">
      <c r="A2424" s="1">
        <v>38670</v>
      </c>
      <c r="B2424" s="3">
        <v>47.9</v>
      </c>
      <c r="C2424" s="3">
        <v>1233.76001</v>
      </c>
      <c r="E2424" s="2">
        <v>38670</v>
      </c>
      <c r="F2424" s="8">
        <f t="shared" si="37"/>
        <v>6.7255149222362753E-3</v>
      </c>
      <c r="G2424" s="8">
        <f t="shared" si="37"/>
        <v>-7.7747264363314805E-4</v>
      </c>
      <c r="O2424" s="1">
        <v>38670</v>
      </c>
      <c r="P2424" s="3">
        <v>1233.76001</v>
      </c>
      <c r="R2424" s="1">
        <v>38670</v>
      </c>
      <c r="S2424" s="3">
        <v>90140</v>
      </c>
    </row>
    <row r="2425" spans="1:19" x14ac:dyDescent="0.35">
      <c r="A2425" s="1">
        <v>38667</v>
      </c>
      <c r="B2425" s="3">
        <v>47.58</v>
      </c>
      <c r="C2425" s="3">
        <v>1234.719971</v>
      </c>
      <c r="E2425" s="2">
        <v>38667</v>
      </c>
      <c r="F2425" s="8">
        <f t="shared" si="37"/>
        <v>-1.3067828251400182E-2</v>
      </c>
      <c r="G2425" s="8">
        <f t="shared" si="37"/>
        <v>3.0545347689012736E-3</v>
      </c>
      <c r="O2425" s="1">
        <v>38667</v>
      </c>
      <c r="P2425" s="3">
        <v>1234.719971</v>
      </c>
      <c r="R2425" s="1">
        <v>38667</v>
      </c>
      <c r="S2425" s="3">
        <v>90500</v>
      </c>
    </row>
    <row r="2426" spans="1:19" x14ac:dyDescent="0.35">
      <c r="A2426" s="1">
        <v>38666</v>
      </c>
      <c r="B2426" s="3">
        <v>48.21</v>
      </c>
      <c r="C2426" s="3">
        <v>1230.959961</v>
      </c>
      <c r="E2426" s="2">
        <v>38666</v>
      </c>
      <c r="F2426" s="8">
        <f t="shared" si="37"/>
        <v>1.2815126050420123E-2</v>
      </c>
      <c r="G2426" s="8">
        <f t="shared" si="37"/>
        <v>8.4462678059145091E-3</v>
      </c>
      <c r="O2426" s="1">
        <v>38666</v>
      </c>
      <c r="P2426" s="3">
        <v>1230.959961</v>
      </c>
      <c r="R2426" s="1">
        <v>38666</v>
      </c>
      <c r="S2426" s="3">
        <v>90490</v>
      </c>
    </row>
    <row r="2427" spans="1:19" x14ac:dyDescent="0.35">
      <c r="A2427" s="1">
        <v>38665</v>
      </c>
      <c r="B2427" s="3">
        <v>47.6</v>
      </c>
      <c r="C2427" s="3">
        <v>1220.650024</v>
      </c>
      <c r="E2427" s="2">
        <v>38665</v>
      </c>
      <c r="F2427" s="8">
        <f t="shared" si="37"/>
        <v>-1.9567456230689895E-2</v>
      </c>
      <c r="G2427" s="8">
        <f t="shared" si="37"/>
        <v>1.6905259828801089E-3</v>
      </c>
      <c r="O2427" s="1">
        <v>38665</v>
      </c>
      <c r="P2427" s="3">
        <v>1220.650024</v>
      </c>
      <c r="R2427" s="1">
        <v>38665</v>
      </c>
      <c r="S2427" s="3">
        <v>90440</v>
      </c>
    </row>
    <row r="2428" spans="1:19" x14ac:dyDescent="0.35">
      <c r="A2428" s="1">
        <v>38664</v>
      </c>
      <c r="B2428" s="3">
        <v>48.55</v>
      </c>
      <c r="C2428" s="3">
        <v>1218.589966</v>
      </c>
      <c r="E2428" s="2">
        <v>38664</v>
      </c>
      <c r="F2428" s="8">
        <f t="shared" si="37"/>
        <v>-2.0576961872100119E-2</v>
      </c>
      <c r="G2428" s="8">
        <f t="shared" si="37"/>
        <v>-3.4511435107518196E-3</v>
      </c>
      <c r="O2428" s="1">
        <v>38664</v>
      </c>
      <c r="P2428" s="3">
        <v>1218.589966</v>
      </c>
      <c r="R2428" s="1">
        <v>38664</v>
      </c>
      <c r="S2428" s="3">
        <v>90650</v>
      </c>
    </row>
    <row r="2429" spans="1:19" x14ac:dyDescent="0.35">
      <c r="A2429" s="1">
        <v>38663</v>
      </c>
      <c r="B2429" s="3">
        <v>49.57</v>
      </c>
      <c r="C2429" s="3">
        <v>1222.8100589999999</v>
      </c>
      <c r="E2429" s="2">
        <v>38663</v>
      </c>
      <c r="F2429" s="8">
        <f t="shared" si="37"/>
        <v>9.9837000814997356E-3</v>
      </c>
      <c r="G2429" s="8">
        <f t="shared" si="37"/>
        <v>2.1883095113472972E-3</v>
      </c>
      <c r="O2429" s="1">
        <v>38663</v>
      </c>
      <c r="P2429" s="3">
        <v>1222.8100589999999</v>
      </c>
      <c r="R2429" s="1">
        <v>38663</v>
      </c>
      <c r="S2429" s="3">
        <v>89890</v>
      </c>
    </row>
    <row r="2430" spans="1:19" x14ac:dyDescent="0.35">
      <c r="A2430" s="1">
        <v>38660</v>
      </c>
      <c r="B2430" s="3">
        <v>49.08</v>
      </c>
      <c r="C2430" s="3">
        <v>1220.1400149999999</v>
      </c>
      <c r="E2430" s="2">
        <v>38660</v>
      </c>
      <c r="F2430" s="8">
        <f t="shared" si="37"/>
        <v>-1.2673506336753237E-2</v>
      </c>
      <c r="G2430" s="8">
        <f t="shared" si="37"/>
        <v>1.64003155627368E-4</v>
      </c>
      <c r="O2430" s="1">
        <v>38660</v>
      </c>
      <c r="P2430" s="3">
        <v>1220.1400149999999</v>
      </c>
      <c r="R2430" s="1">
        <v>38660</v>
      </c>
      <c r="S2430" s="3">
        <v>88300</v>
      </c>
    </row>
    <row r="2431" spans="1:19" x14ac:dyDescent="0.35">
      <c r="A2431" s="1">
        <v>38659</v>
      </c>
      <c r="B2431" s="3">
        <v>49.71</v>
      </c>
      <c r="C2431" s="3">
        <v>1219.9399410000001</v>
      </c>
      <c r="E2431" s="2">
        <v>38659</v>
      </c>
      <c r="F2431" s="8">
        <f t="shared" si="37"/>
        <v>1.0365853658536484E-2</v>
      </c>
      <c r="G2431" s="8">
        <f t="shared" si="37"/>
        <v>4.2641599635799832E-3</v>
      </c>
      <c r="O2431" s="1">
        <v>38659</v>
      </c>
      <c r="P2431" s="3">
        <v>1219.9399410000001</v>
      </c>
      <c r="R2431" s="1">
        <v>38659</v>
      </c>
      <c r="S2431" s="3">
        <v>88300</v>
      </c>
    </row>
    <row r="2432" spans="1:19" x14ac:dyDescent="0.35">
      <c r="A2432" s="1">
        <v>38658</v>
      </c>
      <c r="B2432" s="3">
        <v>49.2</v>
      </c>
      <c r="C2432" s="3">
        <v>1214.76001</v>
      </c>
      <c r="E2432" s="2">
        <v>38658</v>
      </c>
      <c r="F2432" s="8">
        <f t="shared" si="37"/>
        <v>3.1446540880503138E-2</v>
      </c>
      <c r="G2432" s="8">
        <f t="shared" si="37"/>
        <v>9.9770526956579619E-3</v>
      </c>
      <c r="O2432" s="1">
        <v>38658</v>
      </c>
      <c r="P2432" s="3">
        <v>1214.76001</v>
      </c>
      <c r="R2432" s="1">
        <v>38658</v>
      </c>
      <c r="S2432" s="3">
        <v>87200</v>
      </c>
    </row>
    <row r="2433" spans="1:19" x14ac:dyDescent="0.35">
      <c r="A2433" s="1">
        <v>38657</v>
      </c>
      <c r="B2433" s="3">
        <v>47.7</v>
      </c>
      <c r="C2433" s="3">
        <v>1202.76001</v>
      </c>
      <c r="E2433" s="2">
        <v>38657</v>
      </c>
      <c r="F2433" s="8">
        <f t="shared" si="37"/>
        <v>7.1790540540541681E-3</v>
      </c>
      <c r="G2433" s="8">
        <f t="shared" si="37"/>
        <v>-3.5210975590832527E-3</v>
      </c>
      <c r="O2433" s="1">
        <v>38657</v>
      </c>
      <c r="P2433" s="3">
        <v>1202.76001</v>
      </c>
      <c r="R2433" s="1">
        <v>38657</v>
      </c>
      <c r="S2433" s="3">
        <v>86600</v>
      </c>
    </row>
    <row r="2434" spans="1:19" x14ac:dyDescent="0.35">
      <c r="A2434" s="1">
        <v>38656</v>
      </c>
      <c r="B2434" s="3">
        <v>47.36</v>
      </c>
      <c r="C2434" s="3">
        <v>1207.01001</v>
      </c>
      <c r="E2434" s="2">
        <v>38656</v>
      </c>
      <c r="F2434" s="8">
        <f t="shared" si="37"/>
        <v>2.1159542953872457E-3</v>
      </c>
      <c r="G2434" s="8">
        <f t="shared" si="37"/>
        <v>7.176154868543172E-3</v>
      </c>
      <c r="O2434" s="1">
        <v>38656</v>
      </c>
      <c r="P2434" s="3">
        <v>1207.01001</v>
      </c>
      <c r="R2434" s="1">
        <v>38656</v>
      </c>
      <c r="S2434" s="3">
        <v>85900</v>
      </c>
    </row>
    <row r="2435" spans="1:19" x14ac:dyDescent="0.35">
      <c r="A2435" s="1">
        <v>38653</v>
      </c>
      <c r="B2435" s="3">
        <v>47.26</v>
      </c>
      <c r="C2435" s="3">
        <v>1198.410034</v>
      </c>
      <c r="E2435" s="2">
        <v>38653</v>
      </c>
      <c r="F2435" s="8">
        <f t="shared" si="37"/>
        <v>2.7614698847575392E-2</v>
      </c>
      <c r="G2435" s="8">
        <f t="shared" si="37"/>
        <v>1.6549333788121068E-2</v>
      </c>
      <c r="O2435" s="1">
        <v>38653</v>
      </c>
      <c r="P2435" s="3">
        <v>1198.410034</v>
      </c>
      <c r="R2435" s="1">
        <v>38653</v>
      </c>
      <c r="S2435" s="3">
        <v>85200</v>
      </c>
    </row>
    <row r="2436" spans="1:19" x14ac:dyDescent="0.35">
      <c r="A2436" s="1">
        <v>38652</v>
      </c>
      <c r="B2436" s="3">
        <v>45.99</v>
      </c>
      <c r="C2436" s="3">
        <v>1178.900024</v>
      </c>
      <c r="E2436" s="2">
        <v>38652</v>
      </c>
      <c r="F2436" s="8">
        <f t="shared" ref="F2436:G2499" si="38">B2436/B2437-1</f>
        <v>-2.5429116338207103E-2</v>
      </c>
      <c r="G2436" s="8">
        <f t="shared" si="38"/>
        <v>-1.0475231200476554E-2</v>
      </c>
      <c r="O2436" s="1">
        <v>38652</v>
      </c>
      <c r="P2436" s="3">
        <v>1178.900024</v>
      </c>
      <c r="R2436" s="1">
        <v>38652</v>
      </c>
      <c r="S2436" s="3">
        <v>84900</v>
      </c>
    </row>
    <row r="2437" spans="1:19" x14ac:dyDescent="0.35">
      <c r="A2437" s="1">
        <v>38651</v>
      </c>
      <c r="B2437" s="3">
        <v>47.19</v>
      </c>
      <c r="C2437" s="3">
        <v>1191.380005</v>
      </c>
      <c r="E2437" s="2">
        <v>38651</v>
      </c>
      <c r="F2437" s="8">
        <f t="shared" si="38"/>
        <v>-1.9326683291770563E-2</v>
      </c>
      <c r="G2437" s="8">
        <f t="shared" si="38"/>
        <v>-4.3124624599377714E-3</v>
      </c>
      <c r="O2437" s="1">
        <v>38651</v>
      </c>
      <c r="P2437" s="3">
        <v>1191.380005</v>
      </c>
      <c r="R2437" s="1">
        <v>38651</v>
      </c>
      <c r="S2437" s="3">
        <v>84900</v>
      </c>
    </row>
    <row r="2438" spans="1:19" x14ac:dyDescent="0.35">
      <c r="A2438" s="1">
        <v>38650</v>
      </c>
      <c r="B2438" s="3">
        <v>48.12</v>
      </c>
      <c r="C2438" s="3">
        <v>1196.540039</v>
      </c>
      <c r="E2438" s="2">
        <v>38650</v>
      </c>
      <c r="F2438" s="8">
        <f t="shared" si="38"/>
        <v>-5.7851239669421961E-3</v>
      </c>
      <c r="G2438" s="8">
        <f t="shared" si="38"/>
        <v>-2.3678617186885242E-3</v>
      </c>
      <c r="O2438" s="1">
        <v>38650</v>
      </c>
      <c r="P2438" s="3">
        <v>1196.540039</v>
      </c>
      <c r="R2438" s="1">
        <v>38650</v>
      </c>
      <c r="S2438" s="3">
        <v>85100</v>
      </c>
    </row>
    <row r="2439" spans="1:19" x14ac:dyDescent="0.35">
      <c r="A2439" s="1">
        <v>38649</v>
      </c>
      <c r="B2439" s="3">
        <v>48.4</v>
      </c>
      <c r="C2439" s="3">
        <v>1199.380005</v>
      </c>
      <c r="E2439" s="2">
        <v>38649</v>
      </c>
      <c r="F2439" s="8">
        <f t="shared" si="38"/>
        <v>9.8059670352597106E-3</v>
      </c>
      <c r="G2439" s="8">
        <f t="shared" si="38"/>
        <v>1.6777049288667856E-2</v>
      </c>
      <c r="O2439" s="1">
        <v>38649</v>
      </c>
      <c r="P2439" s="3">
        <v>1199.380005</v>
      </c>
      <c r="R2439" s="1">
        <v>38649</v>
      </c>
      <c r="S2439" s="3">
        <v>84800</v>
      </c>
    </row>
    <row r="2440" spans="1:19" x14ac:dyDescent="0.35">
      <c r="A2440" s="1">
        <v>38646</v>
      </c>
      <c r="B2440" s="3">
        <v>47.93</v>
      </c>
      <c r="C2440" s="3">
        <v>1179.589966</v>
      </c>
      <c r="E2440" s="2">
        <v>38646</v>
      </c>
      <c r="F2440" s="8">
        <f t="shared" si="38"/>
        <v>-2.2897585345544869E-3</v>
      </c>
      <c r="G2440" s="8">
        <f t="shared" si="38"/>
        <v>1.5197121120174018E-3</v>
      </c>
      <c r="O2440" s="1">
        <v>38646</v>
      </c>
      <c r="P2440" s="3">
        <v>1179.589966</v>
      </c>
      <c r="R2440" s="1">
        <v>38646</v>
      </c>
      <c r="S2440" s="3">
        <v>84500</v>
      </c>
    </row>
    <row r="2441" spans="1:19" x14ac:dyDescent="0.35">
      <c r="A2441" s="1">
        <v>38645</v>
      </c>
      <c r="B2441" s="3">
        <v>48.04</v>
      </c>
      <c r="C2441" s="3">
        <v>1177.8000489999999</v>
      </c>
      <c r="E2441" s="2">
        <v>38645</v>
      </c>
      <c r="F2441" s="8">
        <f t="shared" si="38"/>
        <v>-4.2455650787323163E-2</v>
      </c>
      <c r="G2441" s="8">
        <f t="shared" si="38"/>
        <v>-1.5019703661105055E-2</v>
      </c>
      <c r="O2441" s="1">
        <v>38645</v>
      </c>
      <c r="P2441" s="3">
        <v>1177.8000489999999</v>
      </c>
      <c r="R2441" s="1">
        <v>38645</v>
      </c>
      <c r="S2441" s="3">
        <v>84500</v>
      </c>
    </row>
    <row r="2442" spans="1:19" x14ac:dyDescent="0.35">
      <c r="A2442" s="1">
        <v>38644</v>
      </c>
      <c r="B2442" s="3">
        <v>50.17</v>
      </c>
      <c r="C2442" s="3">
        <v>1195.76001</v>
      </c>
      <c r="E2442" s="2">
        <v>38644</v>
      </c>
      <c r="F2442" s="8">
        <f t="shared" si="38"/>
        <v>6.4192577733199752E-3</v>
      </c>
      <c r="G2442" s="8">
        <f t="shared" si="38"/>
        <v>1.4955773316977172E-2</v>
      </c>
      <c r="O2442" s="1">
        <v>38644</v>
      </c>
      <c r="P2442" s="3">
        <v>1195.76001</v>
      </c>
      <c r="R2442" s="1">
        <v>38644</v>
      </c>
      <c r="S2442" s="3">
        <v>84500</v>
      </c>
    </row>
    <row r="2443" spans="1:19" x14ac:dyDescent="0.35">
      <c r="A2443" s="1">
        <v>38643</v>
      </c>
      <c r="B2443" s="3">
        <v>49.85</v>
      </c>
      <c r="C2443" s="3">
        <v>1178.1400149999999</v>
      </c>
      <c r="E2443" s="2">
        <v>38643</v>
      </c>
      <c r="F2443" s="8">
        <f t="shared" si="38"/>
        <v>-4.4286809815950789E-2</v>
      </c>
      <c r="G2443" s="8">
        <f t="shared" si="38"/>
        <v>-1.0049543098217817E-2</v>
      </c>
      <c r="O2443" s="1">
        <v>38643</v>
      </c>
      <c r="P2443" s="3">
        <v>1178.1400149999999</v>
      </c>
      <c r="R2443" s="1">
        <v>38643</v>
      </c>
      <c r="S2443" s="3">
        <v>84600</v>
      </c>
    </row>
    <row r="2444" spans="1:19" x14ac:dyDescent="0.35">
      <c r="A2444" s="1">
        <v>38642</v>
      </c>
      <c r="B2444" s="3">
        <v>52.16</v>
      </c>
      <c r="C2444" s="3">
        <v>1190.099976</v>
      </c>
      <c r="E2444" s="2">
        <v>38642</v>
      </c>
      <c r="F2444" s="8">
        <f t="shared" si="38"/>
        <v>2.6367571822117242E-2</v>
      </c>
      <c r="G2444" s="8">
        <f t="shared" si="38"/>
        <v>2.9749868618362818E-3</v>
      </c>
      <c r="O2444" s="1">
        <v>38642</v>
      </c>
      <c r="P2444" s="3">
        <v>1190.099976</v>
      </c>
      <c r="R2444" s="1">
        <v>38642</v>
      </c>
      <c r="S2444" s="3">
        <v>84850</v>
      </c>
    </row>
    <row r="2445" spans="1:19" x14ac:dyDescent="0.35">
      <c r="A2445" s="1">
        <v>38639</v>
      </c>
      <c r="B2445" s="3">
        <v>50.82</v>
      </c>
      <c r="C2445" s="3">
        <v>1186.5699460000001</v>
      </c>
      <c r="E2445" s="2">
        <v>38639</v>
      </c>
      <c r="F2445" s="8">
        <f t="shared" si="38"/>
        <v>4.8916408668730593E-2</v>
      </c>
      <c r="G2445" s="8">
        <f t="shared" si="38"/>
        <v>8.2678871223855754E-3</v>
      </c>
      <c r="O2445" s="1">
        <v>38639</v>
      </c>
      <c r="P2445" s="3">
        <v>1186.5699460000001</v>
      </c>
      <c r="R2445" s="1">
        <v>38639</v>
      </c>
      <c r="S2445" s="3">
        <v>84600</v>
      </c>
    </row>
    <row r="2446" spans="1:19" x14ac:dyDescent="0.35">
      <c r="A2446" s="1">
        <v>38638</v>
      </c>
      <c r="B2446" s="3">
        <v>48.45</v>
      </c>
      <c r="C2446" s="3">
        <v>1176.839966</v>
      </c>
      <c r="E2446" s="2">
        <v>38638</v>
      </c>
      <c r="F2446" s="8">
        <f t="shared" si="38"/>
        <v>-1.9429265330904499E-2</v>
      </c>
      <c r="G2446" s="8">
        <f t="shared" si="38"/>
        <v>-7.1334145224466461E-4</v>
      </c>
      <c r="O2446" s="1">
        <v>38638</v>
      </c>
      <c r="P2446" s="3">
        <v>1176.839966</v>
      </c>
      <c r="R2446" s="1">
        <v>38638</v>
      </c>
      <c r="S2446" s="3">
        <v>84300</v>
      </c>
    </row>
    <row r="2447" spans="1:19" x14ac:dyDescent="0.35">
      <c r="A2447" s="1">
        <v>38637</v>
      </c>
      <c r="B2447" s="3">
        <v>49.41</v>
      </c>
      <c r="C2447" s="3">
        <v>1177.6800539999999</v>
      </c>
      <c r="E2447" s="2">
        <v>38637</v>
      </c>
      <c r="F2447" s="8">
        <f t="shared" si="38"/>
        <v>-2.6020106445890034E-2</v>
      </c>
      <c r="G2447" s="8">
        <f t="shared" si="38"/>
        <v>-6.0681264867376017E-3</v>
      </c>
      <c r="O2447" s="1">
        <v>38637</v>
      </c>
      <c r="P2447" s="3">
        <v>1177.6800539999999</v>
      </c>
      <c r="R2447" s="1">
        <v>38637</v>
      </c>
      <c r="S2447" s="3">
        <v>84800</v>
      </c>
    </row>
    <row r="2448" spans="1:19" x14ac:dyDescent="0.35">
      <c r="A2448" s="1">
        <v>38636</v>
      </c>
      <c r="B2448" s="3">
        <v>50.73</v>
      </c>
      <c r="C2448" s="3">
        <v>1184.869995</v>
      </c>
      <c r="E2448" s="2">
        <v>38636</v>
      </c>
      <c r="F2448" s="8">
        <f t="shared" si="38"/>
        <v>2.3814328960645836E-2</v>
      </c>
      <c r="G2448" s="8">
        <f t="shared" si="38"/>
        <v>-2.0718427826813546E-3</v>
      </c>
      <c r="O2448" s="1">
        <v>38636</v>
      </c>
      <c r="P2448" s="3">
        <v>1184.869995</v>
      </c>
      <c r="R2448" s="1">
        <v>38636</v>
      </c>
      <c r="S2448" s="3">
        <v>84400</v>
      </c>
    </row>
    <row r="2449" spans="1:19" x14ac:dyDescent="0.35">
      <c r="A2449" s="1">
        <v>38635</v>
      </c>
      <c r="B2449" s="3">
        <v>49.55</v>
      </c>
      <c r="C2449" s="3">
        <v>1187.329956</v>
      </c>
      <c r="E2449" s="2">
        <v>38635</v>
      </c>
      <c r="F2449" s="8">
        <f t="shared" si="38"/>
        <v>-1.4322657648697112E-2</v>
      </c>
      <c r="G2449" s="8">
        <f t="shared" si="38"/>
        <v>-7.1662077330972851E-3</v>
      </c>
      <c r="O2449" s="1">
        <v>38635</v>
      </c>
      <c r="P2449" s="3">
        <v>1187.329956</v>
      </c>
      <c r="R2449" s="1">
        <v>38635</v>
      </c>
      <c r="S2449" s="3">
        <v>84500</v>
      </c>
    </row>
    <row r="2450" spans="1:19" x14ac:dyDescent="0.35">
      <c r="A2450" s="1">
        <v>38632</v>
      </c>
      <c r="B2450" s="3">
        <v>50.27</v>
      </c>
      <c r="C2450" s="3">
        <v>1195.900024</v>
      </c>
      <c r="E2450" s="2">
        <v>38632</v>
      </c>
      <c r="F2450" s="8">
        <f t="shared" si="38"/>
        <v>1.1949810794662508E-3</v>
      </c>
      <c r="G2450" s="8">
        <f t="shared" si="38"/>
        <v>3.7012765839519179E-3</v>
      </c>
      <c r="O2450" s="1">
        <v>38632</v>
      </c>
      <c r="P2450" s="3">
        <v>1195.900024</v>
      </c>
      <c r="R2450" s="1">
        <v>38632</v>
      </c>
      <c r="S2450" s="3">
        <v>83100</v>
      </c>
    </row>
    <row r="2451" spans="1:19" x14ac:dyDescent="0.35">
      <c r="A2451" s="1">
        <v>38631</v>
      </c>
      <c r="B2451" s="3">
        <v>50.21</v>
      </c>
      <c r="C2451" s="3">
        <v>1191.48999</v>
      </c>
      <c r="E2451" s="2">
        <v>38631</v>
      </c>
      <c r="F2451" s="8">
        <f t="shared" si="38"/>
        <v>-1.568319937267193E-2</v>
      </c>
      <c r="G2451" s="8">
        <f t="shared" si="38"/>
        <v>-4.0956752719136791E-3</v>
      </c>
      <c r="O2451" s="1">
        <v>38631</v>
      </c>
      <c r="P2451" s="3">
        <v>1191.48999</v>
      </c>
      <c r="R2451" s="1">
        <v>38631</v>
      </c>
      <c r="S2451" s="3">
        <v>83100</v>
      </c>
    </row>
    <row r="2452" spans="1:19" x14ac:dyDescent="0.35">
      <c r="A2452" s="1">
        <v>38630</v>
      </c>
      <c r="B2452" s="3">
        <v>51.01</v>
      </c>
      <c r="C2452" s="3">
        <v>1196.3900149999999</v>
      </c>
      <c r="E2452" s="2">
        <v>38630</v>
      </c>
      <c r="F2452" s="8">
        <f t="shared" si="38"/>
        <v>-1.4109006571318194E-2</v>
      </c>
      <c r="G2452" s="8">
        <f t="shared" si="38"/>
        <v>-1.4887116546087098E-2</v>
      </c>
      <c r="O2452" s="1">
        <v>38630</v>
      </c>
      <c r="P2452" s="3">
        <v>1196.3900149999999</v>
      </c>
      <c r="R2452" s="1">
        <v>38630</v>
      </c>
      <c r="S2452" s="3">
        <v>83050</v>
      </c>
    </row>
    <row r="2453" spans="1:19" x14ac:dyDescent="0.35">
      <c r="A2453" s="1">
        <v>38629</v>
      </c>
      <c r="B2453" s="3">
        <v>51.74</v>
      </c>
      <c r="C2453" s="3">
        <v>1214.469971</v>
      </c>
      <c r="E2453" s="2">
        <v>38629</v>
      </c>
      <c r="F2453" s="8">
        <f t="shared" si="38"/>
        <v>-2.192816635160677E-2</v>
      </c>
      <c r="G2453" s="8">
        <f t="shared" si="38"/>
        <v>-9.9698218704828978E-3</v>
      </c>
      <c r="O2453" s="1">
        <v>38629</v>
      </c>
      <c r="P2453" s="3">
        <v>1214.469971</v>
      </c>
      <c r="R2453" s="1">
        <v>38629</v>
      </c>
      <c r="S2453" s="3">
        <v>82500</v>
      </c>
    </row>
    <row r="2454" spans="1:19" x14ac:dyDescent="0.35">
      <c r="A2454" s="1">
        <v>38628</v>
      </c>
      <c r="B2454" s="3">
        <v>52.9</v>
      </c>
      <c r="C2454" s="3">
        <v>1226.6999510000001</v>
      </c>
      <c r="E2454" s="2">
        <v>38628</v>
      </c>
      <c r="F2454" s="8">
        <f t="shared" si="38"/>
        <v>-3.7664783427495685E-3</v>
      </c>
      <c r="G2454" s="8">
        <f t="shared" si="38"/>
        <v>-1.7171962294295628E-3</v>
      </c>
      <c r="O2454" s="1">
        <v>38628</v>
      </c>
      <c r="P2454" s="3">
        <v>1226.6999510000001</v>
      </c>
      <c r="R2454" s="1">
        <v>38628</v>
      </c>
      <c r="S2454" s="3">
        <v>82400</v>
      </c>
    </row>
    <row r="2455" spans="1:19" x14ac:dyDescent="0.35">
      <c r="A2455" s="1">
        <v>38625</v>
      </c>
      <c r="B2455" s="3">
        <v>53.1</v>
      </c>
      <c r="C2455" s="3">
        <v>1228.8100589999999</v>
      </c>
      <c r="E2455" s="2">
        <v>38625</v>
      </c>
      <c r="F2455" s="8">
        <f t="shared" si="38"/>
        <v>2.3121387283236983E-2</v>
      </c>
      <c r="G2455" s="8">
        <f t="shared" si="38"/>
        <v>9.2043932482099855E-4</v>
      </c>
      <c r="O2455" s="1">
        <v>38625</v>
      </c>
      <c r="P2455" s="3">
        <v>1228.8100589999999</v>
      </c>
      <c r="R2455" s="1">
        <v>38625</v>
      </c>
      <c r="S2455" s="3">
        <v>82000</v>
      </c>
    </row>
    <row r="2456" spans="1:19" x14ac:dyDescent="0.35">
      <c r="A2456" s="1">
        <v>38624</v>
      </c>
      <c r="B2456" s="3">
        <v>51.9</v>
      </c>
      <c r="C2456" s="3">
        <v>1227.6800539999999</v>
      </c>
      <c r="E2456" s="2">
        <v>38624</v>
      </c>
      <c r="F2456" s="8">
        <f t="shared" si="38"/>
        <v>2.8985507246377384E-3</v>
      </c>
      <c r="G2456" s="8">
        <f t="shared" si="38"/>
        <v>8.8668974738854711E-3</v>
      </c>
      <c r="O2456" s="1">
        <v>38624</v>
      </c>
      <c r="P2456" s="3">
        <v>1227.6800539999999</v>
      </c>
      <c r="R2456" s="1">
        <v>38624</v>
      </c>
      <c r="S2456" s="3">
        <v>81400</v>
      </c>
    </row>
    <row r="2457" spans="1:19" x14ac:dyDescent="0.35">
      <c r="A2457" s="1">
        <v>38623</v>
      </c>
      <c r="B2457" s="3">
        <v>51.75</v>
      </c>
      <c r="C2457" s="3">
        <v>1216.8900149999999</v>
      </c>
      <c r="E2457" s="2">
        <v>38623</v>
      </c>
      <c r="F2457" s="8">
        <f t="shared" si="38"/>
        <v>2.3242300987798004E-3</v>
      </c>
      <c r="G2457" s="8">
        <f t="shared" si="38"/>
        <v>1.0117804037308442E-3</v>
      </c>
      <c r="O2457" s="1">
        <v>38623</v>
      </c>
      <c r="P2457" s="3">
        <v>1216.8900149999999</v>
      </c>
      <c r="R2457" s="1">
        <v>38623</v>
      </c>
      <c r="S2457" s="3">
        <v>82350</v>
      </c>
    </row>
    <row r="2458" spans="1:19" x14ac:dyDescent="0.35">
      <c r="A2458" s="1">
        <v>38622</v>
      </c>
      <c r="B2458" s="3">
        <v>51.63</v>
      </c>
      <c r="C2458" s="3">
        <v>1215.660034</v>
      </c>
      <c r="E2458" s="2">
        <v>38622</v>
      </c>
      <c r="F2458" s="8">
        <f t="shared" si="38"/>
        <v>-1.1298353121409366E-2</v>
      </c>
      <c r="G2458" s="8">
        <f t="shared" si="38"/>
        <v>2.4702417574795632E-5</v>
      </c>
      <c r="O2458" s="1">
        <v>38622</v>
      </c>
      <c r="P2458" s="3">
        <v>1215.660034</v>
      </c>
      <c r="R2458" s="1">
        <v>38622</v>
      </c>
      <c r="S2458" s="3">
        <v>82500</v>
      </c>
    </row>
    <row r="2459" spans="1:19" x14ac:dyDescent="0.35">
      <c r="A2459" s="1">
        <v>38621</v>
      </c>
      <c r="B2459" s="3">
        <v>52.22</v>
      </c>
      <c r="C2459" s="3">
        <v>1215.630005</v>
      </c>
      <c r="E2459" s="2">
        <v>38621</v>
      </c>
      <c r="F2459" s="8">
        <f t="shared" si="38"/>
        <v>4.4399999999999995E-2</v>
      </c>
      <c r="G2459" s="8">
        <f t="shared" si="38"/>
        <v>2.7974062905977704E-4</v>
      </c>
      <c r="O2459" s="1">
        <v>38621</v>
      </c>
      <c r="P2459" s="3">
        <v>1215.630005</v>
      </c>
      <c r="R2459" s="1">
        <v>38621</v>
      </c>
      <c r="S2459" s="3">
        <v>82500</v>
      </c>
    </row>
    <row r="2460" spans="1:19" x14ac:dyDescent="0.35">
      <c r="A2460" s="1">
        <v>38618</v>
      </c>
      <c r="B2460" s="3">
        <v>50</v>
      </c>
      <c r="C2460" s="3">
        <v>1215.290039</v>
      </c>
      <c r="E2460" s="2">
        <v>38618</v>
      </c>
      <c r="F2460" s="8">
        <f t="shared" si="38"/>
        <v>1.3787510137875048E-2</v>
      </c>
      <c r="G2460" s="8">
        <f t="shared" si="38"/>
        <v>5.5164907770177685E-4</v>
      </c>
      <c r="O2460" s="1">
        <v>38618</v>
      </c>
      <c r="P2460" s="3">
        <v>1215.290039</v>
      </c>
      <c r="R2460" s="1">
        <v>38618</v>
      </c>
      <c r="S2460" s="3">
        <v>82500</v>
      </c>
    </row>
    <row r="2461" spans="1:19" x14ac:dyDescent="0.35">
      <c r="A2461" s="1">
        <v>38617</v>
      </c>
      <c r="B2461" s="3">
        <v>49.32</v>
      </c>
      <c r="C2461" s="3">
        <v>1214.619995</v>
      </c>
      <c r="E2461" s="2">
        <v>38617</v>
      </c>
      <c r="F2461" s="8">
        <f t="shared" si="38"/>
        <v>1.9008264462810009E-2</v>
      </c>
      <c r="G2461" s="8">
        <f t="shared" si="38"/>
        <v>3.6523253833777858E-3</v>
      </c>
      <c r="O2461" s="1">
        <v>38617</v>
      </c>
      <c r="P2461" s="3">
        <v>1214.619995</v>
      </c>
      <c r="R2461" s="1">
        <v>38617</v>
      </c>
      <c r="S2461" s="3">
        <v>80500</v>
      </c>
    </row>
    <row r="2462" spans="1:19" x14ac:dyDescent="0.35">
      <c r="A2462" s="1">
        <v>38616</v>
      </c>
      <c r="B2462" s="3">
        <v>48.4</v>
      </c>
      <c r="C2462" s="3">
        <v>1210.1999510000001</v>
      </c>
      <c r="E2462" s="2">
        <v>38616</v>
      </c>
      <c r="F2462" s="8">
        <f t="shared" si="38"/>
        <v>-1.1437908496732097E-2</v>
      </c>
      <c r="G2462" s="8">
        <f t="shared" si="38"/>
        <v>-9.1211417869870859E-3</v>
      </c>
      <c r="O2462" s="1">
        <v>38616</v>
      </c>
      <c r="P2462" s="3">
        <v>1210.1999510000001</v>
      </c>
      <c r="R2462" s="1">
        <v>38616</v>
      </c>
      <c r="S2462" s="3">
        <v>80500</v>
      </c>
    </row>
    <row r="2463" spans="1:19" x14ac:dyDescent="0.35">
      <c r="A2463" s="1">
        <v>38615</v>
      </c>
      <c r="B2463" s="3">
        <v>48.96</v>
      </c>
      <c r="C2463" s="3">
        <v>1221.339966</v>
      </c>
      <c r="E2463" s="2">
        <v>38615</v>
      </c>
      <c r="F2463" s="8">
        <f t="shared" si="38"/>
        <v>-2.2168963451168366E-2</v>
      </c>
      <c r="G2463" s="8">
        <f t="shared" si="38"/>
        <v>-7.8634415709989414E-3</v>
      </c>
      <c r="O2463" s="1">
        <v>38615</v>
      </c>
      <c r="P2463" s="3">
        <v>1221.339966</v>
      </c>
      <c r="R2463" s="1">
        <v>38615</v>
      </c>
      <c r="S2463" s="3">
        <v>81600</v>
      </c>
    </row>
    <row r="2464" spans="1:19" x14ac:dyDescent="0.35">
      <c r="A2464" s="1">
        <v>38614</v>
      </c>
      <c r="B2464" s="3">
        <v>50.07</v>
      </c>
      <c r="C2464" s="3">
        <v>1231.0200199999999</v>
      </c>
      <c r="E2464" s="2">
        <v>38614</v>
      </c>
      <c r="F2464" s="8">
        <f t="shared" si="38"/>
        <v>-1.3981882630957121E-2</v>
      </c>
      <c r="G2464" s="8">
        <f t="shared" si="38"/>
        <v>-5.5658438907201235E-3</v>
      </c>
      <c r="O2464" s="1">
        <v>38614</v>
      </c>
      <c r="P2464" s="3">
        <v>1231.0200199999999</v>
      </c>
      <c r="R2464" s="1">
        <v>38614</v>
      </c>
      <c r="S2464" s="3">
        <v>81600</v>
      </c>
    </row>
    <row r="2465" spans="1:19" x14ac:dyDescent="0.35">
      <c r="A2465" s="1">
        <v>38611</v>
      </c>
      <c r="B2465" s="3">
        <v>50.78</v>
      </c>
      <c r="C2465" s="3">
        <v>1237.910034</v>
      </c>
      <c r="E2465" s="2">
        <v>38611</v>
      </c>
      <c r="F2465" s="8">
        <f t="shared" si="38"/>
        <v>2.0293349407273453E-2</v>
      </c>
      <c r="G2465" s="8">
        <f t="shared" si="38"/>
        <v>8.2917694980453316E-3</v>
      </c>
      <c r="O2465" s="1">
        <v>38611</v>
      </c>
      <c r="P2465" s="3">
        <v>1237.910034</v>
      </c>
      <c r="R2465" s="1">
        <v>38611</v>
      </c>
      <c r="S2465" s="3">
        <v>81400</v>
      </c>
    </row>
    <row r="2466" spans="1:19" x14ac:dyDescent="0.35">
      <c r="A2466" s="1">
        <v>38610</v>
      </c>
      <c r="B2466" s="3">
        <v>49.77</v>
      </c>
      <c r="C2466" s="3">
        <v>1227.7299800000001</v>
      </c>
      <c r="E2466" s="2">
        <v>38610</v>
      </c>
      <c r="F2466" s="8">
        <f t="shared" si="38"/>
        <v>-7.1813285457809073E-3</v>
      </c>
      <c r="G2466" s="8">
        <f t="shared" si="38"/>
        <v>4.6444309153570451E-4</v>
      </c>
      <c r="O2466" s="1">
        <v>38610</v>
      </c>
      <c r="P2466" s="3">
        <v>1227.7299800000001</v>
      </c>
      <c r="R2466" s="1">
        <v>38610</v>
      </c>
      <c r="S2466" s="3">
        <v>82500</v>
      </c>
    </row>
    <row r="2467" spans="1:19" x14ac:dyDescent="0.35">
      <c r="A2467" s="1">
        <v>38609</v>
      </c>
      <c r="B2467" s="3">
        <v>50.13</v>
      </c>
      <c r="C2467" s="3">
        <v>1227.160034</v>
      </c>
      <c r="E2467" s="2">
        <v>38609</v>
      </c>
      <c r="F2467" s="8">
        <f t="shared" si="38"/>
        <v>4.2067307692308376E-3</v>
      </c>
      <c r="G2467" s="8">
        <f t="shared" si="38"/>
        <v>-3.2812842436509282E-3</v>
      </c>
      <c r="O2467" s="1">
        <v>38609</v>
      </c>
      <c r="P2467" s="3">
        <v>1227.160034</v>
      </c>
      <c r="R2467" s="1">
        <v>38609</v>
      </c>
      <c r="S2467" s="3">
        <v>83100</v>
      </c>
    </row>
    <row r="2468" spans="1:19" x14ac:dyDescent="0.35">
      <c r="A2468" s="1">
        <v>38608</v>
      </c>
      <c r="B2468" s="3">
        <v>49.92</v>
      </c>
      <c r="C2468" s="3">
        <v>1231.1999510000001</v>
      </c>
      <c r="E2468" s="2">
        <v>38608</v>
      </c>
      <c r="F2468" s="8">
        <f t="shared" si="38"/>
        <v>7.6705692369802847E-3</v>
      </c>
      <c r="G2468" s="8">
        <f t="shared" si="38"/>
        <v>-7.5450663852139055E-3</v>
      </c>
      <c r="O2468" s="1">
        <v>38608</v>
      </c>
      <c r="P2468" s="3">
        <v>1231.1999510000001</v>
      </c>
      <c r="R2468" s="1">
        <v>38608</v>
      </c>
      <c r="S2468" s="3">
        <v>83190</v>
      </c>
    </row>
    <row r="2469" spans="1:19" x14ac:dyDescent="0.35">
      <c r="A2469" s="1">
        <v>38607</v>
      </c>
      <c r="B2469" s="3">
        <v>49.54</v>
      </c>
      <c r="C2469" s="3">
        <v>1240.5600589999999</v>
      </c>
      <c r="E2469" s="2">
        <v>38607</v>
      </c>
      <c r="F2469" s="8">
        <f t="shared" si="38"/>
        <v>8.9613034623217125E-3</v>
      </c>
      <c r="G2469" s="8">
        <f t="shared" si="38"/>
        <v>-7.4098738185057744E-4</v>
      </c>
      <c r="O2469" s="1">
        <v>38607</v>
      </c>
      <c r="P2469" s="3">
        <v>1240.5600589999999</v>
      </c>
      <c r="R2469" s="1">
        <v>38607</v>
      </c>
      <c r="S2469" s="3">
        <v>83390</v>
      </c>
    </row>
    <row r="2470" spans="1:19" x14ac:dyDescent="0.35">
      <c r="A2470" s="1">
        <v>38604</v>
      </c>
      <c r="B2470" s="3">
        <v>49.1</v>
      </c>
      <c r="C2470" s="3">
        <v>1241.4799800000001</v>
      </c>
      <c r="E2470" s="2">
        <v>38604</v>
      </c>
      <c r="F2470" s="8">
        <f t="shared" si="38"/>
        <v>1.6984258492129145E-2</v>
      </c>
      <c r="G2470" s="8">
        <f t="shared" si="38"/>
        <v>7.9647435185978832E-3</v>
      </c>
      <c r="O2470" s="1">
        <v>38604</v>
      </c>
      <c r="P2470" s="3">
        <v>1241.4799800000001</v>
      </c>
      <c r="R2470" s="1">
        <v>38604</v>
      </c>
      <c r="S2470" s="3">
        <v>83750</v>
      </c>
    </row>
    <row r="2471" spans="1:19" x14ac:dyDescent="0.35">
      <c r="A2471" s="1">
        <v>38603</v>
      </c>
      <c r="B2471" s="3">
        <v>48.28</v>
      </c>
      <c r="C2471" s="3">
        <v>1231.670044</v>
      </c>
      <c r="E2471" s="2">
        <v>38603</v>
      </c>
      <c r="F2471" s="8">
        <f t="shared" si="38"/>
        <v>-7.8092889436908175E-3</v>
      </c>
      <c r="G2471" s="8">
        <f t="shared" si="38"/>
        <v>-3.7933458352746863E-3</v>
      </c>
      <c r="O2471" s="1">
        <v>38603</v>
      </c>
      <c r="P2471" s="3">
        <v>1231.670044</v>
      </c>
      <c r="R2471" s="1">
        <v>38603</v>
      </c>
      <c r="S2471" s="3">
        <v>84400</v>
      </c>
    </row>
    <row r="2472" spans="1:19" x14ac:dyDescent="0.35">
      <c r="A2472" s="1">
        <v>38602</v>
      </c>
      <c r="B2472" s="3">
        <v>48.66</v>
      </c>
      <c r="C2472" s="3">
        <v>1236.3599850000001</v>
      </c>
      <c r="E2472" s="2">
        <v>38602</v>
      </c>
      <c r="F2472" s="8">
        <f t="shared" si="38"/>
        <v>8.4974093264247319E-3</v>
      </c>
      <c r="G2472" s="8">
        <f t="shared" si="38"/>
        <v>2.4079731178949793E-3</v>
      </c>
      <c r="O2472" s="1">
        <v>38602</v>
      </c>
      <c r="P2472" s="3">
        <v>1236.3599850000001</v>
      </c>
      <c r="R2472" s="1">
        <v>38602</v>
      </c>
      <c r="S2472" s="3">
        <v>84100</v>
      </c>
    </row>
    <row r="2473" spans="1:19" x14ac:dyDescent="0.35">
      <c r="A2473" s="1">
        <v>38601</v>
      </c>
      <c r="B2473" s="3">
        <v>48.25</v>
      </c>
      <c r="C2473" s="3">
        <v>1233.3900149999999</v>
      </c>
      <c r="E2473" s="2">
        <v>38601</v>
      </c>
      <c r="F2473" s="8">
        <f t="shared" si="38"/>
        <v>5.4177953740361939E-3</v>
      </c>
      <c r="G2473" s="8">
        <f t="shared" si="38"/>
        <v>1.2618836100904085E-2</v>
      </c>
      <c r="O2473" s="1">
        <v>38601</v>
      </c>
      <c r="P2473" s="3">
        <v>1233.3900149999999</v>
      </c>
      <c r="R2473" s="1">
        <v>38601</v>
      </c>
      <c r="S2473" s="3">
        <v>83800</v>
      </c>
    </row>
    <row r="2474" spans="1:19" x14ac:dyDescent="0.35">
      <c r="A2474" s="1">
        <v>38597</v>
      </c>
      <c r="B2474" s="3">
        <v>47.99</v>
      </c>
      <c r="C2474" s="3">
        <v>1218.0200199999999</v>
      </c>
      <c r="E2474" s="2">
        <v>38597</v>
      </c>
      <c r="F2474" s="8">
        <f t="shared" si="38"/>
        <v>-1.0923330585325686E-2</v>
      </c>
      <c r="G2474" s="8">
        <f t="shared" si="38"/>
        <v>-2.9223766561291553E-3</v>
      </c>
      <c r="O2474" s="1">
        <v>38597</v>
      </c>
      <c r="P2474" s="3">
        <v>1218.0200199999999</v>
      </c>
      <c r="R2474" s="1">
        <v>38597</v>
      </c>
      <c r="S2474" s="3">
        <v>82990</v>
      </c>
    </row>
    <row r="2475" spans="1:19" x14ac:dyDescent="0.35">
      <c r="A2475" s="1">
        <v>38596</v>
      </c>
      <c r="B2475" s="3">
        <v>48.52</v>
      </c>
      <c r="C2475" s="3">
        <v>1221.589966</v>
      </c>
      <c r="E2475" s="2">
        <v>38596</v>
      </c>
      <c r="F2475" s="8">
        <f t="shared" si="38"/>
        <v>3.7236243276790315E-3</v>
      </c>
      <c r="G2475" s="8">
        <f t="shared" si="38"/>
        <v>1.0325158321360384E-3</v>
      </c>
      <c r="O2475" s="1">
        <v>38596</v>
      </c>
      <c r="P2475" s="3">
        <v>1221.589966</v>
      </c>
      <c r="R2475" s="1">
        <v>38596</v>
      </c>
      <c r="S2475" s="3">
        <v>82700</v>
      </c>
    </row>
    <row r="2476" spans="1:19" x14ac:dyDescent="0.35">
      <c r="A2476" s="1">
        <v>38595</v>
      </c>
      <c r="B2476" s="3">
        <v>48.34</v>
      </c>
      <c r="C2476" s="3">
        <v>1220.329956</v>
      </c>
      <c r="E2476" s="2">
        <v>38595</v>
      </c>
      <c r="F2476" s="8">
        <f t="shared" si="38"/>
        <v>-3.0934213239842689E-3</v>
      </c>
      <c r="G2476" s="8">
        <f t="shared" si="38"/>
        <v>9.8641368944476504E-3</v>
      </c>
      <c r="O2476" s="1">
        <v>38595</v>
      </c>
      <c r="P2476" s="3">
        <v>1220.329956</v>
      </c>
      <c r="R2476" s="1">
        <v>38595</v>
      </c>
      <c r="S2476" s="3">
        <v>83150</v>
      </c>
    </row>
    <row r="2477" spans="1:19" x14ac:dyDescent="0.35">
      <c r="A2477" s="1">
        <v>38594</v>
      </c>
      <c r="B2477" s="3">
        <v>48.49</v>
      </c>
      <c r="C2477" s="3">
        <v>1208.410034</v>
      </c>
      <c r="E2477" s="2">
        <v>38594</v>
      </c>
      <c r="F2477" s="8">
        <f t="shared" si="38"/>
        <v>-9.1949325704944185E-3</v>
      </c>
      <c r="G2477" s="8">
        <f t="shared" si="38"/>
        <v>-3.1923276037074677E-3</v>
      </c>
      <c r="O2477" s="1">
        <v>38594</v>
      </c>
      <c r="P2477" s="3">
        <v>1208.410034</v>
      </c>
      <c r="R2477" s="1">
        <v>38594</v>
      </c>
      <c r="S2477" s="3">
        <v>82900</v>
      </c>
    </row>
    <row r="2478" spans="1:19" x14ac:dyDescent="0.35">
      <c r="A2478" s="1">
        <v>38593</v>
      </c>
      <c r="B2478" s="3">
        <v>48.94</v>
      </c>
      <c r="C2478" s="3">
        <v>1212.280029</v>
      </c>
      <c r="E2478" s="2">
        <v>38593</v>
      </c>
      <c r="F2478" s="8">
        <f t="shared" si="38"/>
        <v>1.1575031004547265E-2</v>
      </c>
      <c r="G2478" s="8">
        <f t="shared" si="38"/>
        <v>5.9580558816640927E-3</v>
      </c>
      <c r="O2478" s="1">
        <v>38593</v>
      </c>
      <c r="P2478" s="3">
        <v>1212.280029</v>
      </c>
      <c r="R2478" s="1">
        <v>38593</v>
      </c>
      <c r="S2478" s="3">
        <v>83300</v>
      </c>
    </row>
    <row r="2479" spans="1:19" x14ac:dyDescent="0.35">
      <c r="A2479" s="1">
        <v>38590</v>
      </c>
      <c r="B2479" s="3">
        <v>48.38</v>
      </c>
      <c r="C2479" s="3">
        <v>1205.099976</v>
      </c>
      <c r="E2479" s="2">
        <v>38590</v>
      </c>
      <c r="F2479" s="8">
        <f t="shared" si="38"/>
        <v>7.4872250610975355E-2</v>
      </c>
      <c r="G2479" s="8">
        <f t="shared" si="38"/>
        <v>-5.996534910945317E-3</v>
      </c>
      <c r="O2479" s="1">
        <v>38590</v>
      </c>
      <c r="P2479" s="3">
        <v>1205.099976</v>
      </c>
      <c r="R2479" s="1">
        <v>38590</v>
      </c>
      <c r="S2479" s="3">
        <v>83200</v>
      </c>
    </row>
    <row r="2480" spans="1:19" x14ac:dyDescent="0.35">
      <c r="A2480" s="1">
        <v>38589</v>
      </c>
      <c r="B2480" s="3">
        <v>45.01</v>
      </c>
      <c r="C2480" s="3">
        <v>1212.369995</v>
      </c>
      <c r="E2480" s="2">
        <v>38589</v>
      </c>
      <c r="F2480" s="8">
        <f t="shared" si="38"/>
        <v>2.2266755733690857E-3</v>
      </c>
      <c r="G2480" s="8">
        <f t="shared" si="38"/>
        <v>2.2983234634406102E-3</v>
      </c>
      <c r="O2480" s="1">
        <v>38589</v>
      </c>
      <c r="P2480" s="3">
        <v>1212.369995</v>
      </c>
      <c r="R2480" s="1">
        <v>38589</v>
      </c>
      <c r="S2480" s="3">
        <v>83700</v>
      </c>
    </row>
    <row r="2481" spans="1:19" x14ac:dyDescent="0.35">
      <c r="A2481" s="1">
        <v>38588</v>
      </c>
      <c r="B2481" s="3">
        <v>44.91</v>
      </c>
      <c r="C2481" s="3">
        <v>1209.589966</v>
      </c>
      <c r="E2481" s="2">
        <v>38588</v>
      </c>
      <c r="F2481" s="8">
        <f t="shared" si="38"/>
        <v>-2.0928711576193582E-2</v>
      </c>
      <c r="G2481" s="8">
        <f t="shared" si="38"/>
        <v>-6.5703563789060171E-3</v>
      </c>
      <c r="O2481" s="1">
        <v>38588</v>
      </c>
      <c r="P2481" s="3">
        <v>1209.589966</v>
      </c>
      <c r="R2481" s="1">
        <v>38588</v>
      </c>
      <c r="S2481" s="3">
        <v>84375</v>
      </c>
    </row>
    <row r="2482" spans="1:19" x14ac:dyDescent="0.35">
      <c r="A2482" s="1">
        <v>38587</v>
      </c>
      <c r="B2482" s="3">
        <v>45.87</v>
      </c>
      <c r="C2482" s="3">
        <v>1217.589966</v>
      </c>
      <c r="E2482" s="2">
        <v>38587</v>
      </c>
      <c r="F2482" s="8">
        <f t="shared" si="38"/>
        <v>-2.1961620469083232E-2</v>
      </c>
      <c r="G2482" s="8">
        <f t="shared" si="38"/>
        <v>-3.388648938614125E-3</v>
      </c>
      <c r="O2482" s="1">
        <v>38587</v>
      </c>
      <c r="P2482" s="3">
        <v>1217.589966</v>
      </c>
      <c r="R2482" s="1">
        <v>38587</v>
      </c>
      <c r="S2482" s="3">
        <v>84600</v>
      </c>
    </row>
    <row r="2483" spans="1:19" x14ac:dyDescent="0.35">
      <c r="A2483" s="1">
        <v>38586</v>
      </c>
      <c r="B2483" s="3">
        <v>46.9</v>
      </c>
      <c r="C2483" s="3">
        <v>1221.7299800000001</v>
      </c>
      <c r="E2483" s="2">
        <v>38586</v>
      </c>
      <c r="F2483" s="8">
        <f t="shared" si="38"/>
        <v>1.0558069381598756E-2</v>
      </c>
      <c r="G2483" s="8">
        <f t="shared" si="38"/>
        <v>1.6561470059193173E-3</v>
      </c>
      <c r="O2483" s="1">
        <v>38586</v>
      </c>
      <c r="P2483" s="3">
        <v>1221.7299800000001</v>
      </c>
      <c r="R2483" s="1">
        <v>38586</v>
      </c>
      <c r="S2483" s="3">
        <v>84600</v>
      </c>
    </row>
    <row r="2484" spans="1:19" x14ac:dyDescent="0.35">
      <c r="A2484" s="1">
        <v>38583</v>
      </c>
      <c r="B2484" s="3">
        <v>46.41</v>
      </c>
      <c r="C2484" s="3">
        <v>1219.709961</v>
      </c>
      <c r="E2484" s="2">
        <v>38583</v>
      </c>
      <c r="F2484" s="8">
        <f t="shared" si="38"/>
        <v>1.4869888475836479E-2</v>
      </c>
      <c r="G2484" s="8">
        <f t="shared" si="38"/>
        <v>5.6598004026220394E-4</v>
      </c>
      <c r="O2484" s="1">
        <v>38583</v>
      </c>
      <c r="P2484" s="3">
        <v>1219.709961</v>
      </c>
      <c r="R2484" s="1">
        <v>38583</v>
      </c>
      <c r="S2484" s="3">
        <v>85000</v>
      </c>
    </row>
    <row r="2485" spans="1:19" x14ac:dyDescent="0.35">
      <c r="A2485" s="1">
        <v>38582</v>
      </c>
      <c r="B2485" s="3">
        <v>45.73</v>
      </c>
      <c r="C2485" s="3">
        <v>1219.0200199999999</v>
      </c>
      <c r="E2485" s="2">
        <v>38582</v>
      </c>
      <c r="F2485" s="8">
        <f t="shared" si="38"/>
        <v>-4.3715846994540897E-4</v>
      </c>
      <c r="G2485" s="8">
        <f t="shared" si="38"/>
        <v>-9.9977874024603786E-4</v>
      </c>
      <c r="O2485" s="1">
        <v>38582</v>
      </c>
      <c r="P2485" s="3">
        <v>1219.0200199999999</v>
      </c>
      <c r="R2485" s="1">
        <v>38582</v>
      </c>
      <c r="S2485" s="3">
        <v>84700</v>
      </c>
    </row>
    <row r="2486" spans="1:19" x14ac:dyDescent="0.35">
      <c r="A2486" s="1">
        <v>38581</v>
      </c>
      <c r="B2486" s="3">
        <v>45.75</v>
      </c>
      <c r="C2486" s="3">
        <v>1220.23999</v>
      </c>
      <c r="E2486" s="2">
        <v>38581</v>
      </c>
      <c r="F2486" s="8">
        <f t="shared" si="38"/>
        <v>1.0826336721166729E-2</v>
      </c>
      <c r="G2486" s="8">
        <f t="shared" si="38"/>
        <v>7.3812392367700319E-4</v>
      </c>
      <c r="O2486" s="1">
        <v>38581</v>
      </c>
      <c r="P2486" s="3">
        <v>1220.23999</v>
      </c>
      <c r="R2486" s="1">
        <v>38581</v>
      </c>
      <c r="S2486" s="3">
        <v>82950</v>
      </c>
    </row>
    <row r="2487" spans="1:19" x14ac:dyDescent="0.35">
      <c r="A2487" s="1">
        <v>38580</v>
      </c>
      <c r="B2487" s="3">
        <v>45.26</v>
      </c>
      <c r="C2487" s="3">
        <v>1219.339966</v>
      </c>
      <c r="E2487" s="2">
        <v>38580</v>
      </c>
      <c r="F2487" s="8">
        <f t="shared" si="38"/>
        <v>-1.4372822299651644E-2</v>
      </c>
      <c r="G2487" s="8">
        <f t="shared" si="38"/>
        <v>-1.1775980499469041E-2</v>
      </c>
      <c r="O2487" s="1">
        <v>38580</v>
      </c>
      <c r="P2487" s="3">
        <v>1219.339966</v>
      </c>
      <c r="R2487" s="1">
        <v>38580</v>
      </c>
      <c r="S2487" s="3">
        <v>83225</v>
      </c>
    </row>
    <row r="2488" spans="1:19" x14ac:dyDescent="0.35">
      <c r="A2488" s="1">
        <v>38579</v>
      </c>
      <c r="B2488" s="3">
        <v>45.92</v>
      </c>
      <c r="C2488" s="3">
        <v>1233.869995</v>
      </c>
      <c r="E2488" s="2">
        <v>38579</v>
      </c>
      <c r="F2488" s="8">
        <f t="shared" si="38"/>
        <v>-2.1772262138031184E-4</v>
      </c>
      <c r="G2488" s="8">
        <f t="shared" si="38"/>
        <v>2.8283552024761516E-3</v>
      </c>
      <c r="O2488" s="1">
        <v>38579</v>
      </c>
      <c r="P2488" s="3">
        <v>1233.869995</v>
      </c>
      <c r="R2488" s="1">
        <v>38579</v>
      </c>
      <c r="S2488" s="3">
        <v>83390</v>
      </c>
    </row>
    <row r="2489" spans="1:19" x14ac:dyDescent="0.35">
      <c r="A2489" s="1">
        <v>38576</v>
      </c>
      <c r="B2489" s="3">
        <v>45.93</v>
      </c>
      <c r="C2489" s="3">
        <v>1230.3900149999999</v>
      </c>
      <c r="E2489" s="2">
        <v>38576</v>
      </c>
      <c r="F2489" s="8">
        <f t="shared" si="38"/>
        <v>-7.562662057044145E-3</v>
      </c>
      <c r="G2489" s="8">
        <f t="shared" si="38"/>
        <v>-5.9944932148915386E-3</v>
      </c>
      <c r="O2489" s="1">
        <v>38576</v>
      </c>
      <c r="P2489" s="3">
        <v>1230.3900149999999</v>
      </c>
      <c r="R2489" s="1">
        <v>38576</v>
      </c>
      <c r="S2489" s="3">
        <v>84200</v>
      </c>
    </row>
    <row r="2490" spans="1:19" x14ac:dyDescent="0.35">
      <c r="A2490" s="1">
        <v>38575</v>
      </c>
      <c r="B2490" s="3">
        <v>46.28</v>
      </c>
      <c r="C2490" s="3">
        <v>1237.8100589999999</v>
      </c>
      <c r="E2490" s="2">
        <v>38575</v>
      </c>
      <c r="F2490" s="8">
        <f t="shared" si="38"/>
        <v>1.3800657174151132E-2</v>
      </c>
      <c r="G2490" s="8">
        <f t="shared" si="38"/>
        <v>7.0619494802748317E-3</v>
      </c>
      <c r="O2490" s="1">
        <v>38575</v>
      </c>
      <c r="P2490" s="3">
        <v>1237.8100589999999</v>
      </c>
      <c r="R2490" s="1">
        <v>38575</v>
      </c>
      <c r="S2490" s="3">
        <v>84100</v>
      </c>
    </row>
    <row r="2491" spans="1:19" x14ac:dyDescent="0.35">
      <c r="A2491" s="1">
        <v>38574</v>
      </c>
      <c r="B2491" s="3">
        <v>45.65</v>
      </c>
      <c r="C2491" s="3">
        <v>1229.130005</v>
      </c>
      <c r="E2491" s="2">
        <v>38574</v>
      </c>
      <c r="F2491" s="8">
        <f t="shared" si="38"/>
        <v>6.576063130205867E-4</v>
      </c>
      <c r="G2491" s="8">
        <f t="shared" si="38"/>
        <v>-1.8272182355275612E-3</v>
      </c>
      <c r="O2491" s="1">
        <v>38574</v>
      </c>
      <c r="P2491" s="3">
        <v>1229.130005</v>
      </c>
      <c r="R2491" s="1">
        <v>38574</v>
      </c>
      <c r="S2491" s="3">
        <v>83200</v>
      </c>
    </row>
    <row r="2492" spans="1:19" x14ac:dyDescent="0.35">
      <c r="A2492" s="1">
        <v>38573</v>
      </c>
      <c r="B2492" s="3">
        <v>45.62</v>
      </c>
      <c r="C2492" s="3">
        <v>1231.380005</v>
      </c>
      <c r="E2492" s="2">
        <v>38573</v>
      </c>
      <c r="F2492" s="8">
        <f t="shared" si="38"/>
        <v>4.3859649122790501E-4</v>
      </c>
      <c r="G2492" s="8">
        <f t="shared" si="38"/>
        <v>6.7449902841685283E-3</v>
      </c>
      <c r="O2492" s="1">
        <v>38573</v>
      </c>
      <c r="P2492" s="3">
        <v>1231.380005</v>
      </c>
      <c r="R2492" s="1">
        <v>38573</v>
      </c>
      <c r="S2492" s="3">
        <v>83200</v>
      </c>
    </row>
    <row r="2493" spans="1:19" x14ac:dyDescent="0.35">
      <c r="A2493" s="1">
        <v>38572</v>
      </c>
      <c r="B2493" s="3">
        <v>45.6</v>
      </c>
      <c r="C2493" s="3">
        <v>1223.130005</v>
      </c>
      <c r="E2493" s="2">
        <v>38572</v>
      </c>
      <c r="F2493" s="8">
        <f t="shared" si="38"/>
        <v>5.9563203176704604E-3</v>
      </c>
      <c r="G2493" s="8">
        <f t="shared" si="38"/>
        <v>-2.6826363578251744E-3</v>
      </c>
      <c r="O2493" s="1">
        <v>38572</v>
      </c>
      <c r="P2493" s="3">
        <v>1223.130005</v>
      </c>
      <c r="R2493" s="1">
        <v>38572</v>
      </c>
      <c r="S2493" s="3">
        <v>83300</v>
      </c>
    </row>
    <row r="2494" spans="1:19" x14ac:dyDescent="0.35">
      <c r="A2494" s="1">
        <v>38569</v>
      </c>
      <c r="B2494" s="3">
        <v>45.33</v>
      </c>
      <c r="C2494" s="3">
        <v>1226.420044</v>
      </c>
      <c r="E2494" s="2">
        <v>38569</v>
      </c>
      <c r="F2494" s="8">
        <f t="shared" si="38"/>
        <v>-3.2981530343008103E-3</v>
      </c>
      <c r="G2494" s="8">
        <f t="shared" si="38"/>
        <v>-7.6383579973261506E-3</v>
      </c>
      <c r="O2494" s="1">
        <v>38569</v>
      </c>
      <c r="P2494" s="3">
        <v>1226.420044</v>
      </c>
      <c r="R2494" s="1">
        <v>38569</v>
      </c>
      <c r="S2494" s="3">
        <v>83500</v>
      </c>
    </row>
    <row r="2495" spans="1:19" x14ac:dyDescent="0.35">
      <c r="A2495" s="1">
        <v>38568</v>
      </c>
      <c r="B2495" s="3">
        <v>45.48</v>
      </c>
      <c r="C2495" s="3">
        <v>1235.8599850000001</v>
      </c>
      <c r="E2495" s="2">
        <v>38568</v>
      </c>
      <c r="F2495" s="8">
        <f t="shared" si="38"/>
        <v>-2.6315789473685403E-3</v>
      </c>
      <c r="G2495" s="8">
        <f t="shared" si="38"/>
        <v>-7.3733002252467372E-3</v>
      </c>
      <c r="O2495" s="1">
        <v>38568</v>
      </c>
      <c r="P2495" s="3">
        <v>1235.8599850000001</v>
      </c>
      <c r="R2495" s="1">
        <v>38568</v>
      </c>
      <c r="S2495" s="3">
        <v>83995</v>
      </c>
    </row>
    <row r="2496" spans="1:19" x14ac:dyDescent="0.35">
      <c r="A2496" s="1">
        <v>38567</v>
      </c>
      <c r="B2496" s="3">
        <v>45.6</v>
      </c>
      <c r="C2496" s="3">
        <v>1245.040039</v>
      </c>
      <c r="E2496" s="2">
        <v>38567</v>
      </c>
      <c r="F2496" s="8">
        <f t="shared" si="38"/>
        <v>1.9775873434411118E-3</v>
      </c>
      <c r="G2496" s="8">
        <f t="shared" si="38"/>
        <v>7.3951387623183429E-4</v>
      </c>
      <c r="O2496" s="1">
        <v>38567</v>
      </c>
      <c r="P2496" s="3">
        <v>1245.040039</v>
      </c>
      <c r="R2496" s="1">
        <v>38567</v>
      </c>
      <c r="S2496" s="3">
        <v>83400</v>
      </c>
    </row>
    <row r="2497" spans="1:19" x14ac:dyDescent="0.35">
      <c r="A2497" s="1">
        <v>38566</v>
      </c>
      <c r="B2497" s="3">
        <v>45.51</v>
      </c>
      <c r="C2497" s="3">
        <v>1244.119995</v>
      </c>
      <c r="E2497" s="2">
        <v>38566</v>
      </c>
      <c r="F2497" s="8">
        <f t="shared" si="38"/>
        <v>1.200800533689117E-2</v>
      </c>
      <c r="G2497" s="8">
        <f t="shared" si="38"/>
        <v>7.0992181732960624E-3</v>
      </c>
      <c r="O2497" s="1">
        <v>38566</v>
      </c>
      <c r="P2497" s="3">
        <v>1244.119995</v>
      </c>
      <c r="R2497" s="1">
        <v>38566</v>
      </c>
      <c r="S2497" s="3">
        <v>83600</v>
      </c>
    </row>
    <row r="2498" spans="1:19" x14ac:dyDescent="0.35">
      <c r="A2498" s="1">
        <v>38565</v>
      </c>
      <c r="B2498" s="3">
        <v>44.97</v>
      </c>
      <c r="C2498" s="3">
        <v>1235.349976</v>
      </c>
      <c r="E2498" s="2">
        <v>38565</v>
      </c>
      <c r="F2498" s="8">
        <f t="shared" si="38"/>
        <v>-4.4454323182940847E-4</v>
      </c>
      <c r="G2498" s="8">
        <f t="shared" si="38"/>
        <v>9.4793461959485903E-4</v>
      </c>
      <c r="O2498" s="1">
        <v>38565</v>
      </c>
      <c r="P2498" s="3">
        <v>1235.349976</v>
      </c>
      <c r="R2498" s="1">
        <v>38565</v>
      </c>
      <c r="S2498" s="3">
        <v>84100</v>
      </c>
    </row>
    <row r="2499" spans="1:19" x14ac:dyDescent="0.35">
      <c r="A2499" s="1">
        <v>38562</v>
      </c>
      <c r="B2499" s="3">
        <v>44.99</v>
      </c>
      <c r="C2499" s="3">
        <v>1234.1800539999999</v>
      </c>
      <c r="E2499" s="2">
        <v>38562</v>
      </c>
      <c r="F2499" s="8">
        <f t="shared" si="38"/>
        <v>-2.4390243902439046E-3</v>
      </c>
      <c r="G2499" s="8">
        <f t="shared" si="38"/>
        <v>-7.6704702203419517E-3</v>
      </c>
      <c r="O2499" s="1">
        <v>38562</v>
      </c>
      <c r="P2499" s="3">
        <v>1234.1800539999999</v>
      </c>
      <c r="R2499" s="1">
        <v>38562</v>
      </c>
      <c r="S2499" s="3">
        <v>83500</v>
      </c>
    </row>
    <row r="2500" spans="1:19" x14ac:dyDescent="0.35">
      <c r="A2500" s="1">
        <v>38561</v>
      </c>
      <c r="B2500" s="3">
        <v>45.1</v>
      </c>
      <c r="C2500" s="3">
        <v>1243.719971</v>
      </c>
      <c r="E2500" s="2">
        <v>38561</v>
      </c>
      <c r="F2500" s="8">
        <f t="shared" ref="F2500:G2521" si="39">B2500/B2501-1</f>
        <v>8.497316636851604E-3</v>
      </c>
      <c r="G2500" s="8">
        <f t="shared" si="39"/>
        <v>5.6031596160033281E-3</v>
      </c>
      <c r="O2500" s="1">
        <v>38561</v>
      </c>
      <c r="P2500" s="3">
        <v>1243.719971</v>
      </c>
      <c r="R2500" s="1">
        <v>38561</v>
      </c>
      <c r="S2500" s="3">
        <v>83700</v>
      </c>
    </row>
    <row r="2501" spans="1:19" x14ac:dyDescent="0.35">
      <c r="A2501" s="1">
        <v>38560</v>
      </c>
      <c r="B2501" s="3">
        <v>44.72</v>
      </c>
      <c r="C2501" s="3">
        <v>1236.790039</v>
      </c>
      <c r="E2501" s="2">
        <v>38560</v>
      </c>
      <c r="F2501" s="8">
        <f t="shared" si="39"/>
        <v>2.007299270072993E-2</v>
      </c>
      <c r="G2501" s="8">
        <f t="shared" si="39"/>
        <v>4.5729270318402016E-3</v>
      </c>
      <c r="O2501" s="1">
        <v>38560</v>
      </c>
      <c r="P2501" s="3">
        <v>1236.790039</v>
      </c>
      <c r="R2501" s="1">
        <v>38560</v>
      </c>
      <c r="S2501" s="3">
        <v>83800</v>
      </c>
    </row>
    <row r="2502" spans="1:19" x14ac:dyDescent="0.35">
      <c r="A2502" s="1">
        <v>38559</v>
      </c>
      <c r="B2502" s="3">
        <v>43.84</v>
      </c>
      <c r="C2502" s="3">
        <v>1231.160034</v>
      </c>
      <c r="E2502" s="2">
        <v>38559</v>
      </c>
      <c r="F2502" s="8">
        <f t="shared" si="39"/>
        <v>-1.5495171794295937E-2</v>
      </c>
      <c r="G2502" s="8">
        <f t="shared" si="39"/>
        <v>1.7330780776227961E-3</v>
      </c>
      <c r="O2502" s="1">
        <v>38559</v>
      </c>
      <c r="P2502" s="3">
        <v>1231.160034</v>
      </c>
      <c r="R2502" s="1">
        <v>38559</v>
      </c>
      <c r="S2502" s="3">
        <v>83800</v>
      </c>
    </row>
    <row r="2503" spans="1:19" x14ac:dyDescent="0.35">
      <c r="A2503" s="1">
        <v>38558</v>
      </c>
      <c r="B2503" s="3">
        <v>44.53</v>
      </c>
      <c r="C2503" s="3">
        <v>1229.030029</v>
      </c>
      <c r="E2503" s="2">
        <v>38558</v>
      </c>
      <c r="F2503" s="8">
        <f t="shared" si="39"/>
        <v>-6.2486052220486199E-3</v>
      </c>
      <c r="G2503" s="8">
        <f t="shared" si="39"/>
        <v>-3.7692309160085591E-3</v>
      </c>
      <c r="O2503" s="1">
        <v>38558</v>
      </c>
      <c r="P2503" s="3">
        <v>1229.030029</v>
      </c>
      <c r="R2503" s="1">
        <v>38558</v>
      </c>
      <c r="S2503" s="3">
        <v>84000</v>
      </c>
    </row>
    <row r="2504" spans="1:19" x14ac:dyDescent="0.35">
      <c r="A2504" s="1">
        <v>38555</v>
      </c>
      <c r="B2504" s="3">
        <v>44.81</v>
      </c>
      <c r="C2504" s="3">
        <v>1233.6800539999999</v>
      </c>
      <c r="E2504" s="2">
        <v>38555</v>
      </c>
      <c r="F2504" s="8">
        <f t="shared" si="39"/>
        <v>1.0827881795623773E-2</v>
      </c>
      <c r="G2504" s="8">
        <f t="shared" si="39"/>
        <v>5.4114085840355486E-3</v>
      </c>
      <c r="O2504" s="1">
        <v>38555</v>
      </c>
      <c r="P2504" s="3">
        <v>1233.6800539999999</v>
      </c>
      <c r="R2504" s="1">
        <v>38555</v>
      </c>
      <c r="S2504" s="3">
        <v>83710</v>
      </c>
    </row>
    <row r="2505" spans="1:19" x14ac:dyDescent="0.35">
      <c r="A2505" s="1">
        <v>38554</v>
      </c>
      <c r="B2505" s="3">
        <v>44.33</v>
      </c>
      <c r="C2505" s="3">
        <v>1227.040039</v>
      </c>
      <c r="E2505" s="2">
        <v>38554</v>
      </c>
      <c r="F2505" s="8">
        <f t="shared" si="39"/>
        <v>-2.3137946231820306E-2</v>
      </c>
      <c r="G2505" s="8">
        <f t="shared" si="39"/>
        <v>-6.6061466351208242E-3</v>
      </c>
      <c r="O2505" s="1">
        <v>38554</v>
      </c>
      <c r="P2505" s="3">
        <v>1227.040039</v>
      </c>
      <c r="R2505" s="1">
        <v>38554</v>
      </c>
      <c r="S2505" s="3">
        <v>83700</v>
      </c>
    </row>
    <row r="2506" spans="1:19" x14ac:dyDescent="0.35">
      <c r="A2506" s="1">
        <v>38553</v>
      </c>
      <c r="B2506" s="3">
        <v>45.38</v>
      </c>
      <c r="C2506" s="3">
        <v>1235.1999510000001</v>
      </c>
      <c r="E2506" s="2">
        <v>38553</v>
      </c>
      <c r="F2506" s="8">
        <f t="shared" si="39"/>
        <v>4.1303350160624142E-2</v>
      </c>
      <c r="G2506" s="8">
        <f t="shared" si="39"/>
        <v>4.7585920317292363E-3</v>
      </c>
      <c r="O2506" s="1">
        <v>38553</v>
      </c>
      <c r="P2506" s="3">
        <v>1235.1999510000001</v>
      </c>
      <c r="R2506" s="1">
        <v>38553</v>
      </c>
      <c r="S2506" s="3">
        <v>83880</v>
      </c>
    </row>
    <row r="2507" spans="1:19" x14ac:dyDescent="0.35">
      <c r="A2507" s="1">
        <v>38552</v>
      </c>
      <c r="B2507" s="3">
        <v>43.58</v>
      </c>
      <c r="C2507" s="3">
        <v>1229.349976</v>
      </c>
      <c r="E2507" s="2">
        <v>38552</v>
      </c>
      <c r="F2507" s="8">
        <f t="shared" si="39"/>
        <v>8.7054128211524029E-2</v>
      </c>
      <c r="G2507" s="8">
        <f t="shared" si="39"/>
        <v>6.7314462557981347E-3</v>
      </c>
      <c r="O2507" s="1">
        <v>38552</v>
      </c>
      <c r="P2507" s="3">
        <v>1229.349976</v>
      </c>
      <c r="R2507" s="1">
        <v>38552</v>
      </c>
      <c r="S2507" s="3">
        <v>83700</v>
      </c>
    </row>
    <row r="2508" spans="1:19" x14ac:dyDescent="0.35">
      <c r="A2508" s="1">
        <v>38551</v>
      </c>
      <c r="B2508" s="3">
        <v>40.090000000000003</v>
      </c>
      <c r="C2508" s="3">
        <v>1221.130005</v>
      </c>
      <c r="E2508" s="2">
        <v>38551</v>
      </c>
      <c r="F2508" s="8">
        <f t="shared" si="39"/>
        <v>-9.6343873517784617E-3</v>
      </c>
      <c r="G2508" s="8">
        <f t="shared" si="39"/>
        <v>-5.5297077632849856E-3</v>
      </c>
      <c r="O2508" s="1">
        <v>38551</v>
      </c>
      <c r="P2508" s="3">
        <v>1221.130005</v>
      </c>
      <c r="R2508" s="1">
        <v>38551</v>
      </c>
      <c r="S2508" s="3">
        <v>83600</v>
      </c>
    </row>
    <row r="2509" spans="1:19" x14ac:dyDescent="0.35">
      <c r="A2509" s="1">
        <v>38548</v>
      </c>
      <c r="B2509" s="3">
        <v>40.479999999999997</v>
      </c>
      <c r="C2509" s="3">
        <v>1227.920044</v>
      </c>
      <c r="E2509" s="2">
        <v>38548</v>
      </c>
      <c r="F2509" s="8">
        <f t="shared" si="39"/>
        <v>1.3266583229036177E-2</v>
      </c>
      <c r="G2509" s="8">
        <f t="shared" si="39"/>
        <v>1.1578018752547159E-3</v>
      </c>
      <c r="O2509" s="1">
        <v>38548</v>
      </c>
      <c r="P2509" s="3">
        <v>1227.920044</v>
      </c>
      <c r="R2509" s="1">
        <v>38548</v>
      </c>
      <c r="S2509" s="3">
        <v>84000</v>
      </c>
    </row>
    <row r="2510" spans="1:19" x14ac:dyDescent="0.35">
      <c r="A2510" s="1">
        <v>38547</v>
      </c>
      <c r="B2510" s="3">
        <v>39.950000000000003</v>
      </c>
      <c r="C2510" s="3">
        <v>1226.5</v>
      </c>
      <c r="E2510" s="2">
        <v>38547</v>
      </c>
      <c r="F2510" s="8">
        <f t="shared" si="39"/>
        <v>-1.1138613861386037E-2</v>
      </c>
      <c r="G2510" s="8">
        <f t="shared" si="39"/>
        <v>2.6240391874883251E-3</v>
      </c>
      <c r="O2510" s="1">
        <v>38547</v>
      </c>
      <c r="P2510" s="3">
        <v>1226.5</v>
      </c>
      <c r="R2510" s="1">
        <v>38547</v>
      </c>
      <c r="S2510" s="3">
        <v>83700</v>
      </c>
    </row>
    <row r="2511" spans="1:19" x14ac:dyDescent="0.35">
      <c r="A2511" s="1">
        <v>38546</v>
      </c>
      <c r="B2511" s="3">
        <v>40.4</v>
      </c>
      <c r="C2511" s="3">
        <v>1223.290039</v>
      </c>
      <c r="E2511" s="2">
        <v>38546</v>
      </c>
      <c r="F2511" s="8">
        <f t="shared" si="39"/>
        <v>-2.9615004935835687E-3</v>
      </c>
      <c r="G2511" s="8">
        <f t="shared" si="39"/>
        <v>8.8370904710699527E-4</v>
      </c>
      <c r="O2511" s="1">
        <v>38546</v>
      </c>
      <c r="P2511" s="3">
        <v>1223.290039</v>
      </c>
      <c r="R2511" s="1">
        <v>38546</v>
      </c>
      <c r="S2511" s="3">
        <v>84400</v>
      </c>
    </row>
    <row r="2512" spans="1:19" x14ac:dyDescent="0.35">
      <c r="A2512" s="1">
        <v>38545</v>
      </c>
      <c r="B2512" s="3">
        <v>40.520000000000003</v>
      </c>
      <c r="C2512" s="3">
        <v>1222.209961</v>
      </c>
      <c r="E2512" s="2">
        <v>38545</v>
      </c>
      <c r="F2512" s="8">
        <f t="shared" si="39"/>
        <v>-1.1466211271041638E-2</v>
      </c>
      <c r="G2512" s="8">
        <f t="shared" si="39"/>
        <v>2.2715509857158533E-3</v>
      </c>
      <c r="O2512" s="1">
        <v>38545</v>
      </c>
      <c r="P2512" s="3">
        <v>1222.209961</v>
      </c>
      <c r="R2512" s="1">
        <v>38545</v>
      </c>
      <c r="S2512" s="3">
        <v>84600</v>
      </c>
    </row>
    <row r="2513" spans="1:19" x14ac:dyDescent="0.35">
      <c r="A2513" s="1">
        <v>38544</v>
      </c>
      <c r="B2513" s="3">
        <v>40.99</v>
      </c>
      <c r="C2513" s="3">
        <v>1219.4399410000001</v>
      </c>
      <c r="E2513" s="2">
        <v>38544</v>
      </c>
      <c r="F2513" s="8">
        <f t="shared" si="39"/>
        <v>-9.7489641725567733E-4</v>
      </c>
      <c r="G2513" s="8">
        <f t="shared" si="39"/>
        <v>6.2548116893224037E-3</v>
      </c>
      <c r="O2513" s="1">
        <v>38544</v>
      </c>
      <c r="P2513" s="3">
        <v>1219.4399410000001</v>
      </c>
      <c r="R2513" s="1">
        <v>38544</v>
      </c>
      <c r="S2513" s="3">
        <v>85300</v>
      </c>
    </row>
    <row r="2514" spans="1:19" x14ac:dyDescent="0.35">
      <c r="A2514" s="1">
        <v>38541</v>
      </c>
      <c r="B2514" s="3">
        <v>41.03</v>
      </c>
      <c r="C2514" s="3">
        <v>1211.8599850000001</v>
      </c>
      <c r="E2514" s="2">
        <v>38541</v>
      </c>
      <c r="F2514" s="8">
        <f t="shared" si="39"/>
        <v>3.9523688877628693E-2</v>
      </c>
      <c r="G2514" s="8">
        <f t="shared" si="39"/>
        <v>1.1679055371947911E-2</v>
      </c>
      <c r="O2514" s="1">
        <v>38541</v>
      </c>
      <c r="P2514" s="3">
        <v>1211.8599850000001</v>
      </c>
      <c r="R2514" s="1">
        <v>38541</v>
      </c>
      <c r="S2514" s="3">
        <v>85000</v>
      </c>
    </row>
    <row r="2515" spans="1:19" x14ac:dyDescent="0.35">
      <c r="A2515" s="1">
        <v>38540</v>
      </c>
      <c r="B2515" s="3">
        <v>39.47</v>
      </c>
      <c r="C2515" s="3">
        <v>1197.869995</v>
      </c>
      <c r="E2515" s="2">
        <v>38540</v>
      </c>
      <c r="F2515" s="8">
        <f t="shared" si="39"/>
        <v>-5.0415931434334427E-3</v>
      </c>
      <c r="G2515" s="8">
        <f t="shared" si="39"/>
        <v>2.4520512700814123E-3</v>
      </c>
      <c r="O2515" s="1">
        <v>38540</v>
      </c>
      <c r="P2515" s="3">
        <v>1197.869995</v>
      </c>
      <c r="R2515" s="1">
        <v>38540</v>
      </c>
      <c r="S2515" s="3">
        <v>85200</v>
      </c>
    </row>
    <row r="2516" spans="1:19" x14ac:dyDescent="0.35">
      <c r="A2516" s="1">
        <v>38539</v>
      </c>
      <c r="B2516" s="3">
        <v>39.67</v>
      </c>
      <c r="C2516" s="3">
        <v>1194.9399410000001</v>
      </c>
      <c r="E2516" s="2">
        <v>38539</v>
      </c>
      <c r="F2516" s="8">
        <f t="shared" si="39"/>
        <v>-1.4165009940357853E-2</v>
      </c>
      <c r="G2516" s="8">
        <f t="shared" si="39"/>
        <v>-8.3403589103673292E-3</v>
      </c>
      <c r="O2516" s="1">
        <v>38539</v>
      </c>
      <c r="P2516" s="3">
        <v>1194.9399410000001</v>
      </c>
      <c r="R2516" s="1">
        <v>38539</v>
      </c>
      <c r="S2516" s="3">
        <v>85375</v>
      </c>
    </row>
    <row r="2517" spans="1:19" x14ac:dyDescent="0.35">
      <c r="A2517" s="1">
        <v>38538</v>
      </c>
      <c r="B2517" s="3">
        <v>40.24</v>
      </c>
      <c r="C2517" s="3">
        <v>1204.98999</v>
      </c>
      <c r="E2517" s="2">
        <v>38538</v>
      </c>
      <c r="F2517" s="8">
        <f t="shared" si="39"/>
        <v>4.5194805194805232E-2</v>
      </c>
      <c r="G2517" s="8">
        <f t="shared" si="39"/>
        <v>8.8326324646907928E-3</v>
      </c>
      <c r="O2517" s="1">
        <v>38538</v>
      </c>
      <c r="P2517" s="3">
        <v>1204.98999</v>
      </c>
      <c r="R2517" s="1">
        <v>38538</v>
      </c>
      <c r="S2517" s="3">
        <v>84300</v>
      </c>
    </row>
    <row r="2518" spans="1:19" x14ac:dyDescent="0.35">
      <c r="A2518" s="1">
        <v>38534</v>
      </c>
      <c r="B2518" s="3">
        <v>38.5</v>
      </c>
      <c r="C2518" s="3">
        <v>1194.4399410000001</v>
      </c>
      <c r="E2518" s="2">
        <v>38534</v>
      </c>
      <c r="F2518" s="8">
        <f t="shared" si="39"/>
        <v>-1.1553273427471145E-2</v>
      </c>
      <c r="G2518" s="8">
        <f t="shared" si="39"/>
        <v>2.610515234958255E-3</v>
      </c>
      <c r="O2518" s="1">
        <v>38534</v>
      </c>
      <c r="P2518" s="3">
        <v>1194.4399410000001</v>
      </c>
      <c r="R2518" s="1">
        <v>38534</v>
      </c>
      <c r="S2518" s="3">
        <v>83840</v>
      </c>
    </row>
    <row r="2519" spans="1:19" x14ac:dyDescent="0.35">
      <c r="A2519" s="1">
        <v>38533</v>
      </c>
      <c r="B2519" s="3">
        <v>38.950000000000003</v>
      </c>
      <c r="C2519" s="3">
        <v>1191.329956</v>
      </c>
      <c r="E2519" s="2">
        <v>38533</v>
      </c>
      <c r="F2519" s="8">
        <f t="shared" si="39"/>
        <v>-1.5170670037926492E-2</v>
      </c>
      <c r="G2519" s="8">
        <f t="shared" si="39"/>
        <v>-7.1009044217373862E-3</v>
      </c>
      <c r="O2519" s="1">
        <v>38533</v>
      </c>
      <c r="P2519" s="3">
        <v>1191.329956</v>
      </c>
      <c r="R2519" s="1">
        <v>38533</v>
      </c>
      <c r="S2519" s="3">
        <v>83500</v>
      </c>
    </row>
    <row r="2520" spans="1:19" x14ac:dyDescent="0.35">
      <c r="A2520" s="1">
        <v>38532</v>
      </c>
      <c r="B2520" s="3">
        <v>39.549999999999997</v>
      </c>
      <c r="C2520" s="3">
        <v>1199.849976</v>
      </c>
      <c r="E2520" s="2">
        <v>38532</v>
      </c>
      <c r="F2520" s="8">
        <f t="shared" si="39"/>
        <v>0</v>
      </c>
      <c r="G2520" s="8">
        <f t="shared" si="39"/>
        <v>-1.4314356028343189E-3</v>
      </c>
      <c r="O2520" s="1">
        <v>38532</v>
      </c>
      <c r="P2520" s="3">
        <v>1199.849976</v>
      </c>
      <c r="R2520" s="1">
        <v>38532</v>
      </c>
      <c r="S2520" s="3">
        <v>83350</v>
      </c>
    </row>
    <row r="2521" spans="1:19" x14ac:dyDescent="0.35">
      <c r="A2521" s="1">
        <v>38531</v>
      </c>
      <c r="B2521" s="3">
        <v>39.549999999999997</v>
      </c>
      <c r="C2521" s="3">
        <v>1201.5699460000001</v>
      </c>
      <c r="E2521" s="2">
        <v>38531</v>
      </c>
      <c r="F2521" s="8">
        <f t="shared" si="39"/>
        <v>2.6472878276667444E-2</v>
      </c>
      <c r="G2521" s="8">
        <f t="shared" si="39"/>
        <v>9.1375635464447935E-3</v>
      </c>
      <c r="O2521" s="1">
        <v>38531</v>
      </c>
      <c r="P2521" s="3">
        <v>1201.5699460000001</v>
      </c>
      <c r="R2521" s="1">
        <v>38531</v>
      </c>
      <c r="S2521" s="3">
        <v>83100</v>
      </c>
    </row>
    <row r="2522" spans="1:19" x14ac:dyDescent="0.35">
      <c r="A2522" s="1">
        <v>38530</v>
      </c>
      <c r="B2522" s="3">
        <v>38.53</v>
      </c>
      <c r="C2522" s="3">
        <v>1190.6899410000001</v>
      </c>
      <c r="E2522" s="2">
        <v>38530</v>
      </c>
      <c r="F2522" s="8" t="e">
        <f>B2522/#REF!-1</f>
        <v>#REF!</v>
      </c>
      <c r="G2522" s="8" t="e">
        <f>C2522/#REF!-1</f>
        <v>#REF!</v>
      </c>
      <c r="O2522" s="1">
        <v>38530</v>
      </c>
      <c r="P2522" s="3">
        <v>1190.6899410000001</v>
      </c>
      <c r="R2522" s="1">
        <v>38530</v>
      </c>
      <c r="S2522" s="3">
        <v>83500</v>
      </c>
    </row>
    <row r="2523" spans="1:19" x14ac:dyDescent="0.35">
      <c r="O2523" s="1">
        <v>38527</v>
      </c>
      <c r="P2523" s="3">
        <v>1191.5699460000001</v>
      </c>
      <c r="R2523" s="1">
        <v>38527</v>
      </c>
      <c r="S2523" s="3">
        <v>82800</v>
      </c>
    </row>
    <row r="2524" spans="1:19" x14ac:dyDescent="0.35">
      <c r="O2524" s="1">
        <v>38526</v>
      </c>
      <c r="P2524" s="3">
        <v>1200.7299800000001</v>
      </c>
      <c r="R2524" s="1">
        <v>38526</v>
      </c>
      <c r="S2524" s="3">
        <v>83000</v>
      </c>
    </row>
    <row r="2525" spans="1:19" x14ac:dyDescent="0.35">
      <c r="O2525" s="1">
        <v>38525</v>
      </c>
      <c r="P2525" s="3">
        <v>1213.880005</v>
      </c>
      <c r="R2525" s="1">
        <v>38525</v>
      </c>
      <c r="S2525" s="3">
        <v>83000</v>
      </c>
    </row>
    <row r="2526" spans="1:19" x14ac:dyDescent="0.35">
      <c r="O2526" s="1">
        <v>38524</v>
      </c>
      <c r="P2526" s="3">
        <v>1213.6099850000001</v>
      </c>
      <c r="R2526" s="1">
        <v>38524</v>
      </c>
      <c r="S2526" s="3">
        <v>83650</v>
      </c>
    </row>
    <row r="2527" spans="1:19" x14ac:dyDescent="0.35">
      <c r="O2527" s="1">
        <v>38523</v>
      </c>
      <c r="P2527" s="3">
        <v>1216.099976</v>
      </c>
      <c r="R2527" s="1">
        <v>38523</v>
      </c>
      <c r="S2527" s="3">
        <v>82700</v>
      </c>
    </row>
    <row r="2528" spans="1:19" x14ac:dyDescent="0.35">
      <c r="O2528" s="1">
        <v>38520</v>
      </c>
      <c r="P2528" s="3">
        <v>1216.959961</v>
      </c>
    </row>
    <row r="2529" spans="15:16" x14ac:dyDescent="0.35">
      <c r="O2529" s="1">
        <v>38519</v>
      </c>
      <c r="P2529" s="3">
        <v>1210.959961</v>
      </c>
    </row>
    <row r="2530" spans="15:16" x14ac:dyDescent="0.35">
      <c r="O2530" s="1">
        <v>38518</v>
      </c>
      <c r="P2530" s="3">
        <v>1206.579956</v>
      </c>
    </row>
    <row r="2531" spans="15:16" x14ac:dyDescent="0.35">
      <c r="O2531" s="1">
        <v>38517</v>
      </c>
      <c r="P2531" s="3">
        <v>1203.910034</v>
      </c>
    </row>
    <row r="2532" spans="15:16" x14ac:dyDescent="0.35">
      <c r="O2532" s="1">
        <v>38516</v>
      </c>
      <c r="P2532" s="3">
        <v>1200.8199460000001</v>
      </c>
    </row>
    <row r="2533" spans="15:16" x14ac:dyDescent="0.35">
      <c r="O2533" s="1">
        <v>38513</v>
      </c>
      <c r="P2533" s="3">
        <v>1198.1099850000001</v>
      </c>
    </row>
    <row r="2534" spans="15:16" x14ac:dyDescent="0.35">
      <c r="O2534" s="1">
        <v>38512</v>
      </c>
      <c r="P2534" s="3">
        <v>1200.9300539999999</v>
      </c>
    </row>
    <row r="2535" spans="15:16" x14ac:dyDescent="0.35">
      <c r="O2535" s="1">
        <v>38511</v>
      </c>
      <c r="P2535" s="3">
        <v>1194.670044</v>
      </c>
    </row>
    <row r="2536" spans="15:16" x14ac:dyDescent="0.35">
      <c r="O2536" s="1">
        <v>38510</v>
      </c>
      <c r="P2536" s="3">
        <v>1197.26001</v>
      </c>
    </row>
    <row r="2537" spans="15:16" x14ac:dyDescent="0.35">
      <c r="O2537" s="1">
        <v>38509</v>
      </c>
      <c r="P2537" s="3">
        <v>1197.51001</v>
      </c>
    </row>
    <row r="2538" spans="15:16" x14ac:dyDescent="0.35">
      <c r="O2538" s="1">
        <v>38506</v>
      </c>
      <c r="P2538" s="3">
        <v>1196.0200199999999</v>
      </c>
    </row>
    <row r="2539" spans="15:16" x14ac:dyDescent="0.35">
      <c r="O2539" s="1">
        <v>38505</v>
      </c>
      <c r="P2539" s="3">
        <v>1204.290039</v>
      </c>
    </row>
    <row r="2540" spans="15:16" x14ac:dyDescent="0.35">
      <c r="O2540" s="1">
        <v>38504</v>
      </c>
      <c r="P2540" s="3">
        <v>1202.219971</v>
      </c>
    </row>
    <row r="2541" spans="15:16" x14ac:dyDescent="0.35">
      <c r="O2541" s="1">
        <v>38503</v>
      </c>
      <c r="P2541" s="3">
        <v>1191.5</v>
      </c>
    </row>
    <row r="2542" spans="15:16" x14ac:dyDescent="0.35">
      <c r="O2542" s="1">
        <v>38499</v>
      </c>
      <c r="P2542" s="3">
        <v>1198.780029</v>
      </c>
    </row>
    <row r="2543" spans="15:16" x14ac:dyDescent="0.35">
      <c r="O2543" s="1">
        <v>38498</v>
      </c>
      <c r="P2543" s="3">
        <v>1197.619995</v>
      </c>
    </row>
    <row r="2544" spans="15:16" x14ac:dyDescent="0.35">
      <c r="O2544" s="1">
        <v>38497</v>
      </c>
      <c r="P2544" s="3">
        <v>1190.01001</v>
      </c>
    </row>
    <row r="2545" spans="15:16" x14ac:dyDescent="0.35">
      <c r="O2545" s="1">
        <v>38496</v>
      </c>
      <c r="P2545" s="3">
        <v>1194.0699460000001</v>
      </c>
    </row>
    <row r="2546" spans="15:16" x14ac:dyDescent="0.35">
      <c r="O2546" s="1">
        <v>38495</v>
      </c>
      <c r="P2546" s="3">
        <v>1193.8599850000001</v>
      </c>
    </row>
    <row r="2547" spans="15:16" x14ac:dyDescent="0.35">
      <c r="O2547" s="1">
        <v>38492</v>
      </c>
      <c r="P2547" s="3">
        <v>1189.280029</v>
      </c>
    </row>
    <row r="2548" spans="15:16" x14ac:dyDescent="0.35">
      <c r="O2548" s="1">
        <v>38491</v>
      </c>
      <c r="P2548" s="3">
        <v>1191.079956</v>
      </c>
    </row>
    <row r="2549" spans="15:16" x14ac:dyDescent="0.35">
      <c r="O2549" s="1">
        <v>38490</v>
      </c>
      <c r="P2549" s="3">
        <v>1185.5600589999999</v>
      </c>
    </row>
    <row r="2550" spans="15:16" x14ac:dyDescent="0.35">
      <c r="O2550" s="1">
        <v>38489</v>
      </c>
      <c r="P2550" s="3">
        <v>1173.8000489999999</v>
      </c>
    </row>
    <row r="2551" spans="15:16" x14ac:dyDescent="0.35">
      <c r="O2551" s="1">
        <v>38488</v>
      </c>
      <c r="P2551" s="3">
        <v>1165.6899410000001</v>
      </c>
    </row>
    <row r="2552" spans="15:16" x14ac:dyDescent="0.35">
      <c r="O2552" s="1">
        <v>38485</v>
      </c>
      <c r="P2552" s="3">
        <v>1154.0500489999999</v>
      </c>
    </row>
    <row r="2553" spans="15:16" x14ac:dyDescent="0.35">
      <c r="O2553" s="1">
        <v>38484</v>
      </c>
      <c r="P2553" s="3">
        <v>1159.3599850000001</v>
      </c>
    </row>
    <row r="2554" spans="15:16" x14ac:dyDescent="0.35">
      <c r="O2554" s="1">
        <v>38483</v>
      </c>
      <c r="P2554" s="3">
        <v>1171.1099850000001</v>
      </c>
    </row>
    <row r="2555" spans="15:16" x14ac:dyDescent="0.35">
      <c r="O2555" s="1">
        <v>38482</v>
      </c>
      <c r="P2555" s="3">
        <v>1166.219971</v>
      </c>
    </row>
    <row r="2556" spans="15:16" x14ac:dyDescent="0.35">
      <c r="O2556" s="1">
        <v>38481</v>
      </c>
      <c r="P2556" s="3">
        <v>1178.839966</v>
      </c>
    </row>
    <row r="2557" spans="15:16" x14ac:dyDescent="0.35">
      <c r="O2557" s="1">
        <v>38478</v>
      </c>
      <c r="P2557" s="3">
        <v>1171.349976</v>
      </c>
    </row>
    <row r="2558" spans="15:16" x14ac:dyDescent="0.35">
      <c r="O2558" s="1">
        <v>38477</v>
      </c>
      <c r="P2558" s="3">
        <v>1172.630005</v>
      </c>
    </row>
    <row r="2559" spans="15:16" x14ac:dyDescent="0.35">
      <c r="O2559" s="1">
        <v>38476</v>
      </c>
      <c r="P2559" s="3">
        <v>1175.650024</v>
      </c>
    </row>
    <row r="2560" spans="15:16" x14ac:dyDescent="0.35">
      <c r="O2560" s="1">
        <v>38475</v>
      </c>
      <c r="P2560" s="3">
        <v>1161.170044</v>
      </c>
    </row>
    <row r="2561" spans="15:16" x14ac:dyDescent="0.35">
      <c r="O2561" s="1">
        <v>38474</v>
      </c>
      <c r="P2561" s="3">
        <v>1162.160034</v>
      </c>
    </row>
    <row r="2562" spans="15:16" x14ac:dyDescent="0.35">
      <c r="O2562" s="1">
        <v>38471</v>
      </c>
      <c r="P2562" s="3">
        <v>1156.849976</v>
      </c>
    </row>
    <row r="2563" spans="15:16" x14ac:dyDescent="0.35">
      <c r="O2563" s="1">
        <v>38470</v>
      </c>
      <c r="P2563" s="3">
        <v>1143.219971</v>
      </c>
    </row>
    <row r="2564" spans="15:16" x14ac:dyDescent="0.35">
      <c r="O2564" s="1">
        <v>38469</v>
      </c>
      <c r="P2564" s="3">
        <v>1156.380005</v>
      </c>
    </row>
    <row r="2565" spans="15:16" x14ac:dyDescent="0.35">
      <c r="O2565" s="1">
        <v>38468</v>
      </c>
      <c r="P2565" s="3">
        <v>1151.829956</v>
      </c>
    </row>
    <row r="2566" spans="15:16" x14ac:dyDescent="0.35">
      <c r="O2566" s="1">
        <v>38467</v>
      </c>
      <c r="P2566" s="3">
        <v>1162.099976</v>
      </c>
    </row>
    <row r="2567" spans="15:16" x14ac:dyDescent="0.35">
      <c r="O2567" s="1">
        <v>38464</v>
      </c>
      <c r="P2567" s="3">
        <v>1152.119995</v>
      </c>
    </row>
    <row r="2568" spans="15:16" x14ac:dyDescent="0.35">
      <c r="O2568" s="1">
        <v>38463</v>
      </c>
      <c r="P2568" s="3">
        <v>1159.9499510000001</v>
      </c>
    </row>
    <row r="2569" spans="15:16" x14ac:dyDescent="0.35">
      <c r="O2569" s="1">
        <v>38462</v>
      </c>
      <c r="P2569" s="3">
        <v>1137.5</v>
      </c>
    </row>
    <row r="2570" spans="15:16" x14ac:dyDescent="0.35">
      <c r="O2570" s="1">
        <v>38461</v>
      </c>
      <c r="P2570" s="3">
        <v>1152.780029</v>
      </c>
    </row>
    <row r="2571" spans="15:16" x14ac:dyDescent="0.35">
      <c r="O2571" s="1">
        <v>38460</v>
      </c>
      <c r="P2571" s="3">
        <v>1145.9799800000001</v>
      </c>
    </row>
    <row r="2572" spans="15:16" x14ac:dyDescent="0.35">
      <c r="O2572" s="1">
        <v>38457</v>
      </c>
      <c r="P2572" s="3">
        <v>1142.619995</v>
      </c>
    </row>
    <row r="2573" spans="15:16" x14ac:dyDescent="0.35">
      <c r="O2573" s="1">
        <v>38456</v>
      </c>
      <c r="P2573" s="3">
        <v>1162.0500489999999</v>
      </c>
    </row>
    <row r="2574" spans="15:16" x14ac:dyDescent="0.35">
      <c r="O2574" s="1">
        <v>38455</v>
      </c>
      <c r="P2574" s="3">
        <v>1173.790039</v>
      </c>
    </row>
    <row r="2575" spans="15:16" x14ac:dyDescent="0.35">
      <c r="O2575" s="1">
        <v>38454</v>
      </c>
      <c r="P2575" s="3">
        <v>1187.76001</v>
      </c>
    </row>
    <row r="2576" spans="15:16" x14ac:dyDescent="0.35">
      <c r="O2576" s="1">
        <v>38453</v>
      </c>
      <c r="P2576" s="3">
        <v>1181.209961</v>
      </c>
    </row>
    <row r="2577" spans="15:16" x14ac:dyDescent="0.35">
      <c r="O2577" s="1">
        <v>38450</v>
      </c>
      <c r="P2577" s="3">
        <v>1181.1999510000001</v>
      </c>
    </row>
    <row r="2578" spans="15:16" x14ac:dyDescent="0.35">
      <c r="O2578" s="1">
        <v>38449</v>
      </c>
      <c r="P2578" s="3">
        <v>1191.1400149999999</v>
      </c>
    </row>
    <row r="2579" spans="15:16" x14ac:dyDescent="0.35">
      <c r="O2579" s="1">
        <v>38448</v>
      </c>
      <c r="P2579" s="3">
        <v>1184.0699460000001</v>
      </c>
    </row>
    <row r="2580" spans="15:16" x14ac:dyDescent="0.35">
      <c r="O2580" s="1">
        <v>38447</v>
      </c>
      <c r="P2580" s="3">
        <v>1181.3900149999999</v>
      </c>
    </row>
    <row r="2581" spans="15:16" x14ac:dyDescent="0.35">
      <c r="O2581" s="1">
        <v>38446</v>
      </c>
      <c r="P2581" s="3">
        <v>1176.119995</v>
      </c>
    </row>
    <row r="2582" spans="15:16" x14ac:dyDescent="0.35">
      <c r="O2582" s="1">
        <v>38443</v>
      </c>
      <c r="P2582" s="3">
        <v>1172.920044</v>
      </c>
    </row>
    <row r="2583" spans="15:16" x14ac:dyDescent="0.35">
      <c r="O2583" s="1">
        <v>38442</v>
      </c>
      <c r="P2583" s="3">
        <v>1180.589966</v>
      </c>
    </row>
    <row r="2584" spans="15:16" x14ac:dyDescent="0.35">
      <c r="O2584" s="1">
        <v>38441</v>
      </c>
      <c r="P2584" s="3">
        <v>1181.410034</v>
      </c>
    </row>
    <row r="2585" spans="15:16" x14ac:dyDescent="0.35">
      <c r="O2585" s="1">
        <v>38440</v>
      </c>
      <c r="P2585" s="3">
        <v>1165.3599850000001</v>
      </c>
    </row>
    <row r="2586" spans="15:16" x14ac:dyDescent="0.35">
      <c r="O2586" s="1">
        <v>38439</v>
      </c>
      <c r="P2586" s="3">
        <v>1174.280029</v>
      </c>
    </row>
    <row r="2587" spans="15:16" x14ac:dyDescent="0.35">
      <c r="O2587" s="1">
        <v>38435</v>
      </c>
      <c r="P2587" s="3">
        <v>1171.420044</v>
      </c>
    </row>
    <row r="2588" spans="15:16" x14ac:dyDescent="0.35">
      <c r="O2588" s="1">
        <v>38434</v>
      </c>
      <c r="P2588" s="3">
        <v>1172.530029</v>
      </c>
    </row>
    <row r="2589" spans="15:16" x14ac:dyDescent="0.35">
      <c r="O2589" s="1">
        <v>38433</v>
      </c>
      <c r="P2589" s="3">
        <v>1171.709961</v>
      </c>
    </row>
    <row r="2590" spans="15:16" x14ac:dyDescent="0.35">
      <c r="O2590" s="1">
        <v>38432</v>
      </c>
      <c r="P2590" s="3">
        <v>1183.780029</v>
      </c>
    </row>
    <row r="2591" spans="15:16" x14ac:dyDescent="0.35">
      <c r="O2591" s="1">
        <v>38429</v>
      </c>
      <c r="P2591" s="3">
        <v>1189.650024</v>
      </c>
    </row>
    <row r="2592" spans="15:16" x14ac:dyDescent="0.35">
      <c r="O2592" s="1">
        <v>38428</v>
      </c>
      <c r="P2592" s="3">
        <v>1190.209961</v>
      </c>
    </row>
    <row r="2593" spans="15:16" x14ac:dyDescent="0.35">
      <c r="O2593" s="1">
        <v>38427</v>
      </c>
      <c r="P2593" s="3">
        <v>1188.0699460000001</v>
      </c>
    </row>
    <row r="2594" spans="15:16" x14ac:dyDescent="0.35">
      <c r="O2594" s="1">
        <v>38426</v>
      </c>
      <c r="P2594" s="3">
        <v>1197.75</v>
      </c>
    </row>
    <row r="2595" spans="15:16" x14ac:dyDescent="0.35">
      <c r="O2595" s="1">
        <v>38425</v>
      </c>
      <c r="P2595" s="3">
        <v>1206.829956</v>
      </c>
    </row>
    <row r="2596" spans="15:16" x14ac:dyDescent="0.35">
      <c r="O2596" s="1">
        <v>38422</v>
      </c>
      <c r="P2596" s="3">
        <v>1200.079956</v>
      </c>
    </row>
    <row r="2597" spans="15:16" x14ac:dyDescent="0.35">
      <c r="O2597" s="1">
        <v>38421</v>
      </c>
      <c r="P2597" s="3">
        <v>1209.25</v>
      </c>
    </row>
    <row r="2598" spans="15:16" x14ac:dyDescent="0.35">
      <c r="O2598" s="1">
        <v>38420</v>
      </c>
      <c r="P2598" s="3">
        <v>1207.01001</v>
      </c>
    </row>
    <row r="2599" spans="15:16" x14ac:dyDescent="0.35">
      <c r="O2599" s="1">
        <v>38419</v>
      </c>
      <c r="P2599" s="3">
        <v>1219.4300539999999</v>
      </c>
    </row>
    <row r="2600" spans="15:16" x14ac:dyDescent="0.35">
      <c r="O2600" s="1">
        <v>38418</v>
      </c>
      <c r="P2600" s="3">
        <v>1225.3100589999999</v>
      </c>
    </row>
    <row r="2601" spans="15:16" x14ac:dyDescent="0.35">
      <c r="O2601" s="1">
        <v>38415</v>
      </c>
      <c r="P2601" s="3">
        <v>1222.119995</v>
      </c>
    </row>
    <row r="2602" spans="15:16" x14ac:dyDescent="0.35">
      <c r="O2602" s="1">
        <v>38414</v>
      </c>
      <c r="P2602" s="3">
        <v>1210.469971</v>
      </c>
    </row>
    <row r="2603" spans="15:16" x14ac:dyDescent="0.35">
      <c r="O2603" s="1">
        <v>38413</v>
      </c>
      <c r="P2603" s="3">
        <v>1210.079956</v>
      </c>
    </row>
    <row r="2604" spans="15:16" x14ac:dyDescent="0.35">
      <c r="O2604" s="1">
        <v>38412</v>
      </c>
      <c r="P2604" s="3">
        <v>1210.410034</v>
      </c>
    </row>
    <row r="2605" spans="15:16" x14ac:dyDescent="0.35">
      <c r="O2605" s="1">
        <v>38411</v>
      </c>
      <c r="P2605" s="3">
        <v>1203.599976</v>
      </c>
    </row>
    <row r="2606" spans="15:16" x14ac:dyDescent="0.35">
      <c r="O2606" s="1">
        <v>38408</v>
      </c>
      <c r="P2606" s="3">
        <v>1211.369995</v>
      </c>
    </row>
    <row r="2607" spans="15:16" x14ac:dyDescent="0.35">
      <c r="O2607" s="1">
        <v>38407</v>
      </c>
      <c r="P2607" s="3">
        <v>1200.1999510000001</v>
      </c>
    </row>
    <row r="2608" spans="15:16" x14ac:dyDescent="0.35">
      <c r="O2608" s="1">
        <v>38406</v>
      </c>
      <c r="P2608" s="3">
        <v>1190.8000489999999</v>
      </c>
    </row>
    <row r="2609" spans="15:16" x14ac:dyDescent="0.35">
      <c r="O2609" s="1">
        <v>38405</v>
      </c>
      <c r="P2609" s="3">
        <v>1184.160034</v>
      </c>
    </row>
    <row r="2610" spans="15:16" x14ac:dyDescent="0.35">
      <c r="O2610" s="1">
        <v>38401</v>
      </c>
      <c r="P2610" s="3">
        <v>1201.589966</v>
      </c>
    </row>
    <row r="2611" spans="15:16" x14ac:dyDescent="0.35">
      <c r="O2611" s="1">
        <v>38400</v>
      </c>
      <c r="P2611" s="3">
        <v>1200.75</v>
      </c>
    </row>
    <row r="2612" spans="15:16" x14ac:dyDescent="0.35">
      <c r="O2612" s="1">
        <v>38399</v>
      </c>
      <c r="P2612" s="3">
        <v>1210.339966</v>
      </c>
    </row>
    <row r="2613" spans="15:16" x14ac:dyDescent="0.35">
      <c r="O2613" s="1">
        <v>38398</v>
      </c>
      <c r="P2613" s="3">
        <v>1210.119995</v>
      </c>
    </row>
    <row r="2614" spans="15:16" x14ac:dyDescent="0.35">
      <c r="O2614" s="1">
        <v>38397</v>
      </c>
      <c r="P2614" s="3">
        <v>1206.1400149999999</v>
      </c>
    </row>
    <row r="2615" spans="15:16" x14ac:dyDescent="0.35">
      <c r="O2615" s="1">
        <v>38394</v>
      </c>
      <c r="P2615" s="3">
        <v>1205.3000489999999</v>
      </c>
    </row>
    <row r="2616" spans="15:16" x14ac:dyDescent="0.35">
      <c r="O2616" s="1">
        <v>38393</v>
      </c>
      <c r="P2616" s="3">
        <v>1197.01001</v>
      </c>
    </row>
    <row r="2617" spans="15:16" x14ac:dyDescent="0.35">
      <c r="O2617" s="1">
        <v>38392</v>
      </c>
      <c r="P2617" s="3">
        <v>1191.98999</v>
      </c>
    </row>
    <row r="2618" spans="15:16" x14ac:dyDescent="0.35">
      <c r="O2618" s="1">
        <v>38391</v>
      </c>
      <c r="P2618" s="3">
        <v>1202.3000489999999</v>
      </c>
    </row>
    <row r="2619" spans="15:16" x14ac:dyDescent="0.35">
      <c r="O2619" s="1">
        <v>38390</v>
      </c>
      <c r="P2619" s="3">
        <v>1201.719971</v>
      </c>
    </row>
    <row r="2620" spans="15:16" x14ac:dyDescent="0.35">
      <c r="O2620" s="1">
        <v>38387</v>
      </c>
      <c r="P2620" s="3">
        <v>1203.030029</v>
      </c>
    </row>
    <row r="2621" spans="15:16" x14ac:dyDescent="0.35">
      <c r="O2621" s="1">
        <v>38386</v>
      </c>
      <c r="P2621" s="3">
        <v>1189.8900149999999</v>
      </c>
    </row>
    <row r="2622" spans="15:16" x14ac:dyDescent="0.35">
      <c r="O2622" s="1">
        <v>38385</v>
      </c>
      <c r="P2622" s="3">
        <v>1193.1899410000001</v>
      </c>
    </row>
    <row r="2623" spans="15:16" x14ac:dyDescent="0.35">
      <c r="O2623" s="1">
        <v>38384</v>
      </c>
      <c r="P2623" s="3">
        <v>1189.410034</v>
      </c>
    </row>
    <row r="2624" spans="15:16" x14ac:dyDescent="0.35">
      <c r="O2624" s="1">
        <v>38383</v>
      </c>
      <c r="P2624" s="3">
        <v>1181.2700199999999</v>
      </c>
    </row>
    <row r="2625" spans="15:16" x14ac:dyDescent="0.35">
      <c r="O2625" s="1">
        <v>38380</v>
      </c>
      <c r="P2625" s="3">
        <v>1171.3599850000001</v>
      </c>
    </row>
    <row r="2626" spans="15:16" x14ac:dyDescent="0.35">
      <c r="O2626" s="1">
        <v>38379</v>
      </c>
      <c r="P2626" s="3">
        <v>1174.5500489999999</v>
      </c>
    </row>
    <row r="2627" spans="15:16" x14ac:dyDescent="0.35">
      <c r="O2627" s="1">
        <v>38378</v>
      </c>
      <c r="P2627" s="3">
        <v>1174.0699460000001</v>
      </c>
    </row>
    <row r="2628" spans="15:16" x14ac:dyDescent="0.35">
      <c r="O2628" s="1">
        <v>38377</v>
      </c>
      <c r="P2628" s="3">
        <v>1168.410034</v>
      </c>
    </row>
    <row r="2629" spans="15:16" x14ac:dyDescent="0.35">
      <c r="O2629" s="1">
        <v>38376</v>
      </c>
      <c r="P2629" s="3">
        <v>1163.75</v>
      </c>
    </row>
    <row r="2630" spans="15:16" x14ac:dyDescent="0.35">
      <c r="O2630" s="1">
        <v>38373</v>
      </c>
      <c r="P2630" s="3">
        <v>1167.869995</v>
      </c>
    </row>
    <row r="2631" spans="15:16" x14ac:dyDescent="0.35">
      <c r="O2631" s="1">
        <v>38372</v>
      </c>
      <c r="P2631" s="3">
        <v>1175.410034</v>
      </c>
    </row>
    <row r="2632" spans="15:16" x14ac:dyDescent="0.35">
      <c r="O2632" s="1">
        <v>38371</v>
      </c>
      <c r="P2632" s="3">
        <v>1184.630005</v>
      </c>
    </row>
    <row r="2633" spans="15:16" x14ac:dyDescent="0.35">
      <c r="O2633" s="1">
        <v>38370</v>
      </c>
      <c r="P2633" s="3">
        <v>1195.9799800000001</v>
      </c>
    </row>
    <row r="2634" spans="15:16" x14ac:dyDescent="0.35">
      <c r="O2634" s="1">
        <v>38366</v>
      </c>
      <c r="P2634" s="3">
        <v>1184.5200199999999</v>
      </c>
    </row>
    <row r="2635" spans="15:16" x14ac:dyDescent="0.35">
      <c r="O2635" s="1">
        <v>38365</v>
      </c>
      <c r="P2635" s="3">
        <v>1177.4499510000001</v>
      </c>
    </row>
    <row r="2636" spans="15:16" x14ac:dyDescent="0.35">
      <c r="O2636" s="1">
        <v>38364</v>
      </c>
      <c r="P2636" s="3">
        <v>1187.6999510000001</v>
      </c>
    </row>
    <row r="2637" spans="15:16" x14ac:dyDescent="0.35">
      <c r="O2637" s="1">
        <v>38363</v>
      </c>
      <c r="P2637" s="3">
        <v>1182.98999</v>
      </c>
    </row>
    <row r="2638" spans="15:16" x14ac:dyDescent="0.35">
      <c r="O2638" s="1">
        <v>38362</v>
      </c>
      <c r="P2638" s="3">
        <v>1190.25</v>
      </c>
    </row>
    <row r="2639" spans="15:16" x14ac:dyDescent="0.35">
      <c r="O2639" s="1">
        <v>38359</v>
      </c>
      <c r="P2639" s="3">
        <v>1186.1899410000001</v>
      </c>
    </row>
    <row r="2640" spans="15:16" x14ac:dyDescent="0.35">
      <c r="O2640" s="1">
        <v>38358</v>
      </c>
      <c r="P2640" s="3">
        <v>1187.8900149999999</v>
      </c>
    </row>
    <row r="2641" spans="15:16" x14ac:dyDescent="0.35">
      <c r="O2641" s="1">
        <v>38357</v>
      </c>
      <c r="P2641" s="3">
        <v>1183.73999</v>
      </c>
    </row>
    <row r="2642" spans="15:16" x14ac:dyDescent="0.35">
      <c r="O2642" s="1">
        <v>38356</v>
      </c>
      <c r="P2642" s="3">
        <v>1188.0500489999999</v>
      </c>
    </row>
    <row r="2643" spans="15:16" x14ac:dyDescent="0.35">
      <c r="O2643" s="1">
        <v>38355</v>
      </c>
      <c r="P2643" s="3">
        <v>1202.079956</v>
      </c>
    </row>
    <row r="2644" spans="15:16" x14ac:dyDescent="0.35">
      <c r="O2644" s="1">
        <v>38352</v>
      </c>
      <c r="P2644" s="3">
        <v>1211.920044</v>
      </c>
    </row>
    <row r="2645" spans="15:16" x14ac:dyDescent="0.35">
      <c r="O2645" s="1">
        <v>38351</v>
      </c>
      <c r="P2645" s="3">
        <v>1213.5500489999999</v>
      </c>
    </row>
    <row r="2646" spans="15:16" x14ac:dyDescent="0.35">
      <c r="O2646" s="1">
        <v>38350</v>
      </c>
      <c r="P2646" s="3">
        <v>1213.4499510000001</v>
      </c>
    </row>
    <row r="2647" spans="15:16" x14ac:dyDescent="0.35">
      <c r="O2647" s="1">
        <v>38349</v>
      </c>
      <c r="P2647" s="3">
        <v>1213.540039</v>
      </c>
    </row>
    <row r="2648" spans="15:16" x14ac:dyDescent="0.35">
      <c r="O2648" s="1">
        <v>38348</v>
      </c>
      <c r="P2648" s="3">
        <v>1204.920044</v>
      </c>
    </row>
    <row r="2649" spans="15:16" x14ac:dyDescent="0.35">
      <c r="O2649" s="1">
        <v>38344</v>
      </c>
      <c r="P2649" s="3">
        <v>1210.130005</v>
      </c>
    </row>
    <row r="2650" spans="15:16" x14ac:dyDescent="0.35">
      <c r="O2650" s="1">
        <v>38343</v>
      </c>
      <c r="P2650" s="3">
        <v>1209.5699460000001</v>
      </c>
    </row>
    <row r="2651" spans="15:16" x14ac:dyDescent="0.35">
      <c r="O2651" s="1">
        <v>38342</v>
      </c>
      <c r="P2651" s="3">
        <v>1205.4499510000001</v>
      </c>
    </row>
    <row r="2652" spans="15:16" x14ac:dyDescent="0.35">
      <c r="O2652" s="1">
        <v>38341</v>
      </c>
      <c r="P2652" s="3">
        <v>1194.650024</v>
      </c>
    </row>
    <row r="2653" spans="15:16" x14ac:dyDescent="0.35">
      <c r="O2653" s="1">
        <v>38338</v>
      </c>
      <c r="P2653" s="3">
        <v>1194.1999510000001</v>
      </c>
    </row>
    <row r="2654" spans="15:16" x14ac:dyDescent="0.35">
      <c r="O2654" s="1">
        <v>38337</v>
      </c>
      <c r="P2654" s="3">
        <v>1203.209961</v>
      </c>
    </row>
    <row r="2655" spans="15:16" x14ac:dyDescent="0.35">
      <c r="O2655" s="1">
        <v>38336</v>
      </c>
      <c r="P2655" s="3">
        <v>1205.719971</v>
      </c>
    </row>
    <row r="2656" spans="15:16" x14ac:dyDescent="0.35">
      <c r="O2656" s="1">
        <v>38335</v>
      </c>
      <c r="P2656" s="3">
        <v>1203.380005</v>
      </c>
    </row>
    <row r="2657" spans="15:16" x14ac:dyDescent="0.35">
      <c r="O2657" s="1">
        <v>38334</v>
      </c>
      <c r="P2657" s="3">
        <v>1198.6800539999999</v>
      </c>
    </row>
    <row r="2658" spans="15:16" x14ac:dyDescent="0.35">
      <c r="O2658" s="1">
        <v>38331</v>
      </c>
      <c r="P2658" s="3">
        <v>1188</v>
      </c>
    </row>
    <row r="2659" spans="15:16" x14ac:dyDescent="0.35">
      <c r="O2659" s="1">
        <v>38330</v>
      </c>
      <c r="P2659" s="3">
        <v>1189.23999</v>
      </c>
    </row>
    <row r="2660" spans="15:16" x14ac:dyDescent="0.35">
      <c r="O2660" s="1">
        <v>38329</v>
      </c>
      <c r="P2660" s="3">
        <v>1182.8100589999999</v>
      </c>
    </row>
    <row r="2661" spans="15:16" x14ac:dyDescent="0.35">
      <c r="O2661" s="1">
        <v>38328</v>
      </c>
      <c r="P2661" s="3">
        <v>1177.0699460000001</v>
      </c>
    </row>
    <row r="2662" spans="15:16" x14ac:dyDescent="0.35">
      <c r="O2662" s="1">
        <v>38327</v>
      </c>
      <c r="P2662" s="3">
        <v>1190.25</v>
      </c>
    </row>
    <row r="2663" spans="15:16" x14ac:dyDescent="0.35">
      <c r="O2663" s="1">
        <v>38324</v>
      </c>
      <c r="P2663" s="3">
        <v>1191.170044</v>
      </c>
    </row>
    <row r="2664" spans="15:16" x14ac:dyDescent="0.35">
      <c r="O2664" s="1">
        <v>38323</v>
      </c>
      <c r="P2664" s="3">
        <v>1190.329956</v>
      </c>
    </row>
    <row r="2665" spans="15:16" x14ac:dyDescent="0.35">
      <c r="O2665" s="1">
        <v>38322</v>
      </c>
      <c r="P2665" s="3">
        <v>1191.369995</v>
      </c>
    </row>
    <row r="2666" spans="15:16" x14ac:dyDescent="0.35">
      <c r="O2666" s="1">
        <v>38321</v>
      </c>
      <c r="P2666" s="3">
        <v>1173.8199460000001</v>
      </c>
    </row>
    <row r="2667" spans="15:16" x14ac:dyDescent="0.35">
      <c r="O2667" s="1">
        <v>38320</v>
      </c>
      <c r="P2667" s="3">
        <v>1178.5699460000001</v>
      </c>
    </row>
    <row r="2668" spans="15:16" x14ac:dyDescent="0.35">
      <c r="O2668" s="1">
        <v>38317</v>
      </c>
      <c r="P2668" s="3">
        <v>1182.650024</v>
      </c>
    </row>
    <row r="2669" spans="15:16" x14ac:dyDescent="0.35">
      <c r="O2669" s="1">
        <v>38315</v>
      </c>
      <c r="P2669" s="3">
        <v>1181.76001</v>
      </c>
    </row>
    <row r="2670" spans="15:16" x14ac:dyDescent="0.35">
      <c r="O2670" s="1">
        <v>38314</v>
      </c>
      <c r="P2670" s="3">
        <v>1176.9399410000001</v>
      </c>
    </row>
    <row r="2671" spans="15:16" x14ac:dyDescent="0.35">
      <c r="O2671" s="1">
        <v>38313</v>
      </c>
      <c r="P2671" s="3">
        <v>1177.23999</v>
      </c>
    </row>
    <row r="2672" spans="15:16" x14ac:dyDescent="0.35">
      <c r="O2672" s="1">
        <v>38310</v>
      </c>
      <c r="P2672" s="3">
        <v>1170.339966</v>
      </c>
    </row>
    <row r="2673" spans="15:16" x14ac:dyDescent="0.35">
      <c r="O2673" s="1">
        <v>38309</v>
      </c>
      <c r="P2673" s="3">
        <v>1183.5500489999999</v>
      </c>
    </row>
    <row r="2674" spans="15:16" x14ac:dyDescent="0.35">
      <c r="O2674" s="1">
        <v>38308</v>
      </c>
      <c r="P2674" s="3">
        <v>1181.9399410000001</v>
      </c>
    </row>
    <row r="2675" spans="15:16" x14ac:dyDescent="0.35">
      <c r="O2675" s="1">
        <v>38307</v>
      </c>
      <c r="P2675" s="3">
        <v>1175.4300539999999</v>
      </c>
    </row>
    <row r="2676" spans="15:16" x14ac:dyDescent="0.35">
      <c r="O2676" s="1">
        <v>38306</v>
      </c>
      <c r="P2676" s="3">
        <v>1183.8100589999999</v>
      </c>
    </row>
    <row r="2677" spans="15:16" x14ac:dyDescent="0.35">
      <c r="O2677" s="1">
        <v>38303</v>
      </c>
      <c r="P2677" s="3">
        <v>1184.170044</v>
      </c>
    </row>
    <row r="2678" spans="15:16" x14ac:dyDescent="0.35">
      <c r="O2678" s="1">
        <v>38302</v>
      </c>
      <c r="P2678" s="3">
        <v>1173.4799800000001</v>
      </c>
    </row>
    <row r="2679" spans="15:16" x14ac:dyDescent="0.35">
      <c r="O2679" s="1">
        <v>38301</v>
      </c>
      <c r="P2679" s="3">
        <v>1162.910034</v>
      </c>
    </row>
    <row r="2680" spans="15:16" x14ac:dyDescent="0.35">
      <c r="O2680" s="1">
        <v>38300</v>
      </c>
      <c r="P2680" s="3">
        <v>1164.079956</v>
      </c>
    </row>
    <row r="2681" spans="15:16" x14ac:dyDescent="0.35">
      <c r="O2681" s="1">
        <v>38299</v>
      </c>
      <c r="P2681" s="3">
        <v>1164.8900149999999</v>
      </c>
    </row>
    <row r="2682" spans="15:16" x14ac:dyDescent="0.35">
      <c r="O2682" s="1">
        <v>38296</v>
      </c>
      <c r="P2682" s="3">
        <v>1166.170044</v>
      </c>
    </row>
    <row r="2683" spans="15:16" x14ac:dyDescent="0.35">
      <c r="O2683" s="1">
        <v>38295</v>
      </c>
      <c r="P2683" s="3">
        <v>1161.670044</v>
      </c>
    </row>
    <row r="2684" spans="15:16" x14ac:dyDescent="0.35">
      <c r="O2684" s="1">
        <v>38294</v>
      </c>
      <c r="P2684" s="3">
        <v>1143.1999510000001</v>
      </c>
    </row>
    <row r="2685" spans="15:16" x14ac:dyDescent="0.35">
      <c r="O2685" s="1">
        <v>38293</v>
      </c>
      <c r="P2685" s="3">
        <v>1130.5600589999999</v>
      </c>
    </row>
    <row r="2686" spans="15:16" x14ac:dyDescent="0.35">
      <c r="O2686" s="1">
        <v>38292</v>
      </c>
      <c r="P2686" s="3">
        <v>1130.51001</v>
      </c>
    </row>
    <row r="2687" spans="15:16" x14ac:dyDescent="0.35">
      <c r="O2687" s="1">
        <v>38289</v>
      </c>
      <c r="P2687" s="3">
        <v>1130.1999510000001</v>
      </c>
    </row>
    <row r="2688" spans="15:16" x14ac:dyDescent="0.35">
      <c r="O2688" s="1">
        <v>38288</v>
      </c>
      <c r="P2688" s="3">
        <v>1127.4399410000001</v>
      </c>
    </row>
    <row r="2689" spans="15:16" x14ac:dyDescent="0.35">
      <c r="O2689" s="1">
        <v>38287</v>
      </c>
      <c r="P2689" s="3">
        <v>1125.400024</v>
      </c>
    </row>
    <row r="2690" spans="15:16" x14ac:dyDescent="0.35">
      <c r="O2690" s="1">
        <v>38286</v>
      </c>
      <c r="P2690" s="3">
        <v>1111.089966</v>
      </c>
    </row>
    <row r="2691" spans="15:16" x14ac:dyDescent="0.35">
      <c r="O2691" s="1">
        <v>38285</v>
      </c>
      <c r="P2691" s="3">
        <v>1094.8000489999999</v>
      </c>
    </row>
    <row r="2692" spans="15:16" x14ac:dyDescent="0.35">
      <c r="O2692" s="1">
        <v>38282</v>
      </c>
      <c r="P2692" s="3">
        <v>1095.73999</v>
      </c>
    </row>
    <row r="2693" spans="15:16" x14ac:dyDescent="0.35">
      <c r="O2693" s="1">
        <v>38281</v>
      </c>
      <c r="P2693" s="3">
        <v>1106.48999</v>
      </c>
    </row>
    <row r="2694" spans="15:16" x14ac:dyDescent="0.35">
      <c r="O2694" s="1">
        <v>38280</v>
      </c>
      <c r="P2694" s="3">
        <v>1103.660034</v>
      </c>
    </row>
    <row r="2695" spans="15:16" x14ac:dyDescent="0.35">
      <c r="O2695" s="1">
        <v>38279</v>
      </c>
      <c r="P2695" s="3">
        <v>1103.2299800000001</v>
      </c>
    </row>
    <row r="2696" spans="15:16" x14ac:dyDescent="0.35">
      <c r="O2696" s="1">
        <v>38278</v>
      </c>
      <c r="P2696" s="3">
        <v>1114.0200199999999</v>
      </c>
    </row>
    <row r="2697" spans="15:16" x14ac:dyDescent="0.35">
      <c r="O2697" s="1">
        <v>38275</v>
      </c>
      <c r="P2697" s="3">
        <v>1108.1999510000001</v>
      </c>
    </row>
    <row r="2698" spans="15:16" x14ac:dyDescent="0.35">
      <c r="O2698" s="1">
        <v>38274</v>
      </c>
      <c r="P2698" s="3">
        <v>1103.290039</v>
      </c>
    </row>
    <row r="2699" spans="15:16" x14ac:dyDescent="0.35">
      <c r="O2699" s="1">
        <v>38273</v>
      </c>
      <c r="P2699" s="3">
        <v>1113.650024</v>
      </c>
    </row>
    <row r="2700" spans="15:16" x14ac:dyDescent="0.35">
      <c r="O2700" s="1">
        <v>38272</v>
      </c>
      <c r="P2700" s="3">
        <v>1121.839966</v>
      </c>
    </row>
    <row r="2701" spans="15:16" x14ac:dyDescent="0.35">
      <c r="O2701" s="1">
        <v>38271</v>
      </c>
      <c r="P2701" s="3">
        <v>1124.3900149999999</v>
      </c>
    </row>
    <row r="2702" spans="15:16" x14ac:dyDescent="0.35">
      <c r="O2702" s="1">
        <v>38268</v>
      </c>
      <c r="P2702" s="3">
        <v>1122.1400149999999</v>
      </c>
    </row>
    <row r="2703" spans="15:16" x14ac:dyDescent="0.35">
      <c r="O2703" s="1">
        <v>38267</v>
      </c>
      <c r="P2703" s="3">
        <v>1130.650024</v>
      </c>
    </row>
    <row r="2704" spans="15:16" x14ac:dyDescent="0.35">
      <c r="O2704" s="1">
        <v>38266</v>
      </c>
      <c r="P2704" s="3">
        <v>1142.0500489999999</v>
      </c>
    </row>
    <row r="2705" spans="15:16" x14ac:dyDescent="0.35">
      <c r="O2705" s="1">
        <v>38265</v>
      </c>
      <c r="P2705" s="3">
        <v>1134.4799800000001</v>
      </c>
    </row>
    <row r="2706" spans="15:16" x14ac:dyDescent="0.35">
      <c r="O2706" s="1">
        <v>38264</v>
      </c>
      <c r="P2706" s="3">
        <v>1135.170044</v>
      </c>
    </row>
    <row r="2707" spans="15:16" x14ac:dyDescent="0.35">
      <c r="O2707" s="1">
        <v>38261</v>
      </c>
      <c r="P2707" s="3">
        <v>1131.5</v>
      </c>
    </row>
    <row r="2708" spans="15:16" x14ac:dyDescent="0.35">
      <c r="O2708" s="1">
        <v>38260</v>
      </c>
      <c r="P2708" s="3">
        <v>1114.579956</v>
      </c>
    </row>
    <row r="2709" spans="15:16" x14ac:dyDescent="0.35">
      <c r="O2709" s="1">
        <v>38259</v>
      </c>
      <c r="P2709" s="3">
        <v>1114.8000489999999</v>
      </c>
    </row>
    <row r="2710" spans="15:16" x14ac:dyDescent="0.35">
      <c r="O2710" s="1">
        <v>38258</v>
      </c>
      <c r="P2710" s="3">
        <v>1110.0600589999999</v>
      </c>
    </row>
    <row r="2711" spans="15:16" x14ac:dyDescent="0.35">
      <c r="O2711" s="1">
        <v>38257</v>
      </c>
      <c r="P2711" s="3">
        <v>1103.5200199999999</v>
      </c>
    </row>
    <row r="2712" spans="15:16" x14ac:dyDescent="0.35">
      <c r="O2712" s="1">
        <v>38254</v>
      </c>
      <c r="P2712" s="3">
        <v>1110.1099850000001</v>
      </c>
    </row>
    <row r="2713" spans="15:16" x14ac:dyDescent="0.35">
      <c r="O2713" s="1">
        <v>38253</v>
      </c>
      <c r="P2713" s="3">
        <v>1108.3599850000001</v>
      </c>
    </row>
    <row r="2714" spans="15:16" x14ac:dyDescent="0.35">
      <c r="O2714" s="1">
        <v>38252</v>
      </c>
      <c r="P2714" s="3">
        <v>1113.5600589999999</v>
      </c>
    </row>
    <row r="2715" spans="15:16" x14ac:dyDescent="0.35">
      <c r="O2715" s="1">
        <v>38251</v>
      </c>
      <c r="P2715" s="3">
        <v>1129.3000489999999</v>
      </c>
    </row>
    <row r="2716" spans="15:16" x14ac:dyDescent="0.35">
      <c r="O2716" s="1">
        <v>38250</v>
      </c>
      <c r="P2716" s="3">
        <v>1122.1999510000001</v>
      </c>
    </row>
    <row r="2717" spans="15:16" x14ac:dyDescent="0.35">
      <c r="O2717" s="1">
        <v>38247</v>
      </c>
      <c r="P2717" s="3">
        <v>1128.5500489999999</v>
      </c>
    </row>
    <row r="2718" spans="15:16" x14ac:dyDescent="0.35">
      <c r="O2718" s="1">
        <v>38246</v>
      </c>
      <c r="P2718" s="3">
        <v>1123.5</v>
      </c>
    </row>
    <row r="2719" spans="15:16" x14ac:dyDescent="0.35">
      <c r="O2719" s="1">
        <v>38245</v>
      </c>
      <c r="P2719" s="3">
        <v>1120.369995</v>
      </c>
    </row>
    <row r="2720" spans="15:16" x14ac:dyDescent="0.35">
      <c r="O2720" s="1">
        <v>38244</v>
      </c>
      <c r="P2720" s="3">
        <v>1128.329956</v>
      </c>
    </row>
    <row r="2721" spans="15:16" x14ac:dyDescent="0.35">
      <c r="O2721" s="1">
        <v>38243</v>
      </c>
      <c r="P2721" s="3">
        <v>1125.8199460000001</v>
      </c>
    </row>
    <row r="2722" spans="15:16" x14ac:dyDescent="0.35">
      <c r="O2722" s="1">
        <v>38240</v>
      </c>
      <c r="P2722" s="3">
        <v>1123.920044</v>
      </c>
    </row>
    <row r="2723" spans="15:16" x14ac:dyDescent="0.35">
      <c r="O2723" s="1">
        <v>38239</v>
      </c>
      <c r="P2723" s="3">
        <v>1118.380005</v>
      </c>
    </row>
    <row r="2724" spans="15:16" x14ac:dyDescent="0.35">
      <c r="O2724" s="1">
        <v>38238</v>
      </c>
      <c r="P2724" s="3">
        <v>1116.2700199999999</v>
      </c>
    </row>
    <row r="2725" spans="15:16" x14ac:dyDescent="0.35">
      <c r="O2725" s="1">
        <v>38237</v>
      </c>
      <c r="P2725" s="3">
        <v>1121.3000489999999</v>
      </c>
    </row>
    <row r="2726" spans="15:16" x14ac:dyDescent="0.35">
      <c r="O2726" s="1">
        <v>38233</v>
      </c>
      <c r="P2726" s="3">
        <v>1113.630005</v>
      </c>
    </row>
    <row r="2727" spans="15:16" x14ac:dyDescent="0.35">
      <c r="O2727" s="1">
        <v>38232</v>
      </c>
      <c r="P2727" s="3">
        <v>1118.3100589999999</v>
      </c>
    </row>
    <row r="2728" spans="15:16" x14ac:dyDescent="0.35">
      <c r="O2728" s="1">
        <v>38231</v>
      </c>
      <c r="P2728" s="3">
        <v>1105.910034</v>
      </c>
    </row>
    <row r="2729" spans="15:16" x14ac:dyDescent="0.35">
      <c r="O2729" s="1">
        <v>38230</v>
      </c>
      <c r="P2729" s="3">
        <v>1104.23999</v>
      </c>
    </row>
    <row r="2730" spans="15:16" x14ac:dyDescent="0.35">
      <c r="O2730" s="1">
        <v>38229</v>
      </c>
      <c r="P2730" s="3">
        <v>1099.150024</v>
      </c>
    </row>
    <row r="2731" spans="15:16" x14ac:dyDescent="0.35">
      <c r="O2731" s="1">
        <v>38226</v>
      </c>
      <c r="P2731" s="3">
        <v>1107.7700199999999</v>
      </c>
    </row>
    <row r="2732" spans="15:16" x14ac:dyDescent="0.35">
      <c r="O2732" s="1">
        <v>38225</v>
      </c>
      <c r="P2732" s="3">
        <v>1105.089966</v>
      </c>
    </row>
    <row r="2733" spans="15:16" x14ac:dyDescent="0.35">
      <c r="O2733" s="1">
        <v>38224</v>
      </c>
      <c r="P2733" s="3">
        <v>1104.959961</v>
      </c>
    </row>
    <row r="2734" spans="15:16" x14ac:dyDescent="0.35">
      <c r="O2734" s="1">
        <v>38223</v>
      </c>
      <c r="P2734" s="3">
        <v>1096.1899410000001</v>
      </c>
    </row>
    <row r="2735" spans="15:16" x14ac:dyDescent="0.35">
      <c r="O2735" s="1">
        <v>38222</v>
      </c>
      <c r="P2735" s="3">
        <v>1095.6800539999999</v>
      </c>
    </row>
    <row r="2736" spans="15:16" x14ac:dyDescent="0.35">
      <c r="O2736" s="1">
        <v>38219</v>
      </c>
      <c r="P2736" s="3">
        <v>1098.349976</v>
      </c>
    </row>
    <row r="2737" spans="15:16" x14ac:dyDescent="0.35">
      <c r="O2737" s="1">
        <v>38218</v>
      </c>
      <c r="P2737" s="3">
        <v>1091.2299800000001</v>
      </c>
    </row>
    <row r="2738" spans="15:16" x14ac:dyDescent="0.35">
      <c r="O2738" s="1">
        <v>38217</v>
      </c>
      <c r="P2738" s="3">
        <v>1095.170044</v>
      </c>
    </row>
    <row r="2739" spans="15:16" x14ac:dyDescent="0.35">
      <c r="O2739" s="1">
        <v>38216</v>
      </c>
      <c r="P2739" s="3">
        <v>1081.709961</v>
      </c>
    </row>
    <row r="2740" spans="15:16" x14ac:dyDescent="0.35">
      <c r="O2740" s="1">
        <v>38215</v>
      </c>
      <c r="P2740" s="3">
        <v>1079.339966</v>
      </c>
    </row>
    <row r="2741" spans="15:16" x14ac:dyDescent="0.35">
      <c r="O2741" s="1">
        <v>38212</v>
      </c>
      <c r="P2741" s="3">
        <v>1064.8000489999999</v>
      </c>
    </row>
    <row r="2742" spans="15:16" x14ac:dyDescent="0.35">
      <c r="O2742" s="1">
        <v>38211</v>
      </c>
      <c r="P2742" s="3">
        <v>1063.2299800000001</v>
      </c>
    </row>
    <row r="2743" spans="15:16" x14ac:dyDescent="0.35">
      <c r="O2743" s="1">
        <v>38210</v>
      </c>
      <c r="P2743" s="3">
        <v>1075.790039</v>
      </c>
    </row>
    <row r="2744" spans="15:16" x14ac:dyDescent="0.35">
      <c r="O2744" s="1">
        <v>38209</v>
      </c>
      <c r="P2744" s="3">
        <v>1079.040039</v>
      </c>
    </row>
    <row r="2745" spans="15:16" x14ac:dyDescent="0.35">
      <c r="O2745" s="1">
        <v>38208</v>
      </c>
      <c r="P2745" s="3">
        <v>1065.219971</v>
      </c>
    </row>
    <row r="2746" spans="15:16" x14ac:dyDescent="0.35">
      <c r="O2746" s="1">
        <v>38205</v>
      </c>
      <c r="P2746" s="3">
        <v>1063.969971</v>
      </c>
    </row>
    <row r="2747" spans="15:16" x14ac:dyDescent="0.35">
      <c r="O2747" s="1">
        <v>38204</v>
      </c>
      <c r="P2747" s="3">
        <v>1080.6999510000001</v>
      </c>
    </row>
    <row r="2748" spans="15:16" x14ac:dyDescent="0.35">
      <c r="O2748" s="1">
        <v>38203</v>
      </c>
      <c r="P2748" s="3">
        <v>1098.630005</v>
      </c>
    </row>
    <row r="2749" spans="15:16" x14ac:dyDescent="0.35">
      <c r="O2749" s="1">
        <v>38202</v>
      </c>
      <c r="P2749" s="3">
        <v>1099.6899410000001</v>
      </c>
    </row>
    <row r="2750" spans="15:16" x14ac:dyDescent="0.35">
      <c r="O2750" s="1">
        <v>38201</v>
      </c>
      <c r="P2750" s="3">
        <v>1106.619995</v>
      </c>
    </row>
    <row r="2751" spans="15:16" x14ac:dyDescent="0.35">
      <c r="O2751" s="1">
        <v>38198</v>
      </c>
      <c r="P2751" s="3">
        <v>1101.719971</v>
      </c>
    </row>
    <row r="2752" spans="15:16" x14ac:dyDescent="0.35">
      <c r="O2752" s="1">
        <v>38197</v>
      </c>
      <c r="P2752" s="3">
        <v>1100.4300539999999</v>
      </c>
    </row>
    <row r="2753" spans="15:16" x14ac:dyDescent="0.35">
      <c r="O2753" s="1">
        <v>38196</v>
      </c>
      <c r="P2753" s="3">
        <v>1095.420044</v>
      </c>
    </row>
    <row r="2754" spans="15:16" x14ac:dyDescent="0.35">
      <c r="O2754" s="1">
        <v>38195</v>
      </c>
      <c r="P2754" s="3">
        <v>1094.829956</v>
      </c>
    </row>
    <row r="2755" spans="15:16" x14ac:dyDescent="0.35">
      <c r="O2755" s="1">
        <v>38194</v>
      </c>
      <c r="P2755" s="3">
        <v>1084.0699460000001</v>
      </c>
    </row>
    <row r="2756" spans="15:16" x14ac:dyDescent="0.35">
      <c r="O2756" s="1">
        <v>38191</v>
      </c>
      <c r="P2756" s="3">
        <v>1086.1999510000001</v>
      </c>
    </row>
    <row r="2757" spans="15:16" x14ac:dyDescent="0.35">
      <c r="O2757" s="1">
        <v>38190</v>
      </c>
      <c r="P2757" s="3">
        <v>1096.839966</v>
      </c>
    </row>
    <row r="2758" spans="15:16" x14ac:dyDescent="0.35">
      <c r="O2758" s="1">
        <v>38189</v>
      </c>
      <c r="P2758" s="3">
        <v>1093.880005</v>
      </c>
    </row>
    <row r="2759" spans="15:16" x14ac:dyDescent="0.35">
      <c r="O2759" s="1">
        <v>38188</v>
      </c>
      <c r="P2759" s="3">
        <v>1108.670044</v>
      </c>
    </row>
    <row r="2760" spans="15:16" x14ac:dyDescent="0.35">
      <c r="O2760" s="1">
        <v>38187</v>
      </c>
      <c r="P2760" s="3">
        <v>1100.900024</v>
      </c>
    </row>
    <row r="2761" spans="15:16" x14ac:dyDescent="0.35">
      <c r="O2761" s="1">
        <v>38184</v>
      </c>
      <c r="P2761" s="3">
        <v>1101.3900149999999</v>
      </c>
    </row>
    <row r="2762" spans="15:16" x14ac:dyDescent="0.35">
      <c r="O2762" s="1">
        <v>38183</v>
      </c>
      <c r="P2762" s="3">
        <v>1106.6899410000001</v>
      </c>
    </row>
    <row r="2763" spans="15:16" x14ac:dyDescent="0.35">
      <c r="O2763" s="1">
        <v>38182</v>
      </c>
      <c r="P2763" s="3">
        <v>1111.469971</v>
      </c>
    </row>
    <row r="2764" spans="15:16" x14ac:dyDescent="0.35">
      <c r="O2764" s="1">
        <v>38181</v>
      </c>
      <c r="P2764" s="3">
        <v>1115.1400149999999</v>
      </c>
    </row>
    <row r="2765" spans="15:16" x14ac:dyDescent="0.35">
      <c r="O2765" s="1">
        <v>38180</v>
      </c>
      <c r="P2765" s="3">
        <v>1114.349976</v>
      </c>
    </row>
    <row r="2766" spans="15:16" x14ac:dyDescent="0.35">
      <c r="O2766" s="1">
        <v>38177</v>
      </c>
      <c r="P2766" s="3">
        <v>1112.8100589999999</v>
      </c>
    </row>
    <row r="2767" spans="15:16" x14ac:dyDescent="0.35">
      <c r="O2767" s="1">
        <v>38176</v>
      </c>
      <c r="P2767" s="3">
        <v>1109.1099850000001</v>
      </c>
    </row>
    <row r="2768" spans="15:16" x14ac:dyDescent="0.35">
      <c r="O2768" s="1">
        <v>38175</v>
      </c>
      <c r="P2768" s="3">
        <v>1118.329956</v>
      </c>
    </row>
    <row r="2769" spans="15:16" x14ac:dyDescent="0.35">
      <c r="O2769" s="1">
        <v>38174</v>
      </c>
      <c r="P2769" s="3">
        <v>1116.209961</v>
      </c>
    </row>
    <row r="2770" spans="15:16" x14ac:dyDescent="0.35">
      <c r="O2770" s="1">
        <v>38170</v>
      </c>
      <c r="P2770" s="3">
        <v>1125.380005</v>
      </c>
    </row>
    <row r="2771" spans="15:16" x14ac:dyDescent="0.35">
      <c r="O2771" s="1">
        <v>38169</v>
      </c>
      <c r="P2771" s="3">
        <v>1128.9399410000001</v>
      </c>
    </row>
    <row r="2772" spans="15:16" x14ac:dyDescent="0.35">
      <c r="O2772" s="1">
        <v>38168</v>
      </c>
      <c r="P2772" s="3">
        <v>1140.839966</v>
      </c>
    </row>
    <row r="2773" spans="15:16" x14ac:dyDescent="0.35">
      <c r="O2773" s="1">
        <v>38167</v>
      </c>
      <c r="P2773" s="3">
        <v>1136.1999510000001</v>
      </c>
    </row>
    <row r="2774" spans="15:16" x14ac:dyDescent="0.35">
      <c r="O2774" s="1">
        <v>38166</v>
      </c>
      <c r="P2774" s="3">
        <v>1133.349976</v>
      </c>
    </row>
    <row r="2775" spans="15:16" x14ac:dyDescent="0.35">
      <c r="O2775" s="1">
        <v>38163</v>
      </c>
      <c r="P2775" s="3">
        <v>1134.4300539999999</v>
      </c>
    </row>
    <row r="2776" spans="15:16" x14ac:dyDescent="0.35">
      <c r="O2776" s="1">
        <v>38162</v>
      </c>
      <c r="P2776" s="3">
        <v>1140.650024</v>
      </c>
    </row>
    <row r="2777" spans="15:16" x14ac:dyDescent="0.35">
      <c r="O2777" s="1">
        <v>38161</v>
      </c>
      <c r="P2777" s="3">
        <v>1144.0600589999999</v>
      </c>
    </row>
    <row r="2778" spans="15:16" x14ac:dyDescent="0.35">
      <c r="O2778" s="1">
        <v>38160</v>
      </c>
      <c r="P2778" s="3">
        <v>1134.410034</v>
      </c>
    </row>
    <row r="2779" spans="15:16" x14ac:dyDescent="0.35">
      <c r="O2779" s="1">
        <v>38159</v>
      </c>
      <c r="P2779" s="3">
        <v>1130.3000489999999</v>
      </c>
    </row>
    <row r="2780" spans="15:16" x14ac:dyDescent="0.35">
      <c r="O2780" s="1">
        <v>38156</v>
      </c>
      <c r="P2780" s="3">
        <v>1135.0200199999999</v>
      </c>
    </row>
    <row r="2781" spans="15:16" x14ac:dyDescent="0.35">
      <c r="O2781" s="1">
        <v>38155</v>
      </c>
      <c r="P2781" s="3">
        <v>1132.0500489999999</v>
      </c>
    </row>
    <row r="2782" spans="15:16" x14ac:dyDescent="0.35">
      <c r="O2782" s="1">
        <v>38154</v>
      </c>
      <c r="P2782" s="3">
        <v>1133.5600589999999</v>
      </c>
    </row>
    <row r="2783" spans="15:16" x14ac:dyDescent="0.35">
      <c r="O2783" s="1">
        <v>38153</v>
      </c>
      <c r="P2783" s="3">
        <v>1132.01001</v>
      </c>
    </row>
    <row r="2784" spans="15:16" x14ac:dyDescent="0.35">
      <c r="O2784" s="1">
        <v>38152</v>
      </c>
      <c r="P2784" s="3">
        <v>1125.290039</v>
      </c>
    </row>
    <row r="2785" spans="15:16" x14ac:dyDescent="0.35">
      <c r="O2785" s="1">
        <v>38148</v>
      </c>
      <c r="P2785" s="3">
        <v>1136.469971</v>
      </c>
    </row>
    <row r="2786" spans="15:16" x14ac:dyDescent="0.35">
      <c r="O2786" s="1">
        <v>38147</v>
      </c>
      <c r="P2786" s="3">
        <v>1131.329956</v>
      </c>
    </row>
    <row r="2787" spans="15:16" x14ac:dyDescent="0.35">
      <c r="O2787" s="1">
        <v>38146</v>
      </c>
      <c r="P2787" s="3">
        <v>1142.1800539999999</v>
      </c>
    </row>
    <row r="2788" spans="15:16" x14ac:dyDescent="0.35">
      <c r="O2788" s="1">
        <v>38145</v>
      </c>
      <c r="P2788" s="3">
        <v>1140.420044</v>
      </c>
    </row>
    <row r="2789" spans="15:16" x14ac:dyDescent="0.35">
      <c r="O2789" s="1">
        <v>38142</v>
      </c>
      <c r="P2789" s="3">
        <v>1122.5</v>
      </c>
    </row>
    <row r="2790" spans="15:16" x14ac:dyDescent="0.35">
      <c r="O2790" s="1">
        <v>38141</v>
      </c>
      <c r="P2790" s="3">
        <v>1116.6400149999999</v>
      </c>
    </row>
    <row r="2791" spans="15:16" x14ac:dyDescent="0.35">
      <c r="O2791" s="1">
        <v>38140</v>
      </c>
      <c r="P2791" s="3">
        <v>1124.98999</v>
      </c>
    </row>
    <row r="2792" spans="15:16" x14ac:dyDescent="0.35">
      <c r="O2792" s="1">
        <v>38139</v>
      </c>
      <c r="P2792" s="3">
        <v>1121.1999510000001</v>
      </c>
    </row>
    <row r="2793" spans="15:16" x14ac:dyDescent="0.35">
      <c r="O2793" s="1">
        <v>38135</v>
      </c>
      <c r="P2793" s="3">
        <v>1120.6800539999999</v>
      </c>
    </row>
    <row r="2794" spans="15:16" x14ac:dyDescent="0.35">
      <c r="O2794" s="1">
        <v>38134</v>
      </c>
      <c r="P2794" s="3">
        <v>1121.280029</v>
      </c>
    </row>
    <row r="2795" spans="15:16" x14ac:dyDescent="0.35">
      <c r="O2795" s="1">
        <v>38133</v>
      </c>
      <c r="P2795" s="3">
        <v>1114.9399410000001</v>
      </c>
    </row>
    <row r="2796" spans="15:16" x14ac:dyDescent="0.35">
      <c r="O2796" s="1">
        <v>38132</v>
      </c>
      <c r="P2796" s="3">
        <v>1113.0500489999999</v>
      </c>
    </row>
    <row r="2797" spans="15:16" x14ac:dyDescent="0.35">
      <c r="O2797" s="1">
        <v>38131</v>
      </c>
      <c r="P2797" s="3">
        <v>1095.410034</v>
      </c>
    </row>
    <row r="2798" spans="15:16" x14ac:dyDescent="0.35">
      <c r="O2798" s="1">
        <v>38128</v>
      </c>
      <c r="P2798" s="3">
        <v>1093.5600589999999</v>
      </c>
    </row>
    <row r="2799" spans="15:16" x14ac:dyDescent="0.35">
      <c r="O2799" s="1">
        <v>38127</v>
      </c>
      <c r="P2799" s="3">
        <v>1089.1899410000001</v>
      </c>
    </row>
    <row r="2800" spans="15:16" x14ac:dyDescent="0.35">
      <c r="O2800" s="1">
        <v>38126</v>
      </c>
      <c r="P2800" s="3">
        <v>1088.6800539999999</v>
      </c>
    </row>
    <row r="2801" spans="15:16" x14ac:dyDescent="0.35">
      <c r="O2801" s="1">
        <v>38125</v>
      </c>
      <c r="P2801" s="3">
        <v>1091.48999</v>
      </c>
    </row>
    <row r="2802" spans="15:16" x14ac:dyDescent="0.35">
      <c r="O2802" s="1">
        <v>38124</v>
      </c>
      <c r="P2802" s="3">
        <v>1084.099976</v>
      </c>
    </row>
    <row r="2803" spans="15:16" x14ac:dyDescent="0.35">
      <c r="O2803" s="1">
        <v>38121</v>
      </c>
      <c r="P2803" s="3">
        <v>1095.6999510000001</v>
      </c>
    </row>
    <row r="2804" spans="15:16" x14ac:dyDescent="0.35">
      <c r="O2804" s="1">
        <v>38120</v>
      </c>
      <c r="P2804" s="3">
        <v>1096.4399410000001</v>
      </c>
    </row>
    <row r="2805" spans="15:16" x14ac:dyDescent="0.35">
      <c r="O2805" s="1">
        <v>38119</v>
      </c>
      <c r="P2805" s="3">
        <v>1097.280029</v>
      </c>
    </row>
    <row r="2806" spans="15:16" x14ac:dyDescent="0.35">
      <c r="O2806" s="1">
        <v>38118</v>
      </c>
      <c r="P2806" s="3">
        <v>1095.4499510000001</v>
      </c>
    </row>
    <row r="2807" spans="15:16" x14ac:dyDescent="0.35">
      <c r="O2807" s="1">
        <v>38117</v>
      </c>
      <c r="P2807" s="3">
        <v>1087.119995</v>
      </c>
    </row>
    <row r="2808" spans="15:16" x14ac:dyDescent="0.35">
      <c r="O2808" s="1">
        <v>38114</v>
      </c>
      <c r="P2808" s="3">
        <v>1098.6999510000001</v>
      </c>
    </row>
    <row r="2809" spans="15:16" x14ac:dyDescent="0.35">
      <c r="O2809" s="1">
        <v>38113</v>
      </c>
      <c r="P2809" s="3">
        <v>1113.98999</v>
      </c>
    </row>
    <row r="2810" spans="15:16" x14ac:dyDescent="0.35">
      <c r="O2810" s="1">
        <v>38112</v>
      </c>
      <c r="P2810" s="3">
        <v>1121.530029</v>
      </c>
    </row>
    <row r="2811" spans="15:16" x14ac:dyDescent="0.35">
      <c r="O2811" s="1">
        <v>38111</v>
      </c>
      <c r="P2811" s="3">
        <v>1119.5500489999999</v>
      </c>
    </row>
    <row r="2812" spans="15:16" x14ac:dyDescent="0.35">
      <c r="O2812" s="1">
        <v>38110</v>
      </c>
      <c r="P2812" s="3">
        <v>1117.48999</v>
      </c>
    </row>
    <row r="2813" spans="15:16" x14ac:dyDescent="0.35">
      <c r="O2813" s="1">
        <v>38107</v>
      </c>
      <c r="P2813" s="3">
        <v>1107.3000489999999</v>
      </c>
    </row>
    <row r="2814" spans="15:16" x14ac:dyDescent="0.35">
      <c r="O2814" s="1">
        <v>38106</v>
      </c>
      <c r="P2814" s="3">
        <v>1113.8900149999999</v>
      </c>
    </row>
    <row r="2815" spans="15:16" x14ac:dyDescent="0.35">
      <c r="O2815" s="1">
        <v>38105</v>
      </c>
      <c r="P2815" s="3">
        <v>1122.410034</v>
      </c>
    </row>
    <row r="2816" spans="15:16" x14ac:dyDescent="0.35">
      <c r="O2816" s="1">
        <v>38104</v>
      </c>
      <c r="P2816" s="3">
        <v>1138.1099850000001</v>
      </c>
    </row>
    <row r="2817" spans="15:16" x14ac:dyDescent="0.35">
      <c r="O2817" s="1">
        <v>38103</v>
      </c>
      <c r="P2817" s="3">
        <v>1135.530029</v>
      </c>
    </row>
    <row r="2818" spans="15:16" x14ac:dyDescent="0.35">
      <c r="O2818" s="1">
        <v>38100</v>
      </c>
      <c r="P2818" s="3">
        <v>1140.599976</v>
      </c>
    </row>
    <row r="2819" spans="15:16" x14ac:dyDescent="0.35">
      <c r="O2819" s="1">
        <v>38099</v>
      </c>
      <c r="P2819" s="3">
        <v>1139.9300539999999</v>
      </c>
    </row>
    <row r="2820" spans="15:16" x14ac:dyDescent="0.35">
      <c r="O2820" s="1">
        <v>38098</v>
      </c>
      <c r="P2820" s="3">
        <v>1124.089966</v>
      </c>
    </row>
    <row r="2821" spans="15:16" x14ac:dyDescent="0.35">
      <c r="O2821" s="1">
        <v>38097</v>
      </c>
      <c r="P2821" s="3">
        <v>1118.150024</v>
      </c>
    </row>
    <row r="2822" spans="15:16" x14ac:dyDescent="0.35">
      <c r="O2822" s="1">
        <v>38096</v>
      </c>
      <c r="P2822" s="3">
        <v>1135.8199460000001</v>
      </c>
    </row>
    <row r="2823" spans="15:16" x14ac:dyDescent="0.35">
      <c r="O2823" s="1">
        <v>38093</v>
      </c>
      <c r="P2823" s="3">
        <v>1134.6099850000001</v>
      </c>
    </row>
    <row r="2824" spans="15:16" x14ac:dyDescent="0.35">
      <c r="O2824" s="1">
        <v>38092</v>
      </c>
      <c r="P2824" s="3">
        <v>1128.839966</v>
      </c>
    </row>
    <row r="2825" spans="15:16" x14ac:dyDescent="0.35">
      <c r="O2825" s="1">
        <v>38091</v>
      </c>
      <c r="P2825" s="3">
        <v>1128.170044</v>
      </c>
    </row>
    <row r="2826" spans="15:16" x14ac:dyDescent="0.35">
      <c r="O2826" s="1">
        <v>38090</v>
      </c>
      <c r="P2826" s="3">
        <v>1129.4399410000001</v>
      </c>
    </row>
    <row r="2827" spans="15:16" x14ac:dyDescent="0.35">
      <c r="O2827" s="1">
        <v>38089</v>
      </c>
      <c r="P2827" s="3">
        <v>1145.1999510000001</v>
      </c>
    </row>
    <row r="2828" spans="15:16" x14ac:dyDescent="0.35">
      <c r="O2828" s="1">
        <v>38085</v>
      </c>
      <c r="P2828" s="3">
        <v>1139.3199460000001</v>
      </c>
    </row>
    <row r="2829" spans="15:16" x14ac:dyDescent="0.35">
      <c r="O2829" s="1">
        <v>38084</v>
      </c>
      <c r="P2829" s="3">
        <v>1140.530029</v>
      </c>
    </row>
    <row r="2830" spans="15:16" x14ac:dyDescent="0.35">
      <c r="O2830" s="1">
        <v>38083</v>
      </c>
      <c r="P2830" s="3">
        <v>1148.160034</v>
      </c>
    </row>
    <row r="2831" spans="15:16" x14ac:dyDescent="0.35">
      <c r="O2831" s="1">
        <v>38082</v>
      </c>
      <c r="P2831" s="3">
        <v>1150.5699460000001</v>
      </c>
    </row>
    <row r="2832" spans="15:16" x14ac:dyDescent="0.35">
      <c r="O2832" s="1">
        <v>38079</v>
      </c>
      <c r="P2832" s="3">
        <v>1141.8100589999999</v>
      </c>
    </row>
    <row r="2833" spans="15:16" x14ac:dyDescent="0.35">
      <c r="O2833" s="1">
        <v>38078</v>
      </c>
      <c r="P2833" s="3">
        <v>1132.170044</v>
      </c>
    </row>
    <row r="2834" spans="15:16" x14ac:dyDescent="0.35">
      <c r="O2834" s="1">
        <v>38077</v>
      </c>
      <c r="P2834" s="3">
        <v>1126.209961</v>
      </c>
    </row>
    <row r="2835" spans="15:16" x14ac:dyDescent="0.35">
      <c r="O2835" s="1">
        <v>38076</v>
      </c>
      <c r="P2835" s="3">
        <v>1127</v>
      </c>
    </row>
    <row r="2836" spans="15:16" x14ac:dyDescent="0.35">
      <c r="O2836" s="1">
        <v>38075</v>
      </c>
      <c r="P2836" s="3">
        <v>1122.469971</v>
      </c>
    </row>
    <row r="2837" spans="15:16" x14ac:dyDescent="0.35">
      <c r="O2837" s="1">
        <v>38072</v>
      </c>
      <c r="P2837" s="3">
        <v>1108.0600589999999</v>
      </c>
    </row>
    <row r="2838" spans="15:16" x14ac:dyDescent="0.35">
      <c r="O2838" s="1">
        <v>38071</v>
      </c>
      <c r="P2838" s="3">
        <v>1109.1899410000001</v>
      </c>
    </row>
    <row r="2839" spans="15:16" x14ac:dyDescent="0.35">
      <c r="O2839" s="1">
        <v>38070</v>
      </c>
      <c r="P2839" s="3">
        <v>1091.329956</v>
      </c>
    </row>
    <row r="2840" spans="15:16" x14ac:dyDescent="0.35">
      <c r="O2840" s="1">
        <v>38069</v>
      </c>
      <c r="P2840" s="3">
        <v>1093.9499510000001</v>
      </c>
    </row>
    <row r="2841" spans="15:16" x14ac:dyDescent="0.35">
      <c r="O2841" s="1">
        <v>38068</v>
      </c>
      <c r="P2841" s="3">
        <v>1095.400024</v>
      </c>
    </row>
    <row r="2842" spans="15:16" x14ac:dyDescent="0.35">
      <c r="O2842" s="1">
        <v>38065</v>
      </c>
      <c r="P2842" s="3">
        <v>1109.780029</v>
      </c>
    </row>
    <row r="2843" spans="15:16" x14ac:dyDescent="0.35">
      <c r="O2843" s="1">
        <v>38064</v>
      </c>
      <c r="P2843" s="3">
        <v>1122.3199460000001</v>
      </c>
    </row>
    <row r="2844" spans="15:16" x14ac:dyDescent="0.35">
      <c r="O2844" s="1">
        <v>38063</v>
      </c>
      <c r="P2844" s="3">
        <v>1123.75</v>
      </c>
    </row>
    <row r="2845" spans="15:16" x14ac:dyDescent="0.35">
      <c r="O2845" s="1">
        <v>38062</v>
      </c>
      <c r="P2845" s="3">
        <v>1110.6999510000001</v>
      </c>
    </row>
    <row r="2846" spans="15:16" x14ac:dyDescent="0.35">
      <c r="O2846" s="1">
        <v>38061</v>
      </c>
      <c r="P2846" s="3">
        <v>1104.48999</v>
      </c>
    </row>
    <row r="2847" spans="15:16" x14ac:dyDescent="0.35">
      <c r="O2847" s="1">
        <v>38058</v>
      </c>
      <c r="P2847" s="3">
        <v>1120.5699460000001</v>
      </c>
    </row>
    <row r="2848" spans="15:16" x14ac:dyDescent="0.35">
      <c r="O2848" s="1">
        <v>38057</v>
      </c>
      <c r="P2848" s="3">
        <v>1106.780029</v>
      </c>
    </row>
    <row r="2849" spans="15:16" x14ac:dyDescent="0.35">
      <c r="O2849" s="1">
        <v>38056</v>
      </c>
      <c r="P2849" s="3">
        <v>1123.8900149999999</v>
      </c>
    </row>
    <row r="2850" spans="15:16" x14ac:dyDescent="0.35">
      <c r="O2850" s="1">
        <v>38055</v>
      </c>
      <c r="P2850" s="3">
        <v>1140.579956</v>
      </c>
    </row>
    <row r="2851" spans="15:16" x14ac:dyDescent="0.35">
      <c r="O2851" s="1">
        <v>38054</v>
      </c>
      <c r="P2851" s="3">
        <v>1147.1999510000001</v>
      </c>
    </row>
    <row r="2852" spans="15:16" x14ac:dyDescent="0.35">
      <c r="O2852" s="1">
        <v>38051</v>
      </c>
      <c r="P2852" s="3">
        <v>1156.8599850000001</v>
      </c>
    </row>
    <row r="2853" spans="15:16" x14ac:dyDescent="0.35">
      <c r="O2853" s="1">
        <v>38050</v>
      </c>
      <c r="P2853" s="3">
        <v>1154.869995</v>
      </c>
    </row>
    <row r="2854" spans="15:16" x14ac:dyDescent="0.35">
      <c r="O2854" s="1">
        <v>38049</v>
      </c>
      <c r="P2854" s="3">
        <v>1151.030029</v>
      </c>
    </row>
    <row r="2855" spans="15:16" x14ac:dyDescent="0.35">
      <c r="O2855" s="1">
        <v>38048</v>
      </c>
      <c r="P2855" s="3">
        <v>1149.099976</v>
      </c>
    </row>
    <row r="2856" spans="15:16" x14ac:dyDescent="0.35">
      <c r="O2856" s="1">
        <v>38047</v>
      </c>
      <c r="P2856" s="3">
        <v>1155.969971</v>
      </c>
    </row>
    <row r="2857" spans="15:16" x14ac:dyDescent="0.35">
      <c r="O2857" s="1">
        <v>38044</v>
      </c>
      <c r="P2857" s="3">
        <v>1144.9399410000001</v>
      </c>
    </row>
    <row r="2858" spans="15:16" x14ac:dyDescent="0.35">
      <c r="O2858" s="1">
        <v>38043</v>
      </c>
      <c r="P2858" s="3">
        <v>1144.910034</v>
      </c>
    </row>
    <row r="2859" spans="15:16" x14ac:dyDescent="0.35">
      <c r="O2859" s="1">
        <v>38042</v>
      </c>
      <c r="P2859" s="3">
        <v>1143.670044</v>
      </c>
    </row>
    <row r="2860" spans="15:16" x14ac:dyDescent="0.35">
      <c r="O2860" s="1">
        <v>38041</v>
      </c>
      <c r="P2860" s="3">
        <v>1139.089966</v>
      </c>
    </row>
    <row r="2861" spans="15:16" x14ac:dyDescent="0.35">
      <c r="O2861" s="1">
        <v>38040</v>
      </c>
      <c r="P2861" s="3">
        <v>1140.98999</v>
      </c>
    </row>
    <row r="2862" spans="15:16" x14ac:dyDescent="0.35">
      <c r="O2862" s="1">
        <v>38037</v>
      </c>
      <c r="P2862" s="3">
        <v>1144.1099850000001</v>
      </c>
    </row>
    <row r="2863" spans="15:16" x14ac:dyDescent="0.35">
      <c r="O2863" s="1">
        <v>38036</v>
      </c>
      <c r="P2863" s="3">
        <v>1147.0600589999999</v>
      </c>
    </row>
    <row r="2864" spans="15:16" x14ac:dyDescent="0.35">
      <c r="O2864" s="1">
        <v>38035</v>
      </c>
      <c r="P2864" s="3">
        <v>1151.8199460000001</v>
      </c>
    </row>
    <row r="2865" spans="15:16" x14ac:dyDescent="0.35">
      <c r="O2865" s="1">
        <v>38034</v>
      </c>
      <c r="P2865" s="3">
        <v>1156.98999</v>
      </c>
    </row>
    <row r="2866" spans="15:16" x14ac:dyDescent="0.35">
      <c r="O2866" s="1">
        <v>38030</v>
      </c>
      <c r="P2866" s="3">
        <v>1145.8100589999999</v>
      </c>
    </row>
    <row r="2867" spans="15:16" x14ac:dyDescent="0.35">
      <c r="O2867" s="1">
        <v>38029</v>
      </c>
      <c r="P2867" s="3">
        <v>1152.1099850000001</v>
      </c>
    </row>
    <row r="2868" spans="15:16" x14ac:dyDescent="0.35">
      <c r="O2868" s="1">
        <v>38028</v>
      </c>
      <c r="P2868" s="3">
        <v>1157.76001</v>
      </c>
    </row>
    <row r="2869" spans="15:16" x14ac:dyDescent="0.35">
      <c r="O2869" s="1">
        <v>38027</v>
      </c>
      <c r="P2869" s="3">
        <v>1145.540039</v>
      </c>
    </row>
    <row r="2870" spans="15:16" x14ac:dyDescent="0.35">
      <c r="O2870" s="1">
        <v>38026</v>
      </c>
      <c r="P2870" s="3">
        <v>1139.8100589999999</v>
      </c>
    </row>
    <row r="2871" spans="15:16" x14ac:dyDescent="0.35">
      <c r="O2871" s="1">
        <v>38023</v>
      </c>
      <c r="P2871" s="3">
        <v>1142.76001</v>
      </c>
    </row>
    <row r="2872" spans="15:16" x14ac:dyDescent="0.35">
      <c r="O2872" s="1">
        <v>38022</v>
      </c>
      <c r="P2872" s="3">
        <v>1128.589966</v>
      </c>
    </row>
    <row r="2873" spans="15:16" x14ac:dyDescent="0.35">
      <c r="O2873" s="1">
        <v>38021</v>
      </c>
      <c r="P2873" s="3">
        <v>1126.5200199999999</v>
      </c>
    </row>
    <row r="2874" spans="15:16" x14ac:dyDescent="0.35">
      <c r="O2874" s="1">
        <v>38020</v>
      </c>
      <c r="P2874" s="3">
        <v>1136.030029</v>
      </c>
    </row>
    <row r="2875" spans="15:16" x14ac:dyDescent="0.35">
      <c r="O2875" s="1">
        <v>38019</v>
      </c>
      <c r="P2875" s="3">
        <v>1135.26001</v>
      </c>
    </row>
    <row r="2876" spans="15:16" x14ac:dyDescent="0.35">
      <c r="O2876" s="1">
        <v>38016</v>
      </c>
      <c r="P2876" s="3">
        <v>1131.130005</v>
      </c>
    </row>
    <row r="2877" spans="15:16" x14ac:dyDescent="0.35">
      <c r="O2877" s="1">
        <v>38015</v>
      </c>
      <c r="P2877" s="3">
        <v>1134.1099850000001</v>
      </c>
    </row>
    <row r="2878" spans="15:16" x14ac:dyDescent="0.35">
      <c r="O2878" s="1">
        <v>38014</v>
      </c>
      <c r="P2878" s="3">
        <v>1128.4799800000001</v>
      </c>
    </row>
    <row r="2879" spans="15:16" x14ac:dyDescent="0.35">
      <c r="O2879" s="1">
        <v>38013</v>
      </c>
      <c r="P2879" s="3">
        <v>1144.0500489999999</v>
      </c>
    </row>
    <row r="2880" spans="15:16" x14ac:dyDescent="0.35">
      <c r="O2880" s="1">
        <v>38012</v>
      </c>
      <c r="P2880" s="3">
        <v>1155.369995</v>
      </c>
    </row>
    <row r="2881" spans="15:16" x14ac:dyDescent="0.35">
      <c r="O2881" s="1">
        <v>38009</v>
      </c>
      <c r="P2881" s="3">
        <v>1141.5500489999999</v>
      </c>
    </row>
    <row r="2882" spans="15:16" x14ac:dyDescent="0.35">
      <c r="O2882" s="1">
        <v>38008</v>
      </c>
      <c r="P2882" s="3">
        <v>1143.9399410000001</v>
      </c>
    </row>
    <row r="2883" spans="15:16" x14ac:dyDescent="0.35">
      <c r="O2883" s="1">
        <v>38007</v>
      </c>
      <c r="P2883" s="3">
        <v>1147.619995</v>
      </c>
    </row>
    <row r="2884" spans="15:16" x14ac:dyDescent="0.35">
      <c r="O2884" s="1">
        <v>38006</v>
      </c>
      <c r="P2884" s="3">
        <v>1138.7700199999999</v>
      </c>
    </row>
    <row r="2885" spans="15:16" x14ac:dyDescent="0.35">
      <c r="O2885" s="1">
        <v>38002</v>
      </c>
      <c r="P2885" s="3">
        <v>1139.829956</v>
      </c>
    </row>
    <row r="2886" spans="15:16" x14ac:dyDescent="0.35">
      <c r="O2886" s="1">
        <v>38001</v>
      </c>
      <c r="P2886" s="3">
        <v>1132.0500489999999</v>
      </c>
    </row>
    <row r="2887" spans="15:16" x14ac:dyDescent="0.35">
      <c r="O2887" s="1">
        <v>38000</v>
      </c>
      <c r="P2887" s="3">
        <v>1130.5200199999999</v>
      </c>
    </row>
    <row r="2888" spans="15:16" x14ac:dyDescent="0.35">
      <c r="O2888" s="1">
        <v>37999</v>
      </c>
      <c r="P2888" s="3">
        <v>1121.219971</v>
      </c>
    </row>
    <row r="2889" spans="15:16" x14ac:dyDescent="0.35">
      <c r="O2889" s="1">
        <v>37998</v>
      </c>
      <c r="P2889" s="3">
        <v>1127.2299800000001</v>
      </c>
    </row>
    <row r="2890" spans="15:16" x14ac:dyDescent="0.35">
      <c r="O2890" s="1">
        <v>37995</v>
      </c>
      <c r="P2890" s="3">
        <v>1121.8599850000001</v>
      </c>
    </row>
    <row r="2891" spans="15:16" x14ac:dyDescent="0.35">
      <c r="O2891" s="1">
        <v>37994</v>
      </c>
      <c r="P2891" s="3">
        <v>1131.920044</v>
      </c>
    </row>
    <row r="2892" spans="15:16" x14ac:dyDescent="0.35">
      <c r="O2892" s="1">
        <v>37993</v>
      </c>
      <c r="P2892" s="3">
        <v>1126.329956</v>
      </c>
    </row>
    <row r="2893" spans="15:16" x14ac:dyDescent="0.35">
      <c r="O2893" s="1">
        <v>37992</v>
      </c>
      <c r="P2893" s="3">
        <v>1123.670044</v>
      </c>
    </row>
    <row r="2894" spans="15:16" x14ac:dyDescent="0.35">
      <c r="O2894" s="1">
        <v>37991</v>
      </c>
      <c r="P2894" s="3">
        <v>1122.219971</v>
      </c>
    </row>
    <row r="2895" spans="15:16" x14ac:dyDescent="0.35">
      <c r="O2895" s="1">
        <v>37988</v>
      </c>
      <c r="P2895" s="3">
        <v>1108.4799800000001</v>
      </c>
    </row>
    <row r="2896" spans="15:16" x14ac:dyDescent="0.35">
      <c r="O2896" s="1">
        <v>37986</v>
      </c>
      <c r="P2896" s="3">
        <v>1111.920044</v>
      </c>
    </row>
    <row r="2897" spans="15:16" x14ac:dyDescent="0.35">
      <c r="O2897" s="1">
        <v>37985</v>
      </c>
      <c r="P2897" s="3">
        <v>1109.6400149999999</v>
      </c>
    </row>
    <row r="2898" spans="15:16" x14ac:dyDescent="0.35">
      <c r="O2898" s="1">
        <v>37984</v>
      </c>
      <c r="P2898" s="3">
        <v>1109.4799800000001</v>
      </c>
    </row>
    <row r="2899" spans="15:16" x14ac:dyDescent="0.35">
      <c r="O2899" s="1">
        <v>37981</v>
      </c>
      <c r="P2899" s="3">
        <v>1095.8900149999999</v>
      </c>
    </row>
    <row r="2900" spans="15:16" x14ac:dyDescent="0.35">
      <c r="O2900" s="1">
        <v>37979</v>
      </c>
      <c r="P2900" s="3">
        <v>1094.040039</v>
      </c>
    </row>
    <row r="2901" spans="15:16" x14ac:dyDescent="0.35">
      <c r="O2901" s="1">
        <v>37978</v>
      </c>
      <c r="P2901" s="3">
        <v>1096.0200199999999</v>
      </c>
    </row>
    <row r="2902" spans="15:16" x14ac:dyDescent="0.35">
      <c r="O2902" s="1">
        <v>37977</v>
      </c>
      <c r="P2902" s="3">
        <v>1092.9399410000001</v>
      </c>
    </row>
    <row r="2903" spans="15:16" x14ac:dyDescent="0.35">
      <c r="O2903" s="1">
        <v>37974</v>
      </c>
      <c r="P2903" s="3">
        <v>1088.660034</v>
      </c>
    </row>
    <row r="2904" spans="15:16" x14ac:dyDescent="0.35">
      <c r="O2904" s="1">
        <v>37973</v>
      </c>
      <c r="P2904" s="3">
        <v>1089.1800539999999</v>
      </c>
    </row>
    <row r="2905" spans="15:16" x14ac:dyDescent="0.35">
      <c r="O2905" s="1">
        <v>37972</v>
      </c>
      <c r="P2905" s="3">
        <v>1076.4799800000001</v>
      </c>
    </row>
    <row r="2906" spans="15:16" x14ac:dyDescent="0.35">
      <c r="O2906" s="1">
        <v>37971</v>
      </c>
      <c r="P2906" s="3">
        <v>1075.130005</v>
      </c>
    </row>
    <row r="2907" spans="15:16" x14ac:dyDescent="0.35">
      <c r="O2907" s="1">
        <v>37970</v>
      </c>
      <c r="P2907" s="3">
        <v>1068.040039</v>
      </c>
    </row>
    <row r="2908" spans="15:16" x14ac:dyDescent="0.35">
      <c r="O2908" s="1">
        <v>37967</v>
      </c>
      <c r="P2908" s="3">
        <v>1074.1400149999999</v>
      </c>
    </row>
    <row r="2909" spans="15:16" x14ac:dyDescent="0.35">
      <c r="O2909" s="1">
        <v>37966</v>
      </c>
      <c r="P2909" s="3">
        <v>1071.209961</v>
      </c>
    </row>
    <row r="2910" spans="15:16" x14ac:dyDescent="0.35">
      <c r="O2910" s="1">
        <v>37965</v>
      </c>
      <c r="P2910" s="3">
        <v>1059.0500489999999</v>
      </c>
    </row>
    <row r="2911" spans="15:16" x14ac:dyDescent="0.35">
      <c r="O2911" s="1">
        <v>37964</v>
      </c>
      <c r="P2911" s="3">
        <v>1060.1800539999999</v>
      </c>
    </row>
    <row r="2912" spans="15:16" x14ac:dyDescent="0.35">
      <c r="O2912" s="1">
        <v>37963</v>
      </c>
      <c r="P2912" s="3">
        <v>1069.3000489999999</v>
      </c>
    </row>
    <row r="2913" spans="15:16" x14ac:dyDescent="0.35">
      <c r="O2913" s="1">
        <v>37960</v>
      </c>
      <c r="P2913" s="3">
        <v>1061.5</v>
      </c>
    </row>
    <row r="2914" spans="15:16" x14ac:dyDescent="0.35">
      <c r="O2914" s="1">
        <v>37959</v>
      </c>
      <c r="P2914" s="3">
        <v>1069.719971</v>
      </c>
    </row>
    <row r="2915" spans="15:16" x14ac:dyDescent="0.35">
      <c r="O2915" s="1">
        <v>37958</v>
      </c>
      <c r="P2915" s="3">
        <v>1064.7299800000001</v>
      </c>
    </row>
    <row r="2916" spans="15:16" x14ac:dyDescent="0.35">
      <c r="O2916" s="1">
        <v>37957</v>
      </c>
      <c r="P2916" s="3">
        <v>1066.619995</v>
      </c>
    </row>
    <row r="2917" spans="15:16" x14ac:dyDescent="0.35">
      <c r="O2917" s="1">
        <v>37956</v>
      </c>
      <c r="P2917" s="3">
        <v>1070.119995</v>
      </c>
    </row>
    <row r="2918" spans="15:16" x14ac:dyDescent="0.35">
      <c r="O2918" s="1">
        <v>37953</v>
      </c>
      <c r="P2918" s="3">
        <v>1058.1999510000001</v>
      </c>
    </row>
    <row r="2919" spans="15:16" x14ac:dyDescent="0.35">
      <c r="O2919" s="1">
        <v>37951</v>
      </c>
      <c r="P2919" s="3">
        <v>1058.4499510000001</v>
      </c>
    </row>
    <row r="2920" spans="15:16" x14ac:dyDescent="0.35">
      <c r="O2920" s="1">
        <v>37950</v>
      </c>
      <c r="P2920" s="3">
        <v>1053.8900149999999</v>
      </c>
    </row>
    <row r="2921" spans="15:16" x14ac:dyDescent="0.35">
      <c r="O2921" s="1">
        <v>37949</v>
      </c>
      <c r="P2921" s="3">
        <v>1052.079956</v>
      </c>
    </row>
    <row r="2922" spans="15:16" x14ac:dyDescent="0.35">
      <c r="O2922" s="1">
        <v>37946</v>
      </c>
      <c r="P2922" s="3">
        <v>1035.280029</v>
      </c>
    </row>
    <row r="2923" spans="15:16" x14ac:dyDescent="0.35">
      <c r="O2923" s="1">
        <v>37945</v>
      </c>
      <c r="P2923" s="3">
        <v>1033.650024</v>
      </c>
    </row>
    <row r="2924" spans="15:16" x14ac:dyDescent="0.35">
      <c r="O2924" s="1">
        <v>37944</v>
      </c>
      <c r="P2924" s="3">
        <v>1042.4399410000001</v>
      </c>
    </row>
    <row r="2925" spans="15:16" x14ac:dyDescent="0.35">
      <c r="O2925" s="1">
        <v>37943</v>
      </c>
      <c r="P2925" s="3">
        <v>1034.150024</v>
      </c>
    </row>
    <row r="2926" spans="15:16" x14ac:dyDescent="0.35">
      <c r="O2926" s="1">
        <v>37942</v>
      </c>
      <c r="P2926" s="3">
        <v>1043.630005</v>
      </c>
    </row>
    <row r="2927" spans="15:16" x14ac:dyDescent="0.35">
      <c r="O2927" s="1">
        <v>37939</v>
      </c>
      <c r="P2927" s="3">
        <v>1050.349976</v>
      </c>
    </row>
    <row r="2928" spans="15:16" x14ac:dyDescent="0.35">
      <c r="O2928" s="1">
        <v>37938</v>
      </c>
      <c r="P2928" s="3">
        <v>1058.410034</v>
      </c>
    </row>
    <row r="2929" spans="15:16" x14ac:dyDescent="0.35">
      <c r="O2929" s="1">
        <v>37937</v>
      </c>
      <c r="P2929" s="3">
        <v>1058.530029</v>
      </c>
    </row>
    <row r="2930" spans="15:16" x14ac:dyDescent="0.35">
      <c r="O2930" s="1">
        <v>37936</v>
      </c>
      <c r="P2930" s="3">
        <v>1046.5699460000001</v>
      </c>
    </row>
    <row r="2931" spans="15:16" x14ac:dyDescent="0.35">
      <c r="O2931" s="1">
        <v>37935</v>
      </c>
      <c r="P2931" s="3">
        <v>1047.1099850000001</v>
      </c>
    </row>
    <row r="2932" spans="15:16" x14ac:dyDescent="0.35">
      <c r="O2932" s="1">
        <v>37932</v>
      </c>
      <c r="P2932" s="3">
        <v>1053.209961</v>
      </c>
    </row>
    <row r="2933" spans="15:16" x14ac:dyDescent="0.35">
      <c r="O2933" s="1">
        <v>37931</v>
      </c>
      <c r="P2933" s="3">
        <v>1058.0500489999999</v>
      </c>
    </row>
    <row r="2934" spans="15:16" x14ac:dyDescent="0.35">
      <c r="O2934" s="1">
        <v>37930</v>
      </c>
      <c r="P2934" s="3">
        <v>1051.8100589999999</v>
      </c>
    </row>
    <row r="2935" spans="15:16" x14ac:dyDescent="0.35">
      <c r="O2935" s="1">
        <v>37929</v>
      </c>
      <c r="P2935" s="3">
        <v>1053.25</v>
      </c>
    </row>
    <row r="2936" spans="15:16" x14ac:dyDescent="0.35">
      <c r="O2936" s="1">
        <v>37928</v>
      </c>
      <c r="P2936" s="3">
        <v>1059.0200199999999</v>
      </c>
    </row>
    <row r="2937" spans="15:16" x14ac:dyDescent="0.35">
      <c r="O2937" s="1">
        <v>37925</v>
      </c>
      <c r="P2937" s="3">
        <v>1050.709961</v>
      </c>
    </row>
    <row r="2938" spans="15:16" x14ac:dyDescent="0.35">
      <c r="O2938" s="1">
        <v>37924</v>
      </c>
      <c r="P2938" s="3">
        <v>1046.9399410000001</v>
      </c>
    </row>
    <row r="2939" spans="15:16" x14ac:dyDescent="0.35">
      <c r="O2939" s="1">
        <v>37923</v>
      </c>
      <c r="P2939" s="3">
        <v>1048.1099850000001</v>
      </c>
    </row>
    <row r="2940" spans="15:16" x14ac:dyDescent="0.35">
      <c r="O2940" s="1">
        <v>37922</v>
      </c>
      <c r="P2940" s="3">
        <v>1046.790039</v>
      </c>
    </row>
    <row r="2941" spans="15:16" x14ac:dyDescent="0.35">
      <c r="O2941" s="1">
        <v>37921</v>
      </c>
      <c r="P2941" s="3">
        <v>1031.130005</v>
      </c>
    </row>
    <row r="2942" spans="15:16" x14ac:dyDescent="0.35">
      <c r="O2942" s="1">
        <v>37918</v>
      </c>
      <c r="P2942" s="3">
        <v>1028.910034</v>
      </c>
    </row>
    <row r="2943" spans="15:16" x14ac:dyDescent="0.35">
      <c r="O2943" s="1">
        <v>37917</v>
      </c>
      <c r="P2943" s="3">
        <v>1033.7700199999999</v>
      </c>
    </row>
    <row r="2944" spans="15:16" x14ac:dyDescent="0.35">
      <c r="O2944" s="1">
        <v>37916</v>
      </c>
      <c r="P2944" s="3">
        <v>1030.3599850000001</v>
      </c>
    </row>
    <row r="2945" spans="15:16" x14ac:dyDescent="0.35">
      <c r="O2945" s="1">
        <v>37915</v>
      </c>
      <c r="P2945" s="3">
        <v>1046.030029</v>
      </c>
    </row>
    <row r="2946" spans="15:16" x14ac:dyDescent="0.35">
      <c r="O2946" s="1">
        <v>37914</v>
      </c>
      <c r="P2946" s="3">
        <v>1044.6800539999999</v>
      </c>
    </row>
    <row r="2947" spans="15:16" x14ac:dyDescent="0.35">
      <c r="O2947" s="1">
        <v>37911</v>
      </c>
      <c r="P2947" s="3">
        <v>1039.3199460000001</v>
      </c>
    </row>
    <row r="2948" spans="15:16" x14ac:dyDescent="0.35">
      <c r="O2948" s="1">
        <v>37910</v>
      </c>
      <c r="P2948" s="3">
        <v>1050.0699460000001</v>
      </c>
    </row>
    <row r="2949" spans="15:16" x14ac:dyDescent="0.35">
      <c r="O2949" s="1">
        <v>37909</v>
      </c>
      <c r="P2949" s="3">
        <v>1046.76001</v>
      </c>
    </row>
    <row r="2950" spans="15:16" x14ac:dyDescent="0.35">
      <c r="O2950" s="1">
        <v>37908</v>
      </c>
      <c r="P2950" s="3">
        <v>1049.4799800000001</v>
      </c>
    </row>
    <row r="2951" spans="15:16" x14ac:dyDescent="0.35">
      <c r="O2951" s="1">
        <v>37907</v>
      </c>
      <c r="P2951" s="3">
        <v>1045.349976</v>
      </c>
    </row>
    <row r="2952" spans="15:16" x14ac:dyDescent="0.35">
      <c r="O2952" s="1">
        <v>37904</v>
      </c>
      <c r="P2952" s="3">
        <v>1038.0600589999999</v>
      </c>
    </row>
    <row r="2953" spans="15:16" x14ac:dyDescent="0.35">
      <c r="O2953" s="1">
        <v>37903</v>
      </c>
      <c r="P2953" s="3">
        <v>1038.7299800000001</v>
      </c>
    </row>
    <row r="2954" spans="15:16" x14ac:dyDescent="0.35">
      <c r="O2954" s="1">
        <v>37902</v>
      </c>
      <c r="P2954" s="3">
        <v>1033.780029</v>
      </c>
    </row>
    <row r="2955" spans="15:16" x14ac:dyDescent="0.35">
      <c r="O2955" s="1">
        <v>37901</v>
      </c>
      <c r="P2955" s="3">
        <v>1039.25</v>
      </c>
    </row>
    <row r="2956" spans="15:16" x14ac:dyDescent="0.35">
      <c r="O2956" s="1">
        <v>37900</v>
      </c>
      <c r="P2956" s="3">
        <v>1034.349976</v>
      </c>
    </row>
    <row r="2957" spans="15:16" x14ac:dyDescent="0.35">
      <c r="O2957" s="1">
        <v>37897</v>
      </c>
      <c r="P2957" s="3">
        <v>1029.849976</v>
      </c>
    </row>
    <row r="2958" spans="15:16" x14ac:dyDescent="0.35">
      <c r="O2958" s="1">
        <v>37896</v>
      </c>
      <c r="P2958" s="3">
        <v>1020.23999</v>
      </c>
    </row>
    <row r="2959" spans="15:16" x14ac:dyDescent="0.35">
      <c r="O2959" s="1">
        <v>37895</v>
      </c>
      <c r="P2959" s="3">
        <v>1018.219971</v>
      </c>
    </row>
    <row r="2960" spans="15:16" x14ac:dyDescent="0.35">
      <c r="O2960" s="1">
        <v>37894</v>
      </c>
      <c r="P2960" s="3">
        <v>995.96997099999999</v>
      </c>
    </row>
    <row r="2961" spans="15:16" x14ac:dyDescent="0.35">
      <c r="O2961" s="1">
        <v>37893</v>
      </c>
      <c r="P2961" s="3">
        <v>1006.580017</v>
      </c>
    </row>
    <row r="2962" spans="15:16" x14ac:dyDescent="0.35">
      <c r="O2962" s="1">
        <v>37890</v>
      </c>
      <c r="P2962" s="3">
        <v>996.84997599999997</v>
      </c>
    </row>
    <row r="2963" spans="15:16" x14ac:dyDescent="0.35">
      <c r="O2963" s="1">
        <v>37889</v>
      </c>
      <c r="P2963" s="3">
        <v>1003.27002</v>
      </c>
    </row>
    <row r="2964" spans="15:16" x14ac:dyDescent="0.35">
      <c r="O2964" s="1">
        <v>37888</v>
      </c>
      <c r="P2964" s="3">
        <v>1009.380005</v>
      </c>
    </row>
    <row r="2965" spans="15:16" x14ac:dyDescent="0.35">
      <c r="O2965" s="1">
        <v>37887</v>
      </c>
      <c r="P2965" s="3">
        <v>1029.030029</v>
      </c>
    </row>
    <row r="2966" spans="15:16" x14ac:dyDescent="0.35">
      <c r="O2966" s="1">
        <v>37886</v>
      </c>
      <c r="P2966" s="3">
        <v>1022.820007</v>
      </c>
    </row>
    <row r="2967" spans="15:16" x14ac:dyDescent="0.35">
      <c r="O2967" s="1">
        <v>37883</v>
      </c>
      <c r="P2967" s="3">
        <v>1036.3000489999999</v>
      </c>
    </row>
    <row r="2968" spans="15:16" x14ac:dyDescent="0.35">
      <c r="O2968" s="1">
        <v>37882</v>
      </c>
      <c r="P2968" s="3">
        <v>1039.579956</v>
      </c>
    </row>
    <row r="2969" spans="15:16" x14ac:dyDescent="0.35">
      <c r="O2969" s="1">
        <v>37881</v>
      </c>
      <c r="P2969" s="3">
        <v>1025.969971</v>
      </c>
    </row>
    <row r="2970" spans="15:16" x14ac:dyDescent="0.35">
      <c r="O2970" s="1">
        <v>37880</v>
      </c>
      <c r="P2970" s="3">
        <v>1029.3199460000001</v>
      </c>
    </row>
    <row r="2971" spans="15:16" x14ac:dyDescent="0.35">
      <c r="O2971" s="1">
        <v>37879</v>
      </c>
      <c r="P2971" s="3">
        <v>1014.809998</v>
      </c>
    </row>
    <row r="2972" spans="15:16" x14ac:dyDescent="0.35">
      <c r="O2972" s="1">
        <v>37876</v>
      </c>
      <c r="P2972" s="3">
        <v>1018.630005</v>
      </c>
    </row>
    <row r="2973" spans="15:16" x14ac:dyDescent="0.35">
      <c r="O2973" s="1">
        <v>37875</v>
      </c>
      <c r="P2973" s="3">
        <v>1016.419983</v>
      </c>
    </row>
    <row r="2974" spans="15:16" x14ac:dyDescent="0.35">
      <c r="O2974" s="1">
        <v>37874</v>
      </c>
      <c r="P2974" s="3">
        <v>1010.919983</v>
      </c>
    </row>
    <row r="2975" spans="15:16" x14ac:dyDescent="0.35">
      <c r="O2975" s="1">
        <v>37873</v>
      </c>
      <c r="P2975" s="3">
        <v>1023.169983</v>
      </c>
    </row>
    <row r="2976" spans="15:16" x14ac:dyDescent="0.35">
      <c r="O2976" s="1">
        <v>37872</v>
      </c>
      <c r="P2976" s="3">
        <v>1031.6400149999999</v>
      </c>
    </row>
    <row r="2977" spans="15:16" x14ac:dyDescent="0.35">
      <c r="O2977" s="1">
        <v>37869</v>
      </c>
      <c r="P2977" s="3">
        <v>1021.3900149999999</v>
      </c>
    </row>
    <row r="2978" spans="15:16" x14ac:dyDescent="0.35">
      <c r="O2978" s="1">
        <v>37868</v>
      </c>
      <c r="P2978" s="3">
        <v>1027.969971</v>
      </c>
    </row>
    <row r="2979" spans="15:16" x14ac:dyDescent="0.35">
      <c r="O2979" s="1">
        <v>37867</v>
      </c>
      <c r="P2979" s="3">
        <v>1026.2700199999999</v>
      </c>
    </row>
    <row r="2980" spans="15:16" x14ac:dyDescent="0.35">
      <c r="O2980" s="1">
        <v>37866</v>
      </c>
      <c r="P2980" s="3">
        <v>1021.98999</v>
      </c>
    </row>
    <row r="2981" spans="15:16" x14ac:dyDescent="0.35">
      <c r="O2981" s="1">
        <v>37862</v>
      </c>
      <c r="P2981" s="3">
        <v>1008.01001</v>
      </c>
    </row>
    <row r="2982" spans="15:16" x14ac:dyDescent="0.35">
      <c r="O2982" s="1">
        <v>37861</v>
      </c>
      <c r="P2982" s="3">
        <v>1002.840027</v>
      </c>
    </row>
    <row r="2983" spans="15:16" x14ac:dyDescent="0.35">
      <c r="O2983" s="1">
        <v>37860</v>
      </c>
      <c r="P2983" s="3">
        <v>996.78997800000002</v>
      </c>
    </row>
    <row r="2984" spans="15:16" x14ac:dyDescent="0.35">
      <c r="O2984" s="1">
        <v>37859</v>
      </c>
      <c r="P2984" s="3">
        <v>996.72997999999995</v>
      </c>
    </row>
    <row r="2985" spans="15:16" x14ac:dyDescent="0.35">
      <c r="O2985" s="1">
        <v>37858</v>
      </c>
      <c r="P2985" s="3">
        <v>993.71002199999998</v>
      </c>
    </row>
    <row r="2986" spans="15:16" x14ac:dyDescent="0.35">
      <c r="O2986" s="1">
        <v>37855</v>
      </c>
      <c r="P2986" s="3">
        <v>993.05999799999995</v>
      </c>
    </row>
    <row r="2987" spans="15:16" x14ac:dyDescent="0.35">
      <c r="O2987" s="1">
        <v>37854</v>
      </c>
      <c r="P2987" s="3">
        <v>1003.27002</v>
      </c>
    </row>
    <row r="2988" spans="15:16" x14ac:dyDescent="0.35">
      <c r="O2988" s="1">
        <v>37853</v>
      </c>
      <c r="P2988" s="3">
        <v>1000.299988</v>
      </c>
    </row>
    <row r="2989" spans="15:16" x14ac:dyDescent="0.35">
      <c r="O2989" s="1">
        <v>37852</v>
      </c>
      <c r="P2989" s="3">
        <v>1002.349976</v>
      </c>
    </row>
    <row r="2990" spans="15:16" x14ac:dyDescent="0.35">
      <c r="O2990" s="1">
        <v>37851</v>
      </c>
      <c r="P2990" s="3">
        <v>999.73999000000003</v>
      </c>
    </row>
    <row r="2991" spans="15:16" x14ac:dyDescent="0.35">
      <c r="O2991" s="1">
        <v>37848</v>
      </c>
      <c r="P2991" s="3">
        <v>990.669983</v>
      </c>
    </row>
    <row r="2992" spans="15:16" x14ac:dyDescent="0.35">
      <c r="O2992" s="1">
        <v>37847</v>
      </c>
      <c r="P2992" s="3">
        <v>990.51000999999997</v>
      </c>
    </row>
    <row r="2993" spans="15:16" x14ac:dyDescent="0.35">
      <c r="O2993" s="1">
        <v>37846</v>
      </c>
      <c r="P2993" s="3">
        <v>984.03002900000001</v>
      </c>
    </row>
    <row r="2994" spans="15:16" x14ac:dyDescent="0.35">
      <c r="O2994" s="1">
        <v>37845</v>
      </c>
      <c r="P2994" s="3">
        <v>990.34997599999997</v>
      </c>
    </row>
    <row r="2995" spans="15:16" x14ac:dyDescent="0.35">
      <c r="O2995" s="1">
        <v>37844</v>
      </c>
      <c r="P2995" s="3">
        <v>980.59002699999996</v>
      </c>
    </row>
    <row r="2996" spans="15:16" x14ac:dyDescent="0.35">
      <c r="O2996" s="1">
        <v>37841</v>
      </c>
      <c r="P2996" s="3">
        <v>977.59002699999996</v>
      </c>
    </row>
    <row r="2997" spans="15:16" x14ac:dyDescent="0.35">
      <c r="O2997" s="1">
        <v>37840</v>
      </c>
      <c r="P2997" s="3">
        <v>974.11999500000002</v>
      </c>
    </row>
    <row r="2998" spans="15:16" x14ac:dyDescent="0.35">
      <c r="O2998" s="1">
        <v>37839</v>
      </c>
      <c r="P2998" s="3">
        <v>967.080017</v>
      </c>
    </row>
    <row r="2999" spans="15:16" x14ac:dyDescent="0.35">
      <c r="O2999" s="1">
        <v>37838</v>
      </c>
      <c r="P2999" s="3">
        <v>965.46002199999998</v>
      </c>
    </row>
    <row r="3000" spans="15:16" x14ac:dyDescent="0.35">
      <c r="O3000" s="1">
        <v>37837</v>
      </c>
      <c r="P3000" s="3">
        <v>982.82000700000003</v>
      </c>
    </row>
    <row r="3001" spans="15:16" x14ac:dyDescent="0.35">
      <c r="O3001" s="1">
        <v>37834</v>
      </c>
      <c r="P3001" s="3">
        <v>980.15002400000003</v>
      </c>
    </row>
    <row r="3002" spans="15:16" x14ac:dyDescent="0.35">
      <c r="O3002" s="1">
        <v>37833</v>
      </c>
      <c r="P3002" s="3">
        <v>990.30999799999995</v>
      </c>
    </row>
    <row r="3003" spans="15:16" x14ac:dyDescent="0.35">
      <c r="O3003" s="1">
        <v>37832</v>
      </c>
      <c r="P3003" s="3">
        <v>987.48999000000003</v>
      </c>
    </row>
    <row r="3004" spans="15:16" x14ac:dyDescent="0.35">
      <c r="O3004" s="1">
        <v>37831</v>
      </c>
      <c r="P3004" s="3">
        <v>989.28002900000001</v>
      </c>
    </row>
    <row r="3005" spans="15:16" x14ac:dyDescent="0.35">
      <c r="O3005" s="1">
        <v>37830</v>
      </c>
      <c r="P3005" s="3">
        <v>996.52002000000005</v>
      </c>
    </row>
    <row r="3006" spans="15:16" x14ac:dyDescent="0.35">
      <c r="O3006" s="1">
        <v>37827</v>
      </c>
      <c r="P3006" s="3">
        <v>998.67999299999997</v>
      </c>
    </row>
    <row r="3007" spans="15:16" x14ac:dyDescent="0.35">
      <c r="O3007" s="1">
        <v>37826</v>
      </c>
      <c r="P3007" s="3">
        <v>981.59997599999997</v>
      </c>
    </row>
    <row r="3008" spans="15:16" x14ac:dyDescent="0.35">
      <c r="O3008" s="1">
        <v>37825</v>
      </c>
      <c r="P3008" s="3">
        <v>988.60998500000005</v>
      </c>
    </row>
    <row r="3009" spans="15:16" x14ac:dyDescent="0.35">
      <c r="O3009" s="1">
        <v>37824</v>
      </c>
      <c r="P3009" s="3">
        <v>988.10998500000005</v>
      </c>
    </row>
    <row r="3010" spans="15:16" x14ac:dyDescent="0.35">
      <c r="O3010" s="1">
        <v>37823</v>
      </c>
      <c r="P3010" s="3">
        <v>978.79998799999998</v>
      </c>
    </row>
    <row r="3011" spans="15:16" x14ac:dyDescent="0.35">
      <c r="O3011" s="1">
        <v>37820</v>
      </c>
      <c r="P3011" s="3">
        <v>993.32000700000003</v>
      </c>
    </row>
    <row r="3012" spans="15:16" x14ac:dyDescent="0.35">
      <c r="O3012" s="1">
        <v>37819</v>
      </c>
      <c r="P3012" s="3">
        <v>981.72997999999995</v>
      </c>
    </row>
    <row r="3013" spans="15:16" x14ac:dyDescent="0.35">
      <c r="O3013" s="1">
        <v>37818</v>
      </c>
      <c r="P3013" s="3">
        <v>994.09002699999996</v>
      </c>
    </row>
    <row r="3014" spans="15:16" x14ac:dyDescent="0.35">
      <c r="O3014" s="1">
        <v>37817</v>
      </c>
      <c r="P3014" s="3">
        <v>1000.419983</v>
      </c>
    </row>
    <row r="3015" spans="15:16" x14ac:dyDescent="0.35">
      <c r="O3015" s="1">
        <v>37816</v>
      </c>
      <c r="P3015" s="3">
        <v>1003.8599850000001</v>
      </c>
    </row>
    <row r="3016" spans="15:16" x14ac:dyDescent="0.35">
      <c r="O3016" s="1">
        <v>37813</v>
      </c>
      <c r="P3016" s="3">
        <v>998.14001499999995</v>
      </c>
    </row>
    <row r="3017" spans="15:16" x14ac:dyDescent="0.35">
      <c r="O3017" s="1">
        <v>37812</v>
      </c>
      <c r="P3017" s="3">
        <v>988.70001200000002</v>
      </c>
    </row>
    <row r="3018" spans="15:16" x14ac:dyDescent="0.35">
      <c r="O3018" s="1">
        <v>37811</v>
      </c>
      <c r="P3018" s="3">
        <v>1002.210022</v>
      </c>
    </row>
    <row r="3019" spans="15:16" x14ac:dyDescent="0.35">
      <c r="O3019" s="1">
        <v>37810</v>
      </c>
      <c r="P3019" s="3">
        <v>1007.840027</v>
      </c>
    </row>
    <row r="3020" spans="15:16" x14ac:dyDescent="0.35">
      <c r="O3020" s="1">
        <v>37809</v>
      </c>
      <c r="P3020" s="3">
        <v>1004.419983</v>
      </c>
    </row>
    <row r="3021" spans="15:16" x14ac:dyDescent="0.35">
      <c r="O3021" s="1">
        <v>37805</v>
      </c>
      <c r="P3021" s="3">
        <v>985.70001200000002</v>
      </c>
    </row>
    <row r="3022" spans="15:16" x14ac:dyDescent="0.35">
      <c r="O3022" s="1">
        <v>37804</v>
      </c>
      <c r="P3022" s="3">
        <v>993.75</v>
      </c>
    </row>
    <row r="3023" spans="15:16" x14ac:dyDescent="0.35">
      <c r="O3023" s="1">
        <v>37803</v>
      </c>
      <c r="P3023" s="3">
        <v>982.32000700000003</v>
      </c>
    </row>
    <row r="3024" spans="15:16" x14ac:dyDescent="0.35">
      <c r="O3024" s="1">
        <v>37802</v>
      </c>
      <c r="P3024" s="3">
        <v>974.5</v>
      </c>
    </row>
    <row r="3025" spans="15:16" x14ac:dyDescent="0.35">
      <c r="O3025" s="1">
        <v>37799</v>
      </c>
      <c r="P3025" s="3">
        <v>976.21997099999999</v>
      </c>
    </row>
    <row r="3026" spans="15:16" x14ac:dyDescent="0.35">
      <c r="O3026" s="1">
        <v>37798</v>
      </c>
      <c r="P3026" s="3">
        <v>985.82000700000003</v>
      </c>
    </row>
    <row r="3027" spans="15:16" x14ac:dyDescent="0.35">
      <c r="O3027" s="1">
        <v>37797</v>
      </c>
      <c r="P3027" s="3">
        <v>975.32000700000003</v>
      </c>
    </row>
    <row r="3028" spans="15:16" x14ac:dyDescent="0.35">
      <c r="O3028" s="1">
        <v>37796</v>
      </c>
      <c r="P3028" s="3">
        <v>983.45001200000002</v>
      </c>
    </row>
    <row r="3029" spans="15:16" x14ac:dyDescent="0.35">
      <c r="O3029" s="1">
        <v>37795</v>
      </c>
      <c r="P3029" s="3">
        <v>981.64001499999995</v>
      </c>
    </row>
    <row r="3030" spans="15:16" x14ac:dyDescent="0.35">
      <c r="O3030" s="1">
        <v>37792</v>
      </c>
      <c r="P3030" s="3">
        <v>995.69000200000005</v>
      </c>
    </row>
    <row r="3031" spans="15:16" x14ac:dyDescent="0.35">
      <c r="O3031" s="1">
        <v>37791</v>
      </c>
      <c r="P3031" s="3">
        <v>994.70001200000002</v>
      </c>
    </row>
    <row r="3032" spans="15:16" x14ac:dyDescent="0.35">
      <c r="O3032" s="1">
        <v>37790</v>
      </c>
      <c r="P3032" s="3">
        <v>1010.090027</v>
      </c>
    </row>
    <row r="3033" spans="15:16" x14ac:dyDescent="0.35">
      <c r="O3033" s="1">
        <v>37789</v>
      </c>
      <c r="P3033" s="3">
        <v>1011.659973</v>
      </c>
    </row>
    <row r="3034" spans="15:16" x14ac:dyDescent="0.35">
      <c r="O3034" s="1">
        <v>37788</v>
      </c>
      <c r="P3034" s="3">
        <v>1010.73999</v>
      </c>
    </row>
    <row r="3035" spans="15:16" x14ac:dyDescent="0.35">
      <c r="O3035" s="1">
        <v>37785</v>
      </c>
      <c r="P3035" s="3">
        <v>988.60998500000005</v>
      </c>
    </row>
    <row r="3036" spans="15:16" x14ac:dyDescent="0.35">
      <c r="O3036" s="1">
        <v>37784</v>
      </c>
      <c r="P3036" s="3">
        <v>998.51000999999997</v>
      </c>
    </row>
    <row r="3037" spans="15:16" x14ac:dyDescent="0.35">
      <c r="O3037" s="1">
        <v>37783</v>
      </c>
      <c r="P3037" s="3">
        <v>997.47997999999995</v>
      </c>
    </row>
    <row r="3038" spans="15:16" x14ac:dyDescent="0.35">
      <c r="O3038" s="1">
        <v>37782</v>
      </c>
      <c r="P3038" s="3">
        <v>984.84002699999996</v>
      </c>
    </row>
    <row r="3039" spans="15:16" x14ac:dyDescent="0.35">
      <c r="O3039" s="1">
        <v>37781</v>
      </c>
      <c r="P3039" s="3">
        <v>975.92999299999997</v>
      </c>
    </row>
    <row r="3040" spans="15:16" x14ac:dyDescent="0.35">
      <c r="O3040" s="1">
        <v>37778</v>
      </c>
      <c r="P3040" s="3">
        <v>987.76000999999997</v>
      </c>
    </row>
    <row r="3041" spans="15:16" x14ac:dyDescent="0.35">
      <c r="O3041" s="1">
        <v>37777</v>
      </c>
      <c r="P3041" s="3">
        <v>990.14001499999995</v>
      </c>
    </row>
    <row r="3042" spans="15:16" x14ac:dyDescent="0.35">
      <c r="O3042" s="1">
        <v>37776</v>
      </c>
      <c r="P3042" s="3">
        <v>986.23999000000003</v>
      </c>
    </row>
    <row r="3043" spans="15:16" x14ac:dyDescent="0.35">
      <c r="O3043" s="1">
        <v>37775</v>
      </c>
      <c r="P3043" s="3">
        <v>971.55999799999995</v>
      </c>
    </row>
    <row r="3044" spans="15:16" x14ac:dyDescent="0.35">
      <c r="O3044" s="1">
        <v>37774</v>
      </c>
      <c r="P3044" s="3">
        <v>967</v>
      </c>
    </row>
    <row r="3045" spans="15:16" x14ac:dyDescent="0.35">
      <c r="O3045" s="1">
        <v>37771</v>
      </c>
      <c r="P3045" s="3">
        <v>963.59002699999996</v>
      </c>
    </row>
    <row r="3046" spans="15:16" x14ac:dyDescent="0.35">
      <c r="O3046" s="1">
        <v>37770</v>
      </c>
      <c r="P3046" s="3">
        <v>949.64001499999995</v>
      </c>
    </row>
    <row r="3047" spans="15:16" x14ac:dyDescent="0.35">
      <c r="O3047" s="1">
        <v>37769</v>
      </c>
      <c r="P3047" s="3">
        <v>953.21997099999999</v>
      </c>
    </row>
    <row r="3048" spans="15:16" x14ac:dyDescent="0.35">
      <c r="O3048" s="1">
        <v>37768</v>
      </c>
      <c r="P3048" s="3">
        <v>951.47997999999995</v>
      </c>
    </row>
    <row r="3049" spans="15:16" x14ac:dyDescent="0.35">
      <c r="O3049" s="1">
        <v>37764</v>
      </c>
      <c r="P3049" s="3">
        <v>933.21997099999999</v>
      </c>
    </row>
    <row r="3050" spans="15:16" x14ac:dyDescent="0.35">
      <c r="O3050" s="1">
        <v>37763</v>
      </c>
      <c r="P3050" s="3">
        <v>931.86999500000002</v>
      </c>
    </row>
    <row r="3051" spans="15:16" x14ac:dyDescent="0.35">
      <c r="O3051" s="1">
        <v>37762</v>
      </c>
      <c r="P3051" s="3">
        <v>923.419983</v>
      </c>
    </row>
    <row r="3052" spans="15:16" x14ac:dyDescent="0.35">
      <c r="O3052" s="1">
        <v>37761</v>
      </c>
      <c r="P3052" s="3">
        <v>919.72997999999995</v>
      </c>
    </row>
    <row r="3053" spans="15:16" x14ac:dyDescent="0.35">
      <c r="O3053" s="1">
        <v>37760</v>
      </c>
      <c r="P3053" s="3">
        <v>920.77002000000005</v>
      </c>
    </row>
    <row r="3054" spans="15:16" x14ac:dyDescent="0.35">
      <c r="O3054" s="1">
        <v>37757</v>
      </c>
      <c r="P3054" s="3">
        <v>944.29998799999998</v>
      </c>
    </row>
    <row r="3055" spans="15:16" x14ac:dyDescent="0.35">
      <c r="O3055" s="1">
        <v>37756</v>
      </c>
      <c r="P3055" s="3">
        <v>946.669983</v>
      </c>
    </row>
    <row r="3056" spans="15:16" x14ac:dyDescent="0.35">
      <c r="O3056" s="1">
        <v>37755</v>
      </c>
      <c r="P3056" s="3">
        <v>939.28002900000001</v>
      </c>
    </row>
    <row r="3057" spans="15:16" x14ac:dyDescent="0.35">
      <c r="O3057" s="1">
        <v>37754</v>
      </c>
      <c r="P3057" s="3">
        <v>942.29998799999998</v>
      </c>
    </row>
    <row r="3058" spans="15:16" x14ac:dyDescent="0.35">
      <c r="O3058" s="1">
        <v>37753</v>
      </c>
      <c r="P3058" s="3">
        <v>945.10998500000005</v>
      </c>
    </row>
    <row r="3059" spans="15:16" x14ac:dyDescent="0.35">
      <c r="O3059" s="1">
        <v>37750</v>
      </c>
      <c r="P3059" s="3">
        <v>933.40997300000004</v>
      </c>
    </row>
    <row r="3060" spans="15:16" x14ac:dyDescent="0.35">
      <c r="O3060" s="1">
        <v>37749</v>
      </c>
      <c r="P3060" s="3">
        <v>920.27002000000005</v>
      </c>
    </row>
    <row r="3061" spans="15:16" x14ac:dyDescent="0.35">
      <c r="O3061" s="1">
        <v>37748</v>
      </c>
      <c r="P3061" s="3">
        <v>929.61999500000002</v>
      </c>
    </row>
    <row r="3062" spans="15:16" x14ac:dyDescent="0.35">
      <c r="O3062" s="1">
        <v>37747</v>
      </c>
      <c r="P3062" s="3">
        <v>934.39001499999995</v>
      </c>
    </row>
    <row r="3063" spans="15:16" x14ac:dyDescent="0.35">
      <c r="O3063" s="1">
        <v>37746</v>
      </c>
      <c r="P3063" s="3">
        <v>926.54998799999998</v>
      </c>
    </row>
    <row r="3064" spans="15:16" x14ac:dyDescent="0.35">
      <c r="O3064" s="1">
        <v>37743</v>
      </c>
      <c r="P3064" s="3">
        <v>930.080017</v>
      </c>
    </row>
    <row r="3065" spans="15:16" x14ac:dyDescent="0.35">
      <c r="O3065" s="1">
        <v>37742</v>
      </c>
      <c r="P3065" s="3">
        <v>916.29998799999998</v>
      </c>
    </row>
    <row r="3066" spans="15:16" x14ac:dyDescent="0.35">
      <c r="O3066" s="1">
        <v>37741</v>
      </c>
      <c r="P3066" s="3">
        <v>916.919983</v>
      </c>
    </row>
    <row r="3067" spans="15:16" x14ac:dyDescent="0.35">
      <c r="O3067" s="1">
        <v>37740</v>
      </c>
      <c r="P3067" s="3">
        <v>917.84002699999996</v>
      </c>
    </row>
    <row r="3068" spans="15:16" x14ac:dyDescent="0.35">
      <c r="O3068" s="1">
        <v>37739</v>
      </c>
      <c r="P3068" s="3">
        <v>914.84002699999996</v>
      </c>
    </row>
    <row r="3069" spans="15:16" x14ac:dyDescent="0.35">
      <c r="O3069" s="1">
        <v>37736</v>
      </c>
      <c r="P3069" s="3">
        <v>898.80999799999995</v>
      </c>
    </row>
    <row r="3070" spans="15:16" x14ac:dyDescent="0.35">
      <c r="O3070" s="1">
        <v>37735</v>
      </c>
      <c r="P3070" s="3">
        <v>911.42999299999997</v>
      </c>
    </row>
    <row r="3071" spans="15:16" x14ac:dyDescent="0.35">
      <c r="O3071" s="1">
        <v>37734</v>
      </c>
      <c r="P3071" s="3">
        <v>919.02002000000005</v>
      </c>
    </row>
    <row r="3072" spans="15:16" x14ac:dyDescent="0.35">
      <c r="O3072" s="1">
        <v>37733</v>
      </c>
      <c r="P3072" s="3">
        <v>911.36999500000002</v>
      </c>
    </row>
    <row r="3073" spans="15:16" x14ac:dyDescent="0.35">
      <c r="O3073" s="1">
        <v>37732</v>
      </c>
      <c r="P3073" s="3">
        <v>892.01000999999997</v>
      </c>
    </row>
    <row r="3074" spans="15:16" x14ac:dyDescent="0.35">
      <c r="O3074" s="1">
        <v>37728</v>
      </c>
      <c r="P3074" s="3">
        <v>893.580017</v>
      </c>
    </row>
    <row r="3075" spans="15:16" x14ac:dyDescent="0.35">
      <c r="O3075" s="1">
        <v>37727</v>
      </c>
      <c r="P3075" s="3">
        <v>879.90997300000004</v>
      </c>
    </row>
    <row r="3076" spans="15:16" x14ac:dyDescent="0.35">
      <c r="O3076" s="1">
        <v>37726</v>
      </c>
      <c r="P3076" s="3">
        <v>890.80999799999995</v>
      </c>
    </row>
    <row r="3077" spans="15:16" x14ac:dyDescent="0.35">
      <c r="O3077" s="1">
        <v>37725</v>
      </c>
      <c r="P3077" s="3">
        <v>885.22997999999995</v>
      </c>
    </row>
    <row r="3078" spans="15:16" x14ac:dyDescent="0.35">
      <c r="O3078" s="1">
        <v>37722</v>
      </c>
      <c r="P3078" s="3">
        <v>868.29998799999998</v>
      </c>
    </row>
    <row r="3079" spans="15:16" x14ac:dyDescent="0.35">
      <c r="O3079" s="1">
        <v>37721</v>
      </c>
      <c r="P3079" s="3">
        <v>871.580017</v>
      </c>
    </row>
    <row r="3080" spans="15:16" x14ac:dyDescent="0.35">
      <c r="O3080" s="1">
        <v>37720</v>
      </c>
      <c r="P3080" s="3">
        <v>865.98999000000003</v>
      </c>
    </row>
    <row r="3081" spans="15:16" x14ac:dyDescent="0.35">
      <c r="O3081" s="1">
        <v>37719</v>
      </c>
      <c r="P3081" s="3">
        <v>878.28997800000002</v>
      </c>
    </row>
    <row r="3082" spans="15:16" x14ac:dyDescent="0.35">
      <c r="O3082" s="1">
        <v>37718</v>
      </c>
      <c r="P3082" s="3">
        <v>879.92999299999997</v>
      </c>
    </row>
    <row r="3083" spans="15:16" x14ac:dyDescent="0.35">
      <c r="O3083" s="1">
        <v>37715</v>
      </c>
      <c r="P3083" s="3">
        <v>878.84997599999997</v>
      </c>
    </row>
    <row r="3084" spans="15:16" x14ac:dyDescent="0.35">
      <c r="O3084" s="1">
        <v>37714</v>
      </c>
      <c r="P3084" s="3">
        <v>876.45001200000002</v>
      </c>
    </row>
    <row r="3085" spans="15:16" x14ac:dyDescent="0.35">
      <c r="O3085" s="1">
        <v>37713</v>
      </c>
      <c r="P3085" s="3">
        <v>880.90002400000003</v>
      </c>
    </row>
    <row r="3086" spans="15:16" x14ac:dyDescent="0.35">
      <c r="O3086" s="1">
        <v>37712</v>
      </c>
      <c r="P3086" s="3">
        <v>858.47997999999995</v>
      </c>
    </row>
    <row r="3087" spans="15:16" x14ac:dyDescent="0.35">
      <c r="O3087" s="1">
        <v>37711</v>
      </c>
      <c r="P3087" s="3">
        <v>848.17999299999997</v>
      </c>
    </row>
    <row r="3088" spans="15:16" x14ac:dyDescent="0.35">
      <c r="O3088" s="1">
        <v>37708</v>
      </c>
      <c r="P3088" s="3">
        <v>863.5</v>
      </c>
    </row>
    <row r="3089" spans="15:16" x14ac:dyDescent="0.35">
      <c r="O3089" s="1">
        <v>37707</v>
      </c>
      <c r="P3089" s="3">
        <v>868.52002000000005</v>
      </c>
    </row>
    <row r="3090" spans="15:16" x14ac:dyDescent="0.35">
      <c r="O3090" s="1">
        <v>37706</v>
      </c>
      <c r="P3090" s="3">
        <v>869.95001200000002</v>
      </c>
    </row>
    <row r="3091" spans="15:16" x14ac:dyDescent="0.35">
      <c r="O3091" s="1">
        <v>37705</v>
      </c>
      <c r="P3091" s="3">
        <v>874.73999000000003</v>
      </c>
    </row>
    <row r="3092" spans="15:16" x14ac:dyDescent="0.35">
      <c r="O3092" s="1">
        <v>37704</v>
      </c>
      <c r="P3092" s="3">
        <v>864.22997999999995</v>
      </c>
    </row>
    <row r="3093" spans="15:16" x14ac:dyDescent="0.35">
      <c r="O3093" s="1">
        <v>37701</v>
      </c>
      <c r="P3093" s="3">
        <v>895.78997800000002</v>
      </c>
    </row>
    <row r="3094" spans="15:16" x14ac:dyDescent="0.35">
      <c r="O3094" s="1">
        <v>37700</v>
      </c>
      <c r="P3094" s="3">
        <v>875.669983</v>
      </c>
    </row>
    <row r="3095" spans="15:16" x14ac:dyDescent="0.35">
      <c r="O3095" s="1">
        <v>37699</v>
      </c>
      <c r="P3095" s="3">
        <v>874.02002000000005</v>
      </c>
    </row>
    <row r="3096" spans="15:16" x14ac:dyDescent="0.35">
      <c r="O3096" s="1">
        <v>37698</v>
      </c>
      <c r="P3096" s="3">
        <v>866.45001200000002</v>
      </c>
    </row>
    <row r="3097" spans="15:16" x14ac:dyDescent="0.35">
      <c r="O3097" s="1">
        <v>37697</v>
      </c>
      <c r="P3097" s="3">
        <v>862.78997800000002</v>
      </c>
    </row>
    <row r="3098" spans="15:16" x14ac:dyDescent="0.35">
      <c r="O3098" s="1">
        <v>37694</v>
      </c>
      <c r="P3098" s="3">
        <v>833.27002000000005</v>
      </c>
    </row>
    <row r="3099" spans="15:16" x14ac:dyDescent="0.35">
      <c r="O3099" s="1">
        <v>37693</v>
      </c>
      <c r="P3099" s="3">
        <v>831.90002400000003</v>
      </c>
    </row>
    <row r="3100" spans="15:16" x14ac:dyDescent="0.35">
      <c r="O3100" s="1">
        <v>37692</v>
      </c>
      <c r="P3100" s="3">
        <v>804.19000200000005</v>
      </c>
    </row>
    <row r="3101" spans="15:16" x14ac:dyDescent="0.35">
      <c r="O3101" s="1">
        <v>37691</v>
      </c>
      <c r="P3101" s="3">
        <v>800.72997999999995</v>
      </c>
    </row>
    <row r="3102" spans="15:16" x14ac:dyDescent="0.35">
      <c r="O3102" s="1">
        <v>37690</v>
      </c>
      <c r="P3102" s="3">
        <v>807.47997999999995</v>
      </c>
    </row>
    <row r="3103" spans="15:16" x14ac:dyDescent="0.35">
      <c r="O3103" s="1">
        <v>37687</v>
      </c>
      <c r="P3103" s="3">
        <v>828.89001499999995</v>
      </c>
    </row>
    <row r="3104" spans="15:16" x14ac:dyDescent="0.35">
      <c r="O3104" s="1">
        <v>37686</v>
      </c>
      <c r="P3104" s="3">
        <v>822.09997599999997</v>
      </c>
    </row>
    <row r="3105" spans="15:16" x14ac:dyDescent="0.35">
      <c r="O3105" s="1">
        <v>37685</v>
      </c>
      <c r="P3105" s="3">
        <v>829.84997599999997</v>
      </c>
    </row>
    <row r="3106" spans="15:16" x14ac:dyDescent="0.35">
      <c r="O3106" s="1">
        <v>37684</v>
      </c>
      <c r="P3106" s="3">
        <v>821.98999000000003</v>
      </c>
    </row>
    <row r="3107" spans="15:16" x14ac:dyDescent="0.35">
      <c r="O3107" s="1">
        <v>37683</v>
      </c>
      <c r="P3107" s="3">
        <v>834.80999799999995</v>
      </c>
    </row>
    <row r="3108" spans="15:16" x14ac:dyDescent="0.35">
      <c r="O3108" s="1">
        <v>37680</v>
      </c>
      <c r="P3108" s="3">
        <v>841.15002400000003</v>
      </c>
    </row>
    <row r="3109" spans="15:16" x14ac:dyDescent="0.35">
      <c r="O3109" s="1">
        <v>37679</v>
      </c>
      <c r="P3109" s="3">
        <v>837.28002900000001</v>
      </c>
    </row>
    <row r="3110" spans="15:16" x14ac:dyDescent="0.35">
      <c r="O3110" s="1">
        <v>37678</v>
      </c>
      <c r="P3110" s="3">
        <v>827.54998799999998</v>
      </c>
    </row>
    <row r="3111" spans="15:16" x14ac:dyDescent="0.35">
      <c r="O3111" s="1">
        <v>37677</v>
      </c>
      <c r="P3111" s="3">
        <v>838.57000700000003</v>
      </c>
    </row>
    <row r="3112" spans="15:16" x14ac:dyDescent="0.35">
      <c r="O3112" s="1">
        <v>37676</v>
      </c>
      <c r="P3112" s="3">
        <v>832.580017</v>
      </c>
    </row>
    <row r="3113" spans="15:16" x14ac:dyDescent="0.35">
      <c r="O3113" s="1">
        <v>37673</v>
      </c>
      <c r="P3113" s="3">
        <v>848.169983</v>
      </c>
    </row>
    <row r="3114" spans="15:16" x14ac:dyDescent="0.35">
      <c r="O3114" s="1">
        <v>37672</v>
      </c>
      <c r="P3114" s="3">
        <v>837.09997599999997</v>
      </c>
    </row>
    <row r="3115" spans="15:16" x14ac:dyDescent="0.35">
      <c r="O3115" s="1">
        <v>37671</v>
      </c>
      <c r="P3115" s="3">
        <v>845.13000499999998</v>
      </c>
    </row>
    <row r="3116" spans="15:16" x14ac:dyDescent="0.35">
      <c r="O3116" s="1">
        <v>37670</v>
      </c>
      <c r="P3116" s="3">
        <v>851.169983</v>
      </c>
    </row>
    <row r="3117" spans="15:16" x14ac:dyDescent="0.35">
      <c r="O3117" s="1">
        <v>37666</v>
      </c>
      <c r="P3117" s="3">
        <v>834.89001499999995</v>
      </c>
    </row>
    <row r="3118" spans="15:16" x14ac:dyDescent="0.35">
      <c r="O3118" s="1">
        <v>37665</v>
      </c>
      <c r="P3118" s="3">
        <v>817.36999500000002</v>
      </c>
    </row>
    <row r="3119" spans="15:16" x14ac:dyDescent="0.35">
      <c r="O3119" s="1">
        <v>37664</v>
      </c>
      <c r="P3119" s="3">
        <v>818.67999299999997</v>
      </c>
    </row>
    <row r="3120" spans="15:16" x14ac:dyDescent="0.35">
      <c r="O3120" s="1">
        <v>37663</v>
      </c>
      <c r="P3120" s="3">
        <v>829.20001200000002</v>
      </c>
    </row>
    <row r="3121" spans="15:16" x14ac:dyDescent="0.35">
      <c r="O3121" s="1">
        <v>37662</v>
      </c>
      <c r="P3121" s="3">
        <v>835.96997099999999</v>
      </c>
    </row>
    <row r="3122" spans="15:16" x14ac:dyDescent="0.35">
      <c r="O3122" s="1">
        <v>37659</v>
      </c>
      <c r="P3122" s="3">
        <v>829.69000200000005</v>
      </c>
    </row>
    <row r="3123" spans="15:16" x14ac:dyDescent="0.35">
      <c r="O3123" s="1">
        <v>37658</v>
      </c>
      <c r="P3123" s="3">
        <v>838.15002400000003</v>
      </c>
    </row>
    <row r="3124" spans="15:16" x14ac:dyDescent="0.35">
      <c r="O3124" s="1">
        <v>37657</v>
      </c>
      <c r="P3124" s="3">
        <v>843.59002699999996</v>
      </c>
    </row>
    <row r="3125" spans="15:16" x14ac:dyDescent="0.35">
      <c r="O3125" s="1">
        <v>37656</v>
      </c>
      <c r="P3125" s="3">
        <v>848.20001200000002</v>
      </c>
    </row>
    <row r="3126" spans="15:16" x14ac:dyDescent="0.35">
      <c r="O3126" s="1">
        <v>37655</v>
      </c>
      <c r="P3126" s="3">
        <v>860.32000700000003</v>
      </c>
    </row>
    <row r="3127" spans="15:16" x14ac:dyDescent="0.35">
      <c r="O3127" s="1">
        <v>37652</v>
      </c>
      <c r="P3127" s="3">
        <v>855.70001200000002</v>
      </c>
    </row>
    <row r="3128" spans="15:16" x14ac:dyDescent="0.35">
      <c r="O3128" s="1">
        <v>37651</v>
      </c>
      <c r="P3128" s="3">
        <v>844.60998500000005</v>
      </c>
    </row>
    <row r="3129" spans="15:16" x14ac:dyDescent="0.35">
      <c r="O3129" s="1">
        <v>37650</v>
      </c>
      <c r="P3129" s="3">
        <v>864.35998500000005</v>
      </c>
    </row>
    <row r="3130" spans="15:16" x14ac:dyDescent="0.35">
      <c r="O3130" s="1">
        <v>37649</v>
      </c>
      <c r="P3130" s="3">
        <v>858.53997800000002</v>
      </c>
    </row>
    <row r="3131" spans="15:16" x14ac:dyDescent="0.35">
      <c r="O3131" s="1">
        <v>37648</v>
      </c>
      <c r="P3131" s="3">
        <v>847.47997999999995</v>
      </c>
    </row>
    <row r="3132" spans="15:16" x14ac:dyDescent="0.35">
      <c r="O3132" s="1">
        <v>37645</v>
      </c>
      <c r="P3132" s="3">
        <v>861.40002400000003</v>
      </c>
    </row>
    <row r="3133" spans="15:16" x14ac:dyDescent="0.35">
      <c r="O3133" s="1">
        <v>37644</v>
      </c>
      <c r="P3133" s="3">
        <v>887.34002699999996</v>
      </c>
    </row>
    <row r="3134" spans="15:16" x14ac:dyDescent="0.35">
      <c r="O3134" s="1">
        <v>37643</v>
      </c>
      <c r="P3134" s="3">
        <v>878.35998500000005</v>
      </c>
    </row>
    <row r="3135" spans="15:16" x14ac:dyDescent="0.35">
      <c r="O3135" s="1">
        <v>37642</v>
      </c>
      <c r="P3135" s="3">
        <v>887.61999500000002</v>
      </c>
    </row>
    <row r="3136" spans="15:16" x14ac:dyDescent="0.35">
      <c r="O3136" s="1">
        <v>37638</v>
      </c>
      <c r="P3136" s="3">
        <v>901.78002900000001</v>
      </c>
    </row>
    <row r="3137" spans="15:16" x14ac:dyDescent="0.35">
      <c r="O3137" s="1">
        <v>37637</v>
      </c>
      <c r="P3137" s="3">
        <v>914.59997599999997</v>
      </c>
    </row>
    <row r="3138" spans="15:16" x14ac:dyDescent="0.35">
      <c r="O3138" s="1">
        <v>37636</v>
      </c>
      <c r="P3138" s="3">
        <v>918.21997099999999</v>
      </c>
    </row>
    <row r="3139" spans="15:16" x14ac:dyDescent="0.35">
      <c r="O3139" s="1">
        <v>37635</v>
      </c>
      <c r="P3139" s="3">
        <v>931.65997300000004</v>
      </c>
    </row>
    <row r="3140" spans="15:16" x14ac:dyDescent="0.35">
      <c r="O3140" s="1">
        <v>37634</v>
      </c>
      <c r="P3140" s="3">
        <v>926.26000999999997</v>
      </c>
    </row>
    <row r="3141" spans="15:16" x14ac:dyDescent="0.35">
      <c r="O3141" s="1">
        <v>37631</v>
      </c>
      <c r="P3141" s="3">
        <v>927.57000700000003</v>
      </c>
    </row>
    <row r="3142" spans="15:16" x14ac:dyDescent="0.35">
      <c r="O3142" s="1">
        <v>37630</v>
      </c>
      <c r="P3142" s="3">
        <v>927.57000700000003</v>
      </c>
    </row>
    <row r="3143" spans="15:16" x14ac:dyDescent="0.35">
      <c r="O3143" s="1">
        <v>37629</v>
      </c>
      <c r="P3143" s="3">
        <v>909.92999299999997</v>
      </c>
    </row>
    <row r="3144" spans="15:16" x14ac:dyDescent="0.35">
      <c r="O3144" s="1">
        <v>37628</v>
      </c>
      <c r="P3144" s="3">
        <v>922.92999299999997</v>
      </c>
    </row>
    <row r="3145" spans="15:16" x14ac:dyDescent="0.35">
      <c r="O3145" s="1">
        <v>37627</v>
      </c>
      <c r="P3145" s="3">
        <v>929.01000999999997</v>
      </c>
    </row>
    <row r="3146" spans="15:16" x14ac:dyDescent="0.35">
      <c r="O3146" s="1">
        <v>37624</v>
      </c>
      <c r="P3146" s="3">
        <v>908.59002699999996</v>
      </c>
    </row>
    <row r="3147" spans="15:16" x14ac:dyDescent="0.35">
      <c r="O3147" s="1">
        <v>37623</v>
      </c>
      <c r="P3147" s="3">
        <v>909.03002900000001</v>
      </c>
    </row>
    <row r="3148" spans="15:16" x14ac:dyDescent="0.35">
      <c r="O3148" s="1">
        <v>37621</v>
      </c>
      <c r="P3148" s="3">
        <v>879.82000700000003</v>
      </c>
    </row>
    <row r="3149" spans="15:16" x14ac:dyDescent="0.35">
      <c r="O3149" s="1">
        <v>37620</v>
      </c>
      <c r="P3149" s="3">
        <v>879.39001499999995</v>
      </c>
    </row>
    <row r="3150" spans="15:16" x14ac:dyDescent="0.35">
      <c r="O3150" s="1">
        <v>37617</v>
      </c>
      <c r="P3150" s="3">
        <v>875.40002400000003</v>
      </c>
    </row>
    <row r="3151" spans="15:16" x14ac:dyDescent="0.35">
      <c r="O3151" s="1">
        <v>37616</v>
      </c>
      <c r="P3151" s="3">
        <v>889.65997300000004</v>
      </c>
    </row>
    <row r="3152" spans="15:16" x14ac:dyDescent="0.35">
      <c r="O3152" s="1">
        <v>37614</v>
      </c>
      <c r="P3152" s="3">
        <v>892.46997099999999</v>
      </c>
    </row>
    <row r="3153" spans="15:16" x14ac:dyDescent="0.35">
      <c r="O3153" s="1">
        <v>37613</v>
      </c>
      <c r="P3153" s="3">
        <v>897.38000499999998</v>
      </c>
    </row>
    <row r="3154" spans="15:16" x14ac:dyDescent="0.35">
      <c r="O3154" s="1">
        <v>37610</v>
      </c>
      <c r="P3154" s="3">
        <v>895.76000999999997</v>
      </c>
    </row>
    <row r="3155" spans="15:16" x14ac:dyDescent="0.35">
      <c r="O3155" s="1">
        <v>37609</v>
      </c>
      <c r="P3155" s="3">
        <v>884.25</v>
      </c>
    </row>
    <row r="3156" spans="15:16" x14ac:dyDescent="0.35">
      <c r="O3156" s="1">
        <v>37608</v>
      </c>
      <c r="P3156" s="3">
        <v>891.11999500000002</v>
      </c>
    </row>
    <row r="3157" spans="15:16" x14ac:dyDescent="0.35">
      <c r="O3157" s="1">
        <v>37607</v>
      </c>
      <c r="P3157" s="3">
        <v>902.98999000000003</v>
      </c>
    </row>
    <row r="3158" spans="15:16" x14ac:dyDescent="0.35">
      <c r="O3158" s="1">
        <v>37606</v>
      </c>
      <c r="P3158" s="3">
        <v>910.40002400000003</v>
      </c>
    </row>
    <row r="3159" spans="15:16" x14ac:dyDescent="0.35">
      <c r="O3159" s="1">
        <v>37603</v>
      </c>
      <c r="P3159" s="3">
        <v>889.47997999999995</v>
      </c>
    </row>
    <row r="3160" spans="15:16" x14ac:dyDescent="0.35">
      <c r="O3160" s="1">
        <v>37602</v>
      </c>
      <c r="P3160" s="3">
        <v>901.580017</v>
      </c>
    </row>
    <row r="3161" spans="15:16" x14ac:dyDescent="0.35">
      <c r="O3161" s="1">
        <v>37601</v>
      </c>
      <c r="P3161" s="3">
        <v>904.96002199999998</v>
      </c>
    </row>
    <row r="3162" spans="15:16" x14ac:dyDescent="0.35">
      <c r="O3162" s="1">
        <v>37600</v>
      </c>
      <c r="P3162" s="3">
        <v>904.45001200000002</v>
      </c>
    </row>
    <row r="3163" spans="15:16" x14ac:dyDescent="0.35">
      <c r="O3163" s="1">
        <v>37599</v>
      </c>
      <c r="P3163" s="3">
        <v>892</v>
      </c>
    </row>
    <row r="3164" spans="15:16" x14ac:dyDescent="0.35">
      <c r="O3164" s="1">
        <v>37596</v>
      </c>
      <c r="P3164" s="3">
        <v>912.22997999999995</v>
      </c>
    </row>
    <row r="3165" spans="15:16" x14ac:dyDescent="0.35">
      <c r="O3165" s="1">
        <v>37595</v>
      </c>
      <c r="P3165" s="3">
        <v>906.54998799999998</v>
      </c>
    </row>
    <row r="3166" spans="15:16" x14ac:dyDescent="0.35">
      <c r="O3166" s="1">
        <v>37594</v>
      </c>
      <c r="P3166" s="3">
        <v>917.580017</v>
      </c>
    </row>
    <row r="3167" spans="15:16" x14ac:dyDescent="0.35">
      <c r="O3167" s="1">
        <v>37593</v>
      </c>
      <c r="P3167" s="3">
        <v>920.75</v>
      </c>
    </row>
    <row r="3168" spans="15:16" x14ac:dyDescent="0.35">
      <c r="O3168" s="1">
        <v>37592</v>
      </c>
      <c r="P3168" s="3">
        <v>934.53002900000001</v>
      </c>
    </row>
    <row r="3169" spans="15:16" x14ac:dyDescent="0.35">
      <c r="O3169" s="1">
        <v>37589</v>
      </c>
      <c r="P3169" s="3">
        <v>936.30999799999995</v>
      </c>
    </row>
    <row r="3170" spans="15:16" x14ac:dyDescent="0.35">
      <c r="O3170" s="1">
        <v>37587</v>
      </c>
      <c r="P3170" s="3">
        <v>938.86999500000002</v>
      </c>
    </row>
    <row r="3171" spans="15:16" x14ac:dyDescent="0.35">
      <c r="O3171" s="1">
        <v>37586</v>
      </c>
      <c r="P3171" s="3">
        <v>913.30999799999995</v>
      </c>
    </row>
    <row r="3172" spans="15:16" x14ac:dyDescent="0.35">
      <c r="O3172" s="1">
        <v>37585</v>
      </c>
      <c r="P3172" s="3">
        <v>932.86999500000002</v>
      </c>
    </row>
    <row r="3173" spans="15:16" x14ac:dyDescent="0.35">
      <c r="O3173" s="1">
        <v>37582</v>
      </c>
      <c r="P3173" s="3">
        <v>930.54998799999998</v>
      </c>
    </row>
    <row r="3174" spans="15:16" x14ac:dyDescent="0.35">
      <c r="O3174" s="1">
        <v>37581</v>
      </c>
      <c r="P3174" s="3">
        <v>933.76000999999997</v>
      </c>
    </row>
    <row r="3175" spans="15:16" x14ac:dyDescent="0.35">
      <c r="O3175" s="1">
        <v>37580</v>
      </c>
      <c r="P3175" s="3">
        <v>914.15002400000003</v>
      </c>
    </row>
    <row r="3176" spans="15:16" x14ac:dyDescent="0.35">
      <c r="O3176" s="1">
        <v>37579</v>
      </c>
      <c r="P3176" s="3">
        <v>896.73999000000003</v>
      </c>
    </row>
    <row r="3177" spans="15:16" x14ac:dyDescent="0.35">
      <c r="O3177" s="1">
        <v>37578</v>
      </c>
      <c r="P3177" s="3">
        <v>900.35998500000005</v>
      </c>
    </row>
    <row r="3178" spans="15:16" x14ac:dyDescent="0.35">
      <c r="O3178" s="1">
        <v>37575</v>
      </c>
      <c r="P3178" s="3">
        <v>909.830017</v>
      </c>
    </row>
    <row r="3179" spans="15:16" x14ac:dyDescent="0.35">
      <c r="O3179" s="1">
        <v>37574</v>
      </c>
      <c r="P3179" s="3">
        <v>904.27002000000005</v>
      </c>
    </row>
    <row r="3180" spans="15:16" x14ac:dyDescent="0.35">
      <c r="O3180" s="1">
        <v>37573</v>
      </c>
      <c r="P3180" s="3">
        <v>882.53002900000001</v>
      </c>
    </row>
    <row r="3181" spans="15:16" x14ac:dyDescent="0.35">
      <c r="O3181" s="1">
        <v>37572</v>
      </c>
      <c r="P3181" s="3">
        <v>882.95001200000002</v>
      </c>
    </row>
    <row r="3182" spans="15:16" x14ac:dyDescent="0.35">
      <c r="O3182" s="1">
        <v>37571</v>
      </c>
      <c r="P3182" s="3">
        <v>876.19000200000005</v>
      </c>
    </row>
    <row r="3183" spans="15:16" x14ac:dyDescent="0.35">
      <c r="O3183" s="1">
        <v>37568</v>
      </c>
      <c r="P3183" s="3">
        <v>894.73999000000003</v>
      </c>
    </row>
    <row r="3184" spans="15:16" x14ac:dyDescent="0.35">
      <c r="O3184" s="1">
        <v>37567</v>
      </c>
      <c r="P3184" s="3">
        <v>902.65002400000003</v>
      </c>
    </row>
    <row r="3185" spans="15:16" x14ac:dyDescent="0.35">
      <c r="O3185" s="1">
        <v>37566</v>
      </c>
      <c r="P3185" s="3">
        <v>923.76000999999997</v>
      </c>
    </row>
    <row r="3186" spans="15:16" x14ac:dyDescent="0.35">
      <c r="O3186" s="1">
        <v>37565</v>
      </c>
      <c r="P3186" s="3">
        <v>915.39001499999995</v>
      </c>
    </row>
    <row r="3187" spans="15:16" x14ac:dyDescent="0.35">
      <c r="O3187" s="1">
        <v>37564</v>
      </c>
      <c r="P3187" s="3">
        <v>908.34997599999997</v>
      </c>
    </row>
    <row r="3188" spans="15:16" x14ac:dyDescent="0.35">
      <c r="O3188" s="1">
        <v>37561</v>
      </c>
      <c r="P3188" s="3">
        <v>900.96002199999998</v>
      </c>
    </row>
    <row r="3189" spans="15:16" x14ac:dyDescent="0.35">
      <c r="O3189" s="1">
        <v>37560</v>
      </c>
      <c r="P3189" s="3">
        <v>885.76000999999997</v>
      </c>
    </row>
    <row r="3190" spans="15:16" x14ac:dyDescent="0.35">
      <c r="O3190" s="1">
        <v>37559</v>
      </c>
      <c r="P3190" s="3">
        <v>890.71002199999998</v>
      </c>
    </row>
    <row r="3191" spans="15:16" x14ac:dyDescent="0.35">
      <c r="O3191" s="1">
        <v>37558</v>
      </c>
      <c r="P3191" s="3">
        <v>882.15002400000003</v>
      </c>
    </row>
    <row r="3192" spans="15:16" x14ac:dyDescent="0.35">
      <c r="O3192" s="1">
        <v>37557</v>
      </c>
      <c r="P3192" s="3">
        <v>890.22997999999995</v>
      </c>
    </row>
    <row r="3193" spans="15:16" x14ac:dyDescent="0.35">
      <c r="O3193" s="1">
        <v>37554</v>
      </c>
      <c r="P3193" s="3">
        <v>897.65002400000003</v>
      </c>
    </row>
    <row r="3194" spans="15:16" x14ac:dyDescent="0.35">
      <c r="O3194" s="1">
        <v>37553</v>
      </c>
      <c r="P3194" s="3">
        <v>882.5</v>
      </c>
    </row>
    <row r="3195" spans="15:16" x14ac:dyDescent="0.35">
      <c r="O3195" s="1">
        <v>37552</v>
      </c>
      <c r="P3195" s="3">
        <v>896.14001499999995</v>
      </c>
    </row>
    <row r="3196" spans="15:16" x14ac:dyDescent="0.35">
      <c r="O3196" s="1">
        <v>37551</v>
      </c>
      <c r="P3196" s="3">
        <v>890.15997300000004</v>
      </c>
    </row>
    <row r="3197" spans="15:16" x14ac:dyDescent="0.35">
      <c r="O3197" s="1">
        <v>37550</v>
      </c>
      <c r="P3197" s="3">
        <v>899.71997099999999</v>
      </c>
    </row>
    <row r="3198" spans="15:16" x14ac:dyDescent="0.35">
      <c r="O3198" s="1">
        <v>37547</v>
      </c>
      <c r="P3198" s="3">
        <v>884.39001499999995</v>
      </c>
    </row>
    <row r="3199" spans="15:16" x14ac:dyDescent="0.35">
      <c r="O3199" s="1">
        <v>37546</v>
      </c>
      <c r="P3199" s="3">
        <v>879.20001200000002</v>
      </c>
    </row>
    <row r="3200" spans="15:16" x14ac:dyDescent="0.35">
      <c r="O3200" s="1">
        <v>37545</v>
      </c>
      <c r="P3200" s="3">
        <v>860.02002000000005</v>
      </c>
    </row>
    <row r="3201" spans="15:16" x14ac:dyDescent="0.35">
      <c r="O3201" s="1">
        <v>37544</v>
      </c>
      <c r="P3201" s="3">
        <v>881.27002000000005</v>
      </c>
    </row>
    <row r="3202" spans="15:16" x14ac:dyDescent="0.35">
      <c r="O3202" s="1">
        <v>37543</v>
      </c>
      <c r="P3202" s="3">
        <v>841.44000200000005</v>
      </c>
    </row>
    <row r="3203" spans="15:16" x14ac:dyDescent="0.35">
      <c r="O3203" s="1">
        <v>37540</v>
      </c>
      <c r="P3203" s="3">
        <v>835.32000700000003</v>
      </c>
    </row>
    <row r="3204" spans="15:16" x14ac:dyDescent="0.35">
      <c r="O3204" s="1">
        <v>37539</v>
      </c>
      <c r="P3204" s="3">
        <v>803.919983</v>
      </c>
    </row>
    <row r="3205" spans="15:16" x14ac:dyDescent="0.35">
      <c r="O3205" s="1">
        <v>37538</v>
      </c>
      <c r="P3205" s="3">
        <v>776.76000999999997</v>
      </c>
    </row>
    <row r="3206" spans="15:16" x14ac:dyDescent="0.35">
      <c r="O3206" s="1">
        <v>37537</v>
      </c>
      <c r="P3206" s="3">
        <v>798.54998799999998</v>
      </c>
    </row>
    <row r="3207" spans="15:16" x14ac:dyDescent="0.35">
      <c r="O3207" s="1">
        <v>37536</v>
      </c>
      <c r="P3207" s="3">
        <v>785.28002900000001</v>
      </c>
    </row>
    <row r="3208" spans="15:16" x14ac:dyDescent="0.35">
      <c r="O3208" s="1">
        <v>37533</v>
      </c>
      <c r="P3208" s="3">
        <v>800.580017</v>
      </c>
    </row>
    <row r="3209" spans="15:16" x14ac:dyDescent="0.35">
      <c r="O3209" s="1">
        <v>37532</v>
      </c>
      <c r="P3209" s="3">
        <v>818.95001200000002</v>
      </c>
    </row>
    <row r="3210" spans="15:16" x14ac:dyDescent="0.35">
      <c r="O3210" s="1">
        <v>37531</v>
      </c>
      <c r="P3210" s="3">
        <v>827.90997300000004</v>
      </c>
    </row>
    <row r="3211" spans="15:16" x14ac:dyDescent="0.35">
      <c r="O3211" s="1">
        <v>37530</v>
      </c>
      <c r="P3211" s="3">
        <v>847.90997300000004</v>
      </c>
    </row>
    <row r="3212" spans="15:16" x14ac:dyDescent="0.35">
      <c r="O3212" s="1">
        <v>37529</v>
      </c>
      <c r="P3212" s="3">
        <v>815.28002900000001</v>
      </c>
    </row>
    <row r="3213" spans="15:16" x14ac:dyDescent="0.35">
      <c r="O3213" s="1">
        <v>37526</v>
      </c>
      <c r="P3213" s="3">
        <v>827.36999500000002</v>
      </c>
    </row>
    <row r="3214" spans="15:16" x14ac:dyDescent="0.35">
      <c r="O3214" s="1">
        <v>37525</v>
      </c>
      <c r="P3214" s="3">
        <v>854.95001200000002</v>
      </c>
    </row>
    <row r="3215" spans="15:16" x14ac:dyDescent="0.35">
      <c r="O3215" s="1">
        <v>37524</v>
      </c>
      <c r="P3215" s="3">
        <v>839.65997300000004</v>
      </c>
    </row>
    <row r="3216" spans="15:16" x14ac:dyDescent="0.35">
      <c r="O3216" s="1">
        <v>37523</v>
      </c>
      <c r="P3216" s="3">
        <v>819.28997800000002</v>
      </c>
    </row>
    <row r="3217" spans="15:16" x14ac:dyDescent="0.35">
      <c r="O3217" s="1">
        <v>37522</v>
      </c>
      <c r="P3217" s="3">
        <v>833.70001200000002</v>
      </c>
    </row>
    <row r="3218" spans="15:16" x14ac:dyDescent="0.35">
      <c r="O3218" s="1">
        <v>37519</v>
      </c>
      <c r="P3218" s="3">
        <v>845.39001499999995</v>
      </c>
    </row>
    <row r="3219" spans="15:16" x14ac:dyDescent="0.35">
      <c r="O3219" s="1">
        <v>37518</v>
      </c>
      <c r="P3219" s="3">
        <v>843.32000700000003</v>
      </c>
    </row>
    <row r="3220" spans="15:16" x14ac:dyDescent="0.35">
      <c r="O3220" s="1">
        <v>37517</v>
      </c>
      <c r="P3220" s="3">
        <v>869.46002199999998</v>
      </c>
    </row>
    <row r="3221" spans="15:16" x14ac:dyDescent="0.35">
      <c r="O3221" s="1">
        <v>37516</v>
      </c>
      <c r="P3221" s="3">
        <v>873.52002000000005</v>
      </c>
    </row>
    <row r="3222" spans="15:16" x14ac:dyDescent="0.35">
      <c r="O3222" s="1">
        <v>37515</v>
      </c>
      <c r="P3222" s="3">
        <v>891.09997599999997</v>
      </c>
    </row>
    <row r="3223" spans="15:16" x14ac:dyDescent="0.35">
      <c r="O3223" s="1">
        <v>37512</v>
      </c>
      <c r="P3223" s="3">
        <v>889.80999799999995</v>
      </c>
    </row>
    <row r="3224" spans="15:16" x14ac:dyDescent="0.35">
      <c r="O3224" s="1">
        <v>37511</v>
      </c>
      <c r="P3224" s="3">
        <v>886.90997300000004</v>
      </c>
    </row>
    <row r="3225" spans="15:16" x14ac:dyDescent="0.35">
      <c r="O3225" s="1">
        <v>37510</v>
      </c>
      <c r="P3225" s="3">
        <v>909.45001200000002</v>
      </c>
    </row>
    <row r="3226" spans="15:16" x14ac:dyDescent="0.35">
      <c r="O3226" s="1">
        <v>37509</v>
      </c>
      <c r="P3226" s="3">
        <v>909.580017</v>
      </c>
    </row>
    <row r="3227" spans="15:16" x14ac:dyDescent="0.35">
      <c r="O3227" s="1">
        <v>37508</v>
      </c>
      <c r="P3227" s="3">
        <v>902.96002199999998</v>
      </c>
    </row>
    <row r="3228" spans="15:16" x14ac:dyDescent="0.35">
      <c r="O3228" s="1">
        <v>37505</v>
      </c>
      <c r="P3228" s="3">
        <v>893.919983</v>
      </c>
    </row>
    <row r="3229" spans="15:16" x14ac:dyDescent="0.35">
      <c r="O3229" s="1">
        <v>37504</v>
      </c>
      <c r="P3229" s="3">
        <v>879.15002400000003</v>
      </c>
    </row>
    <row r="3230" spans="15:16" x14ac:dyDescent="0.35">
      <c r="O3230" s="1">
        <v>37503</v>
      </c>
      <c r="P3230" s="3">
        <v>893.40002400000003</v>
      </c>
    </row>
    <row r="3231" spans="15:16" x14ac:dyDescent="0.35">
      <c r="O3231" s="1">
        <v>37502</v>
      </c>
      <c r="P3231" s="3">
        <v>878.02002000000005</v>
      </c>
    </row>
    <row r="3232" spans="15:16" x14ac:dyDescent="0.35">
      <c r="O3232" s="1">
        <v>37498</v>
      </c>
      <c r="P3232" s="3">
        <v>916.07000700000003</v>
      </c>
    </row>
    <row r="3233" spans="15:16" x14ac:dyDescent="0.35">
      <c r="O3233" s="1">
        <v>37497</v>
      </c>
      <c r="P3233" s="3">
        <v>917.79998799999998</v>
      </c>
    </row>
    <row r="3234" spans="15:16" x14ac:dyDescent="0.35">
      <c r="O3234" s="1">
        <v>37496</v>
      </c>
      <c r="P3234" s="3">
        <v>917.86999500000002</v>
      </c>
    </row>
    <row r="3235" spans="15:16" x14ac:dyDescent="0.35">
      <c r="O3235" s="1">
        <v>37495</v>
      </c>
      <c r="P3235" s="3">
        <v>934.82000700000003</v>
      </c>
    </row>
    <row r="3236" spans="15:16" x14ac:dyDescent="0.35">
      <c r="O3236" s="1">
        <v>37494</v>
      </c>
      <c r="P3236" s="3">
        <v>947.95001200000002</v>
      </c>
    </row>
    <row r="3237" spans="15:16" x14ac:dyDescent="0.35">
      <c r="O3237" s="1">
        <v>37491</v>
      </c>
      <c r="P3237" s="3">
        <v>940.85998500000005</v>
      </c>
    </row>
    <row r="3238" spans="15:16" x14ac:dyDescent="0.35">
      <c r="O3238" s="1">
        <v>37490</v>
      </c>
      <c r="P3238" s="3">
        <v>962.70001200000002</v>
      </c>
    </row>
    <row r="3239" spans="15:16" x14ac:dyDescent="0.35">
      <c r="O3239" s="1">
        <v>37489</v>
      </c>
      <c r="P3239" s="3">
        <v>949.35998500000005</v>
      </c>
    </row>
    <row r="3240" spans="15:16" x14ac:dyDescent="0.35">
      <c r="O3240" s="1">
        <v>37488</v>
      </c>
      <c r="P3240" s="3">
        <v>937.42999299999997</v>
      </c>
    </row>
    <row r="3241" spans="15:16" x14ac:dyDescent="0.35">
      <c r="O3241" s="1">
        <v>37487</v>
      </c>
      <c r="P3241" s="3">
        <v>950.70001200000002</v>
      </c>
    </row>
    <row r="3242" spans="15:16" x14ac:dyDescent="0.35">
      <c r="O3242" s="1">
        <v>37484</v>
      </c>
      <c r="P3242" s="3">
        <v>928.77002000000005</v>
      </c>
    </row>
    <row r="3243" spans="15:16" x14ac:dyDescent="0.35">
      <c r="O3243" s="1">
        <v>37483</v>
      </c>
      <c r="P3243" s="3">
        <v>930.25</v>
      </c>
    </row>
    <row r="3244" spans="15:16" x14ac:dyDescent="0.35">
      <c r="O3244" s="1">
        <v>37482</v>
      </c>
      <c r="P3244" s="3">
        <v>919.61999500000002</v>
      </c>
    </row>
    <row r="3245" spans="15:16" x14ac:dyDescent="0.35">
      <c r="O3245" s="1">
        <v>37481</v>
      </c>
      <c r="P3245" s="3">
        <v>884.21002199999998</v>
      </c>
    </row>
    <row r="3246" spans="15:16" x14ac:dyDescent="0.35">
      <c r="O3246" s="1">
        <v>37480</v>
      </c>
      <c r="P3246" s="3">
        <v>903.79998799999998</v>
      </c>
    </row>
    <row r="3247" spans="15:16" x14ac:dyDescent="0.35">
      <c r="O3247" s="1">
        <v>37477</v>
      </c>
      <c r="P3247" s="3">
        <v>908.64001499999995</v>
      </c>
    </row>
    <row r="3248" spans="15:16" x14ac:dyDescent="0.35">
      <c r="O3248" s="1">
        <v>37476</v>
      </c>
      <c r="P3248" s="3">
        <v>905.46002199999998</v>
      </c>
    </row>
    <row r="3249" spans="15:16" x14ac:dyDescent="0.35">
      <c r="O3249" s="1">
        <v>37475</v>
      </c>
      <c r="P3249" s="3">
        <v>876.77002000000005</v>
      </c>
    </row>
    <row r="3250" spans="15:16" x14ac:dyDescent="0.35">
      <c r="O3250" s="1">
        <v>37474</v>
      </c>
      <c r="P3250" s="3">
        <v>859.57000700000003</v>
      </c>
    </row>
    <row r="3251" spans="15:16" x14ac:dyDescent="0.35">
      <c r="O3251" s="1">
        <v>37473</v>
      </c>
      <c r="P3251" s="3">
        <v>834.59997599999997</v>
      </c>
    </row>
    <row r="3252" spans="15:16" x14ac:dyDescent="0.35">
      <c r="O3252" s="1">
        <v>37470</v>
      </c>
      <c r="P3252" s="3">
        <v>864.23999000000003</v>
      </c>
    </row>
    <row r="3253" spans="15:16" x14ac:dyDescent="0.35">
      <c r="O3253" s="1">
        <v>37469</v>
      </c>
      <c r="P3253" s="3">
        <v>884.65997300000004</v>
      </c>
    </row>
    <row r="3254" spans="15:16" x14ac:dyDescent="0.35">
      <c r="O3254" s="1">
        <v>37468</v>
      </c>
      <c r="P3254" s="3">
        <v>911.61999500000002</v>
      </c>
    </row>
    <row r="3255" spans="15:16" x14ac:dyDescent="0.35">
      <c r="O3255" s="1">
        <v>37467</v>
      </c>
      <c r="P3255" s="3">
        <v>902.78002900000001</v>
      </c>
    </row>
    <row r="3256" spans="15:16" x14ac:dyDescent="0.35">
      <c r="O3256" s="1">
        <v>37466</v>
      </c>
      <c r="P3256" s="3">
        <v>898.96002199999998</v>
      </c>
    </row>
    <row r="3257" spans="15:16" x14ac:dyDescent="0.35">
      <c r="O3257" s="1">
        <v>37463</v>
      </c>
      <c r="P3257" s="3">
        <v>852.84002699999996</v>
      </c>
    </row>
    <row r="3258" spans="15:16" x14ac:dyDescent="0.35">
      <c r="O3258" s="1">
        <v>37462</v>
      </c>
      <c r="P3258" s="3">
        <v>838.67999299999997</v>
      </c>
    </row>
    <row r="3259" spans="15:16" x14ac:dyDescent="0.35">
      <c r="O3259" s="1">
        <v>37461</v>
      </c>
      <c r="P3259" s="3">
        <v>843.42999299999997</v>
      </c>
    </row>
    <row r="3260" spans="15:16" x14ac:dyDescent="0.35">
      <c r="O3260" s="1">
        <v>37460</v>
      </c>
      <c r="P3260" s="3">
        <v>797.70001200000002</v>
      </c>
    </row>
    <row r="3261" spans="15:16" x14ac:dyDescent="0.35">
      <c r="O3261" s="1">
        <v>37459</v>
      </c>
      <c r="P3261" s="3">
        <v>819.84997599999997</v>
      </c>
    </row>
    <row r="3262" spans="15:16" x14ac:dyDescent="0.35">
      <c r="O3262" s="1">
        <v>37456</v>
      </c>
      <c r="P3262" s="3">
        <v>847.75</v>
      </c>
    </row>
    <row r="3263" spans="15:16" x14ac:dyDescent="0.35">
      <c r="O3263" s="1">
        <v>37455</v>
      </c>
      <c r="P3263" s="3">
        <v>881.55999799999995</v>
      </c>
    </row>
    <row r="3264" spans="15:16" x14ac:dyDescent="0.35">
      <c r="O3264" s="1">
        <v>37454</v>
      </c>
      <c r="P3264" s="3">
        <v>906.03997800000002</v>
      </c>
    </row>
    <row r="3265" spans="15:16" x14ac:dyDescent="0.35">
      <c r="O3265" s="1">
        <v>37453</v>
      </c>
      <c r="P3265" s="3">
        <v>900.94000200000005</v>
      </c>
    </row>
    <row r="3266" spans="15:16" x14ac:dyDescent="0.35">
      <c r="O3266" s="1">
        <v>37452</v>
      </c>
      <c r="P3266" s="3">
        <v>917.92999299999997</v>
      </c>
    </row>
    <row r="3267" spans="15:16" x14ac:dyDescent="0.35">
      <c r="O3267" s="1">
        <v>37449</v>
      </c>
      <c r="P3267" s="3">
        <v>921.39001499999995</v>
      </c>
    </row>
    <row r="3268" spans="15:16" x14ac:dyDescent="0.35">
      <c r="O3268" s="1">
        <v>37448</v>
      </c>
      <c r="P3268" s="3">
        <v>927.36999500000002</v>
      </c>
    </row>
    <row r="3269" spans="15:16" x14ac:dyDescent="0.35">
      <c r="O3269" s="1">
        <v>37447</v>
      </c>
      <c r="P3269" s="3">
        <v>920.46997099999999</v>
      </c>
    </row>
    <row r="3270" spans="15:16" x14ac:dyDescent="0.35">
      <c r="O3270" s="1">
        <v>37446</v>
      </c>
      <c r="P3270" s="3">
        <v>952.830017</v>
      </c>
    </row>
    <row r="3271" spans="15:16" x14ac:dyDescent="0.35">
      <c r="O3271" s="1">
        <v>37445</v>
      </c>
      <c r="P3271" s="3">
        <v>976.97997999999995</v>
      </c>
    </row>
    <row r="3272" spans="15:16" x14ac:dyDescent="0.35">
      <c r="O3272" s="1">
        <v>37442</v>
      </c>
      <c r="P3272" s="3">
        <v>989.03002900000001</v>
      </c>
    </row>
    <row r="3273" spans="15:16" x14ac:dyDescent="0.35">
      <c r="O3273" s="1">
        <v>37440</v>
      </c>
      <c r="P3273" s="3">
        <v>953.98999000000003</v>
      </c>
    </row>
    <row r="3274" spans="15:16" x14ac:dyDescent="0.35">
      <c r="O3274" s="1">
        <v>37439</v>
      </c>
      <c r="P3274" s="3">
        <v>948.09002699999996</v>
      </c>
    </row>
    <row r="3275" spans="15:16" x14ac:dyDescent="0.35">
      <c r="O3275" s="1">
        <v>37438</v>
      </c>
      <c r="P3275" s="3">
        <v>968.65002400000003</v>
      </c>
    </row>
    <row r="3276" spans="15:16" x14ac:dyDescent="0.35">
      <c r="O3276" s="1">
        <v>37435</v>
      </c>
      <c r="P3276" s="3">
        <v>989.82000700000003</v>
      </c>
    </row>
    <row r="3277" spans="15:16" x14ac:dyDescent="0.35">
      <c r="O3277" s="1">
        <v>37434</v>
      </c>
      <c r="P3277" s="3">
        <v>990.64001499999995</v>
      </c>
    </row>
    <row r="3278" spans="15:16" x14ac:dyDescent="0.35">
      <c r="O3278" s="1">
        <v>37433</v>
      </c>
      <c r="P3278" s="3">
        <v>973.53002900000001</v>
      </c>
    </row>
    <row r="3279" spans="15:16" x14ac:dyDescent="0.35">
      <c r="O3279" s="1">
        <v>37432</v>
      </c>
      <c r="P3279" s="3">
        <v>976.14001499999995</v>
      </c>
    </row>
    <row r="3280" spans="15:16" x14ac:dyDescent="0.35">
      <c r="O3280" s="1">
        <v>37431</v>
      </c>
      <c r="P3280" s="3">
        <v>992.71997099999999</v>
      </c>
    </row>
    <row r="3281" spans="15:16" x14ac:dyDescent="0.35">
      <c r="O3281" s="1">
        <v>37428</v>
      </c>
      <c r="P3281" s="3">
        <v>989.14001499999995</v>
      </c>
    </row>
    <row r="3282" spans="15:16" x14ac:dyDescent="0.35">
      <c r="O3282" s="1">
        <v>37427</v>
      </c>
      <c r="P3282" s="3">
        <v>1006.289978</v>
      </c>
    </row>
    <row r="3283" spans="15:16" x14ac:dyDescent="0.35">
      <c r="O3283" s="1">
        <v>37426</v>
      </c>
      <c r="P3283" s="3">
        <v>1019.98999</v>
      </c>
    </row>
    <row r="3284" spans="15:16" x14ac:dyDescent="0.35">
      <c r="O3284" s="1">
        <v>37425</v>
      </c>
      <c r="P3284" s="3">
        <v>1037.1400149999999</v>
      </c>
    </row>
    <row r="3285" spans="15:16" x14ac:dyDescent="0.35">
      <c r="O3285" s="1">
        <v>37424</v>
      </c>
      <c r="P3285" s="3">
        <v>1036.170044</v>
      </c>
    </row>
    <row r="3286" spans="15:16" x14ac:dyDescent="0.35">
      <c r="O3286" s="1">
        <v>37421</v>
      </c>
      <c r="P3286" s="3">
        <v>1007.27002</v>
      </c>
    </row>
    <row r="3287" spans="15:16" x14ac:dyDescent="0.35">
      <c r="O3287" s="1">
        <v>37420</v>
      </c>
      <c r="P3287" s="3">
        <v>1009.559998</v>
      </c>
    </row>
    <row r="3288" spans="15:16" x14ac:dyDescent="0.35">
      <c r="O3288" s="1">
        <v>37419</v>
      </c>
      <c r="P3288" s="3">
        <v>1020.26001</v>
      </c>
    </row>
    <row r="3289" spans="15:16" x14ac:dyDescent="0.35">
      <c r="O3289" s="1">
        <v>37418</v>
      </c>
      <c r="P3289" s="3">
        <v>1013.599976</v>
      </c>
    </row>
    <row r="3290" spans="15:16" x14ac:dyDescent="0.35">
      <c r="O3290" s="1">
        <v>37417</v>
      </c>
      <c r="P3290" s="3">
        <v>1030.73999</v>
      </c>
    </row>
    <row r="3291" spans="15:16" x14ac:dyDescent="0.35">
      <c r="O3291" s="1">
        <v>37414</v>
      </c>
      <c r="P3291" s="3">
        <v>1027.530029</v>
      </c>
    </row>
    <row r="3292" spans="15:16" x14ac:dyDescent="0.35">
      <c r="O3292" s="1">
        <v>37413</v>
      </c>
      <c r="P3292" s="3">
        <v>1029.150024</v>
      </c>
    </row>
    <row r="3293" spans="15:16" x14ac:dyDescent="0.35">
      <c r="O3293" s="1">
        <v>37412</v>
      </c>
      <c r="P3293" s="3">
        <v>1049.900024</v>
      </c>
    </row>
    <row r="3294" spans="15:16" x14ac:dyDescent="0.35">
      <c r="O3294" s="1">
        <v>37411</v>
      </c>
      <c r="P3294" s="3">
        <v>1040.6899410000001</v>
      </c>
    </row>
    <row r="3295" spans="15:16" x14ac:dyDescent="0.35">
      <c r="O3295" s="1">
        <v>37410</v>
      </c>
      <c r="P3295" s="3">
        <v>1040.6800539999999</v>
      </c>
    </row>
    <row r="3296" spans="15:16" x14ac:dyDescent="0.35">
      <c r="O3296" s="1">
        <v>37407</v>
      </c>
      <c r="P3296" s="3">
        <v>1067.1400149999999</v>
      </c>
    </row>
    <row r="3297" spans="15:16" x14ac:dyDescent="0.35">
      <c r="O3297" s="1">
        <v>37406</v>
      </c>
      <c r="P3297" s="3">
        <v>1064.660034</v>
      </c>
    </row>
    <row r="3298" spans="15:16" x14ac:dyDescent="0.35">
      <c r="O3298" s="1">
        <v>37405</v>
      </c>
      <c r="P3298" s="3">
        <v>1067.660034</v>
      </c>
    </row>
    <row r="3299" spans="15:16" x14ac:dyDescent="0.35">
      <c r="O3299" s="1">
        <v>37404</v>
      </c>
      <c r="P3299" s="3">
        <v>1074.5500489999999</v>
      </c>
    </row>
    <row r="3300" spans="15:16" x14ac:dyDescent="0.35">
      <c r="O3300" s="1">
        <v>37400</v>
      </c>
      <c r="P3300" s="3">
        <v>1083.8199460000001</v>
      </c>
    </row>
    <row r="3301" spans="15:16" x14ac:dyDescent="0.35">
      <c r="O3301" s="1">
        <v>37399</v>
      </c>
      <c r="P3301" s="3">
        <v>1097.079956</v>
      </c>
    </row>
    <row r="3302" spans="15:16" x14ac:dyDescent="0.35">
      <c r="O3302" s="1">
        <v>37398</v>
      </c>
      <c r="P3302" s="3">
        <v>1086.0200199999999</v>
      </c>
    </row>
    <row r="3303" spans="15:16" x14ac:dyDescent="0.35">
      <c r="O3303" s="1">
        <v>37397</v>
      </c>
      <c r="P3303" s="3">
        <v>1079.880005</v>
      </c>
    </row>
    <row r="3304" spans="15:16" x14ac:dyDescent="0.35">
      <c r="O3304" s="1">
        <v>37396</v>
      </c>
      <c r="P3304" s="3">
        <v>1091.880005</v>
      </c>
    </row>
    <row r="3305" spans="15:16" x14ac:dyDescent="0.35">
      <c r="O3305" s="1">
        <v>37393</v>
      </c>
      <c r="P3305" s="3">
        <v>1106.589966</v>
      </c>
    </row>
    <row r="3306" spans="15:16" x14ac:dyDescent="0.35">
      <c r="O3306" s="1">
        <v>37392</v>
      </c>
      <c r="P3306" s="3">
        <v>1098.2299800000001</v>
      </c>
    </row>
    <row r="3307" spans="15:16" x14ac:dyDescent="0.35">
      <c r="O3307" s="1">
        <v>37391</v>
      </c>
      <c r="P3307" s="3">
        <v>1091.0699460000001</v>
      </c>
    </row>
    <row r="3308" spans="15:16" x14ac:dyDescent="0.35">
      <c r="O3308" s="1">
        <v>37390</v>
      </c>
      <c r="P3308" s="3">
        <v>1097.280029</v>
      </c>
    </row>
    <row r="3309" spans="15:16" x14ac:dyDescent="0.35">
      <c r="O3309" s="1">
        <v>37389</v>
      </c>
      <c r="P3309" s="3">
        <v>1074.5600589999999</v>
      </c>
    </row>
    <row r="3310" spans="15:16" x14ac:dyDescent="0.35">
      <c r="O3310" s="1">
        <v>37386</v>
      </c>
      <c r="P3310" s="3">
        <v>1054.98999</v>
      </c>
    </row>
    <row r="3311" spans="15:16" x14ac:dyDescent="0.35">
      <c r="O3311" s="1">
        <v>37385</v>
      </c>
      <c r="P3311" s="3">
        <v>1073.01001</v>
      </c>
    </row>
    <row r="3312" spans="15:16" x14ac:dyDescent="0.35">
      <c r="O3312" s="1">
        <v>37384</v>
      </c>
      <c r="P3312" s="3">
        <v>1088.849976</v>
      </c>
    </row>
    <row r="3313" spans="15:16" x14ac:dyDescent="0.35">
      <c r="O3313" s="1">
        <v>37383</v>
      </c>
      <c r="P3313" s="3">
        <v>1049.48999</v>
      </c>
    </row>
    <row r="3314" spans="15:16" x14ac:dyDescent="0.35">
      <c r="O3314" s="1">
        <v>37382</v>
      </c>
      <c r="P3314" s="3">
        <v>1052.670044</v>
      </c>
    </row>
    <row r="3315" spans="15:16" x14ac:dyDescent="0.35">
      <c r="O3315" s="1">
        <v>37379</v>
      </c>
      <c r="P3315" s="3">
        <v>1073.4300539999999</v>
      </c>
    </row>
    <row r="3316" spans="15:16" x14ac:dyDescent="0.35">
      <c r="O3316" s="1">
        <v>37378</v>
      </c>
      <c r="P3316" s="3">
        <v>1084.5600589999999</v>
      </c>
    </row>
    <row r="3317" spans="15:16" x14ac:dyDescent="0.35">
      <c r="O3317" s="1">
        <v>37377</v>
      </c>
      <c r="P3317" s="3">
        <v>1086.459961</v>
      </c>
    </row>
    <row r="3318" spans="15:16" x14ac:dyDescent="0.35">
      <c r="O3318" s="1">
        <v>37376</v>
      </c>
      <c r="P3318" s="3">
        <v>1076.920044</v>
      </c>
    </row>
    <row r="3319" spans="15:16" x14ac:dyDescent="0.35">
      <c r="O3319" s="1">
        <v>37375</v>
      </c>
      <c r="P3319" s="3">
        <v>1065.4499510000001</v>
      </c>
    </row>
    <row r="3320" spans="15:16" x14ac:dyDescent="0.35">
      <c r="O3320" s="1">
        <v>37372</v>
      </c>
      <c r="P3320" s="3">
        <v>1076.3199460000001</v>
      </c>
    </row>
    <row r="3321" spans="15:16" x14ac:dyDescent="0.35">
      <c r="O3321" s="1">
        <v>37371</v>
      </c>
      <c r="P3321" s="3">
        <v>1091.4799800000001</v>
      </c>
    </row>
    <row r="3322" spans="15:16" x14ac:dyDescent="0.35">
      <c r="O3322" s="1">
        <v>37370</v>
      </c>
      <c r="P3322" s="3">
        <v>1093.1400149999999</v>
      </c>
    </row>
    <row r="3323" spans="15:16" x14ac:dyDescent="0.35">
      <c r="O3323" s="1">
        <v>37369</v>
      </c>
      <c r="P3323" s="3">
        <v>1100.959961</v>
      </c>
    </row>
    <row r="3324" spans="15:16" x14ac:dyDescent="0.35">
      <c r="O3324" s="1">
        <v>37368</v>
      </c>
      <c r="P3324" s="3">
        <v>1107.829956</v>
      </c>
    </row>
    <row r="3325" spans="15:16" x14ac:dyDescent="0.35">
      <c r="O3325" s="1">
        <v>37365</v>
      </c>
      <c r="P3325" s="3">
        <v>1125.170044</v>
      </c>
    </row>
    <row r="3326" spans="15:16" x14ac:dyDescent="0.35">
      <c r="O3326" s="1">
        <v>37364</v>
      </c>
      <c r="P3326" s="3">
        <v>1124.469971</v>
      </c>
    </row>
    <row r="3327" spans="15:16" x14ac:dyDescent="0.35">
      <c r="O3327" s="1">
        <v>37363</v>
      </c>
      <c r="P3327" s="3">
        <v>1126.0699460000001</v>
      </c>
    </row>
    <row r="3328" spans="15:16" x14ac:dyDescent="0.35">
      <c r="O3328" s="1">
        <v>37362</v>
      </c>
      <c r="P3328" s="3">
        <v>1128.369995</v>
      </c>
    </row>
    <row r="3329" spans="15:16" x14ac:dyDescent="0.35">
      <c r="O3329" s="1">
        <v>37361</v>
      </c>
      <c r="P3329" s="3">
        <v>1102.5500489999999</v>
      </c>
    </row>
    <row r="3330" spans="15:16" x14ac:dyDescent="0.35">
      <c r="O3330" s="1">
        <v>37358</v>
      </c>
      <c r="P3330" s="3">
        <v>1111.01001</v>
      </c>
    </row>
    <row r="3331" spans="15:16" x14ac:dyDescent="0.35">
      <c r="O3331" s="1">
        <v>37357</v>
      </c>
      <c r="P3331" s="3">
        <v>1103.6899410000001</v>
      </c>
    </row>
    <row r="3332" spans="15:16" x14ac:dyDescent="0.35">
      <c r="O3332" s="1">
        <v>37356</v>
      </c>
      <c r="P3332" s="3">
        <v>1130.469971</v>
      </c>
    </row>
    <row r="3333" spans="15:16" x14ac:dyDescent="0.35">
      <c r="O3333" s="1">
        <v>37355</v>
      </c>
      <c r="P3333" s="3">
        <v>1117.8000489999999</v>
      </c>
    </row>
    <row r="3334" spans="15:16" x14ac:dyDescent="0.35">
      <c r="O3334" s="1">
        <v>37354</v>
      </c>
      <c r="P3334" s="3">
        <v>1125.290039</v>
      </c>
    </row>
    <row r="3335" spans="15:16" x14ac:dyDescent="0.35">
      <c r="O3335" s="1">
        <v>37351</v>
      </c>
      <c r="P3335" s="3">
        <v>1122.7299800000001</v>
      </c>
    </row>
    <row r="3336" spans="15:16" x14ac:dyDescent="0.35">
      <c r="O3336" s="1">
        <v>37350</v>
      </c>
      <c r="P3336" s="3">
        <v>1126.339966</v>
      </c>
    </row>
    <row r="3337" spans="15:16" x14ac:dyDescent="0.35">
      <c r="O3337" s="1">
        <v>37349</v>
      </c>
      <c r="P3337" s="3">
        <v>1125.400024</v>
      </c>
    </row>
    <row r="3338" spans="15:16" x14ac:dyDescent="0.35">
      <c r="O3338" s="1">
        <v>37348</v>
      </c>
      <c r="P3338" s="3">
        <v>1136.76001</v>
      </c>
    </row>
    <row r="3339" spans="15:16" x14ac:dyDescent="0.35">
      <c r="O3339" s="1">
        <v>37347</v>
      </c>
      <c r="P3339" s="3">
        <v>1146.540039</v>
      </c>
    </row>
    <row r="3340" spans="15:16" x14ac:dyDescent="0.35">
      <c r="O3340" s="1">
        <v>37343</v>
      </c>
      <c r="P3340" s="3">
        <v>1147.3900149999999</v>
      </c>
    </row>
    <row r="3341" spans="15:16" x14ac:dyDescent="0.35">
      <c r="O3341" s="1">
        <v>37342</v>
      </c>
      <c r="P3341" s="3">
        <v>1144.579956</v>
      </c>
    </row>
    <row r="3342" spans="15:16" x14ac:dyDescent="0.35">
      <c r="O3342" s="1">
        <v>37341</v>
      </c>
      <c r="P3342" s="3">
        <v>1138.48999</v>
      </c>
    </row>
    <row r="3343" spans="15:16" x14ac:dyDescent="0.35">
      <c r="O3343" s="1">
        <v>37340</v>
      </c>
      <c r="P3343" s="3">
        <v>1131.869995</v>
      </c>
    </row>
    <row r="3344" spans="15:16" x14ac:dyDescent="0.35">
      <c r="O3344" s="1">
        <v>37337</v>
      </c>
      <c r="P3344" s="3">
        <v>1148.6999510000001</v>
      </c>
    </row>
    <row r="3345" spans="15:16" x14ac:dyDescent="0.35">
      <c r="O3345" s="1">
        <v>37336</v>
      </c>
      <c r="P3345" s="3">
        <v>1153.589966</v>
      </c>
    </row>
    <row r="3346" spans="15:16" x14ac:dyDescent="0.35">
      <c r="O3346" s="1">
        <v>37335</v>
      </c>
      <c r="P3346" s="3">
        <v>1151.849976</v>
      </c>
    </row>
    <row r="3347" spans="15:16" x14ac:dyDescent="0.35">
      <c r="O3347" s="1">
        <v>37334</v>
      </c>
      <c r="P3347" s="3">
        <v>1170.290039</v>
      </c>
    </row>
    <row r="3348" spans="15:16" x14ac:dyDescent="0.35">
      <c r="O3348" s="1">
        <v>37333</v>
      </c>
      <c r="P3348" s="3">
        <v>1165.5500489999999</v>
      </c>
    </row>
    <row r="3349" spans="15:16" x14ac:dyDescent="0.35">
      <c r="O3349" s="1">
        <v>37330</v>
      </c>
      <c r="P3349" s="3">
        <v>1166.160034</v>
      </c>
    </row>
    <row r="3350" spans="15:16" x14ac:dyDescent="0.35">
      <c r="O3350" s="1">
        <v>37329</v>
      </c>
      <c r="P3350" s="3">
        <v>1153.040039</v>
      </c>
    </row>
    <row r="3351" spans="15:16" x14ac:dyDescent="0.35">
      <c r="O3351" s="1">
        <v>37328</v>
      </c>
      <c r="P3351" s="3">
        <v>1154.089966</v>
      </c>
    </row>
    <row r="3352" spans="15:16" x14ac:dyDescent="0.35">
      <c r="O3352" s="1">
        <v>37327</v>
      </c>
      <c r="P3352" s="3">
        <v>1165.579956</v>
      </c>
    </row>
    <row r="3353" spans="15:16" x14ac:dyDescent="0.35">
      <c r="O3353" s="1">
        <v>37326</v>
      </c>
      <c r="P3353" s="3">
        <v>1168.26001</v>
      </c>
    </row>
    <row r="3354" spans="15:16" x14ac:dyDescent="0.35">
      <c r="O3354" s="1">
        <v>37323</v>
      </c>
      <c r="P3354" s="3">
        <v>1164.3100589999999</v>
      </c>
    </row>
    <row r="3355" spans="15:16" x14ac:dyDescent="0.35">
      <c r="O3355" s="1">
        <v>37322</v>
      </c>
      <c r="P3355" s="3">
        <v>1157.540039</v>
      </c>
    </row>
    <row r="3356" spans="15:16" x14ac:dyDescent="0.35">
      <c r="O3356" s="1">
        <v>37321</v>
      </c>
      <c r="P3356" s="3">
        <v>1162.7700199999999</v>
      </c>
    </row>
    <row r="3357" spans="15:16" x14ac:dyDescent="0.35">
      <c r="O3357" s="1">
        <v>37320</v>
      </c>
      <c r="P3357" s="3">
        <v>1146.1400149999999</v>
      </c>
    </row>
    <row r="3358" spans="15:16" x14ac:dyDescent="0.35">
      <c r="O3358" s="1">
        <v>37319</v>
      </c>
      <c r="P3358" s="3">
        <v>1153.839966</v>
      </c>
    </row>
    <row r="3359" spans="15:16" x14ac:dyDescent="0.35">
      <c r="O3359" s="1">
        <v>37316</v>
      </c>
      <c r="P3359" s="3">
        <v>1131.780029</v>
      </c>
    </row>
    <row r="3360" spans="15:16" x14ac:dyDescent="0.35">
      <c r="O3360" s="1">
        <v>37315</v>
      </c>
      <c r="P3360" s="3">
        <v>1106.7299800000001</v>
      </c>
    </row>
    <row r="3361" spans="15:16" x14ac:dyDescent="0.35">
      <c r="O3361" s="1">
        <v>37314</v>
      </c>
      <c r="P3361" s="3">
        <v>1109.8900149999999</v>
      </c>
    </row>
    <row r="3362" spans="15:16" x14ac:dyDescent="0.35">
      <c r="O3362" s="1">
        <v>37313</v>
      </c>
      <c r="P3362" s="3">
        <v>1109.380005</v>
      </c>
    </row>
    <row r="3363" spans="15:16" x14ac:dyDescent="0.35">
      <c r="O3363" s="1">
        <v>37312</v>
      </c>
      <c r="P3363" s="3">
        <v>1109.4300539999999</v>
      </c>
    </row>
    <row r="3364" spans="15:16" x14ac:dyDescent="0.35">
      <c r="O3364" s="1">
        <v>37309</v>
      </c>
      <c r="P3364" s="3">
        <v>1089.839966</v>
      </c>
    </row>
    <row r="3365" spans="15:16" x14ac:dyDescent="0.35">
      <c r="O3365" s="1">
        <v>37308</v>
      </c>
      <c r="P3365" s="3">
        <v>1080.9499510000001</v>
      </c>
    </row>
    <row r="3366" spans="15:16" x14ac:dyDescent="0.35">
      <c r="O3366" s="1">
        <v>37307</v>
      </c>
      <c r="P3366" s="3">
        <v>1097.9799800000001</v>
      </c>
    </row>
    <row r="3367" spans="15:16" x14ac:dyDescent="0.35">
      <c r="O3367" s="1">
        <v>37306</v>
      </c>
      <c r="P3367" s="3">
        <v>1083.339966</v>
      </c>
    </row>
    <row r="3368" spans="15:16" x14ac:dyDescent="0.35">
      <c r="O3368" s="1">
        <v>37302</v>
      </c>
      <c r="P3368" s="3">
        <v>1104.1800539999999</v>
      </c>
    </row>
    <row r="3369" spans="15:16" x14ac:dyDescent="0.35">
      <c r="O3369" s="1">
        <v>37301</v>
      </c>
      <c r="P3369" s="3">
        <v>1116.4799800000001</v>
      </c>
    </row>
    <row r="3370" spans="15:16" x14ac:dyDescent="0.35">
      <c r="O3370" s="1">
        <v>37300</v>
      </c>
      <c r="P3370" s="3">
        <v>1118.51001</v>
      </c>
    </row>
    <row r="3371" spans="15:16" x14ac:dyDescent="0.35">
      <c r="O3371" s="1">
        <v>37299</v>
      </c>
      <c r="P3371" s="3">
        <v>1107.5</v>
      </c>
    </row>
    <row r="3372" spans="15:16" x14ac:dyDescent="0.35">
      <c r="O3372" s="1">
        <v>37298</v>
      </c>
      <c r="P3372" s="3">
        <v>1111.9399410000001</v>
      </c>
    </row>
    <row r="3373" spans="15:16" x14ac:dyDescent="0.35">
      <c r="O3373" s="1">
        <v>37295</v>
      </c>
      <c r="P3373" s="3">
        <v>1096.219971</v>
      </c>
    </row>
    <row r="3374" spans="15:16" x14ac:dyDescent="0.35">
      <c r="O3374" s="1">
        <v>37294</v>
      </c>
      <c r="P3374" s="3">
        <v>1080.170044</v>
      </c>
    </row>
    <row r="3375" spans="15:16" x14ac:dyDescent="0.35">
      <c r="O3375" s="1">
        <v>37293</v>
      </c>
      <c r="P3375" s="3">
        <v>1083.51001</v>
      </c>
    </row>
    <row r="3376" spans="15:16" x14ac:dyDescent="0.35">
      <c r="O3376" s="1">
        <v>37292</v>
      </c>
      <c r="P3376" s="3">
        <v>1090.0200199999999</v>
      </c>
    </row>
    <row r="3377" spans="15:16" x14ac:dyDescent="0.35">
      <c r="O3377" s="1">
        <v>37291</v>
      </c>
      <c r="P3377" s="3">
        <v>1094.4399410000001</v>
      </c>
    </row>
    <row r="3378" spans="15:16" x14ac:dyDescent="0.35">
      <c r="O3378" s="1">
        <v>37288</v>
      </c>
      <c r="P3378" s="3">
        <v>1122.1999510000001</v>
      </c>
    </row>
    <row r="3379" spans="15:16" x14ac:dyDescent="0.35">
      <c r="O3379" s="1">
        <v>37287</v>
      </c>
      <c r="P3379" s="3">
        <v>1130.1999510000001</v>
      </c>
    </row>
    <row r="3380" spans="15:16" x14ac:dyDescent="0.35">
      <c r="O3380" s="1">
        <v>37286</v>
      </c>
      <c r="P3380" s="3">
        <v>1113.5699460000001</v>
      </c>
    </row>
    <row r="3381" spans="15:16" x14ac:dyDescent="0.35">
      <c r="O3381" s="1">
        <v>37285</v>
      </c>
      <c r="P3381" s="3">
        <v>1100.6400149999999</v>
      </c>
    </row>
    <row r="3382" spans="15:16" x14ac:dyDescent="0.35">
      <c r="O3382" s="1">
        <v>37284</v>
      </c>
      <c r="P3382" s="3">
        <v>1133.0600589999999</v>
      </c>
    </row>
    <row r="3383" spans="15:16" x14ac:dyDescent="0.35">
      <c r="O3383" s="1">
        <v>37281</v>
      </c>
      <c r="P3383" s="3">
        <v>1133.280029</v>
      </c>
    </row>
    <row r="3384" spans="15:16" x14ac:dyDescent="0.35">
      <c r="O3384" s="1">
        <v>37280</v>
      </c>
      <c r="P3384" s="3">
        <v>1132.150024</v>
      </c>
    </row>
    <row r="3385" spans="15:16" x14ac:dyDescent="0.35">
      <c r="O3385" s="1">
        <v>37279</v>
      </c>
      <c r="P3385" s="3">
        <v>1128.1800539999999</v>
      </c>
    </row>
    <row r="3386" spans="15:16" x14ac:dyDescent="0.35">
      <c r="O3386" s="1">
        <v>37278</v>
      </c>
      <c r="P3386" s="3">
        <v>1119.3100589999999</v>
      </c>
    </row>
    <row r="3387" spans="15:16" x14ac:dyDescent="0.35">
      <c r="O3387" s="1">
        <v>37274</v>
      </c>
      <c r="P3387" s="3">
        <v>1127.579956</v>
      </c>
    </row>
    <row r="3388" spans="15:16" x14ac:dyDescent="0.35">
      <c r="O3388" s="1">
        <v>37273</v>
      </c>
      <c r="P3388" s="3">
        <v>1138.880005</v>
      </c>
    </row>
    <row r="3389" spans="15:16" x14ac:dyDescent="0.35">
      <c r="O3389" s="1">
        <v>37272</v>
      </c>
      <c r="P3389" s="3">
        <v>1127.5699460000001</v>
      </c>
    </row>
    <row r="3390" spans="15:16" x14ac:dyDescent="0.35">
      <c r="O3390" s="1">
        <v>37271</v>
      </c>
      <c r="P3390" s="3">
        <v>1146.1899410000001</v>
      </c>
    </row>
    <row r="3391" spans="15:16" x14ac:dyDescent="0.35">
      <c r="O3391" s="1">
        <v>37270</v>
      </c>
      <c r="P3391" s="3">
        <v>1138.410034</v>
      </c>
    </row>
    <row r="3392" spans="15:16" x14ac:dyDescent="0.35">
      <c r="O3392" s="1">
        <v>37267</v>
      </c>
      <c r="P3392" s="3">
        <v>1145.599976</v>
      </c>
    </row>
    <row r="3393" spans="15:16" x14ac:dyDescent="0.35">
      <c r="O3393" s="1">
        <v>37266</v>
      </c>
      <c r="P3393" s="3">
        <v>1156.5500489999999</v>
      </c>
    </row>
    <row r="3394" spans="15:16" x14ac:dyDescent="0.35">
      <c r="O3394" s="1">
        <v>37265</v>
      </c>
      <c r="P3394" s="3">
        <v>1155.1400149999999</v>
      </c>
    </row>
    <row r="3395" spans="15:16" x14ac:dyDescent="0.35">
      <c r="O3395" s="1">
        <v>37264</v>
      </c>
      <c r="P3395" s="3">
        <v>1160.709961</v>
      </c>
    </row>
    <row r="3396" spans="15:16" x14ac:dyDescent="0.35">
      <c r="O3396" s="1">
        <v>37263</v>
      </c>
      <c r="P3396" s="3">
        <v>1164.8900149999999</v>
      </c>
    </row>
    <row r="3397" spans="15:16" x14ac:dyDescent="0.35">
      <c r="O3397" s="1">
        <v>37260</v>
      </c>
      <c r="P3397" s="3">
        <v>1172.51001</v>
      </c>
    </row>
    <row r="3398" spans="15:16" x14ac:dyDescent="0.35">
      <c r="O3398" s="1">
        <v>37259</v>
      </c>
      <c r="P3398" s="3">
        <v>1165.2700199999999</v>
      </c>
    </row>
    <row r="3399" spans="15:16" x14ac:dyDescent="0.35">
      <c r="O3399" s="1">
        <v>37258</v>
      </c>
      <c r="P3399" s="3">
        <v>1154.670044</v>
      </c>
    </row>
    <row r="3400" spans="15:16" x14ac:dyDescent="0.35">
      <c r="O3400" s="1">
        <v>37256</v>
      </c>
      <c r="P3400" s="3">
        <v>1148.079956</v>
      </c>
    </row>
    <row r="3401" spans="15:16" x14ac:dyDescent="0.35">
      <c r="O3401" s="1">
        <v>37253</v>
      </c>
      <c r="P3401" s="3">
        <v>1161.0200199999999</v>
      </c>
    </row>
    <row r="3402" spans="15:16" x14ac:dyDescent="0.35">
      <c r="O3402" s="1">
        <v>37252</v>
      </c>
      <c r="P3402" s="3">
        <v>1157.130005</v>
      </c>
    </row>
    <row r="3403" spans="15:16" x14ac:dyDescent="0.35">
      <c r="O3403" s="1">
        <v>37251</v>
      </c>
      <c r="P3403" s="3">
        <v>1149.369995</v>
      </c>
    </row>
    <row r="3404" spans="15:16" x14ac:dyDescent="0.35">
      <c r="O3404" s="1">
        <v>37249</v>
      </c>
      <c r="P3404" s="3">
        <v>1144.650024</v>
      </c>
    </row>
    <row r="3405" spans="15:16" x14ac:dyDescent="0.35">
      <c r="O3405" s="1">
        <v>37246</v>
      </c>
      <c r="P3405" s="3">
        <v>1144.8900149999999</v>
      </c>
    </row>
    <row r="3406" spans="15:16" x14ac:dyDescent="0.35">
      <c r="O3406" s="1">
        <v>37245</v>
      </c>
      <c r="P3406" s="3">
        <v>1139.9300539999999</v>
      </c>
    </row>
    <row r="3407" spans="15:16" x14ac:dyDescent="0.35">
      <c r="O3407" s="1">
        <v>37244</v>
      </c>
      <c r="P3407" s="3">
        <v>1149.5600589999999</v>
      </c>
    </row>
    <row r="3408" spans="15:16" x14ac:dyDescent="0.35">
      <c r="O3408" s="1">
        <v>37243</v>
      </c>
      <c r="P3408" s="3">
        <v>1142.920044</v>
      </c>
    </row>
    <row r="3409" spans="15:16" x14ac:dyDescent="0.35">
      <c r="O3409" s="1">
        <v>37242</v>
      </c>
      <c r="P3409" s="3">
        <v>1134.3599850000001</v>
      </c>
    </row>
    <row r="3410" spans="15:16" x14ac:dyDescent="0.35">
      <c r="O3410" s="1">
        <v>37239</v>
      </c>
      <c r="P3410" s="3">
        <v>1123.089966</v>
      </c>
    </row>
    <row r="3411" spans="15:16" x14ac:dyDescent="0.35">
      <c r="O3411" s="1">
        <v>37238</v>
      </c>
      <c r="P3411" s="3">
        <v>1119.380005</v>
      </c>
    </row>
    <row r="3412" spans="15:16" x14ac:dyDescent="0.35">
      <c r="O3412" s="1">
        <v>37237</v>
      </c>
      <c r="P3412" s="3">
        <v>1137.0699460000001</v>
      </c>
    </row>
    <row r="3413" spans="15:16" x14ac:dyDescent="0.35">
      <c r="O3413" s="1">
        <v>37236</v>
      </c>
      <c r="P3413" s="3">
        <v>1136.76001</v>
      </c>
    </row>
    <row r="3414" spans="15:16" x14ac:dyDescent="0.35">
      <c r="O3414" s="1">
        <v>37235</v>
      </c>
      <c r="P3414" s="3">
        <v>1139.9300539999999</v>
      </c>
    </row>
    <row r="3415" spans="15:16" x14ac:dyDescent="0.35">
      <c r="O3415" s="1">
        <v>37232</v>
      </c>
      <c r="P3415" s="3">
        <v>1158.3100589999999</v>
      </c>
    </row>
    <row r="3416" spans="15:16" x14ac:dyDescent="0.35">
      <c r="O3416" s="1">
        <v>37231</v>
      </c>
      <c r="P3416" s="3">
        <v>1167.099976</v>
      </c>
    </row>
    <row r="3417" spans="15:16" x14ac:dyDescent="0.35">
      <c r="O3417" s="1">
        <v>37230</v>
      </c>
      <c r="P3417" s="3">
        <v>1170.349976</v>
      </c>
    </row>
    <row r="3418" spans="15:16" x14ac:dyDescent="0.35">
      <c r="O3418" s="1">
        <v>37229</v>
      </c>
      <c r="P3418" s="3">
        <v>1144.8000489999999</v>
      </c>
    </row>
    <row r="3419" spans="15:16" x14ac:dyDescent="0.35">
      <c r="O3419" s="1">
        <v>37228</v>
      </c>
      <c r="P3419" s="3">
        <v>1129.900024</v>
      </c>
    </row>
    <row r="3420" spans="15:16" x14ac:dyDescent="0.35">
      <c r="O3420" s="1">
        <v>37225</v>
      </c>
      <c r="P3420" s="3">
        <v>1139.4499510000001</v>
      </c>
    </row>
    <row r="3421" spans="15:16" x14ac:dyDescent="0.35">
      <c r="O3421" s="1">
        <v>37224</v>
      </c>
      <c r="P3421" s="3">
        <v>1140.1999510000001</v>
      </c>
    </row>
    <row r="3422" spans="15:16" x14ac:dyDescent="0.35">
      <c r="O3422" s="1">
        <v>37223</v>
      </c>
      <c r="P3422" s="3">
        <v>1128.5200199999999</v>
      </c>
    </row>
    <row r="3423" spans="15:16" x14ac:dyDescent="0.35">
      <c r="O3423" s="1">
        <v>37222</v>
      </c>
      <c r="P3423" s="3">
        <v>1149.5</v>
      </c>
    </row>
    <row r="3424" spans="15:16" x14ac:dyDescent="0.35">
      <c r="O3424" s="1">
        <v>37221</v>
      </c>
      <c r="P3424" s="3">
        <v>1157.420044</v>
      </c>
    </row>
    <row r="3425" spans="15:16" x14ac:dyDescent="0.35">
      <c r="O3425" s="1">
        <v>37218</v>
      </c>
      <c r="P3425" s="3">
        <v>1150.339966</v>
      </c>
    </row>
    <row r="3426" spans="15:16" x14ac:dyDescent="0.35">
      <c r="O3426" s="1">
        <v>37216</v>
      </c>
      <c r="P3426" s="3">
        <v>1137.030029</v>
      </c>
    </row>
    <row r="3427" spans="15:16" x14ac:dyDescent="0.35">
      <c r="O3427" s="1">
        <v>37215</v>
      </c>
      <c r="P3427" s="3">
        <v>1142.660034</v>
      </c>
    </row>
    <row r="3428" spans="15:16" x14ac:dyDescent="0.35">
      <c r="O3428" s="1">
        <v>37214</v>
      </c>
      <c r="P3428" s="3">
        <v>1151.0600589999999</v>
      </c>
    </row>
    <row r="3429" spans="15:16" x14ac:dyDescent="0.35">
      <c r="O3429" s="1">
        <v>37211</v>
      </c>
      <c r="P3429" s="3">
        <v>1138.650024</v>
      </c>
    </row>
    <row r="3430" spans="15:16" x14ac:dyDescent="0.35">
      <c r="O3430" s="1">
        <v>37210</v>
      </c>
      <c r="P3430" s="3">
        <v>1142.23999</v>
      </c>
    </row>
    <row r="3431" spans="15:16" x14ac:dyDescent="0.35">
      <c r="O3431" s="1">
        <v>37209</v>
      </c>
      <c r="P3431" s="3">
        <v>1141.209961</v>
      </c>
    </row>
    <row r="3432" spans="15:16" x14ac:dyDescent="0.35">
      <c r="O3432" s="1">
        <v>37208</v>
      </c>
      <c r="P3432" s="3">
        <v>1139.089966</v>
      </c>
    </row>
    <row r="3433" spans="15:16" x14ac:dyDescent="0.35">
      <c r="O3433" s="1">
        <v>37207</v>
      </c>
      <c r="P3433" s="3">
        <v>1118.329956</v>
      </c>
    </row>
    <row r="3434" spans="15:16" x14ac:dyDescent="0.35">
      <c r="O3434" s="1">
        <v>37204</v>
      </c>
      <c r="P3434" s="3">
        <v>1120.3100589999999</v>
      </c>
    </row>
    <row r="3435" spans="15:16" x14ac:dyDescent="0.35">
      <c r="O3435" s="1">
        <v>37203</v>
      </c>
      <c r="P3435" s="3">
        <v>1118.540039</v>
      </c>
    </row>
    <row r="3436" spans="15:16" x14ac:dyDescent="0.35">
      <c r="O3436" s="1">
        <v>37202</v>
      </c>
      <c r="P3436" s="3">
        <v>1115.8000489999999</v>
      </c>
    </row>
    <row r="3437" spans="15:16" x14ac:dyDescent="0.35">
      <c r="O3437" s="1">
        <v>37201</v>
      </c>
      <c r="P3437" s="3">
        <v>1118.8599850000001</v>
      </c>
    </row>
    <row r="3438" spans="15:16" x14ac:dyDescent="0.35">
      <c r="O3438" s="1">
        <v>37200</v>
      </c>
      <c r="P3438" s="3">
        <v>1102.839966</v>
      </c>
    </row>
    <row r="3439" spans="15:16" x14ac:dyDescent="0.35">
      <c r="O3439" s="1">
        <v>37197</v>
      </c>
      <c r="P3439" s="3">
        <v>1087.1999510000001</v>
      </c>
    </row>
    <row r="3440" spans="15:16" x14ac:dyDescent="0.35">
      <c r="O3440" s="1">
        <v>37196</v>
      </c>
      <c r="P3440" s="3">
        <v>1084.099976</v>
      </c>
    </row>
    <row r="3441" spans="15:16" x14ac:dyDescent="0.35">
      <c r="O3441" s="1">
        <v>37195</v>
      </c>
      <c r="P3441" s="3">
        <v>1059.780029</v>
      </c>
    </row>
    <row r="3442" spans="15:16" x14ac:dyDescent="0.35">
      <c r="O3442" s="1">
        <v>37194</v>
      </c>
      <c r="P3442" s="3">
        <v>1059.790039</v>
      </c>
    </row>
    <row r="3443" spans="15:16" x14ac:dyDescent="0.35">
      <c r="O3443" s="1">
        <v>37193</v>
      </c>
      <c r="P3443" s="3">
        <v>1078.3000489999999</v>
      </c>
    </row>
    <row r="3444" spans="15:16" x14ac:dyDescent="0.35">
      <c r="O3444" s="1">
        <v>37190</v>
      </c>
      <c r="P3444" s="3">
        <v>1104.6099850000001</v>
      </c>
    </row>
    <row r="3445" spans="15:16" x14ac:dyDescent="0.35">
      <c r="O3445" s="1">
        <v>37189</v>
      </c>
      <c r="P3445" s="3">
        <v>1100.089966</v>
      </c>
    </row>
    <row r="3446" spans="15:16" x14ac:dyDescent="0.35">
      <c r="O3446" s="1">
        <v>37188</v>
      </c>
      <c r="P3446" s="3">
        <v>1085.1999510000001</v>
      </c>
    </row>
    <row r="3447" spans="15:16" x14ac:dyDescent="0.35">
      <c r="O3447" s="1">
        <v>37187</v>
      </c>
      <c r="P3447" s="3">
        <v>1084.780029</v>
      </c>
    </row>
    <row r="3448" spans="15:16" x14ac:dyDescent="0.35">
      <c r="O3448" s="1">
        <v>37186</v>
      </c>
      <c r="P3448" s="3">
        <v>1089.900024</v>
      </c>
    </row>
    <row r="3449" spans="15:16" x14ac:dyDescent="0.35">
      <c r="O3449" s="1">
        <v>37183</v>
      </c>
      <c r="P3449" s="3">
        <v>1073.4799800000001</v>
      </c>
    </row>
    <row r="3450" spans="15:16" x14ac:dyDescent="0.35">
      <c r="O3450" s="1">
        <v>37182</v>
      </c>
      <c r="P3450" s="3">
        <v>1068.6099850000001</v>
      </c>
    </row>
    <row r="3451" spans="15:16" x14ac:dyDescent="0.35">
      <c r="O3451" s="1">
        <v>37181</v>
      </c>
      <c r="P3451" s="3">
        <v>1077.089966</v>
      </c>
    </row>
    <row r="3452" spans="15:16" x14ac:dyDescent="0.35">
      <c r="O3452" s="1">
        <v>37180</v>
      </c>
      <c r="P3452" s="3">
        <v>1097.540039</v>
      </c>
    </row>
    <row r="3453" spans="15:16" x14ac:dyDescent="0.35">
      <c r="O3453" s="1">
        <v>37179</v>
      </c>
      <c r="P3453" s="3">
        <v>1089.9799800000001</v>
      </c>
    </row>
    <row r="3454" spans="15:16" x14ac:dyDescent="0.35">
      <c r="O3454" s="1">
        <v>37176</v>
      </c>
      <c r="P3454" s="3">
        <v>1091.650024</v>
      </c>
    </row>
    <row r="3455" spans="15:16" x14ac:dyDescent="0.35">
      <c r="O3455" s="1">
        <v>37175</v>
      </c>
      <c r="P3455" s="3">
        <v>1097.4300539999999</v>
      </c>
    </row>
    <row r="3456" spans="15:16" x14ac:dyDescent="0.35">
      <c r="O3456" s="1">
        <v>37174</v>
      </c>
      <c r="P3456" s="3">
        <v>1080.98999</v>
      </c>
    </row>
    <row r="3457" spans="15:16" x14ac:dyDescent="0.35">
      <c r="O3457" s="1">
        <v>37173</v>
      </c>
      <c r="P3457" s="3">
        <v>1056.75</v>
      </c>
    </row>
    <row r="3458" spans="15:16" x14ac:dyDescent="0.35">
      <c r="O3458" s="1">
        <v>37172</v>
      </c>
      <c r="P3458" s="3">
        <v>1062.4399410000001</v>
      </c>
    </row>
    <row r="3459" spans="15:16" x14ac:dyDescent="0.35">
      <c r="O3459" s="1">
        <v>37169</v>
      </c>
      <c r="P3459" s="3">
        <v>1071.380005</v>
      </c>
    </row>
    <row r="3460" spans="15:16" x14ac:dyDescent="0.35">
      <c r="O3460" s="1">
        <v>37168</v>
      </c>
      <c r="P3460" s="3">
        <v>1069.630005</v>
      </c>
    </row>
    <row r="3461" spans="15:16" x14ac:dyDescent="0.35">
      <c r="O3461" s="1">
        <v>37167</v>
      </c>
      <c r="P3461" s="3">
        <v>1072.280029</v>
      </c>
    </row>
    <row r="3462" spans="15:16" x14ac:dyDescent="0.35">
      <c r="O3462" s="1">
        <v>37166</v>
      </c>
      <c r="P3462" s="3">
        <v>1051.329956</v>
      </c>
    </row>
    <row r="3463" spans="15:16" x14ac:dyDescent="0.35">
      <c r="O3463" s="1">
        <v>37165</v>
      </c>
      <c r="P3463" s="3">
        <v>1038.5500489999999</v>
      </c>
    </row>
    <row r="3464" spans="15:16" x14ac:dyDescent="0.35">
      <c r="O3464" s="1">
        <v>37162</v>
      </c>
      <c r="P3464" s="3">
        <v>1040.9399410000001</v>
      </c>
    </row>
    <row r="3465" spans="15:16" x14ac:dyDescent="0.35">
      <c r="O3465" s="1">
        <v>37161</v>
      </c>
      <c r="P3465" s="3">
        <v>1018.6099850000001</v>
      </c>
    </row>
    <row r="3466" spans="15:16" x14ac:dyDescent="0.35">
      <c r="O3466" s="1">
        <v>37160</v>
      </c>
      <c r="P3466" s="3">
        <v>1007.039978</v>
      </c>
    </row>
    <row r="3467" spans="15:16" x14ac:dyDescent="0.35">
      <c r="O3467" s="1">
        <v>37159</v>
      </c>
      <c r="P3467" s="3">
        <v>1012.27002</v>
      </c>
    </row>
    <row r="3468" spans="15:16" x14ac:dyDescent="0.35">
      <c r="O3468" s="1">
        <v>37158</v>
      </c>
      <c r="P3468" s="3">
        <v>1003.450012</v>
      </c>
    </row>
    <row r="3469" spans="15:16" x14ac:dyDescent="0.35">
      <c r="O3469" s="1">
        <v>37155</v>
      </c>
      <c r="P3469" s="3">
        <v>965.79998799999998</v>
      </c>
    </row>
    <row r="3470" spans="15:16" x14ac:dyDescent="0.35">
      <c r="O3470" s="1">
        <v>37154</v>
      </c>
      <c r="P3470" s="3">
        <v>984.53997800000002</v>
      </c>
    </row>
    <row r="3471" spans="15:16" x14ac:dyDescent="0.35">
      <c r="O3471" s="1">
        <v>37153</v>
      </c>
      <c r="P3471" s="3">
        <v>1016.099976</v>
      </c>
    </row>
    <row r="3472" spans="15:16" x14ac:dyDescent="0.35">
      <c r="O3472" s="1">
        <v>37152</v>
      </c>
      <c r="P3472" s="3">
        <v>1032.73999</v>
      </c>
    </row>
    <row r="3473" spans="15:16" x14ac:dyDescent="0.35">
      <c r="O3473" s="1">
        <v>37151</v>
      </c>
      <c r="P3473" s="3">
        <v>1038.7700199999999</v>
      </c>
    </row>
    <row r="3474" spans="15:16" x14ac:dyDescent="0.35">
      <c r="O3474" s="1">
        <v>37144</v>
      </c>
      <c r="P3474" s="3">
        <v>1092.540039</v>
      </c>
    </row>
    <row r="3475" spans="15:16" x14ac:dyDescent="0.35">
      <c r="O3475" s="1">
        <v>37141</v>
      </c>
      <c r="P3475" s="3">
        <v>1085.780029</v>
      </c>
    </row>
    <row r="3476" spans="15:16" x14ac:dyDescent="0.35">
      <c r="O3476" s="1">
        <v>37140</v>
      </c>
      <c r="P3476" s="3">
        <v>1106.400024</v>
      </c>
    </row>
    <row r="3477" spans="15:16" x14ac:dyDescent="0.35">
      <c r="O3477" s="1">
        <v>37139</v>
      </c>
      <c r="P3477" s="3">
        <v>1131.73999</v>
      </c>
    </row>
    <row r="3478" spans="15:16" x14ac:dyDescent="0.35">
      <c r="O3478" s="1">
        <v>37138</v>
      </c>
      <c r="P3478" s="3">
        <v>1132.9399410000001</v>
      </c>
    </row>
    <row r="3479" spans="15:16" x14ac:dyDescent="0.35">
      <c r="O3479" s="1">
        <v>37134</v>
      </c>
      <c r="P3479" s="3">
        <v>1133.579956</v>
      </c>
    </row>
    <row r="3480" spans="15:16" x14ac:dyDescent="0.35">
      <c r="O3480" s="1">
        <v>37133</v>
      </c>
      <c r="P3480" s="3">
        <v>1129.030029</v>
      </c>
    </row>
    <row r="3481" spans="15:16" x14ac:dyDescent="0.35">
      <c r="O3481" s="1">
        <v>37132</v>
      </c>
      <c r="P3481" s="3">
        <v>1148.5600589999999</v>
      </c>
    </row>
    <row r="3482" spans="15:16" x14ac:dyDescent="0.35">
      <c r="O3482" s="1">
        <v>37131</v>
      </c>
      <c r="P3482" s="3">
        <v>1161.51001</v>
      </c>
    </row>
    <row r="3483" spans="15:16" x14ac:dyDescent="0.35">
      <c r="O3483" s="1">
        <v>37130</v>
      </c>
      <c r="P3483" s="3">
        <v>1179.209961</v>
      </c>
    </row>
    <row r="3484" spans="15:16" x14ac:dyDescent="0.35">
      <c r="O3484" s="1">
        <v>37127</v>
      </c>
      <c r="P3484" s="3">
        <v>1184.9300539999999</v>
      </c>
    </row>
    <row r="3485" spans="15:16" x14ac:dyDescent="0.35">
      <c r="O3485" s="1">
        <v>37126</v>
      </c>
      <c r="P3485" s="3">
        <v>1162.089966</v>
      </c>
    </row>
    <row r="3486" spans="15:16" x14ac:dyDescent="0.35">
      <c r="O3486" s="1">
        <v>37125</v>
      </c>
      <c r="P3486" s="3">
        <v>1165.3100589999999</v>
      </c>
    </row>
    <row r="3487" spans="15:16" x14ac:dyDescent="0.35">
      <c r="O3487" s="1">
        <v>37124</v>
      </c>
      <c r="P3487" s="3">
        <v>1157.26001</v>
      </c>
    </row>
    <row r="3488" spans="15:16" x14ac:dyDescent="0.35">
      <c r="O3488" s="1">
        <v>37123</v>
      </c>
      <c r="P3488" s="3">
        <v>1171.410034</v>
      </c>
    </row>
    <row r="3489" spans="15:16" x14ac:dyDescent="0.35">
      <c r="O3489" s="1">
        <v>37120</v>
      </c>
      <c r="P3489" s="3">
        <v>1161.969971</v>
      </c>
    </row>
    <row r="3490" spans="15:16" x14ac:dyDescent="0.35">
      <c r="O3490" s="1">
        <v>37119</v>
      </c>
      <c r="P3490" s="3">
        <v>1181.660034</v>
      </c>
    </row>
    <row r="3491" spans="15:16" x14ac:dyDescent="0.35">
      <c r="O3491" s="1">
        <v>37118</v>
      </c>
      <c r="P3491" s="3">
        <v>1178.0200199999999</v>
      </c>
    </row>
    <row r="3492" spans="15:16" x14ac:dyDescent="0.35">
      <c r="O3492" s="1">
        <v>37117</v>
      </c>
      <c r="P3492" s="3">
        <v>1186.7299800000001</v>
      </c>
    </row>
    <row r="3493" spans="15:16" x14ac:dyDescent="0.35">
      <c r="O3493" s="1">
        <v>37116</v>
      </c>
      <c r="P3493" s="3">
        <v>1191.290039</v>
      </c>
    </row>
    <row r="3494" spans="15:16" x14ac:dyDescent="0.35">
      <c r="O3494" s="1">
        <v>37113</v>
      </c>
      <c r="P3494" s="3">
        <v>1190.160034</v>
      </c>
    </row>
    <row r="3495" spans="15:16" x14ac:dyDescent="0.35">
      <c r="O3495" s="1">
        <v>37112</v>
      </c>
      <c r="P3495" s="3">
        <v>1183.4300539999999</v>
      </c>
    </row>
    <row r="3496" spans="15:16" x14ac:dyDescent="0.35">
      <c r="O3496" s="1">
        <v>37111</v>
      </c>
      <c r="P3496" s="3">
        <v>1183.530029</v>
      </c>
    </row>
    <row r="3497" spans="15:16" x14ac:dyDescent="0.35">
      <c r="O3497" s="1">
        <v>37110</v>
      </c>
      <c r="P3497" s="3">
        <v>1204.400024</v>
      </c>
    </row>
    <row r="3498" spans="15:16" x14ac:dyDescent="0.35">
      <c r="O3498" s="1">
        <v>37109</v>
      </c>
      <c r="P3498" s="3">
        <v>1200.4799800000001</v>
      </c>
    </row>
    <row r="3499" spans="15:16" x14ac:dyDescent="0.35">
      <c r="O3499" s="1">
        <v>37106</v>
      </c>
      <c r="P3499" s="3">
        <v>1214.349976</v>
      </c>
    </row>
    <row r="3500" spans="15:16" x14ac:dyDescent="0.35">
      <c r="O3500" s="1">
        <v>37105</v>
      </c>
      <c r="P3500" s="3">
        <v>1220.75</v>
      </c>
    </row>
    <row r="3501" spans="15:16" x14ac:dyDescent="0.35">
      <c r="O3501" s="1">
        <v>37104</v>
      </c>
      <c r="P3501" s="3">
        <v>1215.9300539999999</v>
      </c>
    </row>
    <row r="3502" spans="15:16" x14ac:dyDescent="0.35">
      <c r="O3502" s="1">
        <v>37103</v>
      </c>
      <c r="P3502" s="3">
        <v>1211.2299800000001</v>
      </c>
    </row>
    <row r="3503" spans="15:16" x14ac:dyDescent="0.35">
      <c r="O3503" s="1">
        <v>37102</v>
      </c>
      <c r="P3503" s="3">
        <v>1204.5200199999999</v>
      </c>
    </row>
    <row r="3504" spans="15:16" x14ac:dyDescent="0.35">
      <c r="O3504" s="1">
        <v>37099</v>
      </c>
      <c r="P3504" s="3">
        <v>1205.8199460000001</v>
      </c>
    </row>
    <row r="3505" spans="15:16" x14ac:dyDescent="0.35">
      <c r="O3505" s="1">
        <v>37098</v>
      </c>
      <c r="P3505" s="3">
        <v>1202.9300539999999</v>
      </c>
    </row>
    <row r="3506" spans="15:16" x14ac:dyDescent="0.35">
      <c r="O3506" s="1">
        <v>37097</v>
      </c>
      <c r="P3506" s="3">
        <v>1190.48999</v>
      </c>
    </row>
    <row r="3507" spans="15:16" x14ac:dyDescent="0.35">
      <c r="O3507" s="1">
        <v>37096</v>
      </c>
      <c r="P3507" s="3">
        <v>1171.650024</v>
      </c>
    </row>
    <row r="3508" spans="15:16" x14ac:dyDescent="0.35">
      <c r="O3508" s="1">
        <v>37095</v>
      </c>
      <c r="P3508" s="3">
        <v>1191.030029</v>
      </c>
    </row>
    <row r="3509" spans="15:16" x14ac:dyDescent="0.35">
      <c r="O3509" s="1">
        <v>37092</v>
      </c>
      <c r="P3509" s="3">
        <v>1210.849976</v>
      </c>
    </row>
    <row r="3510" spans="15:16" x14ac:dyDescent="0.35">
      <c r="O3510" s="1">
        <v>37091</v>
      </c>
      <c r="P3510" s="3">
        <v>1215.0200199999999</v>
      </c>
    </row>
    <row r="3511" spans="15:16" x14ac:dyDescent="0.35">
      <c r="O3511" s="1">
        <v>37090</v>
      </c>
      <c r="P3511" s="3">
        <v>1207.709961</v>
      </c>
    </row>
    <row r="3512" spans="15:16" x14ac:dyDescent="0.35">
      <c r="O3512" s="1">
        <v>37089</v>
      </c>
      <c r="P3512" s="3">
        <v>1214.4399410000001</v>
      </c>
    </row>
    <row r="3513" spans="15:16" x14ac:dyDescent="0.35">
      <c r="O3513" s="1">
        <v>37088</v>
      </c>
      <c r="P3513" s="3">
        <v>1202.4499510000001</v>
      </c>
    </row>
    <row r="3514" spans="15:16" x14ac:dyDescent="0.35">
      <c r="O3514" s="1">
        <v>37085</v>
      </c>
      <c r="P3514" s="3">
        <v>1215.6800539999999</v>
      </c>
    </row>
    <row r="3515" spans="15:16" x14ac:dyDescent="0.35">
      <c r="O3515" s="1">
        <v>37084</v>
      </c>
      <c r="P3515" s="3">
        <v>1208.1400149999999</v>
      </c>
    </row>
    <row r="3516" spans="15:16" x14ac:dyDescent="0.35">
      <c r="O3516" s="1">
        <v>37083</v>
      </c>
      <c r="P3516" s="3">
        <v>1180.1800539999999</v>
      </c>
    </row>
    <row r="3517" spans="15:16" x14ac:dyDescent="0.35">
      <c r="O3517" s="1">
        <v>37082</v>
      </c>
      <c r="P3517" s="3">
        <v>1181.5200199999999</v>
      </c>
    </row>
    <row r="3518" spans="15:16" x14ac:dyDescent="0.35">
      <c r="O3518" s="1">
        <v>37081</v>
      </c>
      <c r="P3518" s="3">
        <v>1198.780029</v>
      </c>
    </row>
    <row r="3519" spans="15:16" x14ac:dyDescent="0.35">
      <c r="O3519" s="1">
        <v>37078</v>
      </c>
      <c r="P3519" s="3">
        <v>1190.589966</v>
      </c>
    </row>
    <row r="3520" spans="15:16" x14ac:dyDescent="0.35">
      <c r="O3520" s="1">
        <v>37077</v>
      </c>
      <c r="P3520" s="3">
        <v>1219.23999</v>
      </c>
    </row>
    <row r="3521" spans="15:16" x14ac:dyDescent="0.35">
      <c r="O3521" s="1">
        <v>37075</v>
      </c>
      <c r="P3521" s="3">
        <v>1234.4499510000001</v>
      </c>
    </row>
    <row r="3522" spans="15:16" x14ac:dyDescent="0.35">
      <c r="O3522" s="1">
        <v>37074</v>
      </c>
      <c r="P3522" s="3">
        <v>1236.719971</v>
      </c>
    </row>
    <row r="3523" spans="15:16" x14ac:dyDescent="0.35">
      <c r="O3523" s="1">
        <v>37071</v>
      </c>
      <c r="P3523" s="3">
        <v>1224.380005</v>
      </c>
    </row>
    <row r="3524" spans="15:16" x14ac:dyDescent="0.35">
      <c r="O3524" s="1">
        <v>37070</v>
      </c>
      <c r="P3524" s="3">
        <v>1226.1999510000001</v>
      </c>
    </row>
    <row r="3525" spans="15:16" x14ac:dyDescent="0.35">
      <c r="O3525" s="1">
        <v>37069</v>
      </c>
      <c r="P3525" s="3">
        <v>1211.0699460000001</v>
      </c>
    </row>
    <row r="3526" spans="15:16" x14ac:dyDescent="0.35">
      <c r="O3526" s="1">
        <v>37068</v>
      </c>
      <c r="P3526" s="3">
        <v>1216.76001</v>
      </c>
    </row>
    <row r="3527" spans="15:16" x14ac:dyDescent="0.35">
      <c r="O3527" s="1">
        <v>37067</v>
      </c>
      <c r="P3527" s="3">
        <v>1218.599976</v>
      </c>
    </row>
    <row r="3528" spans="15:16" x14ac:dyDescent="0.35">
      <c r="O3528" s="1">
        <v>37064</v>
      </c>
      <c r="P3528" s="3">
        <v>1225.349976</v>
      </c>
    </row>
    <row r="3529" spans="15:16" x14ac:dyDescent="0.35">
      <c r="O3529" s="1">
        <v>37063</v>
      </c>
      <c r="P3529" s="3">
        <v>1237.040039</v>
      </c>
    </row>
    <row r="3530" spans="15:16" x14ac:dyDescent="0.35">
      <c r="O3530" s="1">
        <v>37062</v>
      </c>
      <c r="P3530" s="3">
        <v>1223.1400149999999</v>
      </c>
    </row>
    <row r="3531" spans="15:16" x14ac:dyDescent="0.35">
      <c r="O3531" s="1">
        <v>37061</v>
      </c>
      <c r="P3531" s="3">
        <v>1212.579956</v>
      </c>
    </row>
    <row r="3532" spans="15:16" x14ac:dyDescent="0.35">
      <c r="O3532" s="1">
        <v>37060</v>
      </c>
      <c r="P3532" s="3">
        <v>1208.4300539999999</v>
      </c>
    </row>
    <row r="3533" spans="15:16" x14ac:dyDescent="0.35">
      <c r="O3533" s="1">
        <v>37057</v>
      </c>
      <c r="P3533" s="3">
        <v>1214.3599850000001</v>
      </c>
    </row>
    <row r="3534" spans="15:16" x14ac:dyDescent="0.35">
      <c r="O3534" s="1">
        <v>37056</v>
      </c>
      <c r="P3534" s="3">
        <v>1219.869995</v>
      </c>
    </row>
    <row r="3535" spans="15:16" x14ac:dyDescent="0.35">
      <c r="O3535" s="1">
        <v>37055</v>
      </c>
      <c r="P3535" s="3">
        <v>1241.599976</v>
      </c>
    </row>
    <row r="3536" spans="15:16" x14ac:dyDescent="0.35">
      <c r="O3536" s="1">
        <v>37054</v>
      </c>
      <c r="P3536" s="3">
        <v>1255.849976</v>
      </c>
    </row>
    <row r="3537" spans="15:16" x14ac:dyDescent="0.35">
      <c r="O3537" s="1">
        <v>37053</v>
      </c>
      <c r="P3537" s="3">
        <v>1254.3900149999999</v>
      </c>
    </row>
    <row r="3538" spans="15:16" x14ac:dyDescent="0.35">
      <c r="O3538" s="1">
        <v>37050</v>
      </c>
      <c r="P3538" s="3">
        <v>1264.959961</v>
      </c>
    </row>
    <row r="3539" spans="15:16" x14ac:dyDescent="0.35">
      <c r="O3539" s="1">
        <v>37049</v>
      </c>
      <c r="P3539" s="3">
        <v>1276.959961</v>
      </c>
    </row>
    <row r="3540" spans="15:16" x14ac:dyDescent="0.35">
      <c r="O3540" s="1">
        <v>37048</v>
      </c>
      <c r="P3540" s="3">
        <v>1270.030029</v>
      </c>
    </row>
    <row r="3541" spans="15:16" x14ac:dyDescent="0.35">
      <c r="O3541" s="1">
        <v>37047</v>
      </c>
      <c r="P3541" s="3">
        <v>1283.5699460000001</v>
      </c>
    </row>
    <row r="3542" spans="15:16" x14ac:dyDescent="0.35">
      <c r="O3542" s="1">
        <v>37046</v>
      </c>
      <c r="P3542" s="3">
        <v>1267.1099850000001</v>
      </c>
    </row>
    <row r="3543" spans="15:16" x14ac:dyDescent="0.35">
      <c r="O3543" s="1">
        <v>37043</v>
      </c>
      <c r="P3543" s="3">
        <v>1260.670044</v>
      </c>
    </row>
    <row r="3544" spans="15:16" x14ac:dyDescent="0.35">
      <c r="O3544" s="1">
        <v>37042</v>
      </c>
      <c r="P3544" s="3">
        <v>1255.8199460000001</v>
      </c>
    </row>
    <row r="3545" spans="15:16" x14ac:dyDescent="0.35">
      <c r="O3545" s="1">
        <v>37041</v>
      </c>
      <c r="P3545" s="3">
        <v>1248.079956</v>
      </c>
    </row>
    <row r="3546" spans="15:16" x14ac:dyDescent="0.35">
      <c r="O3546" s="1">
        <v>37040</v>
      </c>
      <c r="P3546" s="3">
        <v>1267.9300539999999</v>
      </c>
    </row>
    <row r="3547" spans="15:16" x14ac:dyDescent="0.35">
      <c r="O3547" s="1">
        <v>37036</v>
      </c>
      <c r="P3547" s="3">
        <v>1277.8900149999999</v>
      </c>
    </row>
    <row r="3548" spans="15:16" x14ac:dyDescent="0.35">
      <c r="O3548" s="1">
        <v>37035</v>
      </c>
      <c r="P3548" s="3">
        <v>1293.170044</v>
      </c>
    </row>
    <row r="3549" spans="15:16" x14ac:dyDescent="0.35">
      <c r="O3549" s="1">
        <v>37034</v>
      </c>
      <c r="P3549" s="3">
        <v>1289.0500489999999</v>
      </c>
    </row>
    <row r="3550" spans="15:16" x14ac:dyDescent="0.35">
      <c r="O3550" s="1">
        <v>37033</v>
      </c>
      <c r="P3550" s="3">
        <v>1309.380005</v>
      </c>
    </row>
    <row r="3551" spans="15:16" x14ac:dyDescent="0.35">
      <c r="O3551" s="1">
        <v>37032</v>
      </c>
      <c r="P3551" s="3">
        <v>1312.829956</v>
      </c>
    </row>
    <row r="3552" spans="15:16" x14ac:dyDescent="0.35">
      <c r="O3552" s="1">
        <v>37029</v>
      </c>
      <c r="P3552" s="3">
        <v>1291.959961</v>
      </c>
    </row>
    <row r="3553" spans="15:16" x14ac:dyDescent="0.35">
      <c r="O3553" s="1">
        <v>37028</v>
      </c>
      <c r="P3553" s="3">
        <v>1288.48999</v>
      </c>
    </row>
    <row r="3554" spans="15:16" x14ac:dyDescent="0.35">
      <c r="O3554" s="1">
        <v>37027</v>
      </c>
      <c r="P3554" s="3">
        <v>1284.98999</v>
      </c>
    </row>
    <row r="3555" spans="15:16" x14ac:dyDescent="0.35">
      <c r="O3555" s="1">
        <v>37026</v>
      </c>
      <c r="P3555" s="3">
        <v>1249.4399410000001</v>
      </c>
    </row>
    <row r="3556" spans="15:16" x14ac:dyDescent="0.35">
      <c r="O3556" s="1">
        <v>37025</v>
      </c>
      <c r="P3556" s="3">
        <v>1248.920044</v>
      </c>
    </row>
    <row r="3557" spans="15:16" x14ac:dyDescent="0.35">
      <c r="O3557" s="1">
        <v>37022</v>
      </c>
      <c r="P3557" s="3">
        <v>1245.670044</v>
      </c>
    </row>
    <row r="3558" spans="15:16" x14ac:dyDescent="0.35">
      <c r="O3558" s="1">
        <v>37021</v>
      </c>
      <c r="P3558" s="3">
        <v>1255.1800539999999</v>
      </c>
    </row>
    <row r="3559" spans="15:16" x14ac:dyDescent="0.35">
      <c r="O3559" s="1">
        <v>37020</v>
      </c>
      <c r="P3559" s="3">
        <v>1255.540039</v>
      </c>
    </row>
    <row r="3560" spans="15:16" x14ac:dyDescent="0.35">
      <c r="O3560" s="1">
        <v>37019</v>
      </c>
      <c r="P3560" s="3">
        <v>1261.1999510000001</v>
      </c>
    </row>
    <row r="3561" spans="15:16" x14ac:dyDescent="0.35">
      <c r="O3561" s="1">
        <v>37018</v>
      </c>
      <c r="P3561" s="3">
        <v>1263.51001</v>
      </c>
    </row>
    <row r="3562" spans="15:16" x14ac:dyDescent="0.35">
      <c r="O3562" s="1">
        <v>37015</v>
      </c>
      <c r="P3562" s="3">
        <v>1266.6099850000001</v>
      </c>
    </row>
    <row r="3563" spans="15:16" x14ac:dyDescent="0.35">
      <c r="O3563" s="1">
        <v>37014</v>
      </c>
      <c r="P3563" s="3">
        <v>1248.579956</v>
      </c>
    </row>
    <row r="3564" spans="15:16" x14ac:dyDescent="0.35">
      <c r="O3564" s="1">
        <v>37013</v>
      </c>
      <c r="P3564" s="3">
        <v>1267.4300539999999</v>
      </c>
    </row>
    <row r="3565" spans="15:16" x14ac:dyDescent="0.35">
      <c r="O3565" s="1">
        <v>37012</v>
      </c>
      <c r="P3565" s="3">
        <v>1266.4399410000001</v>
      </c>
    </row>
    <row r="3566" spans="15:16" x14ac:dyDescent="0.35">
      <c r="O3566" s="1">
        <v>37011</v>
      </c>
      <c r="P3566" s="3">
        <v>1249.459961</v>
      </c>
    </row>
    <row r="3567" spans="15:16" x14ac:dyDescent="0.35">
      <c r="O3567" s="1">
        <v>37008</v>
      </c>
      <c r="P3567" s="3">
        <v>1253.0500489999999</v>
      </c>
    </row>
    <row r="3568" spans="15:16" x14ac:dyDescent="0.35">
      <c r="O3568" s="1">
        <v>37007</v>
      </c>
      <c r="P3568" s="3">
        <v>1234.5200199999999</v>
      </c>
    </row>
    <row r="3569" spans="15:16" x14ac:dyDescent="0.35">
      <c r="O3569" s="1">
        <v>37006</v>
      </c>
      <c r="P3569" s="3">
        <v>1228.75</v>
      </c>
    </row>
    <row r="3570" spans="15:16" x14ac:dyDescent="0.35">
      <c r="O3570" s="1">
        <v>37005</v>
      </c>
      <c r="P3570" s="3">
        <v>1209.469971</v>
      </c>
    </row>
    <row r="3571" spans="15:16" x14ac:dyDescent="0.35">
      <c r="O3571" s="1">
        <v>37004</v>
      </c>
      <c r="P3571" s="3">
        <v>1224.3599850000001</v>
      </c>
    </row>
    <row r="3572" spans="15:16" x14ac:dyDescent="0.35">
      <c r="O3572" s="1">
        <v>37001</v>
      </c>
      <c r="P3572" s="3">
        <v>1242.9799800000001</v>
      </c>
    </row>
    <row r="3573" spans="15:16" x14ac:dyDescent="0.35">
      <c r="O3573" s="1">
        <v>37000</v>
      </c>
      <c r="P3573" s="3">
        <v>1253.6899410000001</v>
      </c>
    </row>
    <row r="3574" spans="15:16" x14ac:dyDescent="0.35">
      <c r="O3574" s="1">
        <v>36999</v>
      </c>
      <c r="P3574" s="3">
        <v>1238.160034</v>
      </c>
    </row>
    <row r="3575" spans="15:16" x14ac:dyDescent="0.35">
      <c r="O3575" s="1">
        <v>36998</v>
      </c>
      <c r="P3575" s="3">
        <v>1191.8100589999999</v>
      </c>
    </row>
    <row r="3576" spans="15:16" x14ac:dyDescent="0.35">
      <c r="O3576" s="1">
        <v>36997</v>
      </c>
      <c r="P3576" s="3">
        <v>1179.6800539999999</v>
      </c>
    </row>
    <row r="3577" spans="15:16" x14ac:dyDescent="0.35">
      <c r="O3577" s="1">
        <v>36993</v>
      </c>
      <c r="P3577" s="3">
        <v>1183.5</v>
      </c>
    </row>
    <row r="3578" spans="15:16" x14ac:dyDescent="0.35">
      <c r="O3578" s="1">
        <v>36992</v>
      </c>
      <c r="P3578" s="3">
        <v>1165.8900149999999</v>
      </c>
    </row>
    <row r="3579" spans="15:16" x14ac:dyDescent="0.35">
      <c r="O3579" s="1">
        <v>36991</v>
      </c>
      <c r="P3579" s="3">
        <v>1168.380005</v>
      </c>
    </row>
    <row r="3580" spans="15:16" x14ac:dyDescent="0.35">
      <c r="O3580" s="1">
        <v>36990</v>
      </c>
      <c r="P3580" s="3">
        <v>1137.589966</v>
      </c>
    </row>
    <row r="3581" spans="15:16" x14ac:dyDescent="0.35">
      <c r="O3581" s="1">
        <v>36987</v>
      </c>
      <c r="P3581" s="3">
        <v>1128.4300539999999</v>
      </c>
    </row>
    <row r="3582" spans="15:16" x14ac:dyDescent="0.35">
      <c r="O3582" s="1">
        <v>36986</v>
      </c>
      <c r="P3582" s="3">
        <v>1151.4399410000001</v>
      </c>
    </row>
    <row r="3583" spans="15:16" x14ac:dyDescent="0.35">
      <c r="O3583" s="1">
        <v>36985</v>
      </c>
      <c r="P3583" s="3">
        <v>1103.25</v>
      </c>
    </row>
    <row r="3584" spans="15:16" x14ac:dyDescent="0.35">
      <c r="O3584" s="1">
        <v>36984</v>
      </c>
      <c r="P3584" s="3">
        <v>1106.459961</v>
      </c>
    </row>
    <row r="3585" spans="15:16" x14ac:dyDescent="0.35">
      <c r="O3585" s="1">
        <v>36983</v>
      </c>
      <c r="P3585" s="3">
        <v>1145.869995</v>
      </c>
    </row>
    <row r="3586" spans="15:16" x14ac:dyDescent="0.35">
      <c r="O3586" s="1">
        <v>36980</v>
      </c>
      <c r="P3586" s="3">
        <v>1160.329956</v>
      </c>
    </row>
    <row r="3587" spans="15:16" x14ac:dyDescent="0.35">
      <c r="O3587" s="1">
        <v>36979</v>
      </c>
      <c r="P3587" s="3">
        <v>1147.9499510000001</v>
      </c>
    </row>
    <row r="3588" spans="15:16" x14ac:dyDescent="0.35">
      <c r="O3588" s="1">
        <v>36978</v>
      </c>
      <c r="P3588" s="3">
        <v>1153.290039</v>
      </c>
    </row>
    <row r="3589" spans="15:16" x14ac:dyDescent="0.35">
      <c r="O3589" s="1">
        <v>36977</v>
      </c>
      <c r="P3589" s="3">
        <v>1182.170044</v>
      </c>
    </row>
    <row r="3590" spans="15:16" x14ac:dyDescent="0.35">
      <c r="O3590" s="1">
        <v>36976</v>
      </c>
      <c r="P3590" s="3">
        <v>1152.6899410000001</v>
      </c>
    </row>
    <row r="3591" spans="15:16" x14ac:dyDescent="0.35">
      <c r="O3591" s="1">
        <v>36973</v>
      </c>
      <c r="P3591" s="3">
        <v>1139.829956</v>
      </c>
    </row>
    <row r="3592" spans="15:16" x14ac:dyDescent="0.35">
      <c r="O3592" s="1">
        <v>36972</v>
      </c>
      <c r="P3592" s="3">
        <v>1117.579956</v>
      </c>
    </row>
    <row r="3593" spans="15:16" x14ac:dyDescent="0.35">
      <c r="O3593" s="1">
        <v>36971</v>
      </c>
      <c r="P3593" s="3">
        <v>1122.1400149999999</v>
      </c>
    </row>
    <row r="3594" spans="15:16" x14ac:dyDescent="0.35">
      <c r="O3594" s="1">
        <v>36970</v>
      </c>
      <c r="P3594" s="3">
        <v>1142.619995</v>
      </c>
    </row>
    <row r="3595" spans="15:16" x14ac:dyDescent="0.35">
      <c r="O3595" s="1">
        <v>36969</v>
      </c>
      <c r="P3595" s="3">
        <v>1170.8100589999999</v>
      </c>
    </row>
    <row r="3596" spans="15:16" x14ac:dyDescent="0.35">
      <c r="O3596" s="1">
        <v>36966</v>
      </c>
      <c r="P3596" s="3">
        <v>1150.530029</v>
      </c>
    </row>
    <row r="3597" spans="15:16" x14ac:dyDescent="0.35">
      <c r="O3597" s="1">
        <v>36965</v>
      </c>
      <c r="P3597" s="3">
        <v>1173.5600589999999</v>
      </c>
    </row>
    <row r="3598" spans="15:16" x14ac:dyDescent="0.35">
      <c r="O3598" s="1">
        <v>36964</v>
      </c>
      <c r="P3598" s="3">
        <v>1166.709961</v>
      </c>
    </row>
    <row r="3599" spans="15:16" x14ac:dyDescent="0.35">
      <c r="O3599" s="1">
        <v>36963</v>
      </c>
      <c r="P3599" s="3">
        <v>1197.660034</v>
      </c>
    </row>
    <row r="3600" spans="15:16" x14ac:dyDescent="0.35">
      <c r="O3600" s="1">
        <v>36962</v>
      </c>
      <c r="P3600" s="3">
        <v>1180.160034</v>
      </c>
    </row>
    <row r="3601" spans="15:16" x14ac:dyDescent="0.35">
      <c r="O3601" s="1">
        <v>36959</v>
      </c>
      <c r="P3601" s="3">
        <v>1233.420044</v>
      </c>
    </row>
    <row r="3602" spans="15:16" x14ac:dyDescent="0.35">
      <c r="O3602" s="1">
        <v>36958</v>
      </c>
      <c r="P3602" s="3">
        <v>1264.73999</v>
      </c>
    </row>
    <row r="3603" spans="15:16" x14ac:dyDescent="0.35">
      <c r="O3603" s="1">
        <v>36957</v>
      </c>
      <c r="P3603" s="3">
        <v>1261.8900149999999</v>
      </c>
    </row>
    <row r="3604" spans="15:16" x14ac:dyDescent="0.35">
      <c r="O3604" s="1">
        <v>36956</v>
      </c>
      <c r="P3604" s="3">
        <v>1253.8000489999999</v>
      </c>
    </row>
    <row r="3605" spans="15:16" x14ac:dyDescent="0.35">
      <c r="O3605" s="1">
        <v>36955</v>
      </c>
      <c r="P3605" s="3">
        <v>1241.410034</v>
      </c>
    </row>
    <row r="3606" spans="15:16" x14ac:dyDescent="0.35">
      <c r="O3606" s="1">
        <v>36952</v>
      </c>
      <c r="P3606" s="3">
        <v>1234.1800539999999</v>
      </c>
    </row>
    <row r="3607" spans="15:16" x14ac:dyDescent="0.35">
      <c r="O3607" s="1">
        <v>36951</v>
      </c>
      <c r="P3607" s="3">
        <v>1241.2299800000001</v>
      </c>
    </row>
    <row r="3608" spans="15:16" x14ac:dyDescent="0.35">
      <c r="O3608" s="1">
        <v>36950</v>
      </c>
      <c r="P3608" s="3">
        <v>1239.9399410000001</v>
      </c>
    </row>
    <row r="3609" spans="15:16" x14ac:dyDescent="0.35">
      <c r="O3609" s="1">
        <v>36949</v>
      </c>
      <c r="P3609" s="3">
        <v>1257.9399410000001</v>
      </c>
    </row>
    <row r="3610" spans="15:16" x14ac:dyDescent="0.35">
      <c r="O3610" s="1">
        <v>36948</v>
      </c>
      <c r="P3610" s="3">
        <v>1267.650024</v>
      </c>
    </row>
    <row r="3611" spans="15:16" x14ac:dyDescent="0.35">
      <c r="O3611" s="1">
        <v>36945</v>
      </c>
      <c r="P3611" s="3">
        <v>1245.8599850000001</v>
      </c>
    </row>
    <row r="3612" spans="15:16" x14ac:dyDescent="0.35">
      <c r="O3612" s="1">
        <v>36944</v>
      </c>
      <c r="P3612" s="3">
        <v>1252.8199460000001</v>
      </c>
    </row>
    <row r="3613" spans="15:16" x14ac:dyDescent="0.35">
      <c r="O3613" s="1">
        <v>36943</v>
      </c>
      <c r="P3613" s="3">
        <v>1255.2700199999999</v>
      </c>
    </row>
    <row r="3614" spans="15:16" x14ac:dyDescent="0.35">
      <c r="O3614" s="1">
        <v>36942</v>
      </c>
      <c r="P3614" s="3">
        <v>1278.9399410000001</v>
      </c>
    </row>
    <row r="3615" spans="15:16" x14ac:dyDescent="0.35">
      <c r="O3615" s="1">
        <v>36938</v>
      </c>
      <c r="P3615" s="3">
        <v>1301.530029</v>
      </c>
    </row>
    <row r="3616" spans="15:16" x14ac:dyDescent="0.35">
      <c r="O3616" s="1">
        <v>36937</v>
      </c>
      <c r="P3616" s="3">
        <v>1326.6099850000001</v>
      </c>
    </row>
    <row r="3617" spans="15:16" x14ac:dyDescent="0.35">
      <c r="O3617" s="1">
        <v>36936</v>
      </c>
      <c r="P3617" s="3">
        <v>1315.920044</v>
      </c>
    </row>
    <row r="3618" spans="15:16" x14ac:dyDescent="0.35">
      <c r="O3618" s="1">
        <v>36935</v>
      </c>
      <c r="P3618" s="3">
        <v>1318.8000489999999</v>
      </c>
    </row>
    <row r="3619" spans="15:16" x14ac:dyDescent="0.35">
      <c r="O3619" s="1">
        <v>36934</v>
      </c>
      <c r="P3619" s="3">
        <v>1330.3100589999999</v>
      </c>
    </row>
    <row r="3620" spans="15:16" x14ac:dyDescent="0.35">
      <c r="O3620" s="1">
        <v>36931</v>
      </c>
      <c r="P3620" s="3">
        <v>1314.76001</v>
      </c>
    </row>
    <row r="3621" spans="15:16" x14ac:dyDescent="0.35">
      <c r="O3621" s="1">
        <v>36930</v>
      </c>
      <c r="P3621" s="3">
        <v>1332.530029</v>
      </c>
    </row>
    <row r="3622" spans="15:16" x14ac:dyDescent="0.35">
      <c r="O3622" s="1">
        <v>36929</v>
      </c>
      <c r="P3622" s="3">
        <v>1340.8900149999999</v>
      </c>
    </row>
    <row r="3623" spans="15:16" x14ac:dyDescent="0.35">
      <c r="O3623" s="1">
        <v>36928</v>
      </c>
      <c r="P3623" s="3">
        <v>1352.26001</v>
      </c>
    </row>
    <row r="3624" spans="15:16" x14ac:dyDescent="0.35">
      <c r="O3624" s="1">
        <v>36927</v>
      </c>
      <c r="P3624" s="3">
        <v>1354.3100589999999</v>
      </c>
    </row>
    <row r="3625" spans="15:16" x14ac:dyDescent="0.35">
      <c r="O3625" s="1">
        <v>36924</v>
      </c>
      <c r="P3625" s="3">
        <v>1349.469971</v>
      </c>
    </row>
    <row r="3626" spans="15:16" x14ac:dyDescent="0.35">
      <c r="O3626" s="1">
        <v>36923</v>
      </c>
      <c r="P3626" s="3">
        <v>1373.469971</v>
      </c>
    </row>
    <row r="3627" spans="15:16" x14ac:dyDescent="0.35">
      <c r="O3627" s="1">
        <v>36922</v>
      </c>
      <c r="P3627" s="3">
        <v>1366.01001</v>
      </c>
    </row>
    <row r="3628" spans="15:16" x14ac:dyDescent="0.35">
      <c r="O3628" s="1">
        <v>36921</v>
      </c>
      <c r="P3628" s="3">
        <v>1373.7299800000001</v>
      </c>
    </row>
    <row r="3629" spans="15:16" x14ac:dyDescent="0.35">
      <c r="O3629" s="1">
        <v>36920</v>
      </c>
      <c r="P3629" s="3">
        <v>1364.170044</v>
      </c>
    </row>
    <row r="3630" spans="15:16" x14ac:dyDescent="0.35">
      <c r="O3630" s="1">
        <v>36917</v>
      </c>
      <c r="P3630" s="3">
        <v>1354.9499510000001</v>
      </c>
    </row>
    <row r="3631" spans="15:16" x14ac:dyDescent="0.35">
      <c r="O3631" s="1">
        <v>36916</v>
      </c>
      <c r="P3631" s="3">
        <v>1357.51001</v>
      </c>
    </row>
    <row r="3632" spans="15:16" x14ac:dyDescent="0.35">
      <c r="O3632" s="1">
        <v>36915</v>
      </c>
      <c r="P3632" s="3">
        <v>1364.3000489999999</v>
      </c>
    </row>
    <row r="3633" spans="15:16" x14ac:dyDescent="0.35">
      <c r="O3633" s="1">
        <v>36914</v>
      </c>
      <c r="P3633" s="3">
        <v>1360.400024</v>
      </c>
    </row>
    <row r="3634" spans="15:16" x14ac:dyDescent="0.35">
      <c r="O3634" s="1">
        <v>36913</v>
      </c>
      <c r="P3634" s="3">
        <v>1342.900024</v>
      </c>
    </row>
    <row r="3635" spans="15:16" x14ac:dyDescent="0.35">
      <c r="O3635" s="1">
        <v>36910</v>
      </c>
      <c r="P3635" s="3">
        <v>1342.540039</v>
      </c>
    </row>
    <row r="3636" spans="15:16" x14ac:dyDescent="0.35">
      <c r="O3636" s="1">
        <v>36909</v>
      </c>
      <c r="P3636" s="3">
        <v>1347.969971</v>
      </c>
    </row>
    <row r="3637" spans="15:16" x14ac:dyDescent="0.35">
      <c r="O3637" s="1">
        <v>36908</v>
      </c>
      <c r="P3637" s="3">
        <v>1329.469971</v>
      </c>
    </row>
    <row r="3638" spans="15:16" x14ac:dyDescent="0.35">
      <c r="O3638" s="1">
        <v>36907</v>
      </c>
      <c r="P3638" s="3">
        <v>1326.650024</v>
      </c>
    </row>
    <row r="3639" spans="15:16" x14ac:dyDescent="0.35">
      <c r="O3639" s="1">
        <v>36903</v>
      </c>
      <c r="P3639" s="3">
        <v>1318.5500489999999</v>
      </c>
    </row>
    <row r="3640" spans="15:16" x14ac:dyDescent="0.35">
      <c r="O3640" s="1">
        <v>36902</v>
      </c>
      <c r="P3640" s="3">
        <v>1326.8199460000001</v>
      </c>
    </row>
    <row r="3641" spans="15:16" x14ac:dyDescent="0.35">
      <c r="O3641" s="1">
        <v>36901</v>
      </c>
      <c r="P3641" s="3">
        <v>1313.2700199999999</v>
      </c>
    </row>
    <row r="3642" spans="15:16" x14ac:dyDescent="0.35">
      <c r="O3642" s="1">
        <v>36900</v>
      </c>
      <c r="P3642" s="3">
        <v>1300.8000489999999</v>
      </c>
    </row>
    <row r="3643" spans="15:16" x14ac:dyDescent="0.35">
      <c r="O3643" s="1">
        <v>36899</v>
      </c>
      <c r="P3643" s="3">
        <v>1295.8599850000001</v>
      </c>
    </row>
    <row r="3644" spans="15:16" x14ac:dyDescent="0.35">
      <c r="O3644" s="1">
        <v>36896</v>
      </c>
      <c r="P3644" s="3">
        <v>1298.349976</v>
      </c>
    </row>
    <row r="3645" spans="15:16" x14ac:dyDescent="0.35">
      <c r="O3645" s="1">
        <v>36895</v>
      </c>
      <c r="P3645" s="3">
        <v>1333.339966</v>
      </c>
    </row>
    <row r="3646" spans="15:16" x14ac:dyDescent="0.35">
      <c r="O3646" s="1">
        <v>36894</v>
      </c>
      <c r="P3646" s="3">
        <v>1347.5600589999999</v>
      </c>
    </row>
    <row r="3647" spans="15:16" x14ac:dyDescent="0.35">
      <c r="O3647" s="1">
        <v>36893</v>
      </c>
      <c r="P3647" s="3">
        <v>1283.2700199999999</v>
      </c>
    </row>
    <row r="3648" spans="15:16" x14ac:dyDescent="0.35">
      <c r="O3648" s="1">
        <v>36889</v>
      </c>
      <c r="P3648" s="3">
        <v>1320.280029</v>
      </c>
    </row>
    <row r="3649" spans="15:16" x14ac:dyDescent="0.35">
      <c r="O3649" s="1">
        <v>36888</v>
      </c>
      <c r="P3649" s="3">
        <v>1334.219971</v>
      </c>
    </row>
    <row r="3650" spans="15:16" x14ac:dyDescent="0.35">
      <c r="O3650" s="1">
        <v>36887</v>
      </c>
      <c r="P3650" s="3">
        <v>1328.920044</v>
      </c>
    </row>
    <row r="3651" spans="15:16" x14ac:dyDescent="0.35">
      <c r="O3651" s="1">
        <v>36886</v>
      </c>
      <c r="P3651" s="3">
        <v>1315.1899410000001</v>
      </c>
    </row>
    <row r="3652" spans="15:16" x14ac:dyDescent="0.35">
      <c r="O3652" s="1">
        <v>36882</v>
      </c>
      <c r="P3652" s="3">
        <v>1305.9499510000001</v>
      </c>
    </row>
    <row r="3653" spans="15:16" x14ac:dyDescent="0.35">
      <c r="O3653" s="1">
        <v>36881</v>
      </c>
      <c r="P3653" s="3">
        <v>1274.8599850000001</v>
      </c>
    </row>
    <row r="3654" spans="15:16" x14ac:dyDescent="0.35">
      <c r="O3654" s="1">
        <v>36880</v>
      </c>
      <c r="P3654" s="3">
        <v>1264.73999</v>
      </c>
    </row>
    <row r="3655" spans="15:16" x14ac:dyDescent="0.35">
      <c r="O3655" s="1">
        <v>36879</v>
      </c>
      <c r="P3655" s="3">
        <v>1305.599976</v>
      </c>
    </row>
    <row r="3656" spans="15:16" x14ac:dyDescent="0.35">
      <c r="O3656" s="1">
        <v>36878</v>
      </c>
      <c r="P3656" s="3">
        <v>1322.73999</v>
      </c>
    </row>
    <row r="3657" spans="15:16" x14ac:dyDescent="0.35">
      <c r="O3657" s="1">
        <v>36875</v>
      </c>
      <c r="P3657" s="3">
        <v>1312.150024</v>
      </c>
    </row>
    <row r="3658" spans="15:16" x14ac:dyDescent="0.35">
      <c r="O3658" s="1">
        <v>36874</v>
      </c>
      <c r="P3658" s="3">
        <v>1340.9300539999999</v>
      </c>
    </row>
    <row r="3659" spans="15:16" x14ac:dyDescent="0.35">
      <c r="O3659" s="1">
        <v>36873</v>
      </c>
      <c r="P3659" s="3">
        <v>1359.98999</v>
      </c>
    </row>
    <row r="3660" spans="15:16" x14ac:dyDescent="0.35">
      <c r="O3660" s="1">
        <v>36872</v>
      </c>
      <c r="P3660" s="3">
        <v>1371.1800539999999</v>
      </c>
    </row>
    <row r="3661" spans="15:16" x14ac:dyDescent="0.35">
      <c r="O3661" s="1">
        <v>36871</v>
      </c>
      <c r="P3661" s="3">
        <v>1380.1999510000001</v>
      </c>
    </row>
    <row r="3662" spans="15:16" x14ac:dyDescent="0.35">
      <c r="O3662" s="1">
        <v>36868</v>
      </c>
      <c r="P3662" s="3">
        <v>1369.8900149999999</v>
      </c>
    </row>
    <row r="3663" spans="15:16" x14ac:dyDescent="0.35">
      <c r="O3663" s="1">
        <v>36867</v>
      </c>
      <c r="P3663" s="3">
        <v>1343.5500489999999</v>
      </c>
    </row>
    <row r="3664" spans="15:16" x14ac:dyDescent="0.35">
      <c r="O3664" s="1">
        <v>36866</v>
      </c>
      <c r="P3664" s="3">
        <v>1351.459961</v>
      </c>
    </row>
    <row r="3665" spans="15:16" x14ac:dyDescent="0.35">
      <c r="O3665" s="1">
        <v>36865</v>
      </c>
      <c r="P3665" s="3">
        <v>1376.540039</v>
      </c>
    </row>
    <row r="3666" spans="15:16" x14ac:dyDescent="0.35">
      <c r="O3666" s="1">
        <v>36864</v>
      </c>
      <c r="P3666" s="3">
        <v>1324.969971</v>
      </c>
    </row>
    <row r="3667" spans="15:16" x14ac:dyDescent="0.35">
      <c r="O3667" s="1">
        <v>36861</v>
      </c>
      <c r="P3667" s="3">
        <v>1315.2299800000001</v>
      </c>
    </row>
    <row r="3668" spans="15:16" x14ac:dyDescent="0.35">
      <c r="O3668" s="1">
        <v>36860</v>
      </c>
      <c r="P3668" s="3">
        <v>1314.9499510000001</v>
      </c>
    </row>
    <row r="3669" spans="15:16" x14ac:dyDescent="0.35">
      <c r="O3669" s="1">
        <v>36859</v>
      </c>
      <c r="P3669" s="3">
        <v>1341.9300539999999</v>
      </c>
    </row>
    <row r="3670" spans="15:16" x14ac:dyDescent="0.35">
      <c r="O3670" s="1">
        <v>36858</v>
      </c>
      <c r="P3670" s="3">
        <v>1336.089966</v>
      </c>
    </row>
    <row r="3671" spans="15:16" x14ac:dyDescent="0.35">
      <c r="O3671" s="1">
        <v>36857</v>
      </c>
      <c r="P3671" s="3">
        <v>1348.969971</v>
      </c>
    </row>
    <row r="3672" spans="15:16" x14ac:dyDescent="0.35">
      <c r="O3672" s="1">
        <v>36854</v>
      </c>
      <c r="P3672" s="3">
        <v>1341.7700199999999</v>
      </c>
    </row>
    <row r="3673" spans="15:16" x14ac:dyDescent="0.35">
      <c r="O3673" s="1">
        <v>36852</v>
      </c>
      <c r="P3673" s="3">
        <v>1322.3599850000001</v>
      </c>
    </row>
    <row r="3674" spans="15:16" x14ac:dyDescent="0.35">
      <c r="O3674" s="1">
        <v>36851</v>
      </c>
      <c r="P3674" s="3">
        <v>1347.349976</v>
      </c>
    </row>
    <row r="3675" spans="15:16" x14ac:dyDescent="0.35">
      <c r="O3675" s="1">
        <v>36850</v>
      </c>
      <c r="P3675" s="3">
        <v>1342.619995</v>
      </c>
    </row>
    <row r="3676" spans="15:16" x14ac:dyDescent="0.35">
      <c r="O3676" s="1">
        <v>36847</v>
      </c>
      <c r="P3676" s="3">
        <v>1367.719971</v>
      </c>
    </row>
    <row r="3677" spans="15:16" x14ac:dyDescent="0.35">
      <c r="O3677" s="1">
        <v>36846</v>
      </c>
      <c r="P3677" s="3">
        <v>1372.3199460000001</v>
      </c>
    </row>
    <row r="3678" spans="15:16" x14ac:dyDescent="0.35">
      <c r="O3678" s="1">
        <v>36845</v>
      </c>
      <c r="P3678" s="3">
        <v>1389.8100589999999</v>
      </c>
    </row>
    <row r="3679" spans="15:16" x14ac:dyDescent="0.35">
      <c r="O3679" s="1">
        <v>36844</v>
      </c>
      <c r="P3679" s="3">
        <v>1382.9499510000001</v>
      </c>
    </row>
    <row r="3680" spans="15:16" x14ac:dyDescent="0.35">
      <c r="O3680" s="1">
        <v>36843</v>
      </c>
      <c r="P3680" s="3">
        <v>1351.26001</v>
      </c>
    </row>
    <row r="3681" spans="15:16" x14ac:dyDescent="0.35">
      <c r="O3681" s="1">
        <v>36840</v>
      </c>
      <c r="P3681" s="3">
        <v>1365.9799800000001</v>
      </c>
    </row>
    <row r="3682" spans="15:16" x14ac:dyDescent="0.35">
      <c r="O3682" s="1">
        <v>36839</v>
      </c>
      <c r="P3682" s="3">
        <v>1400.1400149999999</v>
      </c>
    </row>
    <row r="3683" spans="15:16" x14ac:dyDescent="0.35">
      <c r="O3683" s="1">
        <v>36838</v>
      </c>
      <c r="P3683" s="3">
        <v>1409.280029</v>
      </c>
    </row>
    <row r="3684" spans="15:16" x14ac:dyDescent="0.35">
      <c r="O3684" s="1">
        <v>36837</v>
      </c>
      <c r="P3684" s="3">
        <v>1431.869995</v>
      </c>
    </row>
    <row r="3685" spans="15:16" x14ac:dyDescent="0.35">
      <c r="O3685" s="1">
        <v>36836</v>
      </c>
      <c r="P3685" s="3">
        <v>1432.1899410000001</v>
      </c>
    </row>
    <row r="3686" spans="15:16" x14ac:dyDescent="0.35">
      <c r="O3686" s="1">
        <v>36833</v>
      </c>
      <c r="P3686" s="3">
        <v>1426.6899410000001</v>
      </c>
    </row>
    <row r="3687" spans="15:16" x14ac:dyDescent="0.35">
      <c r="O3687" s="1">
        <v>36832</v>
      </c>
      <c r="P3687" s="3">
        <v>1428.3199460000001</v>
      </c>
    </row>
    <row r="3688" spans="15:16" x14ac:dyDescent="0.35">
      <c r="O3688" s="1">
        <v>36831</v>
      </c>
      <c r="P3688" s="3">
        <v>1421.219971</v>
      </c>
    </row>
    <row r="3689" spans="15:16" x14ac:dyDescent="0.35">
      <c r="O3689" s="1">
        <v>36830</v>
      </c>
      <c r="P3689" s="3">
        <v>1429.400024</v>
      </c>
    </row>
    <row r="3690" spans="15:16" x14ac:dyDescent="0.35">
      <c r="O3690" s="1">
        <v>36829</v>
      </c>
      <c r="P3690" s="3">
        <v>1398.660034</v>
      </c>
    </row>
    <row r="3691" spans="15:16" x14ac:dyDescent="0.35">
      <c r="O3691" s="1">
        <v>36826</v>
      </c>
      <c r="P3691" s="3">
        <v>1379.579956</v>
      </c>
    </row>
    <row r="3692" spans="15:16" x14ac:dyDescent="0.35">
      <c r="O3692" s="1">
        <v>36825</v>
      </c>
      <c r="P3692" s="3">
        <v>1364.4399410000001</v>
      </c>
    </row>
    <row r="3693" spans="15:16" x14ac:dyDescent="0.35">
      <c r="O3693" s="1">
        <v>36824</v>
      </c>
      <c r="P3693" s="3">
        <v>1364.900024</v>
      </c>
    </row>
    <row r="3694" spans="15:16" x14ac:dyDescent="0.35">
      <c r="O3694" s="1">
        <v>36823</v>
      </c>
      <c r="P3694" s="3">
        <v>1398.130005</v>
      </c>
    </row>
    <row r="3695" spans="15:16" x14ac:dyDescent="0.35">
      <c r="O3695" s="1">
        <v>36822</v>
      </c>
      <c r="P3695" s="3">
        <v>1395.780029</v>
      </c>
    </row>
    <row r="3696" spans="15:16" x14ac:dyDescent="0.35">
      <c r="O3696" s="1">
        <v>36819</v>
      </c>
      <c r="P3696" s="3">
        <v>1396.9300539999999</v>
      </c>
    </row>
    <row r="3697" spans="15:16" x14ac:dyDescent="0.35">
      <c r="O3697" s="1">
        <v>36818</v>
      </c>
      <c r="P3697" s="3">
        <v>1388.76001</v>
      </c>
    </row>
    <row r="3698" spans="15:16" x14ac:dyDescent="0.35">
      <c r="O3698" s="1">
        <v>36817</v>
      </c>
      <c r="P3698" s="3">
        <v>1342.130005</v>
      </c>
    </row>
    <row r="3699" spans="15:16" x14ac:dyDescent="0.35">
      <c r="O3699" s="1">
        <v>36816</v>
      </c>
      <c r="P3699" s="3">
        <v>1349.969971</v>
      </c>
    </row>
    <row r="3700" spans="15:16" x14ac:dyDescent="0.35">
      <c r="O3700" s="1">
        <v>36815</v>
      </c>
      <c r="P3700" s="3">
        <v>1374.619995</v>
      </c>
    </row>
    <row r="3701" spans="15:16" x14ac:dyDescent="0.35">
      <c r="O3701" s="1">
        <v>36812</v>
      </c>
      <c r="P3701" s="3">
        <v>1374.170044</v>
      </c>
    </row>
    <row r="3702" spans="15:16" x14ac:dyDescent="0.35">
      <c r="O3702" s="1">
        <v>36811</v>
      </c>
      <c r="P3702" s="3">
        <v>1329.780029</v>
      </c>
    </row>
    <row r="3703" spans="15:16" x14ac:dyDescent="0.35">
      <c r="O3703" s="1">
        <v>36810</v>
      </c>
      <c r="P3703" s="3">
        <v>1364.589966</v>
      </c>
    </row>
    <row r="3704" spans="15:16" x14ac:dyDescent="0.35">
      <c r="O3704" s="1">
        <v>36809</v>
      </c>
      <c r="P3704" s="3">
        <v>1387.0200199999999</v>
      </c>
    </row>
    <row r="3705" spans="15:16" x14ac:dyDescent="0.35">
      <c r="O3705" s="1">
        <v>36808</v>
      </c>
      <c r="P3705" s="3">
        <v>1402.030029</v>
      </c>
    </row>
    <row r="3706" spans="15:16" x14ac:dyDescent="0.35">
      <c r="O3706" s="1">
        <v>36805</v>
      </c>
      <c r="P3706" s="3">
        <v>1408.98999</v>
      </c>
    </row>
    <row r="3707" spans="15:16" x14ac:dyDescent="0.35">
      <c r="O3707" s="1">
        <v>36804</v>
      </c>
      <c r="P3707" s="3">
        <v>1436.280029</v>
      </c>
    </row>
    <row r="3708" spans="15:16" x14ac:dyDescent="0.35">
      <c r="O3708" s="1">
        <v>36803</v>
      </c>
      <c r="P3708" s="3">
        <v>1434.3199460000001</v>
      </c>
    </row>
    <row r="3709" spans="15:16" x14ac:dyDescent="0.35">
      <c r="O3709" s="1">
        <v>36802</v>
      </c>
      <c r="P3709" s="3">
        <v>1426.459961</v>
      </c>
    </row>
    <row r="3710" spans="15:16" x14ac:dyDescent="0.35">
      <c r="O3710" s="1">
        <v>36801</v>
      </c>
      <c r="P3710" s="3">
        <v>1436.2299800000001</v>
      </c>
    </row>
    <row r="3711" spans="15:16" x14ac:dyDescent="0.35">
      <c r="O3711" s="1">
        <v>36798</v>
      </c>
      <c r="P3711" s="3">
        <v>1436.51001</v>
      </c>
    </row>
    <row r="3712" spans="15:16" x14ac:dyDescent="0.35">
      <c r="O3712" s="1">
        <v>36797</v>
      </c>
      <c r="P3712" s="3">
        <v>1458.290039</v>
      </c>
    </row>
    <row r="3713" spans="15:16" x14ac:dyDescent="0.35">
      <c r="O3713" s="1">
        <v>36796</v>
      </c>
      <c r="P3713" s="3">
        <v>1426.5699460000001</v>
      </c>
    </row>
    <row r="3714" spans="15:16" x14ac:dyDescent="0.35">
      <c r="O3714" s="1">
        <v>36795</v>
      </c>
      <c r="P3714" s="3">
        <v>1427.209961</v>
      </c>
    </row>
    <row r="3715" spans="15:16" x14ac:dyDescent="0.35">
      <c r="O3715" s="1">
        <v>36794</v>
      </c>
      <c r="P3715" s="3">
        <v>1439.030029</v>
      </c>
    </row>
    <row r="3716" spans="15:16" x14ac:dyDescent="0.35">
      <c r="O3716" s="1">
        <v>36791</v>
      </c>
      <c r="P3716" s="3">
        <v>1448.719971</v>
      </c>
    </row>
    <row r="3717" spans="15:16" x14ac:dyDescent="0.35">
      <c r="O3717" s="1">
        <v>36790</v>
      </c>
      <c r="P3717" s="3">
        <v>1449.0500489999999</v>
      </c>
    </row>
    <row r="3718" spans="15:16" x14ac:dyDescent="0.35">
      <c r="O3718" s="1">
        <v>36789</v>
      </c>
      <c r="P3718" s="3">
        <v>1451.339966</v>
      </c>
    </row>
    <row r="3719" spans="15:16" x14ac:dyDescent="0.35">
      <c r="O3719" s="1">
        <v>36788</v>
      </c>
      <c r="P3719" s="3">
        <v>1459.900024</v>
      </c>
    </row>
    <row r="3720" spans="15:16" x14ac:dyDescent="0.35">
      <c r="O3720" s="1">
        <v>36787</v>
      </c>
      <c r="P3720" s="3">
        <v>1444.51001</v>
      </c>
    </row>
    <row r="3721" spans="15:16" x14ac:dyDescent="0.35">
      <c r="O3721" s="1">
        <v>36784</v>
      </c>
      <c r="P3721" s="3">
        <v>1465.8100589999999</v>
      </c>
    </row>
    <row r="3722" spans="15:16" x14ac:dyDescent="0.35">
      <c r="O3722" s="1">
        <v>36783</v>
      </c>
      <c r="P3722" s="3">
        <v>1480.869995</v>
      </c>
    </row>
    <row r="3723" spans="15:16" x14ac:dyDescent="0.35">
      <c r="O3723" s="1">
        <v>36782</v>
      </c>
      <c r="P3723" s="3">
        <v>1484.910034</v>
      </c>
    </row>
    <row r="3724" spans="15:16" x14ac:dyDescent="0.35">
      <c r="O3724" s="1">
        <v>36781</v>
      </c>
      <c r="P3724" s="3">
        <v>1481.98999</v>
      </c>
    </row>
    <row r="3725" spans="15:16" x14ac:dyDescent="0.35">
      <c r="O3725" s="1">
        <v>36780</v>
      </c>
      <c r="P3725" s="3">
        <v>1489.26001</v>
      </c>
    </row>
    <row r="3726" spans="15:16" x14ac:dyDescent="0.35">
      <c r="O3726" s="1">
        <v>36777</v>
      </c>
      <c r="P3726" s="3">
        <v>1494.5</v>
      </c>
    </row>
    <row r="3727" spans="15:16" x14ac:dyDescent="0.35">
      <c r="O3727" s="1">
        <v>36776</v>
      </c>
      <c r="P3727" s="3">
        <v>1502.51001</v>
      </c>
    </row>
    <row r="3728" spans="15:16" x14ac:dyDescent="0.35">
      <c r="O3728" s="1">
        <v>36775</v>
      </c>
      <c r="P3728" s="3">
        <v>1492.25</v>
      </c>
    </row>
    <row r="3729" spans="15:16" x14ac:dyDescent="0.35">
      <c r="O3729" s="1">
        <v>36774</v>
      </c>
      <c r="P3729" s="3">
        <v>1507.079956</v>
      </c>
    </row>
    <row r="3730" spans="15:16" x14ac:dyDescent="0.35">
      <c r="O3730" s="1">
        <v>36770</v>
      </c>
      <c r="P3730" s="3">
        <v>1520.7700199999999</v>
      </c>
    </row>
    <row r="3731" spans="15:16" x14ac:dyDescent="0.35">
      <c r="O3731" s="1">
        <v>36769</v>
      </c>
      <c r="P3731" s="3">
        <v>1517.6800539999999</v>
      </c>
    </row>
    <row r="3732" spans="15:16" x14ac:dyDescent="0.35">
      <c r="O3732" s="1">
        <v>36768</v>
      </c>
      <c r="P3732" s="3">
        <v>1502.589966</v>
      </c>
    </row>
    <row r="3733" spans="15:16" x14ac:dyDescent="0.35">
      <c r="O3733" s="1">
        <v>36767</v>
      </c>
      <c r="P3733" s="3">
        <v>1509.839966</v>
      </c>
    </row>
    <row r="3734" spans="15:16" x14ac:dyDescent="0.35">
      <c r="O3734" s="1">
        <v>36766</v>
      </c>
      <c r="P3734" s="3">
        <v>1514.089966</v>
      </c>
    </row>
    <row r="3735" spans="15:16" x14ac:dyDescent="0.35">
      <c r="O3735" s="1">
        <v>36763</v>
      </c>
      <c r="P3735" s="3">
        <v>1506.4499510000001</v>
      </c>
    </row>
    <row r="3736" spans="15:16" x14ac:dyDescent="0.35">
      <c r="O3736" s="1">
        <v>36762</v>
      </c>
      <c r="P3736" s="3">
        <v>1508.3100589999999</v>
      </c>
    </row>
    <row r="3737" spans="15:16" x14ac:dyDescent="0.35">
      <c r="O3737" s="1">
        <v>36761</v>
      </c>
      <c r="P3737" s="3">
        <v>1505.969971</v>
      </c>
    </row>
    <row r="3738" spans="15:16" x14ac:dyDescent="0.35">
      <c r="O3738" s="1">
        <v>36760</v>
      </c>
      <c r="P3738" s="3">
        <v>1498.130005</v>
      </c>
    </row>
    <row r="3739" spans="15:16" x14ac:dyDescent="0.35">
      <c r="O3739" s="1">
        <v>36759</v>
      </c>
      <c r="P3739" s="3">
        <v>1499.4799800000001</v>
      </c>
    </row>
    <row r="3740" spans="15:16" x14ac:dyDescent="0.35">
      <c r="O3740" s="1">
        <v>36756</v>
      </c>
      <c r="P3740" s="3">
        <v>1491.719971</v>
      </c>
    </row>
    <row r="3741" spans="15:16" x14ac:dyDescent="0.35">
      <c r="O3741" s="1">
        <v>36755</v>
      </c>
      <c r="P3741" s="3">
        <v>1496.0699460000001</v>
      </c>
    </row>
    <row r="3742" spans="15:16" x14ac:dyDescent="0.35">
      <c r="O3742" s="1">
        <v>36754</v>
      </c>
      <c r="P3742" s="3">
        <v>1479.849976</v>
      </c>
    </row>
    <row r="3743" spans="15:16" x14ac:dyDescent="0.35">
      <c r="O3743" s="1">
        <v>36753</v>
      </c>
      <c r="P3743" s="3">
        <v>1484.4300539999999</v>
      </c>
    </row>
    <row r="3744" spans="15:16" x14ac:dyDescent="0.35">
      <c r="O3744" s="1">
        <v>36752</v>
      </c>
      <c r="P3744" s="3">
        <v>1491.5600589999999</v>
      </c>
    </row>
    <row r="3745" spans="15:16" x14ac:dyDescent="0.35">
      <c r="O3745" s="1">
        <v>36749</v>
      </c>
      <c r="P3745" s="3">
        <v>1471.839966</v>
      </c>
    </row>
    <row r="3746" spans="15:16" x14ac:dyDescent="0.35">
      <c r="O3746" s="1">
        <v>36748</v>
      </c>
      <c r="P3746" s="3">
        <v>1460.25</v>
      </c>
    </row>
    <row r="3747" spans="15:16" x14ac:dyDescent="0.35">
      <c r="O3747" s="1">
        <v>36747</v>
      </c>
      <c r="P3747" s="3">
        <v>1472.869995</v>
      </c>
    </row>
    <row r="3748" spans="15:16" x14ac:dyDescent="0.35">
      <c r="O3748" s="1">
        <v>36746</v>
      </c>
      <c r="P3748" s="3">
        <v>1482.8000489999999</v>
      </c>
    </row>
    <row r="3749" spans="15:16" x14ac:dyDescent="0.35">
      <c r="O3749" s="1">
        <v>36745</v>
      </c>
      <c r="P3749" s="3">
        <v>1479.3199460000001</v>
      </c>
    </row>
    <row r="3750" spans="15:16" x14ac:dyDescent="0.35">
      <c r="O3750" s="1">
        <v>36742</v>
      </c>
      <c r="P3750" s="3">
        <v>1462.9300539999999</v>
      </c>
    </row>
    <row r="3751" spans="15:16" x14ac:dyDescent="0.35">
      <c r="O3751" s="1">
        <v>36741</v>
      </c>
      <c r="P3751" s="3">
        <v>1452.5600589999999</v>
      </c>
    </row>
    <row r="3752" spans="15:16" x14ac:dyDescent="0.35">
      <c r="O3752" s="1">
        <v>36740</v>
      </c>
      <c r="P3752" s="3">
        <v>1438.6999510000001</v>
      </c>
    </row>
    <row r="3753" spans="15:16" x14ac:dyDescent="0.35">
      <c r="O3753" s="1">
        <v>36739</v>
      </c>
      <c r="P3753" s="3">
        <v>1438.099976</v>
      </c>
    </row>
    <row r="3754" spans="15:16" x14ac:dyDescent="0.35">
      <c r="O3754" s="1">
        <v>36738</v>
      </c>
      <c r="P3754" s="3">
        <v>1430.829956</v>
      </c>
    </row>
    <row r="3755" spans="15:16" x14ac:dyDescent="0.35">
      <c r="O3755" s="1">
        <v>36735</v>
      </c>
      <c r="P3755" s="3">
        <v>1419.8900149999999</v>
      </c>
    </row>
    <row r="3756" spans="15:16" x14ac:dyDescent="0.35">
      <c r="O3756" s="1">
        <v>36734</v>
      </c>
      <c r="P3756" s="3">
        <v>1449.619995</v>
      </c>
    </row>
    <row r="3757" spans="15:16" x14ac:dyDescent="0.35">
      <c r="O3757" s="1">
        <v>36733</v>
      </c>
      <c r="P3757" s="3">
        <v>1452.420044</v>
      </c>
    </row>
    <row r="3758" spans="15:16" x14ac:dyDescent="0.35">
      <c r="O3758" s="1">
        <v>36732</v>
      </c>
      <c r="P3758" s="3">
        <v>1474.469971</v>
      </c>
    </row>
    <row r="3759" spans="15:16" x14ac:dyDescent="0.35">
      <c r="O3759" s="1">
        <v>36731</v>
      </c>
      <c r="P3759" s="3">
        <v>1464.290039</v>
      </c>
    </row>
    <row r="3760" spans="15:16" x14ac:dyDescent="0.35">
      <c r="O3760" s="1">
        <v>36728</v>
      </c>
      <c r="P3760" s="3">
        <v>1480.1899410000001</v>
      </c>
    </row>
    <row r="3761" spans="15:16" x14ac:dyDescent="0.35">
      <c r="O3761" s="1">
        <v>36727</v>
      </c>
      <c r="P3761" s="3">
        <v>1495.5699460000001</v>
      </c>
    </row>
    <row r="3762" spans="15:16" x14ac:dyDescent="0.35">
      <c r="O3762" s="1">
        <v>36726</v>
      </c>
      <c r="P3762" s="3">
        <v>1481.959961</v>
      </c>
    </row>
    <row r="3763" spans="15:16" x14ac:dyDescent="0.35">
      <c r="O3763" s="1">
        <v>36725</v>
      </c>
      <c r="P3763" s="3">
        <v>1493.73999</v>
      </c>
    </row>
    <row r="3764" spans="15:16" x14ac:dyDescent="0.35">
      <c r="O3764" s="1">
        <v>36724</v>
      </c>
      <c r="P3764" s="3">
        <v>1510.48999</v>
      </c>
    </row>
    <row r="3765" spans="15:16" x14ac:dyDescent="0.35">
      <c r="O3765" s="1">
        <v>36721</v>
      </c>
      <c r="P3765" s="3">
        <v>1509.9799800000001</v>
      </c>
    </row>
    <row r="3766" spans="15:16" x14ac:dyDescent="0.35">
      <c r="O3766" s="1">
        <v>36720</v>
      </c>
      <c r="P3766" s="3">
        <v>1495.839966</v>
      </c>
    </row>
    <row r="3767" spans="15:16" x14ac:dyDescent="0.35">
      <c r="O3767" s="1">
        <v>36719</v>
      </c>
      <c r="P3767" s="3">
        <v>1492.920044</v>
      </c>
    </row>
    <row r="3768" spans="15:16" x14ac:dyDescent="0.35">
      <c r="O3768" s="1">
        <v>36718</v>
      </c>
      <c r="P3768" s="3">
        <v>1480.880005</v>
      </c>
    </row>
    <row r="3769" spans="15:16" x14ac:dyDescent="0.35">
      <c r="O3769" s="1">
        <v>36717</v>
      </c>
      <c r="P3769" s="3">
        <v>1475.619995</v>
      </c>
    </row>
    <row r="3770" spans="15:16" x14ac:dyDescent="0.35">
      <c r="O3770" s="1">
        <v>36714</v>
      </c>
      <c r="P3770" s="3">
        <v>1478.900024</v>
      </c>
    </row>
    <row r="3771" spans="15:16" x14ac:dyDescent="0.35">
      <c r="O3771" s="1">
        <v>36713</v>
      </c>
      <c r="P3771" s="3">
        <v>1456.670044</v>
      </c>
    </row>
    <row r="3772" spans="15:16" x14ac:dyDescent="0.35">
      <c r="O3772" s="1">
        <v>36712</v>
      </c>
      <c r="P3772" s="3">
        <v>1446.2299800000001</v>
      </c>
    </row>
    <row r="3773" spans="15:16" x14ac:dyDescent="0.35">
      <c r="O3773" s="1">
        <v>36710</v>
      </c>
      <c r="P3773" s="3">
        <v>1469.540039</v>
      </c>
    </row>
    <row r="3774" spans="15:16" x14ac:dyDescent="0.35">
      <c r="O3774" s="1">
        <v>36707</v>
      </c>
      <c r="P3774" s="3">
        <v>1454.599976</v>
      </c>
    </row>
    <row r="3775" spans="15:16" x14ac:dyDescent="0.35">
      <c r="O3775" s="1">
        <v>36706</v>
      </c>
      <c r="P3775" s="3">
        <v>1442.3900149999999</v>
      </c>
    </row>
    <row r="3776" spans="15:16" x14ac:dyDescent="0.35">
      <c r="O3776" s="1">
        <v>36705</v>
      </c>
      <c r="P3776" s="3">
        <v>1454.8199460000001</v>
      </c>
    </row>
    <row r="3777" spans="15:16" x14ac:dyDescent="0.35">
      <c r="O3777" s="1">
        <v>36704</v>
      </c>
      <c r="P3777" s="3">
        <v>1450.5500489999999</v>
      </c>
    </row>
    <row r="3778" spans="15:16" x14ac:dyDescent="0.35">
      <c r="O3778" s="1">
        <v>36703</v>
      </c>
      <c r="P3778" s="3">
        <v>1455.3100589999999</v>
      </c>
    </row>
    <row r="3779" spans="15:16" x14ac:dyDescent="0.35">
      <c r="O3779" s="1">
        <v>36700</v>
      </c>
      <c r="P3779" s="3">
        <v>1441.4799800000001</v>
      </c>
    </row>
    <row r="3780" spans="15:16" x14ac:dyDescent="0.35">
      <c r="O3780" s="1">
        <v>36699</v>
      </c>
      <c r="P3780" s="3">
        <v>1452.1800539999999</v>
      </c>
    </row>
    <row r="3781" spans="15:16" x14ac:dyDescent="0.35">
      <c r="O3781" s="1">
        <v>36698</v>
      </c>
      <c r="P3781" s="3">
        <v>1479.130005</v>
      </c>
    </row>
    <row r="3782" spans="15:16" x14ac:dyDescent="0.35">
      <c r="O3782" s="1">
        <v>36697</v>
      </c>
      <c r="P3782" s="3">
        <v>1475.9499510000001</v>
      </c>
    </row>
    <row r="3783" spans="15:16" x14ac:dyDescent="0.35">
      <c r="O3783" s="1">
        <v>36696</v>
      </c>
      <c r="P3783" s="3">
        <v>1486</v>
      </c>
    </row>
    <row r="3784" spans="15:16" x14ac:dyDescent="0.35">
      <c r="O3784" s="1">
        <v>36693</v>
      </c>
      <c r="P3784" s="3">
        <v>1464.459961</v>
      </c>
    </row>
    <row r="3785" spans="15:16" x14ac:dyDescent="0.35">
      <c r="O3785" s="1">
        <v>36692</v>
      </c>
      <c r="P3785" s="3">
        <v>1478.7299800000001</v>
      </c>
    </row>
    <row r="3786" spans="15:16" x14ac:dyDescent="0.35">
      <c r="O3786" s="1">
        <v>36691</v>
      </c>
      <c r="P3786" s="3">
        <v>1470.540039</v>
      </c>
    </row>
    <row r="3787" spans="15:16" x14ac:dyDescent="0.35">
      <c r="O3787" s="1">
        <v>36690</v>
      </c>
      <c r="P3787" s="3">
        <v>1469.4399410000001</v>
      </c>
    </row>
    <row r="3788" spans="15:16" x14ac:dyDescent="0.35">
      <c r="O3788" s="1">
        <v>36689</v>
      </c>
      <c r="P3788" s="3">
        <v>1446</v>
      </c>
    </row>
    <row r="3789" spans="15:16" x14ac:dyDescent="0.35">
      <c r="O3789" s="1">
        <v>36686</v>
      </c>
      <c r="P3789" s="3">
        <v>1456.9499510000001</v>
      </c>
    </row>
    <row r="3790" spans="15:16" x14ac:dyDescent="0.35">
      <c r="O3790" s="1">
        <v>36685</v>
      </c>
      <c r="P3790" s="3">
        <v>1461.670044</v>
      </c>
    </row>
    <row r="3791" spans="15:16" x14ac:dyDescent="0.35">
      <c r="O3791" s="1">
        <v>36684</v>
      </c>
      <c r="P3791" s="3">
        <v>1471.3599850000001</v>
      </c>
    </row>
    <row r="3792" spans="15:16" x14ac:dyDescent="0.35">
      <c r="O3792" s="1">
        <v>36683</v>
      </c>
      <c r="P3792" s="3">
        <v>1457.839966</v>
      </c>
    </row>
    <row r="3793" spans="15:16" x14ac:dyDescent="0.35">
      <c r="O3793" s="1">
        <v>36682</v>
      </c>
      <c r="P3793" s="3">
        <v>1467.630005</v>
      </c>
    </row>
    <row r="3794" spans="15:16" x14ac:dyDescent="0.35">
      <c r="O3794" s="1">
        <v>36679</v>
      </c>
      <c r="P3794" s="3">
        <v>1477.26001</v>
      </c>
    </row>
    <row r="3795" spans="15:16" x14ac:dyDescent="0.35">
      <c r="O3795" s="1">
        <v>36678</v>
      </c>
      <c r="P3795" s="3">
        <v>1448.8100589999999</v>
      </c>
    </row>
    <row r="3796" spans="15:16" x14ac:dyDescent="0.35">
      <c r="O3796" s="1">
        <v>36677</v>
      </c>
      <c r="P3796" s="3">
        <v>1420.599976</v>
      </c>
    </row>
    <row r="3797" spans="15:16" x14ac:dyDescent="0.35">
      <c r="O3797" s="1">
        <v>36676</v>
      </c>
      <c r="P3797" s="3">
        <v>1422.4499510000001</v>
      </c>
    </row>
    <row r="3798" spans="15:16" x14ac:dyDescent="0.35">
      <c r="O3798" s="1">
        <v>36672</v>
      </c>
      <c r="P3798" s="3">
        <v>1378.0200199999999</v>
      </c>
    </row>
    <row r="3799" spans="15:16" x14ac:dyDescent="0.35">
      <c r="O3799" s="1">
        <v>36671</v>
      </c>
      <c r="P3799" s="3">
        <v>1381.5200199999999</v>
      </c>
    </row>
    <row r="3800" spans="15:16" x14ac:dyDescent="0.35">
      <c r="O3800" s="1">
        <v>36670</v>
      </c>
      <c r="P3800" s="3">
        <v>1399.0500489999999</v>
      </c>
    </row>
    <row r="3801" spans="15:16" x14ac:dyDescent="0.35">
      <c r="O3801" s="1">
        <v>36669</v>
      </c>
      <c r="P3801" s="3">
        <v>1373.8599850000001</v>
      </c>
    </row>
    <row r="3802" spans="15:16" x14ac:dyDescent="0.35">
      <c r="O3802" s="1">
        <v>36668</v>
      </c>
      <c r="P3802" s="3">
        <v>1400.719971</v>
      </c>
    </row>
    <row r="3803" spans="15:16" x14ac:dyDescent="0.35">
      <c r="O3803" s="1">
        <v>36665</v>
      </c>
      <c r="P3803" s="3">
        <v>1406.9499510000001</v>
      </c>
    </row>
    <row r="3804" spans="15:16" x14ac:dyDescent="0.35">
      <c r="O3804" s="1">
        <v>36664</v>
      </c>
      <c r="P3804" s="3">
        <v>1437.209961</v>
      </c>
    </row>
    <row r="3805" spans="15:16" x14ac:dyDescent="0.35">
      <c r="O3805" s="1">
        <v>36663</v>
      </c>
      <c r="P3805" s="3">
        <v>1447.8000489999999</v>
      </c>
    </row>
    <row r="3806" spans="15:16" x14ac:dyDescent="0.35">
      <c r="O3806" s="1">
        <v>36662</v>
      </c>
      <c r="P3806" s="3">
        <v>1466.040039</v>
      </c>
    </row>
    <row r="3807" spans="15:16" x14ac:dyDescent="0.35">
      <c r="O3807" s="1">
        <v>36661</v>
      </c>
      <c r="P3807" s="3">
        <v>1452.3599850000001</v>
      </c>
    </row>
    <row r="3808" spans="15:16" x14ac:dyDescent="0.35">
      <c r="O3808" s="1">
        <v>36658</v>
      </c>
      <c r="P3808" s="3">
        <v>1420.959961</v>
      </c>
    </row>
    <row r="3809" spans="15:16" x14ac:dyDescent="0.35">
      <c r="O3809" s="1">
        <v>36657</v>
      </c>
      <c r="P3809" s="3">
        <v>1407.8100589999999</v>
      </c>
    </row>
    <row r="3810" spans="15:16" x14ac:dyDescent="0.35">
      <c r="O3810" s="1">
        <v>36656</v>
      </c>
      <c r="P3810" s="3">
        <v>1383.0500489999999</v>
      </c>
    </row>
    <row r="3811" spans="15:16" x14ac:dyDescent="0.35">
      <c r="O3811" s="1">
        <v>36655</v>
      </c>
      <c r="P3811" s="3">
        <v>1412.1400149999999</v>
      </c>
    </row>
    <row r="3812" spans="15:16" x14ac:dyDescent="0.35">
      <c r="O3812" s="1">
        <v>36654</v>
      </c>
      <c r="P3812" s="3">
        <v>1424.170044</v>
      </c>
    </row>
    <row r="3813" spans="15:16" x14ac:dyDescent="0.35">
      <c r="O3813" s="1">
        <v>36651</v>
      </c>
      <c r="P3813" s="3">
        <v>1432.630005</v>
      </c>
    </row>
    <row r="3814" spans="15:16" x14ac:dyDescent="0.35">
      <c r="O3814" s="1">
        <v>36650</v>
      </c>
      <c r="P3814" s="3">
        <v>1409.5699460000001</v>
      </c>
    </row>
    <row r="3815" spans="15:16" x14ac:dyDescent="0.35">
      <c r="O3815" s="1">
        <v>36649</v>
      </c>
      <c r="P3815" s="3">
        <v>1415.099976</v>
      </c>
    </row>
    <row r="3816" spans="15:16" x14ac:dyDescent="0.35">
      <c r="O3816" s="1">
        <v>36648</v>
      </c>
      <c r="P3816" s="3">
        <v>1446.290039</v>
      </c>
    </row>
    <row r="3817" spans="15:16" x14ac:dyDescent="0.35">
      <c r="O3817" s="1">
        <v>36647</v>
      </c>
      <c r="P3817" s="3">
        <v>1468.25</v>
      </c>
    </row>
    <row r="3818" spans="15:16" x14ac:dyDescent="0.35">
      <c r="O3818" s="1">
        <v>36644</v>
      </c>
      <c r="P3818" s="3">
        <v>1452.4300539999999</v>
      </c>
    </row>
    <row r="3819" spans="15:16" x14ac:dyDescent="0.35">
      <c r="O3819" s="1">
        <v>36643</v>
      </c>
      <c r="P3819" s="3">
        <v>1464.920044</v>
      </c>
    </row>
    <row r="3820" spans="15:16" x14ac:dyDescent="0.35">
      <c r="O3820" s="1">
        <v>36642</v>
      </c>
      <c r="P3820" s="3">
        <v>1460.98999</v>
      </c>
    </row>
    <row r="3821" spans="15:16" x14ac:dyDescent="0.35">
      <c r="O3821" s="1">
        <v>36641</v>
      </c>
      <c r="P3821" s="3">
        <v>1477.4399410000001</v>
      </c>
    </row>
    <row r="3822" spans="15:16" x14ac:dyDescent="0.35">
      <c r="O3822" s="1">
        <v>36640</v>
      </c>
      <c r="P3822" s="3">
        <v>1429.8599850000001</v>
      </c>
    </row>
    <row r="3823" spans="15:16" x14ac:dyDescent="0.35">
      <c r="O3823" s="1">
        <v>36636</v>
      </c>
      <c r="P3823" s="3">
        <v>1434.540039</v>
      </c>
    </row>
    <row r="3824" spans="15:16" x14ac:dyDescent="0.35">
      <c r="O3824" s="1">
        <v>36635</v>
      </c>
      <c r="P3824" s="3">
        <v>1427.469971</v>
      </c>
    </row>
    <row r="3825" spans="15:16" x14ac:dyDescent="0.35">
      <c r="O3825" s="1">
        <v>36634</v>
      </c>
      <c r="P3825" s="3">
        <v>1441.6099850000001</v>
      </c>
    </row>
    <row r="3826" spans="15:16" x14ac:dyDescent="0.35">
      <c r="O3826" s="1">
        <v>36633</v>
      </c>
      <c r="P3826" s="3">
        <v>1401.4399410000001</v>
      </c>
    </row>
    <row r="3827" spans="15:16" x14ac:dyDescent="0.35">
      <c r="O3827" s="1">
        <v>36630</v>
      </c>
      <c r="P3827" s="3">
        <v>1356.5600589999999</v>
      </c>
    </row>
    <row r="3828" spans="15:16" x14ac:dyDescent="0.35">
      <c r="O3828" s="1">
        <v>36629</v>
      </c>
      <c r="P3828" s="3">
        <v>1440.51001</v>
      </c>
    </row>
    <row r="3829" spans="15:16" x14ac:dyDescent="0.35">
      <c r="O3829" s="1">
        <v>36628</v>
      </c>
      <c r="P3829" s="3">
        <v>1467.170044</v>
      </c>
    </row>
    <row r="3830" spans="15:16" x14ac:dyDescent="0.35">
      <c r="O3830" s="1">
        <v>36627</v>
      </c>
      <c r="P3830" s="3">
        <v>1500.589966</v>
      </c>
    </row>
    <row r="3831" spans="15:16" x14ac:dyDescent="0.35">
      <c r="O3831" s="1">
        <v>36626</v>
      </c>
      <c r="P3831" s="3">
        <v>1504.459961</v>
      </c>
    </row>
    <row r="3832" spans="15:16" x14ac:dyDescent="0.35">
      <c r="O3832" s="1">
        <v>36623</v>
      </c>
      <c r="P3832" s="3">
        <v>1516.349976</v>
      </c>
    </row>
    <row r="3833" spans="15:16" x14ac:dyDescent="0.35">
      <c r="O3833" s="1">
        <v>36622</v>
      </c>
      <c r="P3833" s="3">
        <v>1501.339966</v>
      </c>
    </row>
    <row r="3834" spans="15:16" x14ac:dyDescent="0.35">
      <c r="O3834" s="1">
        <v>36621</v>
      </c>
      <c r="P3834" s="3">
        <v>1487.369995</v>
      </c>
    </row>
    <row r="3835" spans="15:16" x14ac:dyDescent="0.35">
      <c r="O3835" s="1">
        <v>36620</v>
      </c>
      <c r="P3835" s="3">
        <v>1494.7299800000001</v>
      </c>
    </row>
    <row r="3836" spans="15:16" x14ac:dyDescent="0.35">
      <c r="O3836" s="1">
        <v>36619</v>
      </c>
      <c r="P3836" s="3">
        <v>1505.969971</v>
      </c>
    </row>
    <row r="3837" spans="15:16" x14ac:dyDescent="0.35">
      <c r="O3837" s="1">
        <v>36616</v>
      </c>
      <c r="P3837" s="3">
        <v>1498.579956</v>
      </c>
    </row>
    <row r="3838" spans="15:16" x14ac:dyDescent="0.35">
      <c r="O3838" s="1">
        <v>36615</v>
      </c>
      <c r="P3838" s="3">
        <v>1487.920044</v>
      </c>
    </row>
    <row r="3839" spans="15:16" x14ac:dyDescent="0.35">
      <c r="O3839" s="1">
        <v>36614</v>
      </c>
      <c r="P3839" s="3">
        <v>1508.5200199999999</v>
      </c>
    </row>
    <row r="3840" spans="15:16" x14ac:dyDescent="0.35">
      <c r="O3840" s="1">
        <v>36613</v>
      </c>
      <c r="P3840" s="3">
        <v>1507.7299800000001</v>
      </c>
    </row>
    <row r="3841" spans="15:16" x14ac:dyDescent="0.35">
      <c r="O3841" s="1">
        <v>36612</v>
      </c>
      <c r="P3841" s="3">
        <v>1523.8599850000001</v>
      </c>
    </row>
    <row r="3842" spans="15:16" x14ac:dyDescent="0.35">
      <c r="O3842" s="1">
        <v>36609</v>
      </c>
      <c r="P3842" s="3">
        <v>1527.459961</v>
      </c>
    </row>
    <row r="3843" spans="15:16" x14ac:dyDescent="0.35">
      <c r="O3843" s="1">
        <v>36608</v>
      </c>
      <c r="P3843" s="3">
        <v>1527.349976</v>
      </c>
    </row>
    <row r="3844" spans="15:16" x14ac:dyDescent="0.35">
      <c r="O3844" s="1">
        <v>36607</v>
      </c>
      <c r="P3844" s="3">
        <v>1500.6400149999999</v>
      </c>
    </row>
    <row r="3845" spans="15:16" x14ac:dyDescent="0.35">
      <c r="O3845" s="1">
        <v>36606</v>
      </c>
      <c r="P3845" s="3">
        <v>1493.869995</v>
      </c>
    </row>
    <row r="3846" spans="15:16" x14ac:dyDescent="0.35">
      <c r="O3846" s="1">
        <v>36605</v>
      </c>
      <c r="P3846" s="3">
        <v>1456.630005</v>
      </c>
    </row>
    <row r="3847" spans="15:16" x14ac:dyDescent="0.35">
      <c r="O3847" s="1">
        <v>36602</v>
      </c>
      <c r="P3847" s="3">
        <v>1464.469971</v>
      </c>
    </row>
    <row r="3848" spans="15:16" x14ac:dyDescent="0.35">
      <c r="O3848" s="1">
        <v>36601</v>
      </c>
      <c r="P3848" s="3">
        <v>1458.469971</v>
      </c>
    </row>
    <row r="3849" spans="15:16" x14ac:dyDescent="0.35">
      <c r="O3849" s="1">
        <v>36600</v>
      </c>
      <c r="P3849" s="3">
        <v>1392.1400149999999</v>
      </c>
    </row>
    <row r="3850" spans="15:16" x14ac:dyDescent="0.35">
      <c r="O3850" s="1">
        <v>36599</v>
      </c>
      <c r="P3850" s="3">
        <v>1359.150024</v>
      </c>
    </row>
    <row r="3851" spans="15:16" x14ac:dyDescent="0.35">
      <c r="O3851" s="1">
        <v>36598</v>
      </c>
      <c r="P3851" s="3">
        <v>1383.619995</v>
      </c>
    </row>
    <row r="3852" spans="15:16" x14ac:dyDescent="0.35">
      <c r="O3852" s="1">
        <v>36595</v>
      </c>
      <c r="P3852" s="3">
        <v>1395.0699460000001</v>
      </c>
    </row>
    <row r="3853" spans="15:16" x14ac:dyDescent="0.35">
      <c r="O3853" s="1">
        <v>36594</v>
      </c>
      <c r="P3853" s="3">
        <v>1401.6899410000001</v>
      </c>
    </row>
    <row r="3854" spans="15:16" x14ac:dyDescent="0.35">
      <c r="O3854" s="1">
        <v>36593</v>
      </c>
      <c r="P3854" s="3">
        <v>1366.6999510000001</v>
      </c>
    </row>
    <row r="3855" spans="15:16" x14ac:dyDescent="0.35">
      <c r="O3855" s="1">
        <v>36592</v>
      </c>
      <c r="P3855" s="3">
        <v>1355.619995</v>
      </c>
    </row>
    <row r="3856" spans="15:16" x14ac:dyDescent="0.35">
      <c r="O3856" s="1">
        <v>36591</v>
      </c>
      <c r="P3856" s="3">
        <v>1391.280029</v>
      </c>
    </row>
    <row r="3857" spans="15:16" x14ac:dyDescent="0.35">
      <c r="O3857" s="1">
        <v>36588</v>
      </c>
      <c r="P3857" s="3">
        <v>1409.170044</v>
      </c>
    </row>
    <row r="3858" spans="15:16" x14ac:dyDescent="0.35">
      <c r="O3858" s="1">
        <v>36587</v>
      </c>
      <c r="P3858" s="3">
        <v>1381.76001</v>
      </c>
    </row>
    <row r="3859" spans="15:16" x14ac:dyDescent="0.35">
      <c r="O3859" s="1">
        <v>36586</v>
      </c>
      <c r="P3859" s="3">
        <v>1379.1899410000001</v>
      </c>
    </row>
    <row r="3860" spans="15:16" x14ac:dyDescent="0.35">
      <c r="O3860" s="1">
        <v>36585</v>
      </c>
      <c r="P3860" s="3">
        <v>1366.420044</v>
      </c>
    </row>
    <row r="3861" spans="15:16" x14ac:dyDescent="0.35">
      <c r="O3861" s="1">
        <v>36584</v>
      </c>
      <c r="P3861" s="3">
        <v>1348.0500489999999</v>
      </c>
    </row>
    <row r="3862" spans="15:16" x14ac:dyDescent="0.35">
      <c r="O3862" s="1">
        <v>36581</v>
      </c>
      <c r="P3862" s="3">
        <v>1333.3599850000001</v>
      </c>
    </row>
    <row r="3863" spans="15:16" x14ac:dyDescent="0.35">
      <c r="O3863" s="1">
        <v>36580</v>
      </c>
      <c r="P3863" s="3">
        <v>1353.4300539999999</v>
      </c>
    </row>
    <row r="3864" spans="15:16" x14ac:dyDescent="0.35">
      <c r="O3864" s="1">
        <v>36579</v>
      </c>
      <c r="P3864" s="3">
        <v>1360.6899410000001</v>
      </c>
    </row>
    <row r="3865" spans="15:16" x14ac:dyDescent="0.35">
      <c r="O3865" s="1">
        <v>36578</v>
      </c>
      <c r="P3865" s="3">
        <v>1352.170044</v>
      </c>
    </row>
    <row r="3866" spans="15:16" x14ac:dyDescent="0.35">
      <c r="O3866" s="1">
        <v>36574</v>
      </c>
      <c r="P3866" s="3">
        <v>1346.089966</v>
      </c>
    </row>
    <row r="3867" spans="15:16" x14ac:dyDescent="0.35">
      <c r="O3867" s="1">
        <v>36573</v>
      </c>
      <c r="P3867" s="3">
        <v>1388.26001</v>
      </c>
    </row>
    <row r="3868" spans="15:16" x14ac:dyDescent="0.35">
      <c r="O3868" s="1">
        <v>36572</v>
      </c>
      <c r="P3868" s="3">
        <v>1387.670044</v>
      </c>
    </row>
    <row r="3869" spans="15:16" x14ac:dyDescent="0.35">
      <c r="O3869" s="1">
        <v>36571</v>
      </c>
      <c r="P3869" s="3">
        <v>1402.0500489999999</v>
      </c>
    </row>
    <row r="3870" spans="15:16" x14ac:dyDescent="0.35">
      <c r="O3870" s="1">
        <v>36570</v>
      </c>
      <c r="P3870" s="3">
        <v>1389.9399410000001</v>
      </c>
    </row>
    <row r="3871" spans="15:16" x14ac:dyDescent="0.35">
      <c r="O3871" s="1">
        <v>36567</v>
      </c>
      <c r="P3871" s="3">
        <v>1387.119995</v>
      </c>
    </row>
    <row r="3872" spans="15:16" x14ac:dyDescent="0.35">
      <c r="O3872" s="1">
        <v>36566</v>
      </c>
      <c r="P3872" s="3">
        <v>1416.829956</v>
      </c>
    </row>
    <row r="3873" spans="15:16" x14ac:dyDescent="0.35">
      <c r="O3873" s="1">
        <v>36565</v>
      </c>
      <c r="P3873" s="3">
        <v>1411.709961</v>
      </c>
    </row>
    <row r="3874" spans="15:16" x14ac:dyDescent="0.35">
      <c r="O3874" s="1">
        <v>36564</v>
      </c>
      <c r="P3874" s="3">
        <v>1441.719971</v>
      </c>
    </row>
    <row r="3875" spans="15:16" x14ac:dyDescent="0.35">
      <c r="O3875" s="1">
        <v>36563</v>
      </c>
      <c r="P3875" s="3">
        <v>1424.23999</v>
      </c>
    </row>
    <row r="3876" spans="15:16" x14ac:dyDescent="0.35">
      <c r="O3876" s="1">
        <v>36560</v>
      </c>
      <c r="P3876" s="3">
        <v>1424.369995</v>
      </c>
    </row>
    <row r="3877" spans="15:16" x14ac:dyDescent="0.35">
      <c r="O3877" s="1">
        <v>36559</v>
      </c>
      <c r="P3877" s="3">
        <v>1424.969971</v>
      </c>
    </row>
    <row r="3878" spans="15:16" x14ac:dyDescent="0.35">
      <c r="O3878" s="1">
        <v>36558</v>
      </c>
      <c r="P3878" s="3">
        <v>1409.119995</v>
      </c>
    </row>
    <row r="3879" spans="15:16" x14ac:dyDescent="0.35">
      <c r="O3879" s="1">
        <v>36557</v>
      </c>
      <c r="P3879" s="3">
        <v>1409.280029</v>
      </c>
    </row>
    <row r="3880" spans="15:16" x14ac:dyDescent="0.35">
      <c r="O3880" s="1">
        <v>36556</v>
      </c>
      <c r="P3880" s="3">
        <v>1394.459961</v>
      </c>
    </row>
    <row r="3881" spans="15:16" x14ac:dyDescent="0.35">
      <c r="O3881" s="1">
        <v>36553</v>
      </c>
      <c r="P3881" s="3">
        <v>1360.160034</v>
      </c>
    </row>
    <row r="3882" spans="15:16" x14ac:dyDescent="0.35">
      <c r="O3882" s="1">
        <v>36552</v>
      </c>
      <c r="P3882" s="3">
        <v>1398.5600589999999</v>
      </c>
    </row>
    <row r="3883" spans="15:16" x14ac:dyDescent="0.35">
      <c r="O3883" s="1">
        <v>36551</v>
      </c>
      <c r="P3883" s="3">
        <v>1404.089966</v>
      </c>
    </row>
    <row r="3884" spans="15:16" x14ac:dyDescent="0.35">
      <c r="O3884" s="1">
        <v>36550</v>
      </c>
      <c r="P3884" s="3">
        <v>1410.030029</v>
      </c>
    </row>
    <row r="3885" spans="15:16" x14ac:dyDescent="0.35">
      <c r="O3885" s="1">
        <v>36549</v>
      </c>
      <c r="P3885" s="3">
        <v>1401.530029</v>
      </c>
    </row>
    <row r="3886" spans="15:16" x14ac:dyDescent="0.35">
      <c r="O3886" s="1">
        <v>36546</v>
      </c>
      <c r="P3886" s="3">
        <v>1441.3599850000001</v>
      </c>
    </row>
    <row r="3887" spans="15:16" x14ac:dyDescent="0.35">
      <c r="O3887" s="1">
        <v>36545</v>
      </c>
      <c r="P3887" s="3">
        <v>1445.5699460000001</v>
      </c>
    </row>
    <row r="3888" spans="15:16" x14ac:dyDescent="0.35">
      <c r="O3888" s="1">
        <v>36544</v>
      </c>
      <c r="P3888" s="3">
        <v>1455.900024</v>
      </c>
    </row>
    <row r="3889" spans="15:16" x14ac:dyDescent="0.35">
      <c r="O3889" s="1">
        <v>36543</v>
      </c>
      <c r="P3889" s="3">
        <v>1455.1400149999999</v>
      </c>
    </row>
    <row r="3890" spans="15:16" x14ac:dyDescent="0.35">
      <c r="O3890" s="1">
        <v>36539</v>
      </c>
      <c r="P3890" s="3">
        <v>1465.150024</v>
      </c>
    </row>
    <row r="3891" spans="15:16" x14ac:dyDescent="0.35">
      <c r="O3891" s="1">
        <v>36538</v>
      </c>
      <c r="P3891" s="3">
        <v>1449.6800539999999</v>
      </c>
    </row>
    <row r="3892" spans="15:16" x14ac:dyDescent="0.35">
      <c r="O3892" s="1">
        <v>36537</v>
      </c>
      <c r="P3892" s="3">
        <v>1432.25</v>
      </c>
    </row>
    <row r="3893" spans="15:16" x14ac:dyDescent="0.35">
      <c r="O3893" s="1">
        <v>36536</v>
      </c>
      <c r="P3893" s="3">
        <v>1438.5600589999999</v>
      </c>
    </row>
    <row r="3894" spans="15:16" x14ac:dyDescent="0.35">
      <c r="O3894" s="1">
        <v>36535</v>
      </c>
      <c r="P3894" s="3">
        <v>1457.599976</v>
      </c>
    </row>
    <row r="3895" spans="15:16" x14ac:dyDescent="0.35">
      <c r="O3895" s="1">
        <v>36532</v>
      </c>
      <c r="P3895" s="3">
        <v>1441.469971</v>
      </c>
    </row>
    <row r="3896" spans="15:16" x14ac:dyDescent="0.35">
      <c r="O3896" s="1">
        <v>36531</v>
      </c>
      <c r="P3896" s="3">
        <v>1403.4499510000001</v>
      </c>
    </row>
    <row r="3897" spans="15:16" x14ac:dyDescent="0.35">
      <c r="O3897" s="1">
        <v>36530</v>
      </c>
      <c r="P3897" s="3">
        <v>1402.1099850000001</v>
      </c>
    </row>
    <row r="3898" spans="15:16" x14ac:dyDescent="0.35">
      <c r="O3898" s="1">
        <v>36529</v>
      </c>
      <c r="P3898" s="3">
        <v>1399.420044</v>
      </c>
    </row>
    <row r="3899" spans="15:16" x14ac:dyDescent="0.35">
      <c r="O3899" s="1">
        <v>36528</v>
      </c>
      <c r="P3899" s="3">
        <v>1455.219971</v>
      </c>
    </row>
    <row r="3900" spans="15:16" x14ac:dyDescent="0.35">
      <c r="O3900" s="1">
        <v>36525</v>
      </c>
      <c r="P3900" s="3">
        <v>1469.25</v>
      </c>
    </row>
    <row r="3901" spans="15:16" x14ac:dyDescent="0.35">
      <c r="O3901" s="1">
        <v>36524</v>
      </c>
      <c r="P3901" s="3">
        <v>1464.469971</v>
      </c>
    </row>
    <row r="3902" spans="15:16" x14ac:dyDescent="0.35">
      <c r="O3902" s="1">
        <v>36523</v>
      </c>
      <c r="P3902" s="3">
        <v>1463.459961</v>
      </c>
    </row>
    <row r="3903" spans="15:16" x14ac:dyDescent="0.35">
      <c r="O3903" s="1">
        <v>36522</v>
      </c>
      <c r="P3903" s="3">
        <v>1457.660034</v>
      </c>
    </row>
    <row r="3904" spans="15:16" x14ac:dyDescent="0.35">
      <c r="O3904" s="1">
        <v>36521</v>
      </c>
      <c r="P3904" s="3">
        <v>1457.099976</v>
      </c>
    </row>
    <row r="3905" spans="15:16" x14ac:dyDescent="0.35">
      <c r="O3905" s="1">
        <v>36517</v>
      </c>
      <c r="P3905" s="3">
        <v>1458.339966</v>
      </c>
    </row>
    <row r="3906" spans="15:16" x14ac:dyDescent="0.35">
      <c r="O3906" s="1">
        <v>36516</v>
      </c>
      <c r="P3906" s="3">
        <v>1436.130005</v>
      </c>
    </row>
    <row r="3907" spans="15:16" x14ac:dyDescent="0.35">
      <c r="O3907" s="1">
        <v>36515</v>
      </c>
      <c r="P3907" s="3">
        <v>1433.4300539999999</v>
      </c>
    </row>
    <row r="3908" spans="15:16" x14ac:dyDescent="0.35">
      <c r="O3908" s="1">
        <v>36514</v>
      </c>
      <c r="P3908" s="3">
        <v>1418.089966</v>
      </c>
    </row>
    <row r="3909" spans="15:16" x14ac:dyDescent="0.35">
      <c r="O3909" s="1">
        <v>36511</v>
      </c>
      <c r="P3909" s="3">
        <v>1421.030029</v>
      </c>
    </row>
    <row r="3910" spans="15:16" x14ac:dyDescent="0.35">
      <c r="O3910" s="1">
        <v>36510</v>
      </c>
      <c r="P3910" s="3">
        <v>1418.780029</v>
      </c>
    </row>
    <row r="3911" spans="15:16" x14ac:dyDescent="0.35">
      <c r="O3911" s="1">
        <v>36509</v>
      </c>
      <c r="P3911" s="3">
        <v>1413.329956</v>
      </c>
    </row>
    <row r="3912" spans="15:16" x14ac:dyDescent="0.35">
      <c r="O3912" s="1">
        <v>36508</v>
      </c>
      <c r="P3912" s="3">
        <v>1403.170044</v>
      </c>
    </row>
    <row r="3913" spans="15:16" x14ac:dyDescent="0.35">
      <c r="O3913" s="1">
        <v>36507</v>
      </c>
      <c r="P3913" s="3">
        <v>1415.219971</v>
      </c>
    </row>
    <row r="3914" spans="15:16" x14ac:dyDescent="0.35">
      <c r="O3914" s="1">
        <v>36504</v>
      </c>
      <c r="P3914" s="3">
        <v>1417.040039</v>
      </c>
    </row>
    <row r="3915" spans="15:16" x14ac:dyDescent="0.35">
      <c r="O3915" s="1">
        <v>36503</v>
      </c>
      <c r="P3915" s="3">
        <v>1408.1099850000001</v>
      </c>
    </row>
    <row r="3916" spans="15:16" x14ac:dyDescent="0.35">
      <c r="O3916" s="1">
        <v>36502</v>
      </c>
      <c r="P3916" s="3">
        <v>1403.880005</v>
      </c>
    </row>
    <row r="3917" spans="15:16" x14ac:dyDescent="0.35">
      <c r="O3917" s="1">
        <v>36501</v>
      </c>
      <c r="P3917" s="3">
        <v>1409.170044</v>
      </c>
    </row>
    <row r="3918" spans="15:16" x14ac:dyDescent="0.35">
      <c r="O3918" s="1">
        <v>36500</v>
      </c>
      <c r="P3918" s="3">
        <v>1423.329956</v>
      </c>
    </row>
    <row r="3919" spans="15:16" x14ac:dyDescent="0.35">
      <c r="O3919" s="1">
        <v>36497</v>
      </c>
      <c r="P3919" s="3">
        <v>1433.3000489999999</v>
      </c>
    </row>
    <row r="3920" spans="15:16" x14ac:dyDescent="0.35">
      <c r="O3920" s="1">
        <v>36496</v>
      </c>
      <c r="P3920" s="3">
        <v>1409.040039</v>
      </c>
    </row>
    <row r="3921" spans="15:16" x14ac:dyDescent="0.35">
      <c r="O3921" s="1">
        <v>36495</v>
      </c>
      <c r="P3921" s="3">
        <v>1397.719971</v>
      </c>
    </row>
    <row r="3922" spans="15:16" x14ac:dyDescent="0.35">
      <c r="O3922" s="1">
        <v>36494</v>
      </c>
      <c r="P3922" s="3">
        <v>1388.910034</v>
      </c>
    </row>
    <row r="3923" spans="15:16" x14ac:dyDescent="0.35">
      <c r="O3923" s="1">
        <v>36493</v>
      </c>
      <c r="P3923" s="3">
        <v>1407.829956</v>
      </c>
    </row>
    <row r="3924" spans="15:16" x14ac:dyDescent="0.35">
      <c r="O3924" s="1">
        <v>36490</v>
      </c>
      <c r="P3924" s="3">
        <v>1416.619995</v>
      </c>
    </row>
    <row r="3925" spans="15:16" x14ac:dyDescent="0.35">
      <c r="O3925" s="1">
        <v>36488</v>
      </c>
      <c r="P3925" s="3">
        <v>1417.079956</v>
      </c>
    </row>
    <row r="3926" spans="15:16" x14ac:dyDescent="0.35">
      <c r="O3926" s="1">
        <v>36487</v>
      </c>
      <c r="P3926" s="3">
        <v>1404.6400149999999</v>
      </c>
    </row>
    <row r="3927" spans="15:16" x14ac:dyDescent="0.35">
      <c r="O3927" s="1">
        <v>36486</v>
      </c>
      <c r="P3927" s="3">
        <v>1420.9399410000001</v>
      </c>
    </row>
    <row r="3928" spans="15:16" x14ac:dyDescent="0.35">
      <c r="O3928" s="1">
        <v>36483</v>
      </c>
      <c r="P3928" s="3">
        <v>1422</v>
      </c>
    </row>
    <row r="3929" spans="15:16" x14ac:dyDescent="0.35">
      <c r="O3929" s="1">
        <v>36482</v>
      </c>
      <c r="P3929" s="3">
        <v>1424.9399410000001</v>
      </c>
    </row>
    <row r="3930" spans="15:16" x14ac:dyDescent="0.35">
      <c r="O3930" s="1">
        <v>36481</v>
      </c>
      <c r="P3930" s="3">
        <v>1410.709961</v>
      </c>
    </row>
    <row r="3931" spans="15:16" x14ac:dyDescent="0.35">
      <c r="O3931" s="1">
        <v>36480</v>
      </c>
      <c r="P3931" s="3">
        <v>1420.0699460000001</v>
      </c>
    </row>
    <row r="3932" spans="15:16" x14ac:dyDescent="0.35">
      <c r="O3932" s="1">
        <v>36479</v>
      </c>
      <c r="P3932" s="3">
        <v>1394.3900149999999</v>
      </c>
    </row>
    <row r="3933" spans="15:16" x14ac:dyDescent="0.35">
      <c r="O3933" s="1">
        <v>36476</v>
      </c>
      <c r="P3933" s="3">
        <v>1396.0600589999999</v>
      </c>
    </row>
    <row r="3934" spans="15:16" x14ac:dyDescent="0.35">
      <c r="O3934" s="1">
        <v>36475</v>
      </c>
      <c r="P3934" s="3">
        <v>1381.459961</v>
      </c>
    </row>
    <row r="3935" spans="15:16" x14ac:dyDescent="0.35">
      <c r="O3935" s="1">
        <v>36474</v>
      </c>
      <c r="P3935" s="3">
        <v>1373.459961</v>
      </c>
    </row>
    <row r="3936" spans="15:16" x14ac:dyDescent="0.35">
      <c r="O3936" s="1">
        <v>36473</v>
      </c>
      <c r="P3936" s="3">
        <v>1365.280029</v>
      </c>
    </row>
    <row r="3937" spans="15:16" x14ac:dyDescent="0.35">
      <c r="O3937" s="1">
        <v>36472</v>
      </c>
      <c r="P3937" s="3">
        <v>1377.01001</v>
      </c>
    </row>
    <row r="3938" spans="15:16" x14ac:dyDescent="0.35">
      <c r="O3938" s="1">
        <v>36469</v>
      </c>
      <c r="P3938" s="3">
        <v>1370.2299800000001</v>
      </c>
    </row>
    <row r="3939" spans="15:16" x14ac:dyDescent="0.35">
      <c r="O3939" s="1">
        <v>36468</v>
      </c>
      <c r="P3939" s="3">
        <v>1362.6400149999999</v>
      </c>
    </row>
    <row r="3940" spans="15:16" x14ac:dyDescent="0.35">
      <c r="O3940" s="1">
        <v>36467</v>
      </c>
      <c r="P3940" s="3">
        <v>1354.9300539999999</v>
      </c>
    </row>
    <row r="3941" spans="15:16" x14ac:dyDescent="0.35">
      <c r="O3941" s="1">
        <v>36466</v>
      </c>
      <c r="P3941" s="3">
        <v>1347.73999</v>
      </c>
    </row>
    <row r="3942" spans="15:16" x14ac:dyDescent="0.35">
      <c r="O3942" s="1">
        <v>36465</v>
      </c>
      <c r="P3942" s="3">
        <v>1354.119995</v>
      </c>
    </row>
    <row r="3943" spans="15:16" x14ac:dyDescent="0.35">
      <c r="O3943" s="1">
        <v>36462</v>
      </c>
      <c r="P3943" s="3">
        <v>1362.9300539999999</v>
      </c>
    </row>
    <row r="3944" spans="15:16" x14ac:dyDescent="0.35">
      <c r="O3944" s="1">
        <v>36461</v>
      </c>
      <c r="P3944" s="3">
        <v>1342.4399410000001</v>
      </c>
    </row>
    <row r="3945" spans="15:16" x14ac:dyDescent="0.35">
      <c r="O3945" s="1">
        <v>36460</v>
      </c>
      <c r="P3945" s="3">
        <v>1296.709961</v>
      </c>
    </row>
    <row r="3946" spans="15:16" x14ac:dyDescent="0.35">
      <c r="O3946" s="1">
        <v>36459</v>
      </c>
      <c r="P3946" s="3">
        <v>1281.910034</v>
      </c>
    </row>
    <row r="3947" spans="15:16" x14ac:dyDescent="0.35">
      <c r="O3947" s="1">
        <v>36458</v>
      </c>
      <c r="P3947" s="3">
        <v>1293.630005</v>
      </c>
    </row>
    <row r="3948" spans="15:16" x14ac:dyDescent="0.35">
      <c r="O3948" s="1">
        <v>36455</v>
      </c>
      <c r="P3948" s="3">
        <v>1301.650024</v>
      </c>
    </row>
    <row r="3949" spans="15:16" x14ac:dyDescent="0.35">
      <c r="O3949" s="1">
        <v>36454</v>
      </c>
      <c r="P3949" s="3">
        <v>1283.6099850000001</v>
      </c>
    </row>
    <row r="3950" spans="15:16" x14ac:dyDescent="0.35">
      <c r="O3950" s="1">
        <v>36453</v>
      </c>
      <c r="P3950" s="3">
        <v>1289.4300539999999</v>
      </c>
    </row>
    <row r="3951" spans="15:16" x14ac:dyDescent="0.35">
      <c r="O3951" s="1">
        <v>36452</v>
      </c>
      <c r="P3951" s="3">
        <v>1261.3199460000001</v>
      </c>
    </row>
    <row r="3952" spans="15:16" x14ac:dyDescent="0.35">
      <c r="O3952" s="1">
        <v>36451</v>
      </c>
      <c r="P3952" s="3">
        <v>1254.130005</v>
      </c>
    </row>
    <row r="3953" spans="15:16" x14ac:dyDescent="0.35">
      <c r="O3953" s="1">
        <v>36448</v>
      </c>
      <c r="P3953" s="3">
        <v>1247.410034</v>
      </c>
    </row>
    <row r="3954" spans="15:16" x14ac:dyDescent="0.35">
      <c r="O3954" s="1">
        <v>36447</v>
      </c>
      <c r="P3954" s="3">
        <v>1283.420044</v>
      </c>
    </row>
    <row r="3955" spans="15:16" x14ac:dyDescent="0.35">
      <c r="O3955" s="1">
        <v>36446</v>
      </c>
      <c r="P3955" s="3">
        <v>1285.5500489999999</v>
      </c>
    </row>
    <row r="3956" spans="15:16" x14ac:dyDescent="0.35">
      <c r="O3956" s="1">
        <v>36445</v>
      </c>
      <c r="P3956" s="3">
        <v>1313.040039</v>
      </c>
    </row>
    <row r="3957" spans="15:16" x14ac:dyDescent="0.35">
      <c r="O3957" s="1">
        <v>36444</v>
      </c>
      <c r="P3957" s="3">
        <v>1335.209961</v>
      </c>
    </row>
    <row r="3958" spans="15:16" x14ac:dyDescent="0.35">
      <c r="O3958" s="1">
        <v>36441</v>
      </c>
      <c r="P3958" s="3">
        <v>1336.0200199999999</v>
      </c>
    </row>
    <row r="3959" spans="15:16" x14ac:dyDescent="0.35">
      <c r="O3959" s="1">
        <v>36440</v>
      </c>
      <c r="P3959" s="3">
        <v>1317.6400149999999</v>
      </c>
    </row>
    <row r="3960" spans="15:16" x14ac:dyDescent="0.35">
      <c r="O3960" s="1">
        <v>36439</v>
      </c>
      <c r="P3960" s="3">
        <v>1325.400024</v>
      </c>
    </row>
    <row r="3961" spans="15:16" x14ac:dyDescent="0.35">
      <c r="O3961" s="1">
        <v>36438</v>
      </c>
      <c r="P3961" s="3">
        <v>1301.349976</v>
      </c>
    </row>
    <row r="3962" spans="15:16" x14ac:dyDescent="0.35">
      <c r="O3962" s="1">
        <v>36437</v>
      </c>
      <c r="P3962" s="3">
        <v>1304.599976</v>
      </c>
    </row>
    <row r="3963" spans="15:16" x14ac:dyDescent="0.35">
      <c r="O3963" s="1">
        <v>36434</v>
      </c>
      <c r="P3963" s="3">
        <v>1282.8100589999999</v>
      </c>
    </row>
    <row r="3964" spans="15:16" x14ac:dyDescent="0.35">
      <c r="O3964" s="1">
        <v>36433</v>
      </c>
      <c r="P3964" s="3">
        <v>1282.709961</v>
      </c>
    </row>
    <row r="3965" spans="15:16" x14ac:dyDescent="0.35">
      <c r="O3965" s="1">
        <v>36432</v>
      </c>
      <c r="P3965" s="3">
        <v>1268.369995</v>
      </c>
    </row>
    <row r="3966" spans="15:16" x14ac:dyDescent="0.35">
      <c r="O3966" s="1">
        <v>36431</v>
      </c>
      <c r="P3966" s="3">
        <v>1282.1999510000001</v>
      </c>
    </row>
    <row r="3967" spans="15:16" x14ac:dyDescent="0.35">
      <c r="O3967" s="1">
        <v>36430</v>
      </c>
      <c r="P3967" s="3">
        <v>1283.3100589999999</v>
      </c>
    </row>
    <row r="3968" spans="15:16" x14ac:dyDescent="0.35">
      <c r="O3968" s="1">
        <v>36427</v>
      </c>
      <c r="P3968" s="3">
        <v>1277.3599850000001</v>
      </c>
    </row>
    <row r="3969" spans="15:16" x14ac:dyDescent="0.35">
      <c r="O3969" s="1">
        <v>36426</v>
      </c>
      <c r="P3969" s="3">
        <v>1280.410034</v>
      </c>
    </row>
    <row r="3970" spans="15:16" x14ac:dyDescent="0.35">
      <c r="O3970" s="1">
        <v>36425</v>
      </c>
      <c r="P3970" s="3">
        <v>1310.51001</v>
      </c>
    </row>
    <row r="3971" spans="15:16" x14ac:dyDescent="0.35">
      <c r="O3971" s="1">
        <v>36424</v>
      </c>
      <c r="P3971" s="3">
        <v>1307.579956</v>
      </c>
    </row>
    <row r="3972" spans="15:16" x14ac:dyDescent="0.35">
      <c r="O3972" s="1">
        <v>36423</v>
      </c>
      <c r="P3972" s="3">
        <v>1335.530029</v>
      </c>
    </row>
    <row r="3973" spans="15:16" x14ac:dyDescent="0.35">
      <c r="O3973" s="1">
        <v>36420</v>
      </c>
      <c r="P3973" s="3">
        <v>1335.420044</v>
      </c>
    </row>
    <row r="3974" spans="15:16" x14ac:dyDescent="0.35">
      <c r="O3974" s="1">
        <v>36419</v>
      </c>
      <c r="P3974" s="3">
        <v>1318.4799800000001</v>
      </c>
    </row>
    <row r="3975" spans="15:16" x14ac:dyDescent="0.35">
      <c r="O3975" s="1">
        <v>36418</v>
      </c>
      <c r="P3975" s="3">
        <v>1317.969971</v>
      </c>
    </row>
    <row r="3976" spans="15:16" x14ac:dyDescent="0.35">
      <c r="O3976" s="1">
        <v>36417</v>
      </c>
      <c r="P3976" s="3">
        <v>1336.290039</v>
      </c>
    </row>
    <row r="3977" spans="15:16" x14ac:dyDescent="0.35">
      <c r="O3977" s="1">
        <v>36416</v>
      </c>
      <c r="P3977" s="3">
        <v>1344.130005</v>
      </c>
    </row>
    <row r="3978" spans="15:16" x14ac:dyDescent="0.35">
      <c r="O3978" s="1">
        <v>36413</v>
      </c>
      <c r="P3978" s="3">
        <v>1351.660034</v>
      </c>
    </row>
    <row r="3979" spans="15:16" x14ac:dyDescent="0.35">
      <c r="O3979" s="1">
        <v>36412</v>
      </c>
      <c r="P3979" s="3">
        <v>1347.660034</v>
      </c>
    </row>
    <row r="3980" spans="15:16" x14ac:dyDescent="0.35">
      <c r="O3980" s="1">
        <v>36411</v>
      </c>
      <c r="P3980" s="3">
        <v>1344.150024</v>
      </c>
    </row>
    <row r="3981" spans="15:16" x14ac:dyDescent="0.35">
      <c r="O3981" s="1">
        <v>36410</v>
      </c>
      <c r="P3981" s="3">
        <v>1350.4499510000001</v>
      </c>
    </row>
    <row r="3982" spans="15:16" x14ac:dyDescent="0.35">
      <c r="O3982" s="1">
        <v>36406</v>
      </c>
      <c r="P3982" s="3">
        <v>1357.23999</v>
      </c>
    </row>
    <row r="3983" spans="15:16" x14ac:dyDescent="0.35">
      <c r="O3983" s="1">
        <v>36405</v>
      </c>
      <c r="P3983" s="3">
        <v>1319.1099850000001</v>
      </c>
    </row>
    <row r="3984" spans="15:16" x14ac:dyDescent="0.35">
      <c r="O3984" s="1">
        <v>36404</v>
      </c>
      <c r="P3984" s="3">
        <v>1331.0699460000001</v>
      </c>
    </row>
    <row r="3985" spans="15:16" x14ac:dyDescent="0.35">
      <c r="O3985" s="1">
        <v>36403</v>
      </c>
      <c r="P3985" s="3">
        <v>1320.410034</v>
      </c>
    </row>
    <row r="3986" spans="15:16" x14ac:dyDescent="0.35">
      <c r="O3986" s="1">
        <v>36402</v>
      </c>
      <c r="P3986" s="3">
        <v>1324.0200199999999</v>
      </c>
    </row>
    <row r="3987" spans="15:16" x14ac:dyDescent="0.35">
      <c r="O3987" s="1">
        <v>36399</v>
      </c>
      <c r="P3987" s="3">
        <v>1348.2700199999999</v>
      </c>
    </row>
    <row r="3988" spans="15:16" x14ac:dyDescent="0.35">
      <c r="O3988" s="1">
        <v>36398</v>
      </c>
      <c r="P3988" s="3">
        <v>1362.01001</v>
      </c>
    </row>
    <row r="3989" spans="15:16" x14ac:dyDescent="0.35">
      <c r="O3989" s="1">
        <v>36397</v>
      </c>
      <c r="P3989" s="3">
        <v>1381.790039</v>
      </c>
    </row>
    <row r="3990" spans="15:16" x14ac:dyDescent="0.35">
      <c r="O3990" s="1">
        <v>36396</v>
      </c>
      <c r="P3990" s="3">
        <v>1363.5</v>
      </c>
    </row>
    <row r="3991" spans="15:16" x14ac:dyDescent="0.35">
      <c r="O3991" s="1">
        <v>36395</v>
      </c>
      <c r="P3991" s="3">
        <v>1360.219971</v>
      </c>
    </row>
    <row r="3992" spans="15:16" x14ac:dyDescent="0.35">
      <c r="O3992" s="1">
        <v>36392</v>
      </c>
      <c r="P3992" s="3">
        <v>1336.6099850000001</v>
      </c>
    </row>
    <row r="3993" spans="15:16" x14ac:dyDescent="0.35">
      <c r="O3993" s="1">
        <v>36391</v>
      </c>
      <c r="P3993" s="3">
        <v>1323.589966</v>
      </c>
    </row>
    <row r="3994" spans="15:16" x14ac:dyDescent="0.35">
      <c r="O3994" s="1">
        <v>36390</v>
      </c>
      <c r="P3994" s="3">
        <v>1332.839966</v>
      </c>
    </row>
    <row r="3995" spans="15:16" x14ac:dyDescent="0.35">
      <c r="O3995" s="1">
        <v>36389</v>
      </c>
      <c r="P3995" s="3">
        <v>1344.160034</v>
      </c>
    </row>
    <row r="3996" spans="15:16" x14ac:dyDescent="0.35">
      <c r="O3996" s="1">
        <v>36388</v>
      </c>
      <c r="P3996" s="3">
        <v>1330.7700199999999</v>
      </c>
    </row>
    <row r="3997" spans="15:16" x14ac:dyDescent="0.35">
      <c r="O3997" s="1">
        <v>36385</v>
      </c>
      <c r="P3997" s="3">
        <v>1327.6800539999999</v>
      </c>
    </row>
    <row r="3998" spans="15:16" x14ac:dyDescent="0.35">
      <c r="O3998" s="1">
        <v>36384</v>
      </c>
      <c r="P3998" s="3">
        <v>1298.160034</v>
      </c>
    </row>
    <row r="3999" spans="15:16" x14ac:dyDescent="0.35">
      <c r="O3999" s="1">
        <v>36383</v>
      </c>
      <c r="P3999" s="3">
        <v>1301.9300539999999</v>
      </c>
    </row>
    <row r="4000" spans="15:16" x14ac:dyDescent="0.35">
      <c r="O4000" s="1">
        <v>36382</v>
      </c>
      <c r="P4000" s="3">
        <v>1281.4300539999999</v>
      </c>
    </row>
    <row r="4001" spans="15:16" x14ac:dyDescent="0.35">
      <c r="O4001" s="1">
        <v>36381</v>
      </c>
      <c r="P4001" s="3">
        <v>1297.8000489999999</v>
      </c>
    </row>
    <row r="4002" spans="15:16" x14ac:dyDescent="0.35">
      <c r="O4002" s="1">
        <v>36378</v>
      </c>
      <c r="P4002" s="3">
        <v>1300.290039</v>
      </c>
    </row>
    <row r="4003" spans="15:16" x14ac:dyDescent="0.35">
      <c r="O4003" s="1">
        <v>36377</v>
      </c>
      <c r="P4003" s="3">
        <v>1313.709961</v>
      </c>
    </row>
    <row r="4004" spans="15:16" x14ac:dyDescent="0.35">
      <c r="O4004" s="1">
        <v>36376</v>
      </c>
      <c r="P4004" s="3">
        <v>1305.329956</v>
      </c>
    </row>
    <row r="4005" spans="15:16" x14ac:dyDescent="0.35">
      <c r="O4005" s="1">
        <v>36375</v>
      </c>
      <c r="P4005" s="3">
        <v>1322.1800539999999</v>
      </c>
    </row>
    <row r="4006" spans="15:16" x14ac:dyDescent="0.35">
      <c r="O4006" s="1">
        <v>36374</v>
      </c>
      <c r="P4006" s="3">
        <v>1328.0500489999999</v>
      </c>
    </row>
    <row r="4007" spans="15:16" x14ac:dyDescent="0.35">
      <c r="O4007" s="1">
        <v>36371</v>
      </c>
      <c r="P4007" s="3">
        <v>1328.719971</v>
      </c>
    </row>
    <row r="4008" spans="15:16" x14ac:dyDescent="0.35">
      <c r="O4008" s="1">
        <v>36370</v>
      </c>
      <c r="P4008" s="3">
        <v>1341.030029</v>
      </c>
    </row>
    <row r="4009" spans="15:16" x14ac:dyDescent="0.35">
      <c r="O4009" s="1">
        <v>36369</v>
      </c>
      <c r="P4009" s="3">
        <v>1365.400024</v>
      </c>
    </row>
    <row r="4010" spans="15:16" x14ac:dyDescent="0.35">
      <c r="O4010" s="1">
        <v>36368</v>
      </c>
      <c r="P4010" s="3">
        <v>1362.839966</v>
      </c>
    </row>
    <row r="4011" spans="15:16" x14ac:dyDescent="0.35">
      <c r="O4011" s="1">
        <v>36367</v>
      </c>
      <c r="P4011" s="3">
        <v>1347.76001</v>
      </c>
    </row>
    <row r="4012" spans="15:16" x14ac:dyDescent="0.35">
      <c r="O4012" s="1">
        <v>36364</v>
      </c>
      <c r="P4012" s="3">
        <v>1356.9399410000001</v>
      </c>
    </row>
    <row r="4013" spans="15:16" x14ac:dyDescent="0.35">
      <c r="O4013" s="1">
        <v>36363</v>
      </c>
      <c r="P4013" s="3">
        <v>1360.969971</v>
      </c>
    </row>
    <row r="4014" spans="15:16" x14ac:dyDescent="0.35">
      <c r="O4014" s="1">
        <v>36362</v>
      </c>
      <c r="P4014" s="3">
        <v>1379.290039</v>
      </c>
    </row>
    <row r="4015" spans="15:16" x14ac:dyDescent="0.35">
      <c r="O4015" s="1">
        <v>36361</v>
      </c>
      <c r="P4015" s="3">
        <v>1377.099976</v>
      </c>
    </row>
    <row r="4016" spans="15:16" x14ac:dyDescent="0.35">
      <c r="O4016" s="1">
        <v>36360</v>
      </c>
      <c r="P4016" s="3">
        <v>1407.650024</v>
      </c>
    </row>
    <row r="4017" spans="15:16" x14ac:dyDescent="0.35">
      <c r="O4017" s="1">
        <v>36357</v>
      </c>
      <c r="P4017" s="3">
        <v>1418.780029</v>
      </c>
    </row>
    <row r="4018" spans="15:16" x14ac:dyDescent="0.35">
      <c r="O4018" s="1">
        <v>36356</v>
      </c>
      <c r="P4018" s="3">
        <v>1409.619995</v>
      </c>
    </row>
    <row r="4019" spans="15:16" x14ac:dyDescent="0.35">
      <c r="O4019" s="1">
        <v>36355</v>
      </c>
      <c r="P4019" s="3">
        <v>1398.170044</v>
      </c>
    </row>
    <row r="4020" spans="15:16" x14ac:dyDescent="0.35">
      <c r="O4020" s="1">
        <v>36354</v>
      </c>
      <c r="P4020" s="3">
        <v>1393.5600589999999</v>
      </c>
    </row>
    <row r="4021" spans="15:16" x14ac:dyDescent="0.35">
      <c r="O4021" s="1">
        <v>36353</v>
      </c>
      <c r="P4021" s="3">
        <v>1399.099976</v>
      </c>
    </row>
    <row r="4022" spans="15:16" x14ac:dyDescent="0.35">
      <c r="O4022" s="1">
        <v>36350</v>
      </c>
      <c r="P4022" s="3">
        <v>1403.280029</v>
      </c>
    </row>
    <row r="4023" spans="15:16" x14ac:dyDescent="0.35">
      <c r="O4023" s="1">
        <v>36349</v>
      </c>
      <c r="P4023" s="3">
        <v>1394.420044</v>
      </c>
    </row>
    <row r="4024" spans="15:16" x14ac:dyDescent="0.35">
      <c r="O4024" s="1">
        <v>36348</v>
      </c>
      <c r="P4024" s="3">
        <v>1395.8599850000001</v>
      </c>
    </row>
    <row r="4025" spans="15:16" x14ac:dyDescent="0.35">
      <c r="O4025" s="1">
        <v>36347</v>
      </c>
      <c r="P4025" s="3">
        <v>1388.119995</v>
      </c>
    </row>
    <row r="4026" spans="15:16" x14ac:dyDescent="0.35">
      <c r="O4026" s="1">
        <v>36343</v>
      </c>
      <c r="P4026" s="3">
        <v>1391.219971</v>
      </c>
    </row>
    <row r="4027" spans="15:16" x14ac:dyDescent="0.35">
      <c r="O4027" s="1">
        <v>36342</v>
      </c>
      <c r="P4027" s="3">
        <v>1380.959961</v>
      </c>
    </row>
    <row r="4028" spans="15:16" x14ac:dyDescent="0.35">
      <c r="O4028" s="1">
        <v>36341</v>
      </c>
      <c r="P4028" s="3">
        <v>1372.709961</v>
      </c>
    </row>
    <row r="4029" spans="15:16" x14ac:dyDescent="0.35">
      <c r="O4029" s="1">
        <v>36340</v>
      </c>
      <c r="P4029" s="3">
        <v>1351.4499510000001</v>
      </c>
    </row>
    <row r="4030" spans="15:16" x14ac:dyDescent="0.35">
      <c r="O4030" s="1">
        <v>36339</v>
      </c>
      <c r="P4030" s="3">
        <v>1331.349976</v>
      </c>
    </row>
    <row r="4031" spans="15:16" x14ac:dyDescent="0.35">
      <c r="O4031" s="1">
        <v>36336</v>
      </c>
      <c r="P4031" s="3">
        <v>1315.3100589999999</v>
      </c>
    </row>
    <row r="4032" spans="15:16" x14ac:dyDescent="0.35">
      <c r="O4032" s="1">
        <v>36335</v>
      </c>
      <c r="P4032" s="3">
        <v>1315.780029</v>
      </c>
    </row>
    <row r="4033" spans="15:16" x14ac:dyDescent="0.35">
      <c r="O4033" s="1">
        <v>36334</v>
      </c>
      <c r="P4033" s="3">
        <v>1333.0600589999999</v>
      </c>
    </row>
    <row r="4034" spans="15:16" x14ac:dyDescent="0.35">
      <c r="O4034" s="1">
        <v>36333</v>
      </c>
      <c r="P4034" s="3">
        <v>1335.880005</v>
      </c>
    </row>
    <row r="4035" spans="15:16" x14ac:dyDescent="0.35">
      <c r="O4035" s="1">
        <v>36332</v>
      </c>
      <c r="P4035" s="3">
        <v>1349</v>
      </c>
    </row>
    <row r="4036" spans="15:16" x14ac:dyDescent="0.35">
      <c r="O4036" s="1">
        <v>36329</v>
      </c>
      <c r="P4036" s="3">
        <v>1342.839966</v>
      </c>
    </row>
    <row r="4037" spans="15:16" x14ac:dyDescent="0.35">
      <c r="O4037" s="1">
        <v>36328</v>
      </c>
      <c r="P4037" s="3">
        <v>1339.900024</v>
      </c>
    </row>
    <row r="4038" spans="15:16" x14ac:dyDescent="0.35">
      <c r="O4038" s="1">
        <v>36327</v>
      </c>
      <c r="P4038" s="3">
        <v>1330.410034</v>
      </c>
    </row>
    <row r="4039" spans="15:16" x14ac:dyDescent="0.35">
      <c r="O4039" s="1">
        <v>36326</v>
      </c>
      <c r="P4039" s="3">
        <v>1301.160034</v>
      </c>
    </row>
    <row r="4040" spans="15:16" x14ac:dyDescent="0.35">
      <c r="O4040" s="1">
        <v>36325</v>
      </c>
      <c r="P4040" s="3">
        <v>1294</v>
      </c>
    </row>
    <row r="4041" spans="15:16" x14ac:dyDescent="0.35">
      <c r="O4041" s="1">
        <v>36322</v>
      </c>
      <c r="P4041" s="3">
        <v>1293.6400149999999</v>
      </c>
    </row>
    <row r="4042" spans="15:16" x14ac:dyDescent="0.35">
      <c r="O4042" s="1">
        <v>36321</v>
      </c>
      <c r="P4042" s="3">
        <v>1302.8199460000001</v>
      </c>
    </row>
    <row r="4043" spans="15:16" x14ac:dyDescent="0.35">
      <c r="O4043" s="1">
        <v>36320</v>
      </c>
      <c r="P4043" s="3">
        <v>1318.6400149999999</v>
      </c>
    </row>
    <row r="4044" spans="15:16" x14ac:dyDescent="0.35">
      <c r="O4044" s="1">
        <v>36319</v>
      </c>
      <c r="P4044" s="3">
        <v>1317.329956</v>
      </c>
    </row>
    <row r="4045" spans="15:16" x14ac:dyDescent="0.35">
      <c r="O4045" s="1">
        <v>36318</v>
      </c>
      <c r="P4045" s="3">
        <v>1334.5200199999999</v>
      </c>
    </row>
    <row r="4046" spans="15:16" x14ac:dyDescent="0.35">
      <c r="O4046" s="1">
        <v>36315</v>
      </c>
      <c r="P4046" s="3">
        <v>1327.75</v>
      </c>
    </row>
    <row r="4047" spans="15:16" x14ac:dyDescent="0.35">
      <c r="O4047" s="1">
        <v>36314</v>
      </c>
      <c r="P4047" s="3">
        <v>1299.540039</v>
      </c>
    </row>
    <row r="4048" spans="15:16" x14ac:dyDescent="0.35">
      <c r="O4048" s="1">
        <v>36313</v>
      </c>
      <c r="P4048" s="3">
        <v>1294.8100589999999</v>
      </c>
    </row>
    <row r="4049" spans="15:16" x14ac:dyDescent="0.35">
      <c r="O4049" s="1">
        <v>36312</v>
      </c>
      <c r="P4049" s="3">
        <v>1294.26001</v>
      </c>
    </row>
    <row r="4050" spans="15:16" x14ac:dyDescent="0.35">
      <c r="O4050" s="1">
        <v>36308</v>
      </c>
      <c r="P4050" s="3">
        <v>1301.839966</v>
      </c>
    </row>
    <row r="4051" spans="15:16" x14ac:dyDescent="0.35">
      <c r="O4051" s="1">
        <v>36307</v>
      </c>
      <c r="P4051" s="3">
        <v>1281.410034</v>
      </c>
    </row>
    <row r="4052" spans="15:16" x14ac:dyDescent="0.35">
      <c r="O4052" s="1">
        <v>36306</v>
      </c>
      <c r="P4052" s="3">
        <v>1304.76001</v>
      </c>
    </row>
    <row r="4053" spans="15:16" x14ac:dyDescent="0.35">
      <c r="O4053" s="1">
        <v>36305</v>
      </c>
      <c r="P4053" s="3">
        <v>1284.400024</v>
      </c>
    </row>
    <row r="4054" spans="15:16" x14ac:dyDescent="0.35">
      <c r="O4054" s="1">
        <v>36304</v>
      </c>
      <c r="P4054" s="3">
        <v>1306.650024</v>
      </c>
    </row>
    <row r="4055" spans="15:16" x14ac:dyDescent="0.35">
      <c r="O4055" s="1">
        <v>36301</v>
      </c>
      <c r="P4055" s="3">
        <v>1330.290039</v>
      </c>
    </row>
    <row r="4056" spans="15:16" x14ac:dyDescent="0.35">
      <c r="O4056" s="1">
        <v>36300</v>
      </c>
      <c r="P4056" s="3">
        <v>1338.829956</v>
      </c>
    </row>
    <row r="4057" spans="15:16" x14ac:dyDescent="0.35">
      <c r="O4057" s="1">
        <v>36299</v>
      </c>
      <c r="P4057" s="3">
        <v>1344.2299800000001</v>
      </c>
    </row>
    <row r="4058" spans="15:16" x14ac:dyDescent="0.35">
      <c r="O4058" s="1">
        <v>36298</v>
      </c>
      <c r="P4058" s="3">
        <v>1333.3199460000001</v>
      </c>
    </row>
    <row r="4059" spans="15:16" x14ac:dyDescent="0.35">
      <c r="O4059" s="1">
        <v>36297</v>
      </c>
      <c r="P4059" s="3">
        <v>1339.48999</v>
      </c>
    </row>
    <row r="4060" spans="15:16" x14ac:dyDescent="0.35">
      <c r="O4060" s="1">
        <v>36294</v>
      </c>
      <c r="P4060" s="3">
        <v>1337.8000489999999</v>
      </c>
    </row>
    <row r="4061" spans="15:16" x14ac:dyDescent="0.35">
      <c r="O4061" s="1">
        <v>36293</v>
      </c>
      <c r="P4061" s="3">
        <v>1367.5600589999999</v>
      </c>
    </row>
    <row r="4062" spans="15:16" x14ac:dyDescent="0.35">
      <c r="O4062" s="1">
        <v>36292</v>
      </c>
      <c r="P4062" s="3">
        <v>1364</v>
      </c>
    </row>
    <row r="4063" spans="15:16" x14ac:dyDescent="0.35">
      <c r="O4063" s="1">
        <v>36291</v>
      </c>
      <c r="P4063" s="3">
        <v>1355.6099850000001</v>
      </c>
    </row>
    <row r="4064" spans="15:16" x14ac:dyDescent="0.35">
      <c r="O4064" s="1">
        <v>36290</v>
      </c>
      <c r="P4064" s="3">
        <v>1340.3000489999999</v>
      </c>
    </row>
    <row r="4065" spans="15:16" x14ac:dyDescent="0.35">
      <c r="O4065" s="1">
        <v>36287</v>
      </c>
      <c r="P4065" s="3">
        <v>1345</v>
      </c>
    </row>
    <row r="4066" spans="15:16" x14ac:dyDescent="0.35">
      <c r="O4066" s="1">
        <v>36286</v>
      </c>
      <c r="P4066" s="3">
        <v>1332.0500489999999</v>
      </c>
    </row>
    <row r="4067" spans="15:16" x14ac:dyDescent="0.35">
      <c r="O4067" s="1">
        <v>36285</v>
      </c>
      <c r="P4067" s="3">
        <v>1347.3100589999999</v>
      </c>
    </row>
    <row r="4068" spans="15:16" x14ac:dyDescent="0.35">
      <c r="O4068" s="1">
        <v>36284</v>
      </c>
      <c r="P4068" s="3">
        <v>1332</v>
      </c>
    </row>
    <row r="4069" spans="15:16" x14ac:dyDescent="0.35">
      <c r="O4069" s="1">
        <v>36283</v>
      </c>
      <c r="P4069" s="3">
        <v>1354.630005</v>
      </c>
    </row>
    <row r="4070" spans="15:16" x14ac:dyDescent="0.35">
      <c r="O4070" s="1">
        <v>36280</v>
      </c>
      <c r="P4070" s="3">
        <v>1335.1800539999999</v>
      </c>
    </row>
    <row r="4071" spans="15:16" x14ac:dyDescent="0.35">
      <c r="O4071" s="1">
        <v>36279</v>
      </c>
      <c r="P4071" s="3">
        <v>1342.829956</v>
      </c>
    </row>
    <row r="4072" spans="15:16" x14ac:dyDescent="0.35">
      <c r="O4072" s="1">
        <v>36278</v>
      </c>
      <c r="P4072" s="3">
        <v>1350.910034</v>
      </c>
    </row>
    <row r="4073" spans="15:16" x14ac:dyDescent="0.35">
      <c r="O4073" s="1">
        <v>36277</v>
      </c>
      <c r="P4073" s="3">
        <v>1362.8000489999999</v>
      </c>
    </row>
    <row r="4074" spans="15:16" x14ac:dyDescent="0.35">
      <c r="O4074" s="1">
        <v>36276</v>
      </c>
      <c r="P4074" s="3">
        <v>1360.040039</v>
      </c>
    </row>
    <row r="4075" spans="15:16" x14ac:dyDescent="0.35">
      <c r="O4075" s="1">
        <v>36273</v>
      </c>
      <c r="P4075" s="3">
        <v>1356.849976</v>
      </c>
    </row>
    <row r="4076" spans="15:16" x14ac:dyDescent="0.35">
      <c r="O4076" s="1">
        <v>36272</v>
      </c>
      <c r="P4076" s="3">
        <v>1358.8199460000001</v>
      </c>
    </row>
    <row r="4077" spans="15:16" x14ac:dyDescent="0.35">
      <c r="O4077" s="1">
        <v>36271</v>
      </c>
      <c r="P4077" s="3">
        <v>1336.119995</v>
      </c>
    </row>
    <row r="4078" spans="15:16" x14ac:dyDescent="0.35">
      <c r="O4078" s="1">
        <v>36270</v>
      </c>
      <c r="P4078" s="3">
        <v>1306.170044</v>
      </c>
    </row>
    <row r="4079" spans="15:16" x14ac:dyDescent="0.35">
      <c r="O4079" s="1">
        <v>36269</v>
      </c>
      <c r="P4079" s="3">
        <v>1289.4799800000001</v>
      </c>
    </row>
    <row r="4080" spans="15:16" x14ac:dyDescent="0.35">
      <c r="O4080" s="1">
        <v>36266</v>
      </c>
      <c r="P4080" s="3">
        <v>1319</v>
      </c>
    </row>
    <row r="4081" spans="15:16" x14ac:dyDescent="0.35">
      <c r="O4081" s="1">
        <v>36265</v>
      </c>
      <c r="P4081" s="3">
        <v>1322.849976</v>
      </c>
    </row>
    <row r="4082" spans="15:16" x14ac:dyDescent="0.35">
      <c r="O4082" s="1">
        <v>36264</v>
      </c>
      <c r="P4082" s="3">
        <v>1328.4399410000001</v>
      </c>
    </row>
    <row r="4083" spans="15:16" x14ac:dyDescent="0.35">
      <c r="O4083" s="1">
        <v>36263</v>
      </c>
      <c r="P4083" s="3">
        <v>1349.8199460000001</v>
      </c>
    </row>
    <row r="4084" spans="15:16" x14ac:dyDescent="0.35">
      <c r="O4084" s="1">
        <v>36262</v>
      </c>
      <c r="P4084" s="3">
        <v>1358.630005</v>
      </c>
    </row>
    <row r="4085" spans="15:16" x14ac:dyDescent="0.35">
      <c r="O4085" s="1">
        <v>36259</v>
      </c>
      <c r="P4085" s="3">
        <v>1348.349976</v>
      </c>
    </row>
    <row r="4086" spans="15:16" x14ac:dyDescent="0.35">
      <c r="O4086" s="1">
        <v>36258</v>
      </c>
      <c r="P4086" s="3">
        <v>1343.9799800000001</v>
      </c>
    </row>
    <row r="4087" spans="15:16" x14ac:dyDescent="0.35">
      <c r="O4087" s="1">
        <v>36257</v>
      </c>
      <c r="P4087" s="3">
        <v>1326.8900149999999</v>
      </c>
    </row>
    <row r="4088" spans="15:16" x14ac:dyDescent="0.35">
      <c r="O4088" s="1">
        <v>36256</v>
      </c>
      <c r="P4088" s="3">
        <v>1317.8900149999999</v>
      </c>
    </row>
    <row r="4089" spans="15:16" x14ac:dyDescent="0.35">
      <c r="O4089" s="1">
        <v>36255</v>
      </c>
      <c r="P4089" s="3">
        <v>1321.119995</v>
      </c>
    </row>
    <row r="4090" spans="15:16" x14ac:dyDescent="0.35">
      <c r="O4090" s="1">
        <v>36251</v>
      </c>
      <c r="P4090" s="3">
        <v>1293.719971</v>
      </c>
    </row>
    <row r="4091" spans="15:16" x14ac:dyDescent="0.35">
      <c r="O4091" s="1">
        <v>36250</v>
      </c>
      <c r="P4091" s="3">
        <v>1286.369995</v>
      </c>
    </row>
    <row r="4092" spans="15:16" x14ac:dyDescent="0.35">
      <c r="O4092" s="1">
        <v>36249</v>
      </c>
      <c r="P4092" s="3">
        <v>1300.75</v>
      </c>
    </row>
    <row r="4093" spans="15:16" x14ac:dyDescent="0.35">
      <c r="O4093" s="1">
        <v>36248</v>
      </c>
      <c r="P4093" s="3">
        <v>1310.170044</v>
      </c>
    </row>
    <row r="4094" spans="15:16" x14ac:dyDescent="0.35">
      <c r="O4094" s="1">
        <v>36245</v>
      </c>
      <c r="P4094" s="3">
        <v>1282.8000489999999</v>
      </c>
    </row>
    <row r="4095" spans="15:16" x14ac:dyDescent="0.35">
      <c r="O4095" s="1">
        <v>36244</v>
      </c>
      <c r="P4095" s="3">
        <v>1289.98999</v>
      </c>
    </row>
    <row r="4096" spans="15:16" x14ac:dyDescent="0.35">
      <c r="O4096" s="1">
        <v>36243</v>
      </c>
      <c r="P4096" s="3">
        <v>1268.589966</v>
      </c>
    </row>
    <row r="4097" spans="15:16" x14ac:dyDescent="0.35">
      <c r="O4097" s="1">
        <v>36242</v>
      </c>
      <c r="P4097" s="3">
        <v>1262.1400149999999</v>
      </c>
    </row>
    <row r="4098" spans="15:16" x14ac:dyDescent="0.35">
      <c r="O4098" s="1">
        <v>36241</v>
      </c>
      <c r="P4098" s="3">
        <v>1297.01001</v>
      </c>
    </row>
    <row r="4099" spans="15:16" x14ac:dyDescent="0.35">
      <c r="O4099" s="1">
        <v>36238</v>
      </c>
      <c r="P4099" s="3">
        <v>1299.290039</v>
      </c>
    </row>
    <row r="4100" spans="15:16" x14ac:dyDescent="0.35">
      <c r="O4100" s="1">
        <v>36237</v>
      </c>
      <c r="P4100" s="3">
        <v>1316.5500489999999</v>
      </c>
    </row>
    <row r="4101" spans="15:16" x14ac:dyDescent="0.35">
      <c r="O4101" s="1">
        <v>36236</v>
      </c>
      <c r="P4101" s="3">
        <v>1297.8199460000001</v>
      </c>
    </row>
    <row r="4102" spans="15:16" x14ac:dyDescent="0.35">
      <c r="O4102" s="1">
        <v>36235</v>
      </c>
      <c r="P4102" s="3">
        <v>1306.380005</v>
      </c>
    </row>
    <row r="4103" spans="15:16" x14ac:dyDescent="0.35">
      <c r="O4103" s="1">
        <v>36234</v>
      </c>
      <c r="P4103" s="3">
        <v>1307.26001</v>
      </c>
    </row>
    <row r="4104" spans="15:16" x14ac:dyDescent="0.35">
      <c r="O4104" s="1">
        <v>36231</v>
      </c>
      <c r="P4104" s="3">
        <v>1294.589966</v>
      </c>
    </row>
    <row r="4105" spans="15:16" x14ac:dyDescent="0.35">
      <c r="O4105" s="1">
        <v>36230</v>
      </c>
      <c r="P4105" s="3">
        <v>1297.6800539999999</v>
      </c>
    </row>
    <row r="4106" spans="15:16" x14ac:dyDescent="0.35">
      <c r="O4106" s="1">
        <v>36229</v>
      </c>
      <c r="P4106" s="3">
        <v>1286.839966</v>
      </c>
    </row>
    <row r="4107" spans="15:16" x14ac:dyDescent="0.35">
      <c r="O4107" s="1">
        <v>36228</v>
      </c>
      <c r="P4107" s="3">
        <v>1279.839966</v>
      </c>
    </row>
    <row r="4108" spans="15:16" x14ac:dyDescent="0.35">
      <c r="O4108" s="1">
        <v>36227</v>
      </c>
      <c r="P4108" s="3">
        <v>1282.7299800000001</v>
      </c>
    </row>
    <row r="4109" spans="15:16" x14ac:dyDescent="0.35">
      <c r="O4109" s="1">
        <v>36224</v>
      </c>
      <c r="P4109" s="3">
        <v>1275.469971</v>
      </c>
    </row>
    <row r="4110" spans="15:16" x14ac:dyDescent="0.35">
      <c r="O4110" s="1">
        <v>36223</v>
      </c>
      <c r="P4110" s="3">
        <v>1246.6400149999999</v>
      </c>
    </row>
    <row r="4111" spans="15:16" x14ac:dyDescent="0.35">
      <c r="O4111" s="1">
        <v>36222</v>
      </c>
      <c r="P4111" s="3">
        <v>1227.6999510000001</v>
      </c>
    </row>
    <row r="4112" spans="15:16" x14ac:dyDescent="0.35">
      <c r="O4112" s="1">
        <v>36221</v>
      </c>
      <c r="P4112" s="3">
        <v>1225.5</v>
      </c>
    </row>
    <row r="4113" spans="15:16" x14ac:dyDescent="0.35">
      <c r="O4113" s="1">
        <v>36220</v>
      </c>
      <c r="P4113" s="3">
        <v>1236.160034</v>
      </c>
    </row>
    <row r="4114" spans="15:16" x14ac:dyDescent="0.35">
      <c r="O4114" s="1">
        <v>36217</v>
      </c>
      <c r="P4114" s="3">
        <v>1238.329956</v>
      </c>
    </row>
    <row r="4115" spans="15:16" x14ac:dyDescent="0.35">
      <c r="O4115" s="1">
        <v>36216</v>
      </c>
      <c r="P4115" s="3">
        <v>1245.0200199999999</v>
      </c>
    </row>
    <row r="4116" spans="15:16" x14ac:dyDescent="0.35">
      <c r="O4116" s="1">
        <v>36215</v>
      </c>
      <c r="P4116" s="3">
        <v>1253.410034</v>
      </c>
    </row>
    <row r="4117" spans="15:16" x14ac:dyDescent="0.35">
      <c r="O4117" s="1">
        <v>36214</v>
      </c>
      <c r="P4117" s="3">
        <v>1271.1800539999999</v>
      </c>
    </row>
    <row r="4118" spans="15:16" x14ac:dyDescent="0.35">
      <c r="O4118" s="1">
        <v>36213</v>
      </c>
      <c r="P4118" s="3">
        <v>1272.1400149999999</v>
      </c>
    </row>
    <row r="4119" spans="15:16" x14ac:dyDescent="0.35">
      <c r="O4119" s="1">
        <v>36210</v>
      </c>
      <c r="P4119" s="3">
        <v>1239.219971</v>
      </c>
    </row>
    <row r="4120" spans="15:16" x14ac:dyDescent="0.35">
      <c r="O4120" s="1">
        <v>36209</v>
      </c>
      <c r="P4120" s="3">
        <v>1237.280029</v>
      </c>
    </row>
    <row r="4121" spans="15:16" x14ac:dyDescent="0.35">
      <c r="O4121" s="1">
        <v>36208</v>
      </c>
      <c r="P4121" s="3">
        <v>1224.030029</v>
      </c>
    </row>
    <row r="4122" spans="15:16" x14ac:dyDescent="0.35">
      <c r="O4122" s="1">
        <v>36207</v>
      </c>
      <c r="P4122" s="3">
        <v>1241.869995</v>
      </c>
    </row>
    <row r="4123" spans="15:16" x14ac:dyDescent="0.35">
      <c r="O4123" s="1">
        <v>36203</v>
      </c>
      <c r="P4123" s="3">
        <v>1230.130005</v>
      </c>
    </row>
    <row r="4124" spans="15:16" x14ac:dyDescent="0.35">
      <c r="O4124" s="1">
        <v>36202</v>
      </c>
      <c r="P4124" s="3">
        <v>1254.040039</v>
      </c>
    </row>
    <row r="4125" spans="15:16" x14ac:dyDescent="0.35">
      <c r="O4125" s="1">
        <v>36201</v>
      </c>
      <c r="P4125" s="3">
        <v>1223.5500489999999</v>
      </c>
    </row>
    <row r="4126" spans="15:16" x14ac:dyDescent="0.35">
      <c r="O4126" s="1">
        <v>36200</v>
      </c>
      <c r="P4126" s="3">
        <v>1216.1400149999999</v>
      </c>
    </row>
    <row r="4127" spans="15:16" x14ac:dyDescent="0.35">
      <c r="O4127" s="1">
        <v>36199</v>
      </c>
      <c r="P4127" s="3">
        <v>1243.7700199999999</v>
      </c>
    </row>
    <row r="4128" spans="15:16" x14ac:dyDescent="0.35">
      <c r="O4128" s="1">
        <v>36196</v>
      </c>
      <c r="P4128" s="3">
        <v>1239.400024</v>
      </c>
    </row>
    <row r="4129" spans="15:16" x14ac:dyDescent="0.35">
      <c r="O4129" s="1">
        <v>36195</v>
      </c>
      <c r="P4129" s="3">
        <v>1248.48999</v>
      </c>
    </row>
    <row r="4130" spans="15:16" x14ac:dyDescent="0.35">
      <c r="O4130" s="1">
        <v>36194</v>
      </c>
      <c r="P4130" s="3">
        <v>1272.0699460000001</v>
      </c>
    </row>
    <row r="4131" spans="15:16" x14ac:dyDescent="0.35">
      <c r="O4131" s="1">
        <v>36193</v>
      </c>
      <c r="P4131" s="3">
        <v>1261.98999</v>
      </c>
    </row>
    <row r="4132" spans="15:16" x14ac:dyDescent="0.35">
      <c r="O4132" s="1">
        <v>36192</v>
      </c>
      <c r="P4132" s="3">
        <v>1273</v>
      </c>
    </row>
    <row r="4133" spans="15:16" x14ac:dyDescent="0.35">
      <c r="O4133" s="1">
        <v>36189</v>
      </c>
      <c r="P4133" s="3">
        <v>1279.6400149999999</v>
      </c>
    </row>
    <row r="4134" spans="15:16" x14ac:dyDescent="0.35">
      <c r="O4134" s="1">
        <v>36188</v>
      </c>
      <c r="P4134" s="3">
        <v>1265.369995</v>
      </c>
    </row>
    <row r="4135" spans="15:16" x14ac:dyDescent="0.35">
      <c r="O4135" s="1">
        <v>36187</v>
      </c>
      <c r="P4135" s="3">
        <v>1243.170044</v>
      </c>
    </row>
    <row r="4136" spans="15:16" x14ac:dyDescent="0.35">
      <c r="O4136" s="1">
        <v>36186</v>
      </c>
      <c r="P4136" s="3">
        <v>1252.3100589999999</v>
      </c>
    </row>
    <row r="4137" spans="15:16" x14ac:dyDescent="0.35">
      <c r="O4137" s="1">
        <v>36185</v>
      </c>
      <c r="P4137" s="3">
        <v>1233.9799800000001</v>
      </c>
    </row>
    <row r="4138" spans="15:16" x14ac:dyDescent="0.35">
      <c r="O4138" s="1">
        <v>36182</v>
      </c>
      <c r="P4138" s="3">
        <v>1225.1899410000001</v>
      </c>
    </row>
    <row r="4139" spans="15:16" x14ac:dyDescent="0.35">
      <c r="O4139" s="1">
        <v>36181</v>
      </c>
      <c r="P4139" s="3">
        <v>1235.160034</v>
      </c>
    </row>
    <row r="4140" spans="15:16" x14ac:dyDescent="0.35">
      <c r="O4140" s="1">
        <v>36180</v>
      </c>
      <c r="P4140" s="3">
        <v>1256.619995</v>
      </c>
    </row>
    <row r="4141" spans="15:16" x14ac:dyDescent="0.35">
      <c r="O4141" s="1">
        <v>36179</v>
      </c>
      <c r="P4141" s="3">
        <v>1252</v>
      </c>
    </row>
    <row r="4142" spans="15:16" x14ac:dyDescent="0.35">
      <c r="O4142" s="1">
        <v>36175</v>
      </c>
      <c r="P4142" s="3">
        <v>1243.26001</v>
      </c>
    </row>
    <row r="4143" spans="15:16" x14ac:dyDescent="0.35">
      <c r="O4143" s="1">
        <v>36174</v>
      </c>
      <c r="P4143" s="3">
        <v>1212.1899410000001</v>
      </c>
    </row>
    <row r="4144" spans="15:16" x14ac:dyDescent="0.35">
      <c r="O4144" s="1">
        <v>36173</v>
      </c>
      <c r="P4144" s="3">
        <v>1234.400024</v>
      </c>
    </row>
    <row r="4145" spans="15:16" x14ac:dyDescent="0.35">
      <c r="O4145" s="1">
        <v>36172</v>
      </c>
      <c r="P4145" s="3">
        <v>1239.51001</v>
      </c>
    </row>
    <row r="4146" spans="15:16" x14ac:dyDescent="0.35">
      <c r="O4146" s="1">
        <v>36171</v>
      </c>
      <c r="P4146" s="3">
        <v>1263.880005</v>
      </c>
    </row>
    <row r="4147" spans="15:16" x14ac:dyDescent="0.35">
      <c r="O4147" s="1">
        <v>36168</v>
      </c>
      <c r="P4147" s="3">
        <v>1275.089966</v>
      </c>
    </row>
    <row r="4148" spans="15:16" x14ac:dyDescent="0.35">
      <c r="O4148" s="1">
        <v>36167</v>
      </c>
      <c r="P4148" s="3">
        <v>1269.7299800000001</v>
      </c>
    </row>
    <row r="4149" spans="15:16" x14ac:dyDescent="0.35">
      <c r="O4149" s="1">
        <v>36166</v>
      </c>
      <c r="P4149" s="3">
        <v>1272.339966</v>
      </c>
    </row>
    <row r="4150" spans="15:16" x14ac:dyDescent="0.35">
      <c r="O4150" s="1">
        <v>36165</v>
      </c>
      <c r="P4150" s="3">
        <v>1244.780029</v>
      </c>
    </row>
    <row r="4151" spans="15:16" x14ac:dyDescent="0.35">
      <c r="O4151" s="1">
        <v>36164</v>
      </c>
      <c r="P4151" s="3">
        <v>1228.099976</v>
      </c>
    </row>
    <row r="4152" spans="15:16" x14ac:dyDescent="0.35">
      <c r="O4152" s="1">
        <v>36160</v>
      </c>
      <c r="P4152" s="3">
        <v>1229.2299800000001</v>
      </c>
    </row>
    <row r="4153" spans="15:16" x14ac:dyDescent="0.35">
      <c r="O4153" s="1">
        <v>36159</v>
      </c>
      <c r="P4153" s="3">
        <v>1231.9300539999999</v>
      </c>
    </row>
    <row r="4154" spans="15:16" x14ac:dyDescent="0.35">
      <c r="O4154" s="1">
        <v>36158</v>
      </c>
      <c r="P4154" s="3">
        <v>1241.8100589999999</v>
      </c>
    </row>
    <row r="4155" spans="15:16" x14ac:dyDescent="0.35">
      <c r="O4155" s="1">
        <v>36157</v>
      </c>
      <c r="P4155" s="3">
        <v>1225.48999</v>
      </c>
    </row>
    <row r="4156" spans="15:16" x14ac:dyDescent="0.35">
      <c r="O4156" s="1">
        <v>36153</v>
      </c>
      <c r="P4156" s="3">
        <v>1226.2700199999999</v>
      </c>
    </row>
    <row r="4157" spans="15:16" x14ac:dyDescent="0.35">
      <c r="O4157" s="1">
        <v>36152</v>
      </c>
      <c r="P4157" s="3">
        <v>1228.540039</v>
      </c>
    </row>
    <row r="4158" spans="15:16" x14ac:dyDescent="0.35">
      <c r="O4158" s="1">
        <v>36151</v>
      </c>
      <c r="P4158" s="3">
        <v>1203.5699460000001</v>
      </c>
    </row>
    <row r="4159" spans="15:16" x14ac:dyDescent="0.35">
      <c r="O4159" s="1">
        <v>36150</v>
      </c>
      <c r="P4159" s="3">
        <v>1202.839966</v>
      </c>
    </row>
    <row r="4160" spans="15:16" x14ac:dyDescent="0.35">
      <c r="O4160" s="1">
        <v>36147</v>
      </c>
      <c r="P4160" s="3">
        <v>1188.030029</v>
      </c>
    </row>
    <row r="4161" spans="15:16" x14ac:dyDescent="0.35">
      <c r="O4161" s="1">
        <v>36146</v>
      </c>
      <c r="P4161" s="3">
        <v>1179.9799800000001</v>
      </c>
    </row>
    <row r="4162" spans="15:16" x14ac:dyDescent="0.35">
      <c r="O4162" s="1">
        <v>36145</v>
      </c>
      <c r="P4162" s="3">
        <v>1161.9399410000001</v>
      </c>
    </row>
    <row r="4163" spans="15:16" x14ac:dyDescent="0.35">
      <c r="O4163" s="1">
        <v>36144</v>
      </c>
      <c r="P4163" s="3">
        <v>1162.829956</v>
      </c>
    </row>
    <row r="4164" spans="15:16" x14ac:dyDescent="0.35">
      <c r="O4164" s="1">
        <v>36143</v>
      </c>
      <c r="P4164" s="3">
        <v>1141.1999510000001</v>
      </c>
    </row>
    <row r="4165" spans="15:16" x14ac:dyDescent="0.35">
      <c r="O4165" s="1">
        <v>36140</v>
      </c>
      <c r="P4165" s="3">
        <v>1166.459961</v>
      </c>
    </row>
    <row r="4166" spans="15:16" x14ac:dyDescent="0.35">
      <c r="O4166" s="1">
        <v>36139</v>
      </c>
      <c r="P4166" s="3">
        <v>1165.0200199999999</v>
      </c>
    </row>
    <row r="4167" spans="15:16" x14ac:dyDescent="0.35">
      <c r="O4167" s="1">
        <v>36138</v>
      </c>
      <c r="P4167" s="3">
        <v>1183.48999</v>
      </c>
    </row>
    <row r="4168" spans="15:16" x14ac:dyDescent="0.35">
      <c r="O4168" s="1">
        <v>36137</v>
      </c>
      <c r="P4168" s="3">
        <v>1181.380005</v>
      </c>
    </row>
    <row r="4169" spans="15:16" x14ac:dyDescent="0.35">
      <c r="O4169" s="1">
        <v>36136</v>
      </c>
      <c r="P4169" s="3">
        <v>1187.6999510000001</v>
      </c>
    </row>
    <row r="4170" spans="15:16" x14ac:dyDescent="0.35">
      <c r="O4170" s="1">
        <v>36133</v>
      </c>
      <c r="P4170" s="3">
        <v>1176.73999</v>
      </c>
    </row>
    <row r="4171" spans="15:16" x14ac:dyDescent="0.35">
      <c r="O4171" s="1">
        <v>36132</v>
      </c>
      <c r="P4171" s="3">
        <v>1150.1400149999999</v>
      </c>
    </row>
    <row r="4172" spans="15:16" x14ac:dyDescent="0.35">
      <c r="O4172" s="1">
        <v>36131</v>
      </c>
      <c r="P4172" s="3">
        <v>1171.25</v>
      </c>
    </row>
    <row r="4173" spans="15:16" x14ac:dyDescent="0.35">
      <c r="O4173" s="1">
        <v>36130</v>
      </c>
      <c r="P4173" s="3">
        <v>1175.280029</v>
      </c>
    </row>
    <row r="4174" spans="15:16" x14ac:dyDescent="0.35">
      <c r="O4174" s="1">
        <v>36129</v>
      </c>
      <c r="P4174" s="3">
        <v>1163.630005</v>
      </c>
    </row>
    <row r="4175" spans="15:16" x14ac:dyDescent="0.35">
      <c r="O4175" s="1">
        <v>36126</v>
      </c>
      <c r="P4175" s="3">
        <v>1192.329956</v>
      </c>
    </row>
    <row r="4176" spans="15:16" x14ac:dyDescent="0.35">
      <c r="O4176" s="1">
        <v>36124</v>
      </c>
      <c r="P4176" s="3">
        <v>1186.869995</v>
      </c>
    </row>
    <row r="4177" spans="15:16" x14ac:dyDescent="0.35">
      <c r="O4177" s="1">
        <v>36123</v>
      </c>
      <c r="P4177" s="3">
        <v>1182.98999</v>
      </c>
    </row>
    <row r="4178" spans="15:16" x14ac:dyDescent="0.35">
      <c r="O4178" s="1">
        <v>36122</v>
      </c>
      <c r="P4178" s="3">
        <v>1188.209961</v>
      </c>
    </row>
    <row r="4179" spans="15:16" x14ac:dyDescent="0.35">
      <c r="O4179" s="1">
        <v>36119</v>
      </c>
      <c r="P4179" s="3">
        <v>1163.5500489999999</v>
      </c>
    </row>
    <row r="4180" spans="15:16" x14ac:dyDescent="0.35">
      <c r="O4180" s="1">
        <v>36118</v>
      </c>
      <c r="P4180" s="3">
        <v>1152.6099850000001</v>
      </c>
    </row>
    <row r="4181" spans="15:16" x14ac:dyDescent="0.35">
      <c r="O4181" s="1">
        <v>36117</v>
      </c>
      <c r="P4181" s="3">
        <v>1144.4799800000001</v>
      </c>
    </row>
    <row r="4182" spans="15:16" x14ac:dyDescent="0.35">
      <c r="O4182" s="1">
        <v>36116</v>
      </c>
      <c r="P4182" s="3">
        <v>1139.3199460000001</v>
      </c>
    </row>
    <row r="4183" spans="15:16" x14ac:dyDescent="0.35">
      <c r="O4183" s="1">
        <v>36115</v>
      </c>
      <c r="P4183" s="3">
        <v>1135.869995</v>
      </c>
    </row>
    <row r="4184" spans="15:16" x14ac:dyDescent="0.35">
      <c r="O4184" s="1">
        <v>36112</v>
      </c>
      <c r="P4184" s="3">
        <v>1125.719971</v>
      </c>
    </row>
    <row r="4185" spans="15:16" x14ac:dyDescent="0.35">
      <c r="O4185" s="1">
        <v>36111</v>
      </c>
      <c r="P4185" s="3">
        <v>1117.6899410000001</v>
      </c>
    </row>
    <row r="4186" spans="15:16" x14ac:dyDescent="0.35">
      <c r="O4186" s="1">
        <v>36110</v>
      </c>
      <c r="P4186" s="3">
        <v>1120.969971</v>
      </c>
    </row>
    <row r="4187" spans="15:16" x14ac:dyDescent="0.35">
      <c r="O4187" s="1">
        <v>36109</v>
      </c>
      <c r="P4187" s="3">
        <v>1128.26001</v>
      </c>
    </row>
    <row r="4188" spans="15:16" x14ac:dyDescent="0.35">
      <c r="O4188" s="1">
        <v>36108</v>
      </c>
      <c r="P4188" s="3">
        <v>1130.1999510000001</v>
      </c>
    </row>
    <row r="4189" spans="15:16" x14ac:dyDescent="0.35">
      <c r="O4189" s="1">
        <v>36105</v>
      </c>
      <c r="P4189" s="3">
        <v>1141.01001</v>
      </c>
    </row>
    <row r="4190" spans="15:16" x14ac:dyDescent="0.35">
      <c r="O4190" s="1">
        <v>36104</v>
      </c>
      <c r="P4190" s="3">
        <v>1133.849976</v>
      </c>
    </row>
    <row r="4191" spans="15:16" x14ac:dyDescent="0.35">
      <c r="O4191" s="1">
        <v>36103</v>
      </c>
      <c r="P4191" s="3">
        <v>1118.670044</v>
      </c>
    </row>
    <row r="4192" spans="15:16" x14ac:dyDescent="0.35">
      <c r="O4192" s="1">
        <v>36102</v>
      </c>
      <c r="P4192" s="3">
        <v>1110.839966</v>
      </c>
    </row>
    <row r="4193" spans="15:16" x14ac:dyDescent="0.35">
      <c r="O4193" s="1">
        <v>36101</v>
      </c>
      <c r="P4193" s="3">
        <v>1111.599976</v>
      </c>
    </row>
    <row r="4194" spans="15:16" x14ac:dyDescent="0.35">
      <c r="O4194" s="1">
        <v>36098</v>
      </c>
      <c r="P4194" s="3">
        <v>1098.670044</v>
      </c>
    </row>
    <row r="4195" spans="15:16" x14ac:dyDescent="0.35">
      <c r="O4195" s="1">
        <v>36097</v>
      </c>
      <c r="P4195" s="3">
        <v>1085.9300539999999</v>
      </c>
    </row>
    <row r="4196" spans="15:16" x14ac:dyDescent="0.35">
      <c r="O4196" s="1">
        <v>36096</v>
      </c>
      <c r="P4196" s="3">
        <v>1068.089966</v>
      </c>
    </row>
    <row r="4197" spans="15:16" x14ac:dyDescent="0.35">
      <c r="O4197" s="1">
        <v>36095</v>
      </c>
      <c r="P4197" s="3">
        <v>1065.339966</v>
      </c>
    </row>
    <row r="4198" spans="15:16" x14ac:dyDescent="0.35">
      <c r="O4198" s="1">
        <v>36094</v>
      </c>
      <c r="P4198" s="3">
        <v>1072.3199460000001</v>
      </c>
    </row>
    <row r="4199" spans="15:16" x14ac:dyDescent="0.35">
      <c r="O4199" s="1">
        <v>36091</v>
      </c>
      <c r="P4199" s="3">
        <v>1070.670044</v>
      </c>
    </row>
    <row r="4200" spans="15:16" x14ac:dyDescent="0.35">
      <c r="O4200" s="1">
        <v>36090</v>
      </c>
      <c r="P4200" s="3">
        <v>1078.4799800000001</v>
      </c>
    </row>
    <row r="4201" spans="15:16" x14ac:dyDescent="0.35">
      <c r="O4201" s="1">
        <v>36089</v>
      </c>
      <c r="P4201" s="3">
        <v>1069.920044</v>
      </c>
    </row>
    <row r="4202" spans="15:16" x14ac:dyDescent="0.35">
      <c r="O4202" s="1">
        <v>36088</v>
      </c>
      <c r="P4202" s="3">
        <v>1063.9300539999999</v>
      </c>
    </row>
    <row r="4203" spans="15:16" x14ac:dyDescent="0.35">
      <c r="O4203" s="1">
        <v>36087</v>
      </c>
      <c r="P4203" s="3">
        <v>1062.3900149999999</v>
      </c>
    </row>
    <row r="4204" spans="15:16" x14ac:dyDescent="0.35">
      <c r="O4204" s="1">
        <v>36084</v>
      </c>
      <c r="P4204" s="3">
        <v>1056.420044</v>
      </c>
    </row>
    <row r="4205" spans="15:16" x14ac:dyDescent="0.35">
      <c r="O4205" s="1">
        <v>36083</v>
      </c>
      <c r="P4205" s="3">
        <v>1047.48999</v>
      </c>
    </row>
    <row r="4206" spans="15:16" x14ac:dyDescent="0.35">
      <c r="O4206" s="1">
        <v>36082</v>
      </c>
      <c r="P4206" s="3">
        <v>1005.530029</v>
      </c>
    </row>
    <row r="4207" spans="15:16" x14ac:dyDescent="0.35">
      <c r="O4207" s="1">
        <v>36081</v>
      </c>
      <c r="P4207" s="3">
        <v>994.79998799999998</v>
      </c>
    </row>
    <row r="4208" spans="15:16" x14ac:dyDescent="0.35">
      <c r="O4208" s="1">
        <v>36080</v>
      </c>
      <c r="P4208" s="3">
        <v>997.71002199999998</v>
      </c>
    </row>
    <row r="4209" spans="15:16" x14ac:dyDescent="0.35">
      <c r="O4209" s="1">
        <v>36077</v>
      </c>
      <c r="P4209" s="3">
        <v>984.39001499999995</v>
      </c>
    </row>
    <row r="4210" spans="15:16" x14ac:dyDescent="0.35">
      <c r="O4210" s="1">
        <v>36076</v>
      </c>
      <c r="P4210" s="3">
        <v>959.44000200000005</v>
      </c>
    </row>
    <row r="4211" spans="15:16" x14ac:dyDescent="0.35">
      <c r="O4211" s="1">
        <v>36075</v>
      </c>
      <c r="P4211" s="3">
        <v>970.67999299999997</v>
      </c>
    </row>
    <row r="4212" spans="15:16" x14ac:dyDescent="0.35">
      <c r="O4212" s="1">
        <v>36074</v>
      </c>
      <c r="P4212" s="3">
        <v>984.59002699999996</v>
      </c>
    </row>
    <row r="4213" spans="15:16" x14ac:dyDescent="0.35">
      <c r="O4213" s="1">
        <v>36073</v>
      </c>
      <c r="P4213" s="3">
        <v>988.55999799999995</v>
      </c>
    </row>
    <row r="4214" spans="15:16" x14ac:dyDescent="0.35">
      <c r="O4214" s="1">
        <v>36070</v>
      </c>
      <c r="P4214" s="3">
        <v>1002.599976</v>
      </c>
    </row>
    <row r="4215" spans="15:16" x14ac:dyDescent="0.35">
      <c r="O4215" s="1">
        <v>36069</v>
      </c>
      <c r="P4215" s="3">
        <v>986.39001499999995</v>
      </c>
    </row>
    <row r="4216" spans="15:16" x14ac:dyDescent="0.35">
      <c r="O4216" s="1">
        <v>36068</v>
      </c>
      <c r="P4216" s="3">
        <v>1017.01001</v>
      </c>
    </row>
    <row r="4217" spans="15:16" x14ac:dyDescent="0.35">
      <c r="O4217" s="1">
        <v>36067</v>
      </c>
      <c r="P4217" s="3">
        <v>1049.0200199999999</v>
      </c>
    </row>
    <row r="4218" spans="15:16" x14ac:dyDescent="0.35">
      <c r="O4218" s="1">
        <v>36066</v>
      </c>
      <c r="P4218" s="3">
        <v>1048.6899410000001</v>
      </c>
    </row>
    <row r="4219" spans="15:16" x14ac:dyDescent="0.35">
      <c r="O4219" s="1">
        <v>36063</v>
      </c>
      <c r="P4219" s="3">
        <v>1044.75</v>
      </c>
    </row>
    <row r="4220" spans="15:16" x14ac:dyDescent="0.35">
      <c r="O4220" s="1">
        <v>36062</v>
      </c>
      <c r="P4220" s="3">
        <v>1042.719971</v>
      </c>
    </row>
    <row r="4221" spans="15:16" x14ac:dyDescent="0.35">
      <c r="O4221" s="1">
        <v>36061</v>
      </c>
      <c r="P4221" s="3">
        <v>1066.089966</v>
      </c>
    </row>
    <row r="4222" spans="15:16" x14ac:dyDescent="0.35">
      <c r="O4222" s="1">
        <v>36060</v>
      </c>
      <c r="P4222" s="3">
        <v>1029.630005</v>
      </c>
    </row>
    <row r="4223" spans="15:16" x14ac:dyDescent="0.35">
      <c r="O4223" s="1">
        <v>36059</v>
      </c>
      <c r="P4223" s="3">
        <v>1023.8900149999999</v>
      </c>
    </row>
    <row r="4224" spans="15:16" x14ac:dyDescent="0.35">
      <c r="O4224" s="1">
        <v>36056</v>
      </c>
      <c r="P4224" s="3">
        <v>1020.090027</v>
      </c>
    </row>
    <row r="4225" spans="15:16" x14ac:dyDescent="0.35">
      <c r="O4225" s="1">
        <v>36055</v>
      </c>
      <c r="P4225" s="3">
        <v>1018.869995</v>
      </c>
    </row>
    <row r="4226" spans="15:16" x14ac:dyDescent="0.35">
      <c r="O4226" s="1">
        <v>36054</v>
      </c>
      <c r="P4226" s="3">
        <v>1045.4799800000001</v>
      </c>
    </row>
    <row r="4227" spans="15:16" x14ac:dyDescent="0.35">
      <c r="O4227" s="1">
        <v>36053</v>
      </c>
      <c r="P4227" s="3">
        <v>1037.6800539999999</v>
      </c>
    </row>
    <row r="4228" spans="15:16" x14ac:dyDescent="0.35">
      <c r="O4228" s="1">
        <v>36052</v>
      </c>
      <c r="P4228" s="3">
        <v>1029.719971</v>
      </c>
    </row>
    <row r="4229" spans="15:16" x14ac:dyDescent="0.35">
      <c r="O4229" s="1">
        <v>36049</v>
      </c>
      <c r="P4229" s="3">
        <v>1009.059998</v>
      </c>
    </row>
    <row r="4230" spans="15:16" x14ac:dyDescent="0.35">
      <c r="O4230" s="1">
        <v>36048</v>
      </c>
      <c r="P4230" s="3">
        <v>980.19000200000005</v>
      </c>
    </row>
    <row r="4231" spans="15:16" x14ac:dyDescent="0.35">
      <c r="O4231" s="1">
        <v>36047</v>
      </c>
      <c r="P4231" s="3">
        <v>1006.200012</v>
      </c>
    </row>
    <row r="4232" spans="15:16" x14ac:dyDescent="0.35">
      <c r="O4232" s="1">
        <v>36046</v>
      </c>
      <c r="P4232" s="3">
        <v>1023.460022</v>
      </c>
    </row>
    <row r="4233" spans="15:16" x14ac:dyDescent="0.35">
      <c r="O4233" s="1">
        <v>36042</v>
      </c>
      <c r="P4233" s="3">
        <v>973.89001499999995</v>
      </c>
    </row>
    <row r="4234" spans="15:16" x14ac:dyDescent="0.35">
      <c r="O4234" s="1">
        <v>36041</v>
      </c>
      <c r="P4234" s="3">
        <v>982.26000999999997</v>
      </c>
    </row>
    <row r="4235" spans="15:16" x14ac:dyDescent="0.35">
      <c r="O4235" s="1">
        <v>36040</v>
      </c>
      <c r="P4235" s="3">
        <v>990.47997999999995</v>
      </c>
    </row>
    <row r="4236" spans="15:16" x14ac:dyDescent="0.35">
      <c r="O4236" s="1">
        <v>36039</v>
      </c>
      <c r="P4236" s="3">
        <v>994.26000999999997</v>
      </c>
    </row>
    <row r="4237" spans="15:16" x14ac:dyDescent="0.35">
      <c r="O4237" s="1">
        <v>36038</v>
      </c>
      <c r="P4237" s="3">
        <v>957.28002900000001</v>
      </c>
    </row>
    <row r="4238" spans="15:16" x14ac:dyDescent="0.35">
      <c r="O4238" s="1">
        <v>36035</v>
      </c>
      <c r="P4238" s="3">
        <v>1027.1400149999999</v>
      </c>
    </row>
    <row r="4239" spans="15:16" x14ac:dyDescent="0.35">
      <c r="O4239" s="1">
        <v>36034</v>
      </c>
      <c r="P4239" s="3">
        <v>1042.589966</v>
      </c>
    </row>
    <row r="4240" spans="15:16" x14ac:dyDescent="0.35">
      <c r="O4240" s="1">
        <v>36033</v>
      </c>
      <c r="P4240" s="3">
        <v>1084.1899410000001</v>
      </c>
    </row>
    <row r="4241" spans="15:16" x14ac:dyDescent="0.35">
      <c r="O4241" s="1">
        <v>36032</v>
      </c>
      <c r="P4241" s="3">
        <v>1092.849976</v>
      </c>
    </row>
    <row r="4242" spans="15:16" x14ac:dyDescent="0.35">
      <c r="O4242" s="1">
        <v>36031</v>
      </c>
      <c r="P4242" s="3">
        <v>1088.1400149999999</v>
      </c>
    </row>
    <row r="4243" spans="15:16" x14ac:dyDescent="0.35">
      <c r="O4243" s="1">
        <v>36028</v>
      </c>
      <c r="P4243" s="3">
        <v>1081.23999</v>
      </c>
    </row>
    <row r="4244" spans="15:16" x14ac:dyDescent="0.35">
      <c r="O4244" s="1">
        <v>36027</v>
      </c>
      <c r="P4244" s="3">
        <v>1091.599976</v>
      </c>
    </row>
    <row r="4245" spans="15:16" x14ac:dyDescent="0.35">
      <c r="O4245" s="1">
        <v>36026</v>
      </c>
      <c r="P4245" s="3">
        <v>1098.0600589999999</v>
      </c>
    </row>
    <row r="4246" spans="15:16" x14ac:dyDescent="0.35">
      <c r="O4246" s="1">
        <v>36025</v>
      </c>
      <c r="P4246" s="3">
        <v>1101.1999510000001</v>
      </c>
    </row>
    <row r="4247" spans="15:16" x14ac:dyDescent="0.35">
      <c r="O4247" s="1">
        <v>36024</v>
      </c>
      <c r="P4247" s="3">
        <v>1083.670044</v>
      </c>
    </row>
    <row r="4248" spans="15:16" x14ac:dyDescent="0.35">
      <c r="O4248" s="1">
        <v>36021</v>
      </c>
      <c r="P4248" s="3">
        <v>1062.75</v>
      </c>
    </row>
    <row r="4249" spans="15:16" x14ac:dyDescent="0.35">
      <c r="O4249" s="1">
        <v>36020</v>
      </c>
      <c r="P4249" s="3">
        <v>1074.910034</v>
      </c>
    </row>
    <row r="4250" spans="15:16" x14ac:dyDescent="0.35">
      <c r="O4250" s="1">
        <v>36019</v>
      </c>
      <c r="P4250" s="3">
        <v>1084.219971</v>
      </c>
    </row>
    <row r="4251" spans="15:16" x14ac:dyDescent="0.35">
      <c r="O4251" s="1">
        <v>36018</v>
      </c>
      <c r="P4251" s="3">
        <v>1068.9799800000001</v>
      </c>
    </row>
    <row r="4252" spans="15:16" x14ac:dyDescent="0.35">
      <c r="O4252" s="1">
        <v>36017</v>
      </c>
      <c r="P4252" s="3">
        <v>1083.1400149999999</v>
      </c>
    </row>
    <row r="4253" spans="15:16" x14ac:dyDescent="0.35">
      <c r="O4253" s="1">
        <v>36014</v>
      </c>
      <c r="P4253" s="3">
        <v>1089.4499510000001</v>
      </c>
    </row>
    <row r="4254" spans="15:16" x14ac:dyDescent="0.35">
      <c r="O4254" s="1">
        <v>36013</v>
      </c>
      <c r="P4254" s="3">
        <v>1089.630005</v>
      </c>
    </row>
    <row r="4255" spans="15:16" x14ac:dyDescent="0.35">
      <c r="O4255" s="1">
        <v>36012</v>
      </c>
      <c r="P4255" s="3">
        <v>1081.4300539999999</v>
      </c>
    </row>
    <row r="4256" spans="15:16" x14ac:dyDescent="0.35">
      <c r="O4256" s="1">
        <v>36011</v>
      </c>
      <c r="P4256" s="3">
        <v>1072.119995</v>
      </c>
    </row>
    <row r="4257" spans="15:16" x14ac:dyDescent="0.35">
      <c r="O4257" s="1">
        <v>36010</v>
      </c>
      <c r="P4257" s="3">
        <v>1112.4399410000001</v>
      </c>
    </row>
    <row r="4258" spans="15:16" x14ac:dyDescent="0.35">
      <c r="O4258" s="1">
        <v>36007</v>
      </c>
      <c r="P4258" s="3">
        <v>1120.670044</v>
      </c>
    </row>
    <row r="4259" spans="15:16" x14ac:dyDescent="0.35">
      <c r="O4259" s="1">
        <v>36006</v>
      </c>
      <c r="P4259" s="3">
        <v>1142.9499510000001</v>
      </c>
    </row>
    <row r="4260" spans="15:16" x14ac:dyDescent="0.35">
      <c r="O4260" s="1">
        <v>36005</v>
      </c>
      <c r="P4260" s="3">
        <v>1125.209961</v>
      </c>
    </row>
    <row r="4261" spans="15:16" x14ac:dyDescent="0.35">
      <c r="O4261" s="1">
        <v>36004</v>
      </c>
      <c r="P4261" s="3">
        <v>1130.23999</v>
      </c>
    </row>
    <row r="4262" spans="15:16" x14ac:dyDescent="0.35">
      <c r="O4262" s="1">
        <v>36003</v>
      </c>
      <c r="P4262" s="3">
        <v>1147.2700199999999</v>
      </c>
    </row>
    <row r="4263" spans="15:16" x14ac:dyDescent="0.35">
      <c r="O4263" s="1">
        <v>36000</v>
      </c>
      <c r="P4263" s="3">
        <v>1140.8000489999999</v>
      </c>
    </row>
    <row r="4264" spans="15:16" x14ac:dyDescent="0.35">
      <c r="O4264" s="1">
        <v>35999</v>
      </c>
      <c r="P4264" s="3">
        <v>1139.75</v>
      </c>
    </row>
    <row r="4265" spans="15:16" x14ac:dyDescent="0.35">
      <c r="O4265" s="1">
        <v>35998</v>
      </c>
      <c r="P4265" s="3">
        <v>1164.079956</v>
      </c>
    </row>
    <row r="4266" spans="15:16" x14ac:dyDescent="0.35">
      <c r="O4266" s="1">
        <v>35997</v>
      </c>
      <c r="P4266" s="3">
        <v>1165.0699460000001</v>
      </c>
    </row>
    <row r="4267" spans="15:16" x14ac:dyDescent="0.35">
      <c r="O4267" s="1">
        <v>35996</v>
      </c>
      <c r="P4267" s="3">
        <v>1184.099976</v>
      </c>
    </row>
    <row r="4268" spans="15:16" x14ac:dyDescent="0.35">
      <c r="O4268" s="1">
        <v>35993</v>
      </c>
      <c r="P4268" s="3">
        <v>1186.75</v>
      </c>
    </row>
    <row r="4269" spans="15:16" x14ac:dyDescent="0.35">
      <c r="O4269" s="1">
        <v>35992</v>
      </c>
      <c r="P4269" s="3">
        <v>1183.98999</v>
      </c>
    </row>
    <row r="4270" spans="15:16" x14ac:dyDescent="0.35">
      <c r="O4270" s="1">
        <v>35991</v>
      </c>
      <c r="P4270" s="3">
        <v>1174.8100589999999</v>
      </c>
    </row>
    <row r="4271" spans="15:16" x14ac:dyDescent="0.35">
      <c r="O4271" s="1">
        <v>35990</v>
      </c>
      <c r="P4271" s="3">
        <v>1177.579956</v>
      </c>
    </row>
    <row r="4272" spans="15:16" x14ac:dyDescent="0.35">
      <c r="O4272" s="1">
        <v>35989</v>
      </c>
      <c r="P4272" s="3">
        <v>1165.1899410000001</v>
      </c>
    </row>
    <row r="4273" spans="15:16" x14ac:dyDescent="0.35">
      <c r="O4273" s="1">
        <v>35986</v>
      </c>
      <c r="P4273" s="3">
        <v>1164.329956</v>
      </c>
    </row>
    <row r="4274" spans="15:16" x14ac:dyDescent="0.35">
      <c r="O4274" s="1">
        <v>35985</v>
      </c>
      <c r="P4274" s="3">
        <v>1158.5600589999999</v>
      </c>
    </row>
    <row r="4275" spans="15:16" x14ac:dyDescent="0.35">
      <c r="O4275" s="1">
        <v>35984</v>
      </c>
      <c r="P4275" s="3">
        <v>1166.380005</v>
      </c>
    </row>
    <row r="4276" spans="15:16" x14ac:dyDescent="0.35">
      <c r="O4276" s="1">
        <v>35983</v>
      </c>
      <c r="P4276" s="3">
        <v>1154.660034</v>
      </c>
    </row>
    <row r="4277" spans="15:16" x14ac:dyDescent="0.35">
      <c r="O4277" s="1">
        <v>35982</v>
      </c>
      <c r="P4277" s="3">
        <v>1157.329956</v>
      </c>
    </row>
    <row r="4278" spans="15:16" x14ac:dyDescent="0.35">
      <c r="O4278" s="1">
        <v>35978</v>
      </c>
      <c r="P4278" s="3">
        <v>1146.420044</v>
      </c>
    </row>
    <row r="4279" spans="15:16" x14ac:dyDescent="0.35">
      <c r="O4279" s="1">
        <v>35977</v>
      </c>
      <c r="P4279" s="3">
        <v>1148.5600589999999</v>
      </c>
    </row>
    <row r="4280" spans="15:16" x14ac:dyDescent="0.35">
      <c r="O4280" s="1">
        <v>35976</v>
      </c>
      <c r="P4280" s="3">
        <v>1133.839966</v>
      </c>
    </row>
    <row r="4281" spans="15:16" x14ac:dyDescent="0.35">
      <c r="O4281" s="1">
        <v>35975</v>
      </c>
      <c r="P4281" s="3">
        <v>1138.48999</v>
      </c>
    </row>
    <row r="4282" spans="15:16" x14ac:dyDescent="0.35">
      <c r="O4282" s="1">
        <v>35972</v>
      </c>
      <c r="P4282" s="3">
        <v>1133.1999510000001</v>
      </c>
    </row>
    <row r="4283" spans="15:16" x14ac:dyDescent="0.35">
      <c r="O4283" s="1">
        <v>35971</v>
      </c>
      <c r="P4283" s="3">
        <v>1129.280029</v>
      </c>
    </row>
    <row r="4284" spans="15:16" x14ac:dyDescent="0.35">
      <c r="O4284" s="1">
        <v>35970</v>
      </c>
      <c r="P4284" s="3">
        <v>1132.880005</v>
      </c>
    </row>
    <row r="4285" spans="15:16" x14ac:dyDescent="0.35">
      <c r="O4285" s="1">
        <v>35969</v>
      </c>
      <c r="P4285" s="3">
        <v>1119.48999</v>
      </c>
    </row>
    <row r="4286" spans="15:16" x14ac:dyDescent="0.35">
      <c r="O4286" s="1">
        <v>35968</v>
      </c>
      <c r="P4286" s="3">
        <v>1103.209961</v>
      </c>
    </row>
    <row r="4287" spans="15:16" x14ac:dyDescent="0.35">
      <c r="O4287" s="1">
        <v>35965</v>
      </c>
      <c r="P4287" s="3">
        <v>1100.650024</v>
      </c>
    </row>
    <row r="4288" spans="15:16" x14ac:dyDescent="0.35">
      <c r="O4288" s="1">
        <v>35964</v>
      </c>
      <c r="P4288" s="3">
        <v>1106.369995</v>
      </c>
    </row>
    <row r="4289" spans="15:16" x14ac:dyDescent="0.35">
      <c r="O4289" s="1">
        <v>35963</v>
      </c>
      <c r="P4289" s="3">
        <v>1107.1099850000001</v>
      </c>
    </row>
    <row r="4290" spans="15:16" x14ac:dyDescent="0.35">
      <c r="O4290" s="1">
        <v>35962</v>
      </c>
      <c r="P4290" s="3">
        <v>1087.589966</v>
      </c>
    </row>
    <row r="4291" spans="15:16" x14ac:dyDescent="0.35">
      <c r="O4291" s="1">
        <v>35961</v>
      </c>
      <c r="P4291" s="3">
        <v>1077.01001</v>
      </c>
    </row>
    <row r="4292" spans="15:16" x14ac:dyDescent="0.35">
      <c r="O4292" s="1">
        <v>35958</v>
      </c>
      <c r="P4292" s="3">
        <v>1098.839966</v>
      </c>
    </row>
    <row r="4293" spans="15:16" x14ac:dyDescent="0.35">
      <c r="O4293" s="1">
        <v>35957</v>
      </c>
      <c r="P4293" s="3">
        <v>1094.579956</v>
      </c>
    </row>
    <row r="4294" spans="15:16" x14ac:dyDescent="0.35">
      <c r="O4294" s="1">
        <v>35956</v>
      </c>
      <c r="P4294" s="3">
        <v>1112.280029</v>
      </c>
    </row>
    <row r="4295" spans="15:16" x14ac:dyDescent="0.35">
      <c r="O4295" s="1">
        <v>35955</v>
      </c>
      <c r="P4295" s="3">
        <v>1118.410034</v>
      </c>
    </row>
    <row r="4296" spans="15:16" x14ac:dyDescent="0.35">
      <c r="O4296" s="1">
        <v>35954</v>
      </c>
      <c r="P4296" s="3">
        <v>1115.719971</v>
      </c>
    </row>
    <row r="4297" spans="15:16" x14ac:dyDescent="0.35">
      <c r="O4297" s="1">
        <v>35951</v>
      </c>
      <c r="P4297" s="3">
        <v>1113.8599850000001</v>
      </c>
    </row>
    <row r="4298" spans="15:16" x14ac:dyDescent="0.35">
      <c r="O4298" s="1">
        <v>35950</v>
      </c>
      <c r="P4298" s="3">
        <v>1094.829956</v>
      </c>
    </row>
    <row r="4299" spans="15:16" x14ac:dyDescent="0.35">
      <c r="O4299" s="1">
        <v>35949</v>
      </c>
      <c r="P4299" s="3">
        <v>1082.7299800000001</v>
      </c>
    </row>
    <row r="4300" spans="15:16" x14ac:dyDescent="0.35">
      <c r="O4300" s="1">
        <v>35948</v>
      </c>
      <c r="P4300" s="3">
        <v>1093.219971</v>
      </c>
    </row>
    <row r="4301" spans="15:16" x14ac:dyDescent="0.35">
      <c r="O4301" s="1">
        <v>35947</v>
      </c>
      <c r="P4301" s="3">
        <v>1090.9799800000001</v>
      </c>
    </row>
    <row r="4302" spans="15:16" x14ac:dyDescent="0.35">
      <c r="O4302" s="1">
        <v>35944</v>
      </c>
      <c r="P4302" s="3">
        <v>1090.8199460000001</v>
      </c>
    </row>
    <row r="4303" spans="15:16" x14ac:dyDescent="0.35">
      <c r="O4303" s="1">
        <v>35943</v>
      </c>
      <c r="P4303" s="3">
        <v>1097.599976</v>
      </c>
    </row>
    <row r="4304" spans="15:16" x14ac:dyDescent="0.35">
      <c r="O4304" s="1">
        <v>35942</v>
      </c>
      <c r="P4304" s="3">
        <v>1092.2299800000001</v>
      </c>
    </row>
    <row r="4305" spans="15:16" x14ac:dyDescent="0.35">
      <c r="O4305" s="1">
        <v>35941</v>
      </c>
      <c r="P4305" s="3">
        <v>1094.0200199999999</v>
      </c>
    </row>
    <row r="4306" spans="15:16" x14ac:dyDescent="0.35">
      <c r="O4306" s="1">
        <v>35937</v>
      </c>
      <c r="P4306" s="3">
        <v>1110.469971</v>
      </c>
    </row>
    <row r="4307" spans="15:16" x14ac:dyDescent="0.35">
      <c r="O4307" s="1">
        <v>35936</v>
      </c>
      <c r="P4307" s="3">
        <v>1114.6400149999999</v>
      </c>
    </row>
    <row r="4308" spans="15:16" x14ac:dyDescent="0.35">
      <c r="O4308" s="1">
        <v>35935</v>
      </c>
      <c r="P4308" s="3">
        <v>1119.0600589999999</v>
      </c>
    </row>
    <row r="4309" spans="15:16" x14ac:dyDescent="0.35">
      <c r="O4309" s="1">
        <v>35934</v>
      </c>
      <c r="P4309" s="3">
        <v>1109.5200199999999</v>
      </c>
    </row>
    <row r="4310" spans="15:16" x14ac:dyDescent="0.35">
      <c r="O4310" s="1">
        <v>35933</v>
      </c>
      <c r="P4310" s="3">
        <v>1105.8199460000001</v>
      </c>
    </row>
    <row r="4311" spans="15:16" x14ac:dyDescent="0.35">
      <c r="O4311" s="1">
        <v>35930</v>
      </c>
      <c r="P4311" s="3">
        <v>1108.7299800000001</v>
      </c>
    </row>
    <row r="4312" spans="15:16" x14ac:dyDescent="0.35">
      <c r="O4312" s="1">
        <v>35929</v>
      </c>
      <c r="P4312" s="3">
        <v>1117.369995</v>
      </c>
    </row>
    <row r="4313" spans="15:16" x14ac:dyDescent="0.35">
      <c r="O4313" s="1">
        <v>35928</v>
      </c>
      <c r="P4313" s="3">
        <v>1118.8599850000001</v>
      </c>
    </row>
    <row r="4314" spans="15:16" x14ac:dyDescent="0.35">
      <c r="O4314" s="1">
        <v>35927</v>
      </c>
      <c r="P4314" s="3">
        <v>1115.790039</v>
      </c>
    </row>
    <row r="4315" spans="15:16" x14ac:dyDescent="0.35">
      <c r="O4315" s="1">
        <v>35926</v>
      </c>
      <c r="P4315" s="3">
        <v>1106.6400149999999</v>
      </c>
    </row>
    <row r="4316" spans="15:16" x14ac:dyDescent="0.35">
      <c r="O4316" s="1">
        <v>35923</v>
      </c>
      <c r="P4316" s="3">
        <v>1108.1400149999999</v>
      </c>
    </row>
    <row r="4317" spans="15:16" x14ac:dyDescent="0.35">
      <c r="O4317" s="1">
        <v>35922</v>
      </c>
      <c r="P4317" s="3">
        <v>1095.1400149999999</v>
      </c>
    </row>
    <row r="4318" spans="15:16" x14ac:dyDescent="0.35">
      <c r="O4318" s="1">
        <v>35921</v>
      </c>
      <c r="P4318" s="3">
        <v>1104.920044</v>
      </c>
    </row>
    <row r="4319" spans="15:16" x14ac:dyDescent="0.35">
      <c r="O4319" s="1">
        <v>35920</v>
      </c>
      <c r="P4319" s="3">
        <v>1115.5</v>
      </c>
    </row>
    <row r="4320" spans="15:16" x14ac:dyDescent="0.35">
      <c r="O4320" s="1">
        <v>35919</v>
      </c>
      <c r="P4320" s="3">
        <v>1122.0699460000001</v>
      </c>
    </row>
    <row r="4321" spans="15:16" x14ac:dyDescent="0.35">
      <c r="O4321" s="1">
        <v>35916</v>
      </c>
      <c r="P4321" s="3">
        <v>1121</v>
      </c>
    </row>
    <row r="4322" spans="15:16" x14ac:dyDescent="0.35">
      <c r="O4322" s="1">
        <v>35915</v>
      </c>
      <c r="P4322" s="3">
        <v>1111.75</v>
      </c>
    </row>
    <row r="4323" spans="15:16" x14ac:dyDescent="0.35">
      <c r="O4323" s="1">
        <v>35914</v>
      </c>
      <c r="P4323" s="3">
        <v>1094.619995</v>
      </c>
    </row>
    <row r="4324" spans="15:16" x14ac:dyDescent="0.35">
      <c r="O4324" s="1">
        <v>35913</v>
      </c>
      <c r="P4324" s="3">
        <v>1085.1099850000001</v>
      </c>
    </row>
    <row r="4325" spans="15:16" x14ac:dyDescent="0.35">
      <c r="O4325" s="1">
        <v>35912</v>
      </c>
      <c r="P4325" s="3">
        <v>1086.540039</v>
      </c>
    </row>
    <row r="4326" spans="15:16" x14ac:dyDescent="0.35">
      <c r="O4326" s="1">
        <v>35909</v>
      </c>
      <c r="P4326" s="3">
        <v>1107.900024</v>
      </c>
    </row>
    <row r="4327" spans="15:16" x14ac:dyDescent="0.35">
      <c r="O4327" s="1">
        <v>35908</v>
      </c>
      <c r="P4327" s="3">
        <v>1119.579956</v>
      </c>
    </row>
    <row r="4328" spans="15:16" x14ac:dyDescent="0.35">
      <c r="O4328" s="1">
        <v>35907</v>
      </c>
      <c r="P4328" s="3">
        <v>1130.540039</v>
      </c>
    </row>
    <row r="4329" spans="15:16" x14ac:dyDescent="0.35">
      <c r="O4329" s="1">
        <v>35906</v>
      </c>
      <c r="P4329" s="3">
        <v>1126.670044</v>
      </c>
    </row>
    <row r="4330" spans="15:16" x14ac:dyDescent="0.35">
      <c r="O4330" s="1">
        <v>35905</v>
      </c>
      <c r="P4330" s="3">
        <v>1123.650024</v>
      </c>
    </row>
    <row r="4331" spans="15:16" x14ac:dyDescent="0.35">
      <c r="O4331" s="1">
        <v>35902</v>
      </c>
      <c r="P4331" s="3">
        <v>1122.719971</v>
      </c>
    </row>
    <row r="4332" spans="15:16" x14ac:dyDescent="0.35">
      <c r="O4332" s="1">
        <v>35901</v>
      </c>
      <c r="P4332" s="3">
        <v>1108.170044</v>
      </c>
    </row>
    <row r="4333" spans="15:16" x14ac:dyDescent="0.35">
      <c r="O4333" s="1">
        <v>35900</v>
      </c>
      <c r="P4333" s="3">
        <v>1119.3199460000001</v>
      </c>
    </row>
    <row r="4334" spans="15:16" x14ac:dyDescent="0.35">
      <c r="O4334" s="1">
        <v>35899</v>
      </c>
      <c r="P4334" s="3">
        <v>1115.75</v>
      </c>
    </row>
    <row r="4335" spans="15:16" x14ac:dyDescent="0.35">
      <c r="O4335" s="1">
        <v>35898</v>
      </c>
      <c r="P4335" s="3">
        <v>1109.6899410000001</v>
      </c>
    </row>
    <row r="4336" spans="15:16" x14ac:dyDescent="0.35">
      <c r="O4336" s="1">
        <v>35894</v>
      </c>
      <c r="P4336" s="3">
        <v>1110.670044</v>
      </c>
    </row>
    <row r="4337" spans="15:16" x14ac:dyDescent="0.35">
      <c r="O4337" s="1">
        <v>35893</v>
      </c>
      <c r="P4337" s="3">
        <v>1101.650024</v>
      </c>
    </row>
    <row r="4338" spans="15:16" x14ac:dyDescent="0.35">
      <c r="O4338" s="1">
        <v>35892</v>
      </c>
      <c r="P4338" s="3">
        <v>1109.5500489999999</v>
      </c>
    </row>
    <row r="4339" spans="15:16" x14ac:dyDescent="0.35">
      <c r="O4339" s="1">
        <v>35891</v>
      </c>
      <c r="P4339" s="3">
        <v>1121.380005</v>
      </c>
    </row>
    <row r="4340" spans="15:16" x14ac:dyDescent="0.35">
      <c r="O4340" s="1">
        <v>35888</v>
      </c>
      <c r="P4340" s="3">
        <v>1122.6999510000001</v>
      </c>
    </row>
    <row r="4341" spans="15:16" x14ac:dyDescent="0.35">
      <c r="O4341" s="1">
        <v>35887</v>
      </c>
      <c r="P4341" s="3">
        <v>1120.01001</v>
      </c>
    </row>
    <row r="4342" spans="15:16" x14ac:dyDescent="0.35">
      <c r="O4342" s="1">
        <v>35886</v>
      </c>
      <c r="P4342" s="3">
        <v>1108.150024</v>
      </c>
    </row>
    <row r="4343" spans="15:16" x14ac:dyDescent="0.35">
      <c r="O4343" s="1">
        <v>35885</v>
      </c>
      <c r="P4343" s="3">
        <v>1101.75</v>
      </c>
    </row>
    <row r="4344" spans="15:16" x14ac:dyDescent="0.35">
      <c r="O4344" s="1">
        <v>35884</v>
      </c>
      <c r="P4344" s="3">
        <v>1093.599976</v>
      </c>
    </row>
    <row r="4345" spans="15:16" x14ac:dyDescent="0.35">
      <c r="O4345" s="1">
        <v>35881</v>
      </c>
      <c r="P4345" s="3">
        <v>1095.4399410000001</v>
      </c>
    </row>
    <row r="4346" spans="15:16" x14ac:dyDescent="0.35">
      <c r="O4346" s="1">
        <v>35880</v>
      </c>
      <c r="P4346" s="3">
        <v>1100.8000489999999</v>
      </c>
    </row>
    <row r="4347" spans="15:16" x14ac:dyDescent="0.35">
      <c r="O4347" s="1">
        <v>35879</v>
      </c>
      <c r="P4347" s="3">
        <v>1101.9300539999999</v>
      </c>
    </row>
    <row r="4348" spans="15:16" x14ac:dyDescent="0.35">
      <c r="O4348" s="1">
        <v>35878</v>
      </c>
      <c r="P4348" s="3">
        <v>1105.650024</v>
      </c>
    </row>
    <row r="4349" spans="15:16" x14ac:dyDescent="0.35">
      <c r="O4349" s="1">
        <v>35877</v>
      </c>
      <c r="P4349" s="3">
        <v>1095.5500489999999</v>
      </c>
    </row>
    <row r="4350" spans="15:16" x14ac:dyDescent="0.35">
      <c r="O4350" s="1">
        <v>35874</v>
      </c>
      <c r="P4350" s="3">
        <v>1099.160034</v>
      </c>
    </row>
    <row r="4351" spans="15:16" x14ac:dyDescent="0.35">
      <c r="O4351" s="1">
        <v>35873</v>
      </c>
      <c r="P4351" s="3">
        <v>1089.73999</v>
      </c>
    </row>
    <row r="4352" spans="15:16" x14ac:dyDescent="0.35">
      <c r="O4352" s="1">
        <v>35872</v>
      </c>
      <c r="P4352" s="3">
        <v>1085.5200199999999</v>
      </c>
    </row>
    <row r="4353" spans="15:16" x14ac:dyDescent="0.35">
      <c r="O4353" s="1">
        <v>35871</v>
      </c>
      <c r="P4353" s="3">
        <v>1080.4499510000001</v>
      </c>
    </row>
    <row r="4354" spans="15:16" x14ac:dyDescent="0.35">
      <c r="O4354" s="1">
        <v>35870</v>
      </c>
      <c r="P4354" s="3">
        <v>1079.2700199999999</v>
      </c>
    </row>
    <row r="4355" spans="15:16" x14ac:dyDescent="0.35">
      <c r="O4355" s="1">
        <v>35867</v>
      </c>
      <c r="P4355" s="3">
        <v>1068.6099850000001</v>
      </c>
    </row>
    <row r="4356" spans="15:16" x14ac:dyDescent="0.35">
      <c r="O4356" s="1">
        <v>35866</v>
      </c>
      <c r="P4356" s="3">
        <v>1069.920044</v>
      </c>
    </row>
    <row r="4357" spans="15:16" x14ac:dyDescent="0.35">
      <c r="O4357" s="1">
        <v>35865</v>
      </c>
      <c r="P4357" s="3">
        <v>1068.469971</v>
      </c>
    </row>
    <row r="4358" spans="15:16" x14ac:dyDescent="0.35">
      <c r="O4358" s="1">
        <v>35864</v>
      </c>
      <c r="P4358" s="3">
        <v>1064.25</v>
      </c>
    </row>
    <row r="4359" spans="15:16" x14ac:dyDescent="0.35">
      <c r="O4359" s="1">
        <v>35863</v>
      </c>
      <c r="P4359" s="3">
        <v>1052.3100589999999</v>
      </c>
    </row>
    <row r="4360" spans="15:16" x14ac:dyDescent="0.35">
      <c r="O4360" s="1">
        <v>35860</v>
      </c>
      <c r="P4360" s="3">
        <v>1055.6899410000001</v>
      </c>
    </row>
    <row r="4361" spans="15:16" x14ac:dyDescent="0.35">
      <c r="O4361" s="1">
        <v>35859</v>
      </c>
      <c r="P4361" s="3">
        <v>1035.0500489999999</v>
      </c>
    </row>
    <row r="4362" spans="15:16" x14ac:dyDescent="0.35">
      <c r="O4362" s="1">
        <v>35858</v>
      </c>
      <c r="P4362" s="3">
        <v>1047.329956</v>
      </c>
    </row>
    <row r="4363" spans="15:16" x14ac:dyDescent="0.35">
      <c r="O4363" s="1">
        <v>35857</v>
      </c>
      <c r="P4363" s="3">
        <v>1052.0200199999999</v>
      </c>
    </row>
    <row r="4364" spans="15:16" x14ac:dyDescent="0.35">
      <c r="O4364" s="1">
        <v>35856</v>
      </c>
      <c r="P4364" s="3">
        <v>1047.6999510000001</v>
      </c>
    </row>
    <row r="4365" spans="15:16" x14ac:dyDescent="0.35">
      <c r="O4365" s="1">
        <v>35853</v>
      </c>
      <c r="P4365" s="3">
        <v>1049.339966</v>
      </c>
    </row>
    <row r="4366" spans="15:16" x14ac:dyDescent="0.35">
      <c r="O4366" s="1">
        <v>35852</v>
      </c>
      <c r="P4366" s="3">
        <v>1048.670044</v>
      </c>
    </row>
    <row r="4367" spans="15:16" x14ac:dyDescent="0.35">
      <c r="O4367" s="1">
        <v>35851</v>
      </c>
      <c r="P4367" s="3">
        <v>1042.900024</v>
      </c>
    </row>
    <row r="4368" spans="15:16" x14ac:dyDescent="0.35">
      <c r="O4368" s="1">
        <v>35850</v>
      </c>
      <c r="P4368" s="3">
        <v>1030.5600589999999</v>
      </c>
    </row>
    <row r="4369" spans="15:16" x14ac:dyDescent="0.35">
      <c r="O4369" s="1">
        <v>35849</v>
      </c>
      <c r="P4369" s="3">
        <v>1038.1400149999999</v>
      </c>
    </row>
    <row r="4370" spans="15:16" x14ac:dyDescent="0.35">
      <c r="O4370" s="1">
        <v>35846</v>
      </c>
      <c r="P4370" s="3">
        <v>1034.209961</v>
      </c>
    </row>
    <row r="4371" spans="15:16" x14ac:dyDescent="0.35">
      <c r="O4371" s="1">
        <v>35845</v>
      </c>
      <c r="P4371" s="3">
        <v>1028.280029</v>
      </c>
    </row>
    <row r="4372" spans="15:16" x14ac:dyDescent="0.35">
      <c r="O4372" s="1">
        <v>35844</v>
      </c>
      <c r="P4372" s="3">
        <v>1032.079956</v>
      </c>
    </row>
    <row r="4373" spans="15:16" x14ac:dyDescent="0.35">
      <c r="O4373" s="1">
        <v>35843</v>
      </c>
      <c r="P4373" s="3">
        <v>1022.76001</v>
      </c>
    </row>
    <row r="4374" spans="15:16" x14ac:dyDescent="0.35">
      <c r="O4374" s="1">
        <v>35839</v>
      </c>
      <c r="P4374" s="3">
        <v>1020.090027</v>
      </c>
    </row>
    <row r="4375" spans="15:16" x14ac:dyDescent="0.35">
      <c r="O4375" s="1">
        <v>35838</v>
      </c>
      <c r="P4375" s="3">
        <v>1024.1400149999999</v>
      </c>
    </row>
    <row r="4376" spans="15:16" x14ac:dyDescent="0.35">
      <c r="O4376" s="1">
        <v>35837</v>
      </c>
      <c r="P4376" s="3">
        <v>1020.01001</v>
      </c>
    </row>
    <row r="4377" spans="15:16" x14ac:dyDescent="0.35">
      <c r="O4377" s="1">
        <v>35836</v>
      </c>
      <c r="P4377" s="3">
        <v>1019.01001</v>
      </c>
    </row>
    <row r="4378" spans="15:16" x14ac:dyDescent="0.35">
      <c r="O4378" s="1">
        <v>35835</v>
      </c>
      <c r="P4378" s="3">
        <v>1010.73999</v>
      </c>
    </row>
    <row r="4379" spans="15:16" x14ac:dyDescent="0.35">
      <c r="O4379" s="1">
        <v>35832</v>
      </c>
      <c r="P4379" s="3">
        <v>1012.460022</v>
      </c>
    </row>
    <row r="4380" spans="15:16" x14ac:dyDescent="0.35">
      <c r="O4380" s="1">
        <v>35831</v>
      </c>
      <c r="P4380" s="3">
        <v>1003.539978</v>
      </c>
    </row>
    <row r="4381" spans="15:16" x14ac:dyDescent="0.35">
      <c r="O4381" s="1">
        <v>35830</v>
      </c>
      <c r="P4381" s="3">
        <v>1006.900024</v>
      </c>
    </row>
    <row r="4382" spans="15:16" x14ac:dyDescent="0.35">
      <c r="O4382" s="1">
        <v>35829</v>
      </c>
      <c r="P4382" s="3">
        <v>1006</v>
      </c>
    </row>
    <row r="4383" spans="15:16" x14ac:dyDescent="0.35">
      <c r="O4383" s="1">
        <v>35828</v>
      </c>
      <c r="P4383" s="3">
        <v>1001.27002</v>
      </c>
    </row>
    <row r="4384" spans="15:16" x14ac:dyDescent="0.35">
      <c r="O4384" s="1">
        <v>35825</v>
      </c>
      <c r="P4384" s="3">
        <v>980.28002900000001</v>
      </c>
    </row>
    <row r="4385" spans="15:16" x14ac:dyDescent="0.35">
      <c r="O4385" s="1">
        <v>35824</v>
      </c>
      <c r="P4385" s="3">
        <v>985.48999000000003</v>
      </c>
    </row>
    <row r="4386" spans="15:16" x14ac:dyDescent="0.35">
      <c r="O4386" s="1">
        <v>35823</v>
      </c>
      <c r="P4386" s="3">
        <v>977.46002199999998</v>
      </c>
    </row>
    <row r="4387" spans="15:16" x14ac:dyDescent="0.35">
      <c r="O4387" s="1">
        <v>35822</v>
      </c>
      <c r="P4387" s="3">
        <v>969.02002000000005</v>
      </c>
    </row>
    <row r="4388" spans="15:16" x14ac:dyDescent="0.35">
      <c r="O4388" s="1">
        <v>35821</v>
      </c>
      <c r="P4388" s="3">
        <v>956.95001200000002</v>
      </c>
    </row>
    <row r="4389" spans="15:16" x14ac:dyDescent="0.35">
      <c r="O4389" s="1">
        <v>35818</v>
      </c>
      <c r="P4389" s="3">
        <v>957.59002699999996</v>
      </c>
    </row>
    <row r="4390" spans="15:16" x14ac:dyDescent="0.35">
      <c r="O4390" s="1">
        <v>35817</v>
      </c>
      <c r="P4390" s="3">
        <v>963.03997800000002</v>
      </c>
    </row>
    <row r="4391" spans="15:16" x14ac:dyDescent="0.35">
      <c r="O4391" s="1">
        <v>35816</v>
      </c>
      <c r="P4391" s="3">
        <v>970.80999799999995</v>
      </c>
    </row>
    <row r="4392" spans="15:16" x14ac:dyDescent="0.35">
      <c r="O4392" s="1">
        <v>35815</v>
      </c>
      <c r="P4392" s="3">
        <v>978.59997599999997</v>
      </c>
    </row>
    <row r="4393" spans="15:16" x14ac:dyDescent="0.35">
      <c r="O4393" s="1">
        <v>35811</v>
      </c>
      <c r="P4393" s="3">
        <v>961.51000999999997</v>
      </c>
    </row>
    <row r="4394" spans="15:16" x14ac:dyDescent="0.35">
      <c r="O4394" s="1">
        <v>35810</v>
      </c>
      <c r="P4394" s="3">
        <v>950.72997999999995</v>
      </c>
    </row>
    <row r="4395" spans="15:16" x14ac:dyDescent="0.35">
      <c r="O4395" s="1">
        <v>35809</v>
      </c>
      <c r="P4395" s="3">
        <v>957.94000200000005</v>
      </c>
    </row>
    <row r="4396" spans="15:16" x14ac:dyDescent="0.35">
      <c r="O4396" s="1">
        <v>35808</v>
      </c>
      <c r="P4396" s="3">
        <v>952.11999500000002</v>
      </c>
    </row>
    <row r="4397" spans="15:16" x14ac:dyDescent="0.35">
      <c r="O4397" s="1">
        <v>35807</v>
      </c>
      <c r="P4397" s="3">
        <v>939.21002199999998</v>
      </c>
    </row>
    <row r="4398" spans="15:16" x14ac:dyDescent="0.35">
      <c r="O4398" s="1">
        <v>35804</v>
      </c>
      <c r="P4398" s="3">
        <v>927.69000200000005</v>
      </c>
    </row>
    <row r="4399" spans="15:16" x14ac:dyDescent="0.35">
      <c r="O4399" s="1">
        <v>35803</v>
      </c>
      <c r="P4399" s="3">
        <v>956.04998799999998</v>
      </c>
    </row>
    <row r="4400" spans="15:16" x14ac:dyDescent="0.35">
      <c r="O4400" s="1">
        <v>35802</v>
      </c>
      <c r="P4400" s="3">
        <v>964</v>
      </c>
    </row>
    <row r="4401" spans="15:16" x14ac:dyDescent="0.35">
      <c r="O4401" s="1">
        <v>35801</v>
      </c>
      <c r="P4401" s="3">
        <v>966.580017</v>
      </c>
    </row>
    <row r="4402" spans="15:16" x14ac:dyDescent="0.35">
      <c r="O4402" s="1">
        <v>35800</v>
      </c>
      <c r="P4402" s="3">
        <v>977.07000700000003</v>
      </c>
    </row>
    <row r="4403" spans="15:16" x14ac:dyDescent="0.35">
      <c r="O4403" s="1">
        <v>35797</v>
      </c>
      <c r="P4403" s="3">
        <v>975.03997800000002</v>
      </c>
    </row>
    <row r="4404" spans="15:16" x14ac:dyDescent="0.35">
      <c r="O4404" s="1">
        <v>35795</v>
      </c>
      <c r="P4404" s="3">
        <v>970.42999299999997</v>
      </c>
    </row>
    <row r="4405" spans="15:16" x14ac:dyDescent="0.35">
      <c r="O4405" s="1">
        <v>35794</v>
      </c>
      <c r="P4405" s="3">
        <v>970.84002699999996</v>
      </c>
    </row>
    <row r="4406" spans="15:16" x14ac:dyDescent="0.35">
      <c r="O4406" s="1">
        <v>35793</v>
      </c>
      <c r="P4406" s="3">
        <v>953.34997599999997</v>
      </c>
    </row>
    <row r="4407" spans="15:16" x14ac:dyDescent="0.35">
      <c r="O4407" s="1">
        <v>35790</v>
      </c>
      <c r="P4407" s="3">
        <v>936.46002199999998</v>
      </c>
    </row>
    <row r="4408" spans="15:16" x14ac:dyDescent="0.35">
      <c r="O4408" s="1">
        <v>35788</v>
      </c>
      <c r="P4408" s="3">
        <v>932.70001200000002</v>
      </c>
    </row>
    <row r="4409" spans="15:16" x14ac:dyDescent="0.35">
      <c r="O4409" s="1">
        <v>35787</v>
      </c>
      <c r="P4409" s="3">
        <v>939.13000499999998</v>
      </c>
    </row>
    <row r="4410" spans="15:16" x14ac:dyDescent="0.35">
      <c r="O4410" s="1">
        <v>35786</v>
      </c>
      <c r="P4410" s="3">
        <v>953.70001200000002</v>
      </c>
    </row>
    <row r="4411" spans="15:16" x14ac:dyDescent="0.35">
      <c r="O4411" s="1">
        <v>35783</v>
      </c>
      <c r="P4411" s="3">
        <v>946.78002900000001</v>
      </c>
    </row>
    <row r="4412" spans="15:16" x14ac:dyDescent="0.35">
      <c r="O4412" s="1">
        <v>35782</v>
      </c>
      <c r="P4412" s="3">
        <v>955.29998799999998</v>
      </c>
    </row>
    <row r="4413" spans="15:16" x14ac:dyDescent="0.35">
      <c r="O4413" s="1">
        <v>35781</v>
      </c>
      <c r="P4413" s="3">
        <v>965.53997800000002</v>
      </c>
    </row>
    <row r="4414" spans="15:16" x14ac:dyDescent="0.35">
      <c r="O4414" s="1">
        <v>35780</v>
      </c>
      <c r="P4414" s="3">
        <v>968.03997800000002</v>
      </c>
    </row>
    <row r="4415" spans="15:16" x14ac:dyDescent="0.35">
      <c r="O4415" s="1">
        <v>35779</v>
      </c>
      <c r="P4415" s="3">
        <v>963.39001499999995</v>
      </c>
    </row>
    <row r="4416" spans="15:16" x14ac:dyDescent="0.35">
      <c r="O4416" s="1">
        <v>35776</v>
      </c>
      <c r="P4416" s="3">
        <v>953.39001499999995</v>
      </c>
    </row>
    <row r="4417" spans="15:16" x14ac:dyDescent="0.35">
      <c r="O4417" s="1">
        <v>35775</v>
      </c>
      <c r="P4417" s="3">
        <v>954.94000200000005</v>
      </c>
    </row>
    <row r="4418" spans="15:16" x14ac:dyDescent="0.35">
      <c r="O4418" s="1">
        <v>35774</v>
      </c>
      <c r="P4418" s="3">
        <v>969.78997800000002</v>
      </c>
    </row>
    <row r="4419" spans="15:16" x14ac:dyDescent="0.35">
      <c r="O4419" s="1">
        <v>35773</v>
      </c>
      <c r="P4419" s="3">
        <v>975.78002900000001</v>
      </c>
    </row>
    <row r="4420" spans="15:16" x14ac:dyDescent="0.35">
      <c r="O4420" s="1">
        <v>35772</v>
      </c>
      <c r="P4420" s="3">
        <v>982.36999500000002</v>
      </c>
    </row>
    <row r="4421" spans="15:16" x14ac:dyDescent="0.35">
      <c r="O4421" s="1">
        <v>35769</v>
      </c>
      <c r="P4421" s="3">
        <v>983.78997800000002</v>
      </c>
    </row>
    <row r="4422" spans="15:16" x14ac:dyDescent="0.35">
      <c r="O4422" s="1">
        <v>35768</v>
      </c>
      <c r="P4422" s="3">
        <v>973.09997599999997</v>
      </c>
    </row>
    <row r="4423" spans="15:16" x14ac:dyDescent="0.35">
      <c r="O4423" s="1">
        <v>35767</v>
      </c>
      <c r="P4423" s="3">
        <v>976.77002000000005</v>
      </c>
    </row>
    <row r="4424" spans="15:16" x14ac:dyDescent="0.35">
      <c r="O4424" s="1">
        <v>35766</v>
      </c>
      <c r="P4424" s="3">
        <v>971.67999299999997</v>
      </c>
    </row>
    <row r="4425" spans="15:16" x14ac:dyDescent="0.35">
      <c r="O4425" s="1">
        <v>35765</v>
      </c>
      <c r="P4425" s="3">
        <v>974.77002000000005</v>
      </c>
    </row>
    <row r="4426" spans="15:16" x14ac:dyDescent="0.35">
      <c r="O4426" s="1">
        <v>35762</v>
      </c>
      <c r="P4426" s="3">
        <v>955.40002400000003</v>
      </c>
    </row>
    <row r="4427" spans="15:16" x14ac:dyDescent="0.35">
      <c r="O4427" s="1">
        <v>35760</v>
      </c>
      <c r="P4427" s="3">
        <v>951.64001499999995</v>
      </c>
    </row>
    <row r="4428" spans="15:16" x14ac:dyDescent="0.35">
      <c r="O4428" s="1">
        <v>35759</v>
      </c>
      <c r="P4428" s="3">
        <v>950.82000700000003</v>
      </c>
    </row>
    <row r="4429" spans="15:16" x14ac:dyDescent="0.35">
      <c r="O4429" s="1">
        <v>35758</v>
      </c>
      <c r="P4429" s="3">
        <v>946.669983</v>
      </c>
    </row>
    <row r="4430" spans="15:16" x14ac:dyDescent="0.35">
      <c r="O4430" s="1">
        <v>35755</v>
      </c>
      <c r="P4430" s="3">
        <v>963.09002699999996</v>
      </c>
    </row>
    <row r="4431" spans="15:16" x14ac:dyDescent="0.35">
      <c r="O4431" s="1">
        <v>35754</v>
      </c>
      <c r="P4431" s="3">
        <v>958.97997999999995</v>
      </c>
    </row>
    <row r="4432" spans="15:16" x14ac:dyDescent="0.35">
      <c r="O4432" s="1">
        <v>35753</v>
      </c>
      <c r="P4432" s="3">
        <v>944.59002699999996</v>
      </c>
    </row>
    <row r="4433" spans="15:16" x14ac:dyDescent="0.35">
      <c r="O4433" s="1">
        <v>35752</v>
      </c>
      <c r="P4433" s="3">
        <v>938.22997999999995</v>
      </c>
    </row>
    <row r="4434" spans="15:16" x14ac:dyDescent="0.35">
      <c r="O4434" s="1">
        <v>35751</v>
      </c>
      <c r="P4434" s="3">
        <v>946.20001200000002</v>
      </c>
    </row>
    <row r="4435" spans="15:16" x14ac:dyDescent="0.35">
      <c r="O4435" s="1">
        <v>35748</v>
      </c>
      <c r="P4435" s="3">
        <v>928.34997599999997</v>
      </c>
    </row>
    <row r="4436" spans="15:16" x14ac:dyDescent="0.35">
      <c r="O4436" s="1">
        <v>35747</v>
      </c>
      <c r="P4436" s="3">
        <v>916.65997300000004</v>
      </c>
    </row>
    <row r="4437" spans="15:16" x14ac:dyDescent="0.35">
      <c r="O4437" s="1">
        <v>35746</v>
      </c>
      <c r="P4437" s="3">
        <v>905.96002199999998</v>
      </c>
    </row>
    <row r="4438" spans="15:16" x14ac:dyDescent="0.35">
      <c r="O4438" s="1">
        <v>35745</v>
      </c>
      <c r="P4438" s="3">
        <v>923.78002900000001</v>
      </c>
    </row>
    <row r="4439" spans="15:16" x14ac:dyDescent="0.35">
      <c r="O4439" s="1">
        <v>35744</v>
      </c>
      <c r="P4439" s="3">
        <v>921.13000499999998</v>
      </c>
    </row>
    <row r="4440" spans="15:16" x14ac:dyDescent="0.35">
      <c r="O4440" s="1">
        <v>35741</v>
      </c>
      <c r="P4440" s="3">
        <v>927.51000999999997</v>
      </c>
    </row>
    <row r="4441" spans="15:16" x14ac:dyDescent="0.35">
      <c r="O4441" s="1">
        <v>35740</v>
      </c>
      <c r="P4441" s="3">
        <v>938.03002900000001</v>
      </c>
    </row>
    <row r="4442" spans="15:16" x14ac:dyDescent="0.35">
      <c r="O4442" s="1">
        <v>35739</v>
      </c>
      <c r="P4442" s="3">
        <v>942.76000999999997</v>
      </c>
    </row>
    <row r="4443" spans="15:16" x14ac:dyDescent="0.35">
      <c r="O4443" s="1">
        <v>35738</v>
      </c>
      <c r="P4443" s="3">
        <v>940.76000999999997</v>
      </c>
    </row>
    <row r="4444" spans="15:16" x14ac:dyDescent="0.35">
      <c r="O4444" s="1">
        <v>35737</v>
      </c>
      <c r="P4444" s="3">
        <v>938.98999000000003</v>
      </c>
    </row>
    <row r="4445" spans="15:16" x14ac:dyDescent="0.35">
      <c r="O4445" s="1">
        <v>35734</v>
      </c>
      <c r="P4445" s="3">
        <v>914.61999500000002</v>
      </c>
    </row>
    <row r="4446" spans="15:16" x14ac:dyDescent="0.35">
      <c r="O4446" s="1">
        <v>35733</v>
      </c>
      <c r="P4446" s="3">
        <v>903.67999299999997</v>
      </c>
    </row>
    <row r="4447" spans="15:16" x14ac:dyDescent="0.35">
      <c r="O4447" s="1">
        <v>35732</v>
      </c>
      <c r="P4447" s="3">
        <v>919.15997300000004</v>
      </c>
    </row>
    <row r="4448" spans="15:16" x14ac:dyDescent="0.35">
      <c r="O4448" s="1">
        <v>35731</v>
      </c>
      <c r="P4448" s="3">
        <v>921.84997599999997</v>
      </c>
    </row>
    <row r="4449" spans="15:16" x14ac:dyDescent="0.35">
      <c r="O4449" s="1">
        <v>35730</v>
      </c>
      <c r="P4449" s="3">
        <v>876.98999000000003</v>
      </c>
    </row>
    <row r="4450" spans="15:16" x14ac:dyDescent="0.35">
      <c r="O4450" s="1">
        <v>35727</v>
      </c>
      <c r="P4450" s="3">
        <v>941.64001499999995</v>
      </c>
    </row>
    <row r="4451" spans="15:16" x14ac:dyDescent="0.35">
      <c r="O4451" s="1">
        <v>35726</v>
      </c>
      <c r="P4451" s="3">
        <v>950.69000200000005</v>
      </c>
    </row>
    <row r="4452" spans="15:16" x14ac:dyDescent="0.35">
      <c r="O4452" s="1">
        <v>35725</v>
      </c>
      <c r="P4452" s="3">
        <v>968.48999000000003</v>
      </c>
    </row>
    <row r="4453" spans="15:16" x14ac:dyDescent="0.35">
      <c r="O4453" s="1">
        <v>35724</v>
      </c>
      <c r="P4453" s="3">
        <v>972.28002900000001</v>
      </c>
    </row>
    <row r="4454" spans="15:16" x14ac:dyDescent="0.35">
      <c r="O4454" s="1">
        <v>35723</v>
      </c>
      <c r="P4454" s="3">
        <v>955.60998500000005</v>
      </c>
    </row>
    <row r="4455" spans="15:16" x14ac:dyDescent="0.35">
      <c r="O4455" s="1">
        <v>35720</v>
      </c>
      <c r="P4455" s="3">
        <v>944.15997300000004</v>
      </c>
    </row>
    <row r="4456" spans="15:16" x14ac:dyDescent="0.35">
      <c r="O4456" s="1">
        <v>35719</v>
      </c>
      <c r="P4456" s="3">
        <v>955.25</v>
      </c>
    </row>
    <row r="4457" spans="15:16" x14ac:dyDescent="0.35">
      <c r="O4457" s="1">
        <v>35718</v>
      </c>
      <c r="P4457" s="3">
        <v>965.71997099999999</v>
      </c>
    </row>
    <row r="4458" spans="15:16" x14ac:dyDescent="0.35">
      <c r="O4458" s="1">
        <v>35717</v>
      </c>
      <c r="P4458" s="3">
        <v>970.28002900000001</v>
      </c>
    </row>
    <row r="4459" spans="15:16" x14ac:dyDescent="0.35">
      <c r="O4459" s="1">
        <v>35716</v>
      </c>
      <c r="P4459" s="3">
        <v>968.09997599999997</v>
      </c>
    </row>
    <row r="4460" spans="15:16" x14ac:dyDescent="0.35">
      <c r="O4460" s="1">
        <v>35713</v>
      </c>
      <c r="P4460" s="3">
        <v>966.97997999999995</v>
      </c>
    </row>
    <row r="4461" spans="15:16" x14ac:dyDescent="0.35">
      <c r="O4461" s="1">
        <v>35712</v>
      </c>
      <c r="P4461" s="3">
        <v>970.61999500000002</v>
      </c>
    </row>
    <row r="4462" spans="15:16" x14ac:dyDescent="0.35">
      <c r="O4462" s="1">
        <v>35711</v>
      </c>
      <c r="P4462" s="3">
        <v>973.84002699999996</v>
      </c>
    </row>
    <row r="4463" spans="15:16" x14ac:dyDescent="0.35">
      <c r="O4463" s="1">
        <v>35710</v>
      </c>
      <c r="P4463" s="3">
        <v>983.11999500000002</v>
      </c>
    </row>
    <row r="4464" spans="15:16" x14ac:dyDescent="0.35">
      <c r="O4464" s="1">
        <v>35709</v>
      </c>
      <c r="P4464" s="3">
        <v>972.69000200000005</v>
      </c>
    </row>
    <row r="4465" spans="15:16" x14ac:dyDescent="0.35">
      <c r="O4465" s="1">
        <v>35706</v>
      </c>
      <c r="P4465" s="3">
        <v>965.03002900000001</v>
      </c>
    </row>
    <row r="4466" spans="15:16" x14ac:dyDescent="0.35">
      <c r="O4466" s="1">
        <v>35705</v>
      </c>
      <c r="P4466" s="3">
        <v>960.46002199999998</v>
      </c>
    </row>
    <row r="4467" spans="15:16" x14ac:dyDescent="0.35">
      <c r="O4467" s="1">
        <v>35704</v>
      </c>
      <c r="P4467" s="3">
        <v>955.40997300000004</v>
      </c>
    </row>
    <row r="4468" spans="15:16" x14ac:dyDescent="0.35">
      <c r="O4468" s="1">
        <v>35703</v>
      </c>
      <c r="P4468" s="3">
        <v>947.28002900000001</v>
      </c>
    </row>
    <row r="4469" spans="15:16" x14ac:dyDescent="0.35">
      <c r="O4469" s="1">
        <v>35702</v>
      </c>
      <c r="P4469" s="3">
        <v>953.34002699999996</v>
      </c>
    </row>
    <row r="4470" spans="15:16" x14ac:dyDescent="0.35">
      <c r="O4470" s="1">
        <v>35699</v>
      </c>
      <c r="P4470" s="3">
        <v>945.21997099999999</v>
      </c>
    </row>
    <row r="4471" spans="15:16" x14ac:dyDescent="0.35">
      <c r="O4471" s="1">
        <v>35698</v>
      </c>
      <c r="P4471" s="3">
        <v>937.90997300000004</v>
      </c>
    </row>
    <row r="4472" spans="15:16" x14ac:dyDescent="0.35">
      <c r="O4472" s="1">
        <v>35697</v>
      </c>
      <c r="P4472" s="3">
        <v>944.47997999999995</v>
      </c>
    </row>
    <row r="4473" spans="15:16" x14ac:dyDescent="0.35">
      <c r="O4473" s="1">
        <v>35696</v>
      </c>
      <c r="P4473" s="3">
        <v>951.92999299999997</v>
      </c>
    </row>
    <row r="4474" spans="15:16" x14ac:dyDescent="0.35">
      <c r="O4474" s="1">
        <v>35695</v>
      </c>
      <c r="P4474" s="3">
        <v>955.42999299999997</v>
      </c>
    </row>
    <row r="4475" spans="15:16" x14ac:dyDescent="0.35">
      <c r="O4475" s="1">
        <v>35692</v>
      </c>
      <c r="P4475" s="3">
        <v>950.51000999999997</v>
      </c>
    </row>
    <row r="4476" spans="15:16" x14ac:dyDescent="0.35">
      <c r="O4476" s="1">
        <v>35691</v>
      </c>
      <c r="P4476" s="3">
        <v>947.28997800000002</v>
      </c>
    </row>
    <row r="4477" spans="15:16" x14ac:dyDescent="0.35">
      <c r="O4477" s="1">
        <v>35690</v>
      </c>
      <c r="P4477" s="3">
        <v>943</v>
      </c>
    </row>
    <row r="4478" spans="15:16" x14ac:dyDescent="0.35">
      <c r="O4478" s="1">
        <v>35689</v>
      </c>
      <c r="P4478" s="3">
        <v>945.64001499999995</v>
      </c>
    </row>
    <row r="4479" spans="15:16" x14ac:dyDescent="0.35">
      <c r="O4479" s="1">
        <v>35688</v>
      </c>
      <c r="P4479" s="3">
        <v>919.77002000000005</v>
      </c>
    </row>
    <row r="4480" spans="15:16" x14ac:dyDescent="0.35">
      <c r="O4480" s="1">
        <v>35685</v>
      </c>
      <c r="P4480" s="3">
        <v>923.90997300000004</v>
      </c>
    </row>
    <row r="4481" spans="15:16" x14ac:dyDescent="0.35">
      <c r="O4481" s="1">
        <v>35684</v>
      </c>
      <c r="P4481" s="3">
        <v>912.59002699999996</v>
      </c>
    </row>
    <row r="4482" spans="15:16" x14ac:dyDescent="0.35">
      <c r="O4482" s="1">
        <v>35683</v>
      </c>
      <c r="P4482" s="3">
        <v>919.03002900000001</v>
      </c>
    </row>
    <row r="4483" spans="15:16" x14ac:dyDescent="0.35">
      <c r="O4483" s="1">
        <v>35682</v>
      </c>
      <c r="P4483" s="3">
        <v>933.61999500000002</v>
      </c>
    </row>
    <row r="4484" spans="15:16" x14ac:dyDescent="0.35">
      <c r="O4484" s="1">
        <v>35681</v>
      </c>
      <c r="P4484" s="3">
        <v>931.20001200000002</v>
      </c>
    </row>
    <row r="4485" spans="15:16" x14ac:dyDescent="0.35">
      <c r="O4485" s="1">
        <v>35678</v>
      </c>
      <c r="P4485" s="3">
        <v>929.04998799999998</v>
      </c>
    </row>
    <row r="4486" spans="15:16" x14ac:dyDescent="0.35">
      <c r="O4486" s="1">
        <v>35677</v>
      </c>
      <c r="P4486" s="3">
        <v>930.86999500000002</v>
      </c>
    </row>
    <row r="4487" spans="15:16" x14ac:dyDescent="0.35">
      <c r="O4487" s="1">
        <v>35676</v>
      </c>
      <c r="P4487" s="3">
        <v>927.85998500000005</v>
      </c>
    </row>
    <row r="4488" spans="15:16" x14ac:dyDescent="0.35">
      <c r="O4488" s="1">
        <v>35675</v>
      </c>
      <c r="P4488" s="3">
        <v>927.580017</v>
      </c>
    </row>
    <row r="4489" spans="15:16" x14ac:dyDescent="0.35">
      <c r="O4489" s="1">
        <v>35671</v>
      </c>
      <c r="P4489" s="3">
        <v>899.46997099999999</v>
      </c>
    </row>
    <row r="4490" spans="15:16" x14ac:dyDescent="0.35">
      <c r="O4490" s="1">
        <v>35670</v>
      </c>
      <c r="P4490" s="3">
        <v>903.669983</v>
      </c>
    </row>
    <row r="4491" spans="15:16" x14ac:dyDescent="0.35">
      <c r="O4491" s="1">
        <v>35669</v>
      </c>
      <c r="P4491" s="3">
        <v>913.70001200000002</v>
      </c>
    </row>
    <row r="4492" spans="15:16" x14ac:dyDescent="0.35">
      <c r="O4492" s="1">
        <v>35668</v>
      </c>
      <c r="P4492" s="3">
        <v>913.02002000000005</v>
      </c>
    </row>
    <row r="4493" spans="15:16" x14ac:dyDescent="0.35">
      <c r="O4493" s="1">
        <v>35667</v>
      </c>
      <c r="P4493" s="3">
        <v>920.15997300000004</v>
      </c>
    </row>
    <row r="4494" spans="15:16" x14ac:dyDescent="0.35">
      <c r="O4494" s="1">
        <v>35664</v>
      </c>
      <c r="P4494" s="3">
        <v>923.53997800000002</v>
      </c>
    </row>
    <row r="4495" spans="15:16" x14ac:dyDescent="0.35">
      <c r="O4495" s="1">
        <v>35663</v>
      </c>
      <c r="P4495" s="3">
        <v>925.04998799999998</v>
      </c>
    </row>
    <row r="4496" spans="15:16" x14ac:dyDescent="0.35">
      <c r="O4496" s="1">
        <v>35662</v>
      </c>
      <c r="P4496" s="3">
        <v>939.34997599999997</v>
      </c>
    </row>
    <row r="4497" spans="15:16" x14ac:dyDescent="0.35">
      <c r="O4497" s="1">
        <v>35661</v>
      </c>
      <c r="P4497" s="3">
        <v>926.01000999999997</v>
      </c>
    </row>
    <row r="4498" spans="15:16" x14ac:dyDescent="0.35">
      <c r="O4498" s="1">
        <v>35660</v>
      </c>
      <c r="P4498" s="3">
        <v>912.48999000000003</v>
      </c>
    </row>
    <row r="4499" spans="15:16" x14ac:dyDescent="0.35">
      <c r="O4499" s="1">
        <v>35657</v>
      </c>
      <c r="P4499" s="3">
        <v>900.80999799999995</v>
      </c>
    </row>
    <row r="4500" spans="15:16" x14ac:dyDescent="0.35">
      <c r="O4500" s="1">
        <v>35656</v>
      </c>
      <c r="P4500" s="3">
        <v>924.77002000000005</v>
      </c>
    </row>
    <row r="4501" spans="15:16" x14ac:dyDescent="0.35">
      <c r="O4501" s="1">
        <v>35655</v>
      </c>
      <c r="P4501" s="3">
        <v>922.02002000000005</v>
      </c>
    </row>
    <row r="4502" spans="15:16" x14ac:dyDescent="0.35">
      <c r="O4502" s="1">
        <v>35654</v>
      </c>
      <c r="P4502" s="3">
        <v>926.53002900000001</v>
      </c>
    </row>
    <row r="4503" spans="15:16" x14ac:dyDescent="0.35">
      <c r="O4503" s="1">
        <v>35653</v>
      </c>
      <c r="P4503" s="3">
        <v>937</v>
      </c>
    </row>
    <row r="4504" spans="15:16" x14ac:dyDescent="0.35">
      <c r="O4504" s="1">
        <v>35650</v>
      </c>
      <c r="P4504" s="3">
        <v>933.53997800000002</v>
      </c>
    </row>
    <row r="4505" spans="15:16" x14ac:dyDescent="0.35">
      <c r="O4505" s="1">
        <v>35649</v>
      </c>
      <c r="P4505" s="3">
        <v>951.19000200000005</v>
      </c>
    </row>
    <row r="4506" spans="15:16" x14ac:dyDescent="0.35">
      <c r="O4506" s="1">
        <v>35648</v>
      </c>
      <c r="P4506" s="3">
        <v>960.32000700000003</v>
      </c>
    </row>
    <row r="4507" spans="15:16" x14ac:dyDescent="0.35">
      <c r="O4507" s="1">
        <v>35647</v>
      </c>
      <c r="P4507" s="3">
        <v>952.36999500000002</v>
      </c>
    </row>
    <row r="4508" spans="15:16" x14ac:dyDescent="0.35">
      <c r="O4508" s="1">
        <v>35646</v>
      </c>
      <c r="P4508" s="3">
        <v>950.29998799999998</v>
      </c>
    </row>
    <row r="4509" spans="15:16" x14ac:dyDescent="0.35">
      <c r="O4509" s="1">
        <v>35643</v>
      </c>
      <c r="P4509" s="3">
        <v>947.14001499999995</v>
      </c>
    </row>
    <row r="4510" spans="15:16" x14ac:dyDescent="0.35">
      <c r="O4510" s="1">
        <v>35642</v>
      </c>
      <c r="P4510" s="3">
        <v>954.30999799999995</v>
      </c>
    </row>
    <row r="4511" spans="15:16" x14ac:dyDescent="0.35">
      <c r="O4511" s="1">
        <v>35641</v>
      </c>
      <c r="P4511" s="3">
        <v>952.28997800000002</v>
      </c>
    </row>
    <row r="4512" spans="15:16" x14ac:dyDescent="0.35">
      <c r="O4512" s="1">
        <v>35640</v>
      </c>
      <c r="P4512" s="3">
        <v>942.28997800000002</v>
      </c>
    </row>
    <row r="4513" spans="15:16" x14ac:dyDescent="0.35">
      <c r="O4513" s="1">
        <v>35639</v>
      </c>
      <c r="P4513" s="3">
        <v>936.45001200000002</v>
      </c>
    </row>
    <row r="4514" spans="15:16" x14ac:dyDescent="0.35">
      <c r="O4514" s="1">
        <v>35636</v>
      </c>
      <c r="P4514" s="3">
        <v>938.78997800000002</v>
      </c>
    </row>
    <row r="4515" spans="15:16" x14ac:dyDescent="0.35">
      <c r="O4515" s="1">
        <v>35635</v>
      </c>
      <c r="P4515" s="3">
        <v>940.29998799999998</v>
      </c>
    </row>
    <row r="4516" spans="15:16" x14ac:dyDescent="0.35">
      <c r="O4516" s="1">
        <v>35634</v>
      </c>
      <c r="P4516" s="3">
        <v>936.55999799999995</v>
      </c>
    </row>
    <row r="4517" spans="15:16" x14ac:dyDescent="0.35">
      <c r="O4517" s="1">
        <v>35633</v>
      </c>
      <c r="P4517" s="3">
        <v>933.97997999999995</v>
      </c>
    </row>
    <row r="4518" spans="15:16" x14ac:dyDescent="0.35">
      <c r="O4518" s="1">
        <v>35632</v>
      </c>
      <c r="P4518" s="3">
        <v>912.94000200000005</v>
      </c>
    </row>
    <row r="4519" spans="15:16" x14ac:dyDescent="0.35">
      <c r="O4519" s="1">
        <v>35629</v>
      </c>
      <c r="P4519" s="3">
        <v>915.29998799999998</v>
      </c>
    </row>
    <row r="4520" spans="15:16" x14ac:dyDescent="0.35">
      <c r="O4520" s="1">
        <v>35628</v>
      </c>
      <c r="P4520" s="3">
        <v>931.60998500000005</v>
      </c>
    </row>
    <row r="4521" spans="15:16" x14ac:dyDescent="0.35">
      <c r="O4521" s="1">
        <v>35627</v>
      </c>
      <c r="P4521" s="3">
        <v>936.59002699999996</v>
      </c>
    </row>
    <row r="4522" spans="15:16" x14ac:dyDescent="0.35">
      <c r="O4522" s="1">
        <v>35626</v>
      </c>
      <c r="P4522" s="3">
        <v>925.76000999999997</v>
      </c>
    </row>
    <row r="4523" spans="15:16" x14ac:dyDescent="0.35">
      <c r="O4523" s="1">
        <v>35625</v>
      </c>
      <c r="P4523" s="3">
        <v>918.38000499999998</v>
      </c>
    </row>
    <row r="4524" spans="15:16" x14ac:dyDescent="0.35">
      <c r="O4524" s="1">
        <v>35622</v>
      </c>
      <c r="P4524" s="3">
        <v>916.67999299999997</v>
      </c>
    </row>
    <row r="4525" spans="15:16" x14ac:dyDescent="0.35">
      <c r="O4525" s="1">
        <v>35621</v>
      </c>
      <c r="P4525" s="3">
        <v>913.78002900000001</v>
      </c>
    </row>
    <row r="4526" spans="15:16" x14ac:dyDescent="0.35">
      <c r="O4526" s="1">
        <v>35620</v>
      </c>
      <c r="P4526" s="3">
        <v>907.53997800000002</v>
      </c>
    </row>
    <row r="4527" spans="15:16" x14ac:dyDescent="0.35">
      <c r="O4527" s="1">
        <v>35619</v>
      </c>
      <c r="P4527" s="3">
        <v>918.75</v>
      </c>
    </row>
    <row r="4528" spans="15:16" x14ac:dyDescent="0.35">
      <c r="O4528" s="1">
        <v>35618</v>
      </c>
      <c r="P4528" s="3">
        <v>912.20001200000002</v>
      </c>
    </row>
    <row r="4529" spans="15:16" x14ac:dyDescent="0.35">
      <c r="O4529" s="1">
        <v>35614</v>
      </c>
      <c r="P4529" s="3">
        <v>916.919983</v>
      </c>
    </row>
    <row r="4530" spans="15:16" x14ac:dyDescent="0.35">
      <c r="O4530" s="1">
        <v>35613</v>
      </c>
      <c r="P4530" s="3">
        <v>904.03002900000001</v>
      </c>
    </row>
    <row r="4531" spans="15:16" x14ac:dyDescent="0.35">
      <c r="O4531" s="1">
        <v>35612</v>
      </c>
      <c r="P4531" s="3">
        <v>891.03002900000001</v>
      </c>
    </row>
    <row r="4532" spans="15:16" x14ac:dyDescent="0.35">
      <c r="O4532" s="1">
        <v>35611</v>
      </c>
      <c r="P4532" s="3">
        <v>885.14001499999995</v>
      </c>
    </row>
    <row r="4533" spans="15:16" x14ac:dyDescent="0.35">
      <c r="O4533" s="1">
        <v>35608</v>
      </c>
      <c r="P4533" s="3">
        <v>887.29998799999998</v>
      </c>
    </row>
    <row r="4534" spans="15:16" x14ac:dyDescent="0.35">
      <c r="O4534" s="1">
        <v>35607</v>
      </c>
      <c r="P4534" s="3">
        <v>883.67999299999997</v>
      </c>
    </row>
    <row r="4535" spans="15:16" x14ac:dyDescent="0.35">
      <c r="O4535" s="1">
        <v>35606</v>
      </c>
      <c r="P4535" s="3">
        <v>888.98999000000003</v>
      </c>
    </row>
    <row r="4536" spans="15:16" x14ac:dyDescent="0.35">
      <c r="O4536" s="1">
        <v>35605</v>
      </c>
      <c r="P4536" s="3">
        <v>896.34002699999996</v>
      </c>
    </row>
    <row r="4537" spans="15:16" x14ac:dyDescent="0.35">
      <c r="O4537" s="1">
        <v>35604</v>
      </c>
      <c r="P4537" s="3">
        <v>878.61999500000002</v>
      </c>
    </row>
    <row r="4538" spans="15:16" x14ac:dyDescent="0.35">
      <c r="O4538" s="1">
        <v>35601</v>
      </c>
      <c r="P4538" s="3">
        <v>898.70001200000002</v>
      </c>
    </row>
    <row r="4539" spans="15:16" x14ac:dyDescent="0.35">
      <c r="O4539" s="1">
        <v>35600</v>
      </c>
      <c r="P4539" s="3">
        <v>897.98999000000003</v>
      </c>
    </row>
    <row r="4540" spans="15:16" x14ac:dyDescent="0.35">
      <c r="O4540" s="1">
        <v>35599</v>
      </c>
      <c r="P4540" s="3">
        <v>889.05999799999995</v>
      </c>
    </row>
    <row r="4541" spans="15:16" x14ac:dyDescent="0.35">
      <c r="O4541" s="1">
        <v>35598</v>
      </c>
      <c r="P4541" s="3">
        <v>894.419983</v>
      </c>
    </row>
    <row r="4542" spans="15:16" x14ac:dyDescent="0.35">
      <c r="O4542" s="1">
        <v>35597</v>
      </c>
      <c r="P4542" s="3">
        <v>893.90002400000003</v>
      </c>
    </row>
    <row r="4543" spans="15:16" x14ac:dyDescent="0.35">
      <c r="O4543" s="1">
        <v>35594</v>
      </c>
      <c r="P4543" s="3">
        <v>893.27002000000005</v>
      </c>
    </row>
    <row r="4544" spans="15:16" x14ac:dyDescent="0.35">
      <c r="O4544" s="1">
        <v>35593</v>
      </c>
      <c r="P4544" s="3">
        <v>883.46002199999998</v>
      </c>
    </row>
    <row r="4545" spans="15:16" x14ac:dyDescent="0.35">
      <c r="O4545" s="1">
        <v>35592</v>
      </c>
      <c r="P4545" s="3">
        <v>869.57000700000003</v>
      </c>
    </row>
    <row r="4546" spans="15:16" x14ac:dyDescent="0.35">
      <c r="O4546" s="1">
        <v>35591</v>
      </c>
      <c r="P4546" s="3">
        <v>865.27002000000005</v>
      </c>
    </row>
    <row r="4547" spans="15:16" x14ac:dyDescent="0.35">
      <c r="O4547" s="1">
        <v>35590</v>
      </c>
      <c r="P4547" s="3">
        <v>862.90997300000004</v>
      </c>
    </row>
    <row r="4548" spans="15:16" x14ac:dyDescent="0.35">
      <c r="O4548" s="1">
        <v>35587</v>
      </c>
      <c r="P4548" s="3">
        <v>858.01000999999997</v>
      </c>
    </row>
    <row r="4549" spans="15:16" x14ac:dyDescent="0.35">
      <c r="O4549" s="1">
        <v>35586</v>
      </c>
      <c r="P4549" s="3">
        <v>843.42999299999997</v>
      </c>
    </row>
    <row r="4550" spans="15:16" x14ac:dyDescent="0.35">
      <c r="O4550" s="1">
        <v>35585</v>
      </c>
      <c r="P4550" s="3">
        <v>840.10998500000005</v>
      </c>
    </row>
    <row r="4551" spans="15:16" x14ac:dyDescent="0.35">
      <c r="O4551" s="1">
        <v>35584</v>
      </c>
      <c r="P4551" s="3">
        <v>845.47997999999995</v>
      </c>
    </row>
    <row r="4552" spans="15:16" x14ac:dyDescent="0.35">
      <c r="O4552" s="1">
        <v>35583</v>
      </c>
      <c r="P4552" s="3">
        <v>846.35998500000005</v>
      </c>
    </row>
    <row r="4553" spans="15:16" x14ac:dyDescent="0.35">
      <c r="O4553" s="1">
        <v>35580</v>
      </c>
      <c r="P4553" s="3">
        <v>848.28002900000001</v>
      </c>
    </row>
    <row r="4554" spans="15:16" x14ac:dyDescent="0.35">
      <c r="O4554" s="1">
        <v>35579</v>
      </c>
      <c r="P4554" s="3">
        <v>844.080017</v>
      </c>
    </row>
    <row r="4555" spans="15:16" x14ac:dyDescent="0.35">
      <c r="O4555" s="1">
        <v>35578</v>
      </c>
      <c r="P4555" s="3">
        <v>847.21002199999998</v>
      </c>
    </row>
    <row r="4556" spans="15:16" x14ac:dyDescent="0.35">
      <c r="O4556" s="1">
        <v>35577</v>
      </c>
      <c r="P4556" s="3">
        <v>849.71002199999998</v>
      </c>
    </row>
    <row r="4557" spans="15:16" x14ac:dyDescent="0.35">
      <c r="O4557" s="1">
        <v>35573</v>
      </c>
      <c r="P4557" s="3">
        <v>847.03002900000001</v>
      </c>
    </row>
    <row r="4558" spans="15:16" x14ac:dyDescent="0.35">
      <c r="O4558" s="1">
        <v>35572</v>
      </c>
      <c r="P4558" s="3">
        <v>835.65997300000004</v>
      </c>
    </row>
    <row r="4559" spans="15:16" x14ac:dyDescent="0.35">
      <c r="O4559" s="1">
        <v>35571</v>
      </c>
      <c r="P4559" s="3">
        <v>839.34997599999997</v>
      </c>
    </row>
    <row r="4560" spans="15:16" x14ac:dyDescent="0.35">
      <c r="O4560" s="1">
        <v>35570</v>
      </c>
      <c r="P4560" s="3">
        <v>841.65997300000004</v>
      </c>
    </row>
    <row r="4561" spans="15:16" x14ac:dyDescent="0.35">
      <c r="O4561" s="1">
        <v>35569</v>
      </c>
      <c r="P4561" s="3">
        <v>833.27002000000005</v>
      </c>
    </row>
    <row r="4562" spans="15:16" x14ac:dyDescent="0.35">
      <c r="O4562" s="1">
        <v>35566</v>
      </c>
      <c r="P4562" s="3">
        <v>829.75</v>
      </c>
    </row>
    <row r="4563" spans="15:16" x14ac:dyDescent="0.35">
      <c r="O4563" s="1">
        <v>35565</v>
      </c>
      <c r="P4563" s="3">
        <v>841.88000499999998</v>
      </c>
    </row>
    <row r="4564" spans="15:16" x14ac:dyDescent="0.35">
      <c r="O4564" s="1">
        <v>35564</v>
      </c>
      <c r="P4564" s="3">
        <v>836.03997800000002</v>
      </c>
    </row>
    <row r="4565" spans="15:16" x14ac:dyDescent="0.35">
      <c r="O4565" s="1">
        <v>35563</v>
      </c>
      <c r="P4565" s="3">
        <v>833.13000499999998</v>
      </c>
    </row>
    <row r="4566" spans="15:16" x14ac:dyDescent="0.35">
      <c r="O4566" s="1">
        <v>35562</v>
      </c>
      <c r="P4566" s="3">
        <v>837.65997300000004</v>
      </c>
    </row>
    <row r="4567" spans="15:16" x14ac:dyDescent="0.35">
      <c r="O4567" s="1">
        <v>35559</v>
      </c>
      <c r="P4567" s="3">
        <v>824.78002900000001</v>
      </c>
    </row>
    <row r="4568" spans="15:16" x14ac:dyDescent="0.35">
      <c r="O4568" s="1">
        <v>35558</v>
      </c>
      <c r="P4568" s="3">
        <v>820.26000999999997</v>
      </c>
    </row>
    <row r="4569" spans="15:16" x14ac:dyDescent="0.35">
      <c r="O4569" s="1">
        <v>35557</v>
      </c>
      <c r="P4569" s="3">
        <v>815.61999500000002</v>
      </c>
    </row>
    <row r="4570" spans="15:16" x14ac:dyDescent="0.35">
      <c r="O4570" s="1">
        <v>35556</v>
      </c>
      <c r="P4570" s="3">
        <v>827.76000999999997</v>
      </c>
    </row>
    <row r="4571" spans="15:16" x14ac:dyDescent="0.35">
      <c r="O4571" s="1">
        <v>35555</v>
      </c>
      <c r="P4571" s="3">
        <v>830.28997800000002</v>
      </c>
    </row>
    <row r="4572" spans="15:16" x14ac:dyDescent="0.35">
      <c r="O4572" s="1">
        <v>35552</v>
      </c>
      <c r="P4572" s="3">
        <v>812.96997099999999</v>
      </c>
    </row>
    <row r="4573" spans="15:16" x14ac:dyDescent="0.35">
      <c r="O4573" s="1">
        <v>35551</v>
      </c>
      <c r="P4573" s="3">
        <v>798.53002900000001</v>
      </c>
    </row>
    <row r="4574" spans="15:16" x14ac:dyDescent="0.35">
      <c r="O4574" s="1">
        <v>35550</v>
      </c>
      <c r="P4574" s="3">
        <v>801.34002699999996</v>
      </c>
    </row>
    <row r="4575" spans="15:16" x14ac:dyDescent="0.35">
      <c r="O4575" s="1">
        <v>35549</v>
      </c>
      <c r="P4575" s="3">
        <v>794.04998799999998</v>
      </c>
    </row>
    <row r="4576" spans="15:16" x14ac:dyDescent="0.35">
      <c r="O4576" s="1">
        <v>35548</v>
      </c>
      <c r="P4576" s="3">
        <v>772.96002199999998</v>
      </c>
    </row>
    <row r="4577" spans="15:16" x14ac:dyDescent="0.35">
      <c r="O4577" s="1">
        <v>35545</v>
      </c>
      <c r="P4577" s="3">
        <v>765.36999500000002</v>
      </c>
    </row>
    <row r="4578" spans="15:16" x14ac:dyDescent="0.35">
      <c r="O4578" s="1">
        <v>35544</v>
      </c>
      <c r="P4578" s="3">
        <v>771.17999299999997</v>
      </c>
    </row>
    <row r="4579" spans="15:16" x14ac:dyDescent="0.35">
      <c r="O4579" s="1">
        <v>35543</v>
      </c>
      <c r="P4579" s="3">
        <v>773.64001499999995</v>
      </c>
    </row>
    <row r="4580" spans="15:16" x14ac:dyDescent="0.35">
      <c r="O4580" s="1">
        <v>35542</v>
      </c>
      <c r="P4580" s="3">
        <v>774.60998500000005</v>
      </c>
    </row>
    <row r="4581" spans="15:16" x14ac:dyDescent="0.35">
      <c r="O4581" s="1">
        <v>35541</v>
      </c>
      <c r="P4581" s="3">
        <v>760.36999500000002</v>
      </c>
    </row>
    <row r="4582" spans="15:16" x14ac:dyDescent="0.35">
      <c r="O4582" s="1">
        <v>35538</v>
      </c>
      <c r="P4582" s="3">
        <v>766.34002699999996</v>
      </c>
    </row>
    <row r="4583" spans="15:16" x14ac:dyDescent="0.35">
      <c r="O4583" s="1">
        <v>35537</v>
      </c>
      <c r="P4583" s="3">
        <v>761.77002000000005</v>
      </c>
    </row>
    <row r="4584" spans="15:16" x14ac:dyDescent="0.35">
      <c r="O4584" s="1">
        <v>35536</v>
      </c>
      <c r="P4584" s="3">
        <v>763.53002900000001</v>
      </c>
    </row>
    <row r="4585" spans="15:16" x14ac:dyDescent="0.35">
      <c r="O4585" s="1">
        <v>35535</v>
      </c>
      <c r="P4585" s="3">
        <v>754.71997099999999</v>
      </c>
    </row>
    <row r="4586" spans="15:16" x14ac:dyDescent="0.35">
      <c r="O4586" s="1">
        <v>35534</v>
      </c>
      <c r="P4586" s="3">
        <v>743.72997999999995</v>
      </c>
    </row>
    <row r="4587" spans="15:16" x14ac:dyDescent="0.35">
      <c r="O4587" s="1">
        <v>35531</v>
      </c>
      <c r="P4587" s="3">
        <v>737.65002400000003</v>
      </c>
    </row>
    <row r="4588" spans="15:16" x14ac:dyDescent="0.35">
      <c r="O4588" s="1">
        <v>35530</v>
      </c>
      <c r="P4588" s="3">
        <v>758.34002699999996</v>
      </c>
    </row>
    <row r="4589" spans="15:16" x14ac:dyDescent="0.35">
      <c r="O4589" s="1">
        <v>35529</v>
      </c>
      <c r="P4589" s="3">
        <v>760.59997599999997</v>
      </c>
    </row>
    <row r="4590" spans="15:16" x14ac:dyDescent="0.35">
      <c r="O4590" s="1">
        <v>35528</v>
      </c>
      <c r="P4590" s="3">
        <v>766.11999500000002</v>
      </c>
    </row>
    <row r="4591" spans="15:16" x14ac:dyDescent="0.35">
      <c r="O4591" s="1">
        <v>35527</v>
      </c>
      <c r="P4591" s="3">
        <v>762.13000499999998</v>
      </c>
    </row>
    <row r="4592" spans="15:16" x14ac:dyDescent="0.35">
      <c r="O4592" s="1">
        <v>35524</v>
      </c>
      <c r="P4592" s="3">
        <v>757.90002400000003</v>
      </c>
    </row>
    <row r="4593" spans="15:16" x14ac:dyDescent="0.35">
      <c r="O4593" s="1">
        <v>35523</v>
      </c>
      <c r="P4593" s="3">
        <v>750.32000700000003</v>
      </c>
    </row>
    <row r="4594" spans="15:16" x14ac:dyDescent="0.35">
      <c r="O4594" s="1">
        <v>35522</v>
      </c>
      <c r="P4594" s="3">
        <v>750.10998500000005</v>
      </c>
    </row>
    <row r="4595" spans="15:16" x14ac:dyDescent="0.35">
      <c r="O4595" s="1">
        <v>35521</v>
      </c>
      <c r="P4595" s="3">
        <v>759.64001499999995</v>
      </c>
    </row>
    <row r="4596" spans="15:16" x14ac:dyDescent="0.35">
      <c r="O4596" s="1">
        <v>35520</v>
      </c>
      <c r="P4596" s="3">
        <v>757.11999500000002</v>
      </c>
    </row>
    <row r="4597" spans="15:16" x14ac:dyDescent="0.35">
      <c r="O4597" s="1">
        <v>35516</v>
      </c>
      <c r="P4597" s="3">
        <v>773.88000499999998</v>
      </c>
    </row>
    <row r="4598" spans="15:16" x14ac:dyDescent="0.35">
      <c r="O4598" s="1">
        <v>35515</v>
      </c>
      <c r="P4598" s="3">
        <v>790.5</v>
      </c>
    </row>
    <row r="4599" spans="15:16" x14ac:dyDescent="0.35">
      <c r="O4599" s="1">
        <v>35514</v>
      </c>
      <c r="P4599" s="3">
        <v>789.07000700000003</v>
      </c>
    </row>
    <row r="4600" spans="15:16" x14ac:dyDescent="0.35">
      <c r="O4600" s="1">
        <v>35513</v>
      </c>
      <c r="P4600" s="3">
        <v>790.89001499999995</v>
      </c>
    </row>
    <row r="4601" spans="15:16" x14ac:dyDescent="0.35">
      <c r="O4601" s="1">
        <v>35510</v>
      </c>
      <c r="P4601" s="3">
        <v>784.09997599999997</v>
      </c>
    </row>
    <row r="4602" spans="15:16" x14ac:dyDescent="0.35">
      <c r="O4602" s="1">
        <v>35509</v>
      </c>
      <c r="P4602" s="3">
        <v>782.65002400000003</v>
      </c>
    </row>
    <row r="4603" spans="15:16" x14ac:dyDescent="0.35">
      <c r="O4603" s="1">
        <v>35508</v>
      </c>
      <c r="P4603" s="3">
        <v>785.77002000000005</v>
      </c>
    </row>
    <row r="4604" spans="15:16" x14ac:dyDescent="0.35">
      <c r="O4604" s="1">
        <v>35507</v>
      </c>
      <c r="P4604" s="3">
        <v>789.65997300000004</v>
      </c>
    </row>
    <row r="4605" spans="15:16" x14ac:dyDescent="0.35">
      <c r="O4605" s="1">
        <v>35506</v>
      </c>
      <c r="P4605" s="3">
        <v>795.71002199999998</v>
      </c>
    </row>
    <row r="4606" spans="15:16" x14ac:dyDescent="0.35">
      <c r="O4606" s="1">
        <v>35503</v>
      </c>
      <c r="P4606" s="3">
        <v>793.169983</v>
      </c>
    </row>
    <row r="4607" spans="15:16" x14ac:dyDescent="0.35">
      <c r="O4607" s="1">
        <v>35502</v>
      </c>
      <c r="P4607" s="3">
        <v>789.55999799999995</v>
      </c>
    </row>
    <row r="4608" spans="15:16" x14ac:dyDescent="0.35">
      <c r="O4608" s="1">
        <v>35501</v>
      </c>
      <c r="P4608" s="3">
        <v>804.26000999999997</v>
      </c>
    </row>
    <row r="4609" spans="15:16" x14ac:dyDescent="0.35">
      <c r="O4609" s="1">
        <v>35500</v>
      </c>
      <c r="P4609" s="3">
        <v>811.34002699999996</v>
      </c>
    </row>
    <row r="4610" spans="15:16" x14ac:dyDescent="0.35">
      <c r="O4610" s="1">
        <v>35499</v>
      </c>
      <c r="P4610" s="3">
        <v>813.65002400000003</v>
      </c>
    </row>
    <row r="4611" spans="15:16" x14ac:dyDescent="0.35">
      <c r="O4611" s="1">
        <v>35496</v>
      </c>
      <c r="P4611" s="3">
        <v>804.96997099999999</v>
      </c>
    </row>
    <row r="4612" spans="15:16" x14ac:dyDescent="0.35">
      <c r="O4612" s="1">
        <v>35495</v>
      </c>
      <c r="P4612" s="3">
        <v>798.55999799999995</v>
      </c>
    </row>
    <row r="4613" spans="15:16" x14ac:dyDescent="0.35">
      <c r="O4613" s="1">
        <v>35494</v>
      </c>
      <c r="P4613" s="3">
        <v>801.98999000000003</v>
      </c>
    </row>
    <row r="4614" spans="15:16" x14ac:dyDescent="0.35">
      <c r="O4614" s="1">
        <v>35493</v>
      </c>
      <c r="P4614" s="3">
        <v>790.95001200000002</v>
      </c>
    </row>
    <row r="4615" spans="15:16" x14ac:dyDescent="0.35">
      <c r="O4615" s="1">
        <v>35492</v>
      </c>
      <c r="P4615" s="3">
        <v>795.30999799999995</v>
      </c>
    </row>
    <row r="4616" spans="15:16" x14ac:dyDescent="0.35">
      <c r="O4616" s="1">
        <v>35489</v>
      </c>
      <c r="P4616" s="3">
        <v>790.82000700000003</v>
      </c>
    </row>
    <row r="4617" spans="15:16" x14ac:dyDescent="0.35">
      <c r="O4617" s="1">
        <v>35488</v>
      </c>
      <c r="P4617" s="3">
        <v>795.07000700000003</v>
      </c>
    </row>
    <row r="4618" spans="15:16" x14ac:dyDescent="0.35">
      <c r="O4618" s="1">
        <v>35487</v>
      </c>
      <c r="P4618" s="3">
        <v>805.67999299999997</v>
      </c>
    </row>
    <row r="4619" spans="15:16" x14ac:dyDescent="0.35">
      <c r="O4619" s="1">
        <v>35486</v>
      </c>
      <c r="P4619" s="3">
        <v>812.03002900000001</v>
      </c>
    </row>
    <row r="4620" spans="15:16" x14ac:dyDescent="0.35">
      <c r="O4620" s="1">
        <v>35485</v>
      </c>
      <c r="P4620" s="3">
        <v>810.28002900000001</v>
      </c>
    </row>
    <row r="4621" spans="15:16" x14ac:dyDescent="0.35">
      <c r="O4621" s="1">
        <v>35482</v>
      </c>
      <c r="P4621" s="3">
        <v>801.77002000000005</v>
      </c>
    </row>
    <row r="4622" spans="15:16" x14ac:dyDescent="0.35">
      <c r="O4622" s="1">
        <v>35481</v>
      </c>
      <c r="P4622" s="3">
        <v>802.79998799999998</v>
      </c>
    </row>
    <row r="4623" spans="15:16" x14ac:dyDescent="0.35">
      <c r="O4623" s="1">
        <v>35480</v>
      </c>
      <c r="P4623" s="3">
        <v>812.48999000000003</v>
      </c>
    </row>
    <row r="4624" spans="15:16" x14ac:dyDescent="0.35">
      <c r="O4624" s="1">
        <v>35479</v>
      </c>
      <c r="P4624" s="3">
        <v>816.28997800000002</v>
      </c>
    </row>
    <row r="4625" spans="15:16" x14ac:dyDescent="0.35">
      <c r="O4625" s="1">
        <v>35475</v>
      </c>
      <c r="P4625" s="3">
        <v>808.47997999999995</v>
      </c>
    </row>
    <row r="4626" spans="15:16" x14ac:dyDescent="0.35">
      <c r="O4626" s="1">
        <v>35474</v>
      </c>
      <c r="P4626" s="3">
        <v>811.82000700000003</v>
      </c>
    </row>
    <row r="4627" spans="15:16" x14ac:dyDescent="0.35">
      <c r="O4627" s="1">
        <v>35473</v>
      </c>
      <c r="P4627" s="3">
        <v>802.77002000000005</v>
      </c>
    </row>
    <row r="4628" spans="15:16" x14ac:dyDescent="0.35">
      <c r="O4628" s="1">
        <v>35472</v>
      </c>
      <c r="P4628" s="3">
        <v>789.59002699999996</v>
      </c>
    </row>
    <row r="4629" spans="15:16" x14ac:dyDescent="0.35">
      <c r="O4629" s="1">
        <v>35471</v>
      </c>
      <c r="P4629" s="3">
        <v>785.42999299999997</v>
      </c>
    </row>
    <row r="4630" spans="15:16" x14ac:dyDescent="0.35">
      <c r="O4630" s="1">
        <v>35468</v>
      </c>
      <c r="P4630" s="3">
        <v>789.55999799999995</v>
      </c>
    </row>
    <row r="4631" spans="15:16" x14ac:dyDescent="0.35">
      <c r="O4631" s="1">
        <v>35467</v>
      </c>
      <c r="P4631" s="3">
        <v>780.15002400000003</v>
      </c>
    </row>
    <row r="4632" spans="15:16" x14ac:dyDescent="0.35">
      <c r="O4632" s="1">
        <v>35466</v>
      </c>
      <c r="P4632" s="3">
        <v>778.28002900000001</v>
      </c>
    </row>
    <row r="4633" spans="15:16" x14ac:dyDescent="0.35">
      <c r="O4633" s="1">
        <v>35465</v>
      </c>
      <c r="P4633" s="3">
        <v>789.26000999999997</v>
      </c>
    </row>
    <row r="4634" spans="15:16" x14ac:dyDescent="0.35">
      <c r="O4634" s="1">
        <v>35464</v>
      </c>
      <c r="P4634" s="3">
        <v>786.72997999999995</v>
      </c>
    </row>
    <row r="4635" spans="15:16" x14ac:dyDescent="0.35">
      <c r="O4635" s="1">
        <v>35461</v>
      </c>
      <c r="P4635" s="3">
        <v>786.15997300000004</v>
      </c>
    </row>
    <row r="4636" spans="15:16" x14ac:dyDescent="0.35">
      <c r="O4636" s="1">
        <v>35460</v>
      </c>
      <c r="P4636" s="3">
        <v>784.169983</v>
      </c>
    </row>
    <row r="4637" spans="15:16" x14ac:dyDescent="0.35">
      <c r="O4637" s="1">
        <v>35459</v>
      </c>
      <c r="P4637" s="3">
        <v>772.5</v>
      </c>
    </row>
    <row r="4638" spans="15:16" x14ac:dyDescent="0.35">
      <c r="O4638" s="1">
        <v>35458</v>
      </c>
      <c r="P4638" s="3">
        <v>765.02002000000005</v>
      </c>
    </row>
    <row r="4639" spans="15:16" x14ac:dyDescent="0.35">
      <c r="O4639" s="1">
        <v>35457</v>
      </c>
      <c r="P4639" s="3">
        <v>765.02002000000005</v>
      </c>
    </row>
    <row r="4640" spans="15:16" x14ac:dyDescent="0.35">
      <c r="O4640" s="1">
        <v>35454</v>
      </c>
      <c r="P4640" s="3">
        <v>770.52002000000005</v>
      </c>
    </row>
    <row r="4641" spans="15:16" x14ac:dyDescent="0.35">
      <c r="O4641" s="1">
        <v>35453</v>
      </c>
      <c r="P4641" s="3">
        <v>777.55999799999995</v>
      </c>
    </row>
    <row r="4642" spans="15:16" x14ac:dyDescent="0.35">
      <c r="O4642" s="1">
        <v>35452</v>
      </c>
      <c r="P4642" s="3">
        <v>786.22997999999995</v>
      </c>
    </row>
    <row r="4643" spans="15:16" x14ac:dyDescent="0.35">
      <c r="O4643" s="1">
        <v>35451</v>
      </c>
      <c r="P4643" s="3">
        <v>782.71997099999999</v>
      </c>
    </row>
    <row r="4644" spans="15:16" x14ac:dyDescent="0.35">
      <c r="O4644" s="1">
        <v>35450</v>
      </c>
      <c r="P4644" s="3">
        <v>776.70001200000002</v>
      </c>
    </row>
    <row r="4645" spans="15:16" x14ac:dyDescent="0.35">
      <c r="O4645" s="1">
        <v>35447</v>
      </c>
      <c r="P4645" s="3">
        <v>776.169983</v>
      </c>
    </row>
    <row r="4646" spans="15:16" x14ac:dyDescent="0.35">
      <c r="O4646" s="1">
        <v>35446</v>
      </c>
      <c r="P4646" s="3">
        <v>769.75</v>
      </c>
    </row>
    <row r="4647" spans="15:16" x14ac:dyDescent="0.35">
      <c r="O4647" s="1">
        <v>35445</v>
      </c>
      <c r="P4647" s="3">
        <v>767.20001200000002</v>
      </c>
    </row>
    <row r="4648" spans="15:16" x14ac:dyDescent="0.35">
      <c r="O4648" s="1">
        <v>35444</v>
      </c>
      <c r="P4648" s="3">
        <v>768.85998500000005</v>
      </c>
    </row>
    <row r="4649" spans="15:16" x14ac:dyDescent="0.35">
      <c r="O4649" s="1">
        <v>35443</v>
      </c>
      <c r="P4649" s="3">
        <v>759.51000999999997</v>
      </c>
    </row>
    <row r="4650" spans="15:16" x14ac:dyDescent="0.35">
      <c r="O4650" s="1">
        <v>35440</v>
      </c>
      <c r="P4650" s="3">
        <v>759.5</v>
      </c>
    </row>
    <row r="4651" spans="15:16" x14ac:dyDescent="0.35">
      <c r="O4651" s="1">
        <v>35439</v>
      </c>
      <c r="P4651" s="3">
        <v>754.84997599999997</v>
      </c>
    </row>
    <row r="4652" spans="15:16" x14ac:dyDescent="0.35">
      <c r="O4652" s="1">
        <v>35438</v>
      </c>
      <c r="P4652" s="3">
        <v>748.40997300000004</v>
      </c>
    </row>
    <row r="4653" spans="15:16" x14ac:dyDescent="0.35">
      <c r="O4653" s="1">
        <v>35437</v>
      </c>
      <c r="P4653" s="3">
        <v>753.22997999999995</v>
      </c>
    </row>
    <row r="4654" spans="15:16" x14ac:dyDescent="0.35">
      <c r="O4654" s="1">
        <v>35436</v>
      </c>
      <c r="P4654" s="3">
        <v>747.65002400000003</v>
      </c>
    </row>
    <row r="4655" spans="15:16" x14ac:dyDescent="0.35">
      <c r="O4655" s="1">
        <v>35433</v>
      </c>
      <c r="P4655" s="3">
        <v>748.03002900000001</v>
      </c>
    </row>
    <row r="4656" spans="15:16" x14ac:dyDescent="0.35">
      <c r="O4656" s="1">
        <v>35432</v>
      </c>
      <c r="P4656" s="3">
        <v>737.01000999999997</v>
      </c>
    </row>
    <row r="4657" spans="15:16" x14ac:dyDescent="0.35">
      <c r="O4657" s="1">
        <v>35430</v>
      </c>
      <c r="P4657" s="3">
        <v>740.73999000000003</v>
      </c>
    </row>
    <row r="4658" spans="15:16" x14ac:dyDescent="0.35">
      <c r="O4658" s="1">
        <v>35429</v>
      </c>
      <c r="P4658" s="3">
        <v>753.84997599999997</v>
      </c>
    </row>
    <row r="4659" spans="15:16" x14ac:dyDescent="0.35">
      <c r="O4659" s="1">
        <v>35426</v>
      </c>
      <c r="P4659" s="3">
        <v>756.78997800000002</v>
      </c>
    </row>
    <row r="4660" spans="15:16" x14ac:dyDescent="0.35">
      <c r="O4660" s="1">
        <v>35425</v>
      </c>
      <c r="P4660" s="3">
        <v>755.82000700000003</v>
      </c>
    </row>
    <row r="4661" spans="15:16" x14ac:dyDescent="0.35">
      <c r="O4661" s="1">
        <v>35423</v>
      </c>
      <c r="P4661" s="3">
        <v>751.03002900000001</v>
      </c>
    </row>
    <row r="4662" spans="15:16" x14ac:dyDescent="0.35">
      <c r="O4662" s="1">
        <v>35422</v>
      </c>
      <c r="P4662" s="3">
        <v>746.919983</v>
      </c>
    </row>
    <row r="4663" spans="15:16" x14ac:dyDescent="0.35">
      <c r="O4663" s="1">
        <v>35419</v>
      </c>
      <c r="P4663" s="3">
        <v>748.86999500000002</v>
      </c>
    </row>
    <row r="4664" spans="15:16" x14ac:dyDescent="0.35">
      <c r="O4664" s="1">
        <v>35418</v>
      </c>
      <c r="P4664" s="3">
        <v>745.76000999999997</v>
      </c>
    </row>
    <row r="4665" spans="15:16" x14ac:dyDescent="0.35">
      <c r="O4665" s="1">
        <v>35417</v>
      </c>
      <c r="P4665" s="3">
        <v>731.53997800000002</v>
      </c>
    </row>
    <row r="4666" spans="15:16" x14ac:dyDescent="0.35">
      <c r="O4666" s="1">
        <v>35416</v>
      </c>
      <c r="P4666" s="3">
        <v>726.03997800000002</v>
      </c>
    </row>
    <row r="4667" spans="15:16" x14ac:dyDescent="0.35">
      <c r="O4667" s="1">
        <v>35415</v>
      </c>
      <c r="P4667" s="3">
        <v>720.97997999999995</v>
      </c>
    </row>
    <row r="4668" spans="15:16" x14ac:dyDescent="0.35">
      <c r="O4668" s="1">
        <v>35412</v>
      </c>
      <c r="P4668" s="3">
        <v>728.64001499999995</v>
      </c>
    </row>
    <row r="4669" spans="15:16" x14ac:dyDescent="0.35">
      <c r="O4669" s="1">
        <v>35411</v>
      </c>
      <c r="P4669" s="3">
        <v>729.29998799999998</v>
      </c>
    </row>
    <row r="4670" spans="15:16" x14ac:dyDescent="0.35">
      <c r="O4670" s="1">
        <v>35410</v>
      </c>
      <c r="P4670" s="3">
        <v>740.72997999999995</v>
      </c>
    </row>
    <row r="4671" spans="15:16" x14ac:dyDescent="0.35">
      <c r="O4671" s="1">
        <v>35409</v>
      </c>
      <c r="P4671" s="3">
        <v>747.53997800000002</v>
      </c>
    </row>
    <row r="4672" spans="15:16" x14ac:dyDescent="0.35">
      <c r="O4672" s="1">
        <v>35408</v>
      </c>
      <c r="P4672" s="3">
        <v>749.76000999999997</v>
      </c>
    </row>
    <row r="4673" spans="15:16" x14ac:dyDescent="0.35">
      <c r="O4673" s="1">
        <v>35405</v>
      </c>
      <c r="P4673" s="3">
        <v>739.59997599999997</v>
      </c>
    </row>
    <row r="4674" spans="15:16" x14ac:dyDescent="0.35">
      <c r="O4674" s="1">
        <v>35404</v>
      </c>
      <c r="P4674" s="3">
        <v>744.38000499999998</v>
      </c>
    </row>
    <row r="4675" spans="15:16" x14ac:dyDescent="0.35">
      <c r="O4675" s="1">
        <v>35403</v>
      </c>
      <c r="P4675" s="3">
        <v>745.09997599999997</v>
      </c>
    </row>
    <row r="4676" spans="15:16" x14ac:dyDescent="0.35">
      <c r="O4676" s="1">
        <v>35402</v>
      </c>
      <c r="P4676" s="3">
        <v>748.28002900000001</v>
      </c>
    </row>
    <row r="4677" spans="15:16" x14ac:dyDescent="0.35">
      <c r="O4677" s="1">
        <v>35401</v>
      </c>
      <c r="P4677" s="3">
        <v>756.55999799999995</v>
      </c>
    </row>
    <row r="4678" spans="15:16" x14ac:dyDescent="0.35">
      <c r="O4678" s="1">
        <v>35398</v>
      </c>
      <c r="P4678" s="3">
        <v>757.02002000000005</v>
      </c>
    </row>
    <row r="4679" spans="15:16" x14ac:dyDescent="0.35">
      <c r="O4679" s="1">
        <v>35396</v>
      </c>
      <c r="P4679" s="3">
        <v>755</v>
      </c>
    </row>
    <row r="4680" spans="15:16" x14ac:dyDescent="0.35">
      <c r="O4680" s="1">
        <v>35395</v>
      </c>
      <c r="P4680" s="3">
        <v>755.96002199999998</v>
      </c>
    </row>
    <row r="4681" spans="15:16" x14ac:dyDescent="0.35">
      <c r="O4681" s="1">
        <v>35394</v>
      </c>
      <c r="P4681" s="3">
        <v>757.03002900000001</v>
      </c>
    </row>
    <row r="4682" spans="15:16" x14ac:dyDescent="0.35">
      <c r="O4682" s="1">
        <v>35391</v>
      </c>
      <c r="P4682" s="3">
        <v>748.72997999999995</v>
      </c>
    </row>
    <row r="4683" spans="15:16" x14ac:dyDescent="0.35">
      <c r="O4683" s="1">
        <v>35390</v>
      </c>
      <c r="P4683" s="3">
        <v>742.75</v>
      </c>
    </row>
    <row r="4684" spans="15:16" x14ac:dyDescent="0.35">
      <c r="O4684" s="1">
        <v>35389</v>
      </c>
      <c r="P4684" s="3">
        <v>743.95001200000002</v>
      </c>
    </row>
    <row r="4685" spans="15:16" x14ac:dyDescent="0.35">
      <c r="O4685" s="1">
        <v>35388</v>
      </c>
      <c r="P4685" s="3">
        <v>742.15997300000004</v>
      </c>
    </row>
    <row r="4686" spans="15:16" x14ac:dyDescent="0.35">
      <c r="O4686" s="1">
        <v>35387</v>
      </c>
      <c r="P4686" s="3">
        <v>737.02002000000005</v>
      </c>
    </row>
    <row r="4687" spans="15:16" x14ac:dyDescent="0.35">
      <c r="O4687" s="1">
        <v>35384</v>
      </c>
      <c r="P4687" s="3">
        <v>737.61999500000002</v>
      </c>
    </row>
    <row r="4688" spans="15:16" x14ac:dyDescent="0.35">
      <c r="O4688" s="1">
        <v>35383</v>
      </c>
      <c r="P4688" s="3">
        <v>735.88000499999998</v>
      </c>
    </row>
    <row r="4689" spans="15:16" x14ac:dyDescent="0.35">
      <c r="O4689" s="1">
        <v>35382</v>
      </c>
      <c r="P4689" s="3">
        <v>731.13000499999998</v>
      </c>
    </row>
    <row r="4690" spans="15:16" x14ac:dyDescent="0.35">
      <c r="O4690" s="1">
        <v>35381</v>
      </c>
      <c r="P4690" s="3">
        <v>729.55999799999995</v>
      </c>
    </row>
    <row r="4691" spans="15:16" x14ac:dyDescent="0.35">
      <c r="O4691" s="1">
        <v>35380</v>
      </c>
      <c r="P4691" s="3">
        <v>731.86999500000002</v>
      </c>
    </row>
    <row r="4692" spans="15:16" x14ac:dyDescent="0.35">
      <c r="O4692" s="1">
        <v>35377</v>
      </c>
      <c r="P4692" s="3">
        <v>730.82000700000003</v>
      </c>
    </row>
    <row r="4693" spans="15:16" x14ac:dyDescent="0.35">
      <c r="O4693" s="1">
        <v>35376</v>
      </c>
      <c r="P4693" s="3">
        <v>727.65002400000003</v>
      </c>
    </row>
    <row r="4694" spans="15:16" x14ac:dyDescent="0.35">
      <c r="O4694" s="1">
        <v>35375</v>
      </c>
      <c r="P4694" s="3">
        <v>724.59002699999996</v>
      </c>
    </row>
    <row r="4695" spans="15:16" x14ac:dyDescent="0.35">
      <c r="O4695" s="1">
        <v>35374</v>
      </c>
      <c r="P4695" s="3">
        <v>714.14001499999995</v>
      </c>
    </row>
    <row r="4696" spans="15:16" x14ac:dyDescent="0.35">
      <c r="O4696" s="1">
        <v>35373</v>
      </c>
      <c r="P4696" s="3">
        <v>706.72997999999995</v>
      </c>
    </row>
    <row r="4697" spans="15:16" x14ac:dyDescent="0.35">
      <c r="O4697" s="1">
        <v>35370</v>
      </c>
      <c r="P4697" s="3">
        <v>703.77002000000005</v>
      </c>
    </row>
    <row r="4698" spans="15:16" x14ac:dyDescent="0.35">
      <c r="O4698" s="1">
        <v>35369</v>
      </c>
      <c r="P4698" s="3">
        <v>705.27002000000005</v>
      </c>
    </row>
    <row r="4699" spans="15:16" x14ac:dyDescent="0.35">
      <c r="O4699" s="1">
        <v>35368</v>
      </c>
      <c r="P4699" s="3">
        <v>700.90002400000003</v>
      </c>
    </row>
    <row r="4700" spans="15:16" x14ac:dyDescent="0.35">
      <c r="O4700" s="1">
        <v>35367</v>
      </c>
      <c r="P4700" s="3">
        <v>701.5</v>
      </c>
    </row>
    <row r="4701" spans="15:16" x14ac:dyDescent="0.35">
      <c r="O4701" s="1">
        <v>35366</v>
      </c>
      <c r="P4701" s="3">
        <v>697.26000999999997</v>
      </c>
    </row>
    <row r="4702" spans="15:16" x14ac:dyDescent="0.35">
      <c r="O4702" s="1">
        <v>35363</v>
      </c>
      <c r="P4702" s="3">
        <v>700.919983</v>
      </c>
    </row>
    <row r="4703" spans="15:16" x14ac:dyDescent="0.35">
      <c r="O4703" s="1">
        <v>35362</v>
      </c>
      <c r="P4703" s="3">
        <v>702.28997800000002</v>
      </c>
    </row>
    <row r="4704" spans="15:16" x14ac:dyDescent="0.35">
      <c r="O4704" s="1">
        <v>35361</v>
      </c>
      <c r="P4704" s="3">
        <v>707.27002000000005</v>
      </c>
    </row>
    <row r="4705" spans="15:16" x14ac:dyDescent="0.35">
      <c r="O4705" s="1">
        <v>35360</v>
      </c>
      <c r="P4705" s="3">
        <v>706.57000700000003</v>
      </c>
    </row>
    <row r="4706" spans="15:16" x14ac:dyDescent="0.35">
      <c r="O4706" s="1">
        <v>35359</v>
      </c>
      <c r="P4706" s="3">
        <v>709.84997599999997</v>
      </c>
    </row>
    <row r="4707" spans="15:16" x14ac:dyDescent="0.35">
      <c r="O4707" s="1">
        <v>35356</v>
      </c>
      <c r="P4707" s="3">
        <v>710.82000700000003</v>
      </c>
    </row>
    <row r="4708" spans="15:16" x14ac:dyDescent="0.35">
      <c r="O4708" s="1">
        <v>35355</v>
      </c>
      <c r="P4708" s="3">
        <v>706.98999000000003</v>
      </c>
    </row>
    <row r="4709" spans="15:16" x14ac:dyDescent="0.35">
      <c r="O4709" s="1">
        <v>35354</v>
      </c>
      <c r="P4709" s="3">
        <v>704.40997300000004</v>
      </c>
    </row>
    <row r="4710" spans="15:16" x14ac:dyDescent="0.35">
      <c r="O4710" s="1">
        <v>35353</v>
      </c>
      <c r="P4710" s="3">
        <v>702.57000700000003</v>
      </c>
    </row>
    <row r="4711" spans="15:16" x14ac:dyDescent="0.35">
      <c r="O4711" s="1">
        <v>35352</v>
      </c>
      <c r="P4711" s="3">
        <v>703.53997800000002</v>
      </c>
    </row>
    <row r="4712" spans="15:16" x14ac:dyDescent="0.35">
      <c r="O4712" s="1">
        <v>35349</v>
      </c>
      <c r="P4712" s="3">
        <v>700.65997300000004</v>
      </c>
    </row>
    <row r="4713" spans="15:16" x14ac:dyDescent="0.35">
      <c r="O4713" s="1">
        <v>35348</v>
      </c>
      <c r="P4713" s="3">
        <v>694.60998500000005</v>
      </c>
    </row>
    <row r="4714" spans="15:16" x14ac:dyDescent="0.35">
      <c r="O4714" s="1">
        <v>35347</v>
      </c>
      <c r="P4714" s="3">
        <v>696.73999000000003</v>
      </c>
    </row>
    <row r="4715" spans="15:16" x14ac:dyDescent="0.35">
      <c r="O4715" s="1">
        <v>35346</v>
      </c>
      <c r="P4715" s="3">
        <v>700.64001499999995</v>
      </c>
    </row>
    <row r="4716" spans="15:16" x14ac:dyDescent="0.35">
      <c r="O4716" s="1">
        <v>35345</v>
      </c>
      <c r="P4716" s="3">
        <v>703.34002699999996</v>
      </c>
    </row>
    <row r="4717" spans="15:16" x14ac:dyDescent="0.35">
      <c r="O4717" s="1">
        <v>35342</v>
      </c>
      <c r="P4717" s="3">
        <v>701.46002199999998</v>
      </c>
    </row>
    <row r="4718" spans="15:16" x14ac:dyDescent="0.35">
      <c r="O4718" s="1">
        <v>35341</v>
      </c>
      <c r="P4718" s="3">
        <v>692.78002900000001</v>
      </c>
    </row>
    <row r="4719" spans="15:16" x14ac:dyDescent="0.35">
      <c r="O4719" s="1">
        <v>35340</v>
      </c>
      <c r="P4719" s="3">
        <v>694.01000999999997</v>
      </c>
    </row>
    <row r="4720" spans="15:16" x14ac:dyDescent="0.35">
      <c r="O4720" s="1">
        <v>35339</v>
      </c>
      <c r="P4720" s="3">
        <v>689.080017</v>
      </c>
    </row>
    <row r="4721" spans="15:16" x14ac:dyDescent="0.35">
      <c r="O4721" s="1">
        <v>35338</v>
      </c>
      <c r="P4721" s="3">
        <v>687.330017</v>
      </c>
    </row>
    <row r="4722" spans="15:16" x14ac:dyDescent="0.35">
      <c r="O4722" s="1">
        <v>35335</v>
      </c>
      <c r="P4722" s="3">
        <v>686.19000200000005</v>
      </c>
    </row>
    <row r="4723" spans="15:16" x14ac:dyDescent="0.35">
      <c r="O4723" s="1">
        <v>35334</v>
      </c>
      <c r="P4723" s="3">
        <v>685.85998500000005</v>
      </c>
    </row>
    <row r="4724" spans="15:16" x14ac:dyDescent="0.35">
      <c r="O4724" s="1">
        <v>35333</v>
      </c>
      <c r="P4724" s="3">
        <v>685.830017</v>
      </c>
    </row>
    <row r="4725" spans="15:16" x14ac:dyDescent="0.35">
      <c r="O4725" s="1">
        <v>35332</v>
      </c>
      <c r="P4725" s="3">
        <v>685.60998500000005</v>
      </c>
    </row>
    <row r="4726" spans="15:16" x14ac:dyDescent="0.35">
      <c r="O4726" s="1">
        <v>35331</v>
      </c>
      <c r="P4726" s="3">
        <v>686.47997999999995</v>
      </c>
    </row>
    <row r="4727" spans="15:16" x14ac:dyDescent="0.35">
      <c r="O4727" s="1">
        <v>35328</v>
      </c>
      <c r="P4727" s="3">
        <v>687.03002900000001</v>
      </c>
    </row>
    <row r="4728" spans="15:16" x14ac:dyDescent="0.35">
      <c r="O4728" s="1">
        <v>35327</v>
      </c>
      <c r="P4728" s="3">
        <v>683</v>
      </c>
    </row>
    <row r="4729" spans="15:16" x14ac:dyDescent="0.35">
      <c r="O4729" s="1">
        <v>35326</v>
      </c>
      <c r="P4729" s="3">
        <v>681.46997099999999</v>
      </c>
    </row>
    <row r="4730" spans="15:16" x14ac:dyDescent="0.35">
      <c r="O4730" s="1">
        <v>35325</v>
      </c>
      <c r="P4730" s="3">
        <v>682.94000200000005</v>
      </c>
    </row>
    <row r="4731" spans="15:16" x14ac:dyDescent="0.35">
      <c r="O4731" s="1">
        <v>35324</v>
      </c>
      <c r="P4731" s="3">
        <v>683.97997999999995</v>
      </c>
    </row>
    <row r="4732" spans="15:16" x14ac:dyDescent="0.35">
      <c r="O4732" s="1">
        <v>35321</v>
      </c>
      <c r="P4732" s="3">
        <v>680.53997800000002</v>
      </c>
    </row>
    <row r="4733" spans="15:16" x14ac:dyDescent="0.35">
      <c r="O4733" s="1">
        <v>35320</v>
      </c>
      <c r="P4733" s="3">
        <v>671.15002400000003</v>
      </c>
    </row>
    <row r="4734" spans="15:16" x14ac:dyDescent="0.35">
      <c r="O4734" s="1">
        <v>35319</v>
      </c>
      <c r="P4734" s="3">
        <v>667.28002900000001</v>
      </c>
    </row>
    <row r="4735" spans="15:16" x14ac:dyDescent="0.35">
      <c r="O4735" s="1">
        <v>35318</v>
      </c>
      <c r="P4735" s="3">
        <v>663.80999799999995</v>
      </c>
    </row>
    <row r="4736" spans="15:16" x14ac:dyDescent="0.35">
      <c r="O4736" s="1">
        <v>35317</v>
      </c>
      <c r="P4736" s="3">
        <v>663.76000999999997</v>
      </c>
    </row>
    <row r="4737" spans="15:16" x14ac:dyDescent="0.35">
      <c r="O4737" s="1">
        <v>35314</v>
      </c>
      <c r="P4737" s="3">
        <v>655.67999299999997</v>
      </c>
    </row>
    <row r="4738" spans="15:16" x14ac:dyDescent="0.35">
      <c r="O4738" s="1">
        <v>35313</v>
      </c>
      <c r="P4738" s="3">
        <v>649.44000200000005</v>
      </c>
    </row>
    <row r="4739" spans="15:16" x14ac:dyDescent="0.35">
      <c r="O4739" s="1">
        <v>35312</v>
      </c>
      <c r="P4739" s="3">
        <v>655.60998500000005</v>
      </c>
    </row>
    <row r="4740" spans="15:16" x14ac:dyDescent="0.35">
      <c r="O4740" s="1">
        <v>35311</v>
      </c>
      <c r="P4740" s="3">
        <v>654.71997099999999</v>
      </c>
    </row>
    <row r="4741" spans="15:16" x14ac:dyDescent="0.35">
      <c r="O4741" s="1">
        <v>35307</v>
      </c>
      <c r="P4741" s="3">
        <v>651.98999000000003</v>
      </c>
    </row>
    <row r="4742" spans="15:16" x14ac:dyDescent="0.35">
      <c r="O4742" s="1">
        <v>35306</v>
      </c>
      <c r="P4742" s="3">
        <v>657.40002400000003</v>
      </c>
    </row>
    <row r="4743" spans="15:16" x14ac:dyDescent="0.35">
      <c r="O4743" s="1">
        <v>35305</v>
      </c>
      <c r="P4743" s="3">
        <v>664.80999799999995</v>
      </c>
    </row>
    <row r="4744" spans="15:16" x14ac:dyDescent="0.35">
      <c r="O4744" s="1">
        <v>35304</v>
      </c>
      <c r="P4744" s="3">
        <v>666.40002400000003</v>
      </c>
    </row>
    <row r="4745" spans="15:16" x14ac:dyDescent="0.35">
      <c r="O4745" s="1">
        <v>35303</v>
      </c>
      <c r="P4745" s="3">
        <v>663.88000499999998</v>
      </c>
    </row>
    <row r="4746" spans="15:16" x14ac:dyDescent="0.35">
      <c r="O4746" s="1">
        <v>35300</v>
      </c>
      <c r="P4746" s="3">
        <v>667.03002900000001</v>
      </c>
    </row>
    <row r="4747" spans="15:16" x14ac:dyDescent="0.35">
      <c r="O4747" s="1">
        <v>35299</v>
      </c>
      <c r="P4747" s="3">
        <v>670.67999299999997</v>
      </c>
    </row>
    <row r="4748" spans="15:16" x14ac:dyDescent="0.35">
      <c r="O4748" s="1">
        <v>35298</v>
      </c>
      <c r="P4748" s="3">
        <v>665.07000700000003</v>
      </c>
    </row>
    <row r="4749" spans="15:16" x14ac:dyDescent="0.35">
      <c r="O4749" s="1">
        <v>35297</v>
      </c>
      <c r="P4749" s="3">
        <v>665.69000200000005</v>
      </c>
    </row>
    <row r="4750" spans="15:16" x14ac:dyDescent="0.35">
      <c r="O4750" s="1">
        <v>35296</v>
      </c>
      <c r="P4750" s="3">
        <v>666.580017</v>
      </c>
    </row>
    <row r="4751" spans="15:16" x14ac:dyDescent="0.35">
      <c r="O4751" s="1">
        <v>35293</v>
      </c>
      <c r="P4751" s="3">
        <v>665.21002199999998</v>
      </c>
    </row>
    <row r="4752" spans="15:16" x14ac:dyDescent="0.35">
      <c r="O4752" s="1">
        <v>35292</v>
      </c>
      <c r="P4752" s="3">
        <v>662.28002900000001</v>
      </c>
    </row>
    <row r="4753" spans="15:16" x14ac:dyDescent="0.35">
      <c r="O4753" s="1">
        <v>35291</v>
      </c>
      <c r="P4753" s="3">
        <v>662.04998799999998</v>
      </c>
    </row>
    <row r="4754" spans="15:16" x14ac:dyDescent="0.35">
      <c r="O4754" s="1">
        <v>35290</v>
      </c>
      <c r="P4754" s="3">
        <v>660.20001200000002</v>
      </c>
    </row>
    <row r="4755" spans="15:16" x14ac:dyDescent="0.35">
      <c r="O4755" s="1">
        <v>35289</v>
      </c>
      <c r="P4755" s="3">
        <v>665.77002000000005</v>
      </c>
    </row>
    <row r="4756" spans="15:16" x14ac:dyDescent="0.35">
      <c r="O4756" s="1">
        <v>35286</v>
      </c>
      <c r="P4756" s="3">
        <v>662.09997599999997</v>
      </c>
    </row>
    <row r="4757" spans="15:16" x14ac:dyDescent="0.35">
      <c r="O4757" s="1">
        <v>35285</v>
      </c>
      <c r="P4757" s="3">
        <v>662.59002699999996</v>
      </c>
    </row>
    <row r="4758" spans="15:16" x14ac:dyDescent="0.35">
      <c r="O4758" s="1">
        <v>35284</v>
      </c>
      <c r="P4758" s="3">
        <v>664.15997300000004</v>
      </c>
    </row>
    <row r="4759" spans="15:16" x14ac:dyDescent="0.35">
      <c r="O4759" s="1">
        <v>35283</v>
      </c>
      <c r="P4759" s="3">
        <v>662.38000499999998</v>
      </c>
    </row>
    <row r="4760" spans="15:16" x14ac:dyDescent="0.35">
      <c r="O4760" s="1">
        <v>35282</v>
      </c>
      <c r="P4760" s="3">
        <v>660.22997999999995</v>
      </c>
    </row>
    <row r="4761" spans="15:16" x14ac:dyDescent="0.35">
      <c r="O4761" s="1">
        <v>35279</v>
      </c>
      <c r="P4761" s="3">
        <v>662.48999000000003</v>
      </c>
    </row>
    <row r="4762" spans="15:16" x14ac:dyDescent="0.35">
      <c r="O4762" s="1">
        <v>35278</v>
      </c>
      <c r="P4762" s="3">
        <v>650.02002000000005</v>
      </c>
    </row>
    <row r="4763" spans="15:16" x14ac:dyDescent="0.35">
      <c r="O4763" s="1">
        <v>35277</v>
      </c>
      <c r="P4763" s="3">
        <v>639.95001200000002</v>
      </c>
    </row>
    <row r="4764" spans="15:16" x14ac:dyDescent="0.35">
      <c r="O4764" s="1">
        <v>35276</v>
      </c>
      <c r="P4764" s="3">
        <v>635.26000999999997</v>
      </c>
    </row>
    <row r="4765" spans="15:16" x14ac:dyDescent="0.35">
      <c r="O4765" s="1">
        <v>35275</v>
      </c>
      <c r="P4765" s="3">
        <v>630.90997300000004</v>
      </c>
    </row>
    <row r="4766" spans="15:16" x14ac:dyDescent="0.35">
      <c r="O4766" s="1">
        <v>35272</v>
      </c>
      <c r="P4766" s="3">
        <v>635.90002400000003</v>
      </c>
    </row>
    <row r="4767" spans="15:16" x14ac:dyDescent="0.35">
      <c r="O4767" s="1">
        <v>35271</v>
      </c>
      <c r="P4767" s="3">
        <v>631.169983</v>
      </c>
    </row>
    <row r="4768" spans="15:16" x14ac:dyDescent="0.35">
      <c r="O4768" s="1">
        <v>35270</v>
      </c>
      <c r="P4768" s="3">
        <v>626.65002400000003</v>
      </c>
    </row>
    <row r="4769" spans="15:16" x14ac:dyDescent="0.35">
      <c r="O4769" s="1">
        <v>35269</v>
      </c>
      <c r="P4769" s="3">
        <v>626.86999500000002</v>
      </c>
    </row>
    <row r="4770" spans="15:16" x14ac:dyDescent="0.35">
      <c r="O4770" s="1">
        <v>35268</v>
      </c>
      <c r="P4770" s="3">
        <v>633.77002000000005</v>
      </c>
    </row>
    <row r="4771" spans="15:16" x14ac:dyDescent="0.35">
      <c r="O4771" s="1">
        <v>35265</v>
      </c>
      <c r="P4771" s="3">
        <v>638.72997999999995</v>
      </c>
    </row>
    <row r="4772" spans="15:16" x14ac:dyDescent="0.35">
      <c r="O4772" s="1">
        <v>35264</v>
      </c>
      <c r="P4772" s="3">
        <v>643.55999799999995</v>
      </c>
    </row>
    <row r="4773" spans="15:16" x14ac:dyDescent="0.35">
      <c r="O4773" s="1">
        <v>35263</v>
      </c>
      <c r="P4773" s="3">
        <v>634.07000700000003</v>
      </c>
    </row>
    <row r="4774" spans="15:16" x14ac:dyDescent="0.35">
      <c r="O4774" s="1">
        <v>35262</v>
      </c>
      <c r="P4774" s="3">
        <v>628.36999500000002</v>
      </c>
    </row>
    <row r="4775" spans="15:16" x14ac:dyDescent="0.35">
      <c r="O4775" s="1">
        <v>35261</v>
      </c>
      <c r="P4775" s="3">
        <v>629.79998799999998</v>
      </c>
    </row>
    <row r="4776" spans="15:16" x14ac:dyDescent="0.35">
      <c r="O4776" s="1">
        <v>35258</v>
      </c>
      <c r="P4776" s="3">
        <v>646.19000200000005</v>
      </c>
    </row>
    <row r="4777" spans="15:16" x14ac:dyDescent="0.35">
      <c r="O4777" s="1">
        <v>35257</v>
      </c>
      <c r="P4777" s="3">
        <v>645.669983</v>
      </c>
    </row>
    <row r="4778" spans="15:16" x14ac:dyDescent="0.35">
      <c r="O4778" s="1">
        <v>35256</v>
      </c>
      <c r="P4778" s="3">
        <v>656.05999799999995</v>
      </c>
    </row>
    <row r="4779" spans="15:16" x14ac:dyDescent="0.35">
      <c r="O4779" s="1">
        <v>35255</v>
      </c>
      <c r="P4779" s="3">
        <v>654.75</v>
      </c>
    </row>
    <row r="4780" spans="15:16" x14ac:dyDescent="0.35">
      <c r="O4780" s="1">
        <v>35254</v>
      </c>
      <c r="P4780" s="3">
        <v>652.53997800000002</v>
      </c>
    </row>
    <row r="4781" spans="15:16" x14ac:dyDescent="0.35">
      <c r="O4781" s="1">
        <v>35251</v>
      </c>
      <c r="P4781" s="3">
        <v>657.44000200000005</v>
      </c>
    </row>
    <row r="4782" spans="15:16" x14ac:dyDescent="0.35">
      <c r="O4782" s="1">
        <v>35249</v>
      </c>
      <c r="P4782" s="3">
        <v>672.40002400000003</v>
      </c>
    </row>
    <row r="4783" spans="15:16" x14ac:dyDescent="0.35">
      <c r="O4783" s="1">
        <v>35248</v>
      </c>
      <c r="P4783" s="3">
        <v>673.60998500000005</v>
      </c>
    </row>
    <row r="4784" spans="15:16" x14ac:dyDescent="0.35">
      <c r="O4784" s="1">
        <v>35247</v>
      </c>
      <c r="P4784" s="3">
        <v>675.88000499999998</v>
      </c>
    </row>
    <row r="4785" spans="15:16" x14ac:dyDescent="0.35">
      <c r="O4785" s="1">
        <v>35244</v>
      </c>
      <c r="P4785" s="3">
        <v>670.63000499999998</v>
      </c>
    </row>
    <row r="4786" spans="15:16" x14ac:dyDescent="0.35">
      <c r="O4786" s="1">
        <v>35243</v>
      </c>
      <c r="P4786" s="3">
        <v>668.54998799999998</v>
      </c>
    </row>
    <row r="4787" spans="15:16" x14ac:dyDescent="0.35">
      <c r="O4787" s="1">
        <v>35242</v>
      </c>
      <c r="P4787" s="3">
        <v>664.39001499999995</v>
      </c>
    </row>
    <row r="4788" spans="15:16" x14ac:dyDescent="0.35">
      <c r="O4788" s="1">
        <v>35241</v>
      </c>
      <c r="P4788" s="3">
        <v>668.47997999999995</v>
      </c>
    </row>
    <row r="4789" spans="15:16" x14ac:dyDescent="0.35">
      <c r="O4789" s="1">
        <v>35240</v>
      </c>
      <c r="P4789" s="3">
        <v>668.84997599999997</v>
      </c>
    </row>
    <row r="4790" spans="15:16" x14ac:dyDescent="0.35">
      <c r="O4790" s="1">
        <v>35237</v>
      </c>
      <c r="P4790" s="3">
        <v>666.84002699999996</v>
      </c>
    </row>
    <row r="4791" spans="15:16" x14ac:dyDescent="0.35">
      <c r="O4791" s="1">
        <v>35236</v>
      </c>
      <c r="P4791" s="3">
        <v>662.09997599999997</v>
      </c>
    </row>
    <row r="4792" spans="15:16" x14ac:dyDescent="0.35">
      <c r="O4792" s="1">
        <v>35235</v>
      </c>
      <c r="P4792" s="3">
        <v>661.96002199999998</v>
      </c>
    </row>
    <row r="4793" spans="15:16" x14ac:dyDescent="0.35">
      <c r="O4793" s="1">
        <v>35234</v>
      </c>
      <c r="P4793" s="3">
        <v>662.05999799999995</v>
      </c>
    </row>
    <row r="4794" spans="15:16" x14ac:dyDescent="0.35">
      <c r="O4794" s="1">
        <v>35233</v>
      </c>
      <c r="P4794" s="3">
        <v>665.15997300000004</v>
      </c>
    </row>
    <row r="4795" spans="15:16" x14ac:dyDescent="0.35">
      <c r="O4795" s="1">
        <v>35230</v>
      </c>
      <c r="P4795" s="3">
        <v>665.84997599999997</v>
      </c>
    </row>
    <row r="4796" spans="15:16" x14ac:dyDescent="0.35">
      <c r="O4796" s="1">
        <v>35229</v>
      </c>
      <c r="P4796" s="3">
        <v>667.919983</v>
      </c>
    </row>
    <row r="4797" spans="15:16" x14ac:dyDescent="0.35">
      <c r="O4797" s="1">
        <v>35228</v>
      </c>
      <c r="P4797" s="3">
        <v>669.03997800000002</v>
      </c>
    </row>
    <row r="4798" spans="15:16" x14ac:dyDescent="0.35">
      <c r="O4798" s="1">
        <v>35227</v>
      </c>
      <c r="P4798" s="3">
        <v>670.96997099999999</v>
      </c>
    </row>
    <row r="4799" spans="15:16" x14ac:dyDescent="0.35">
      <c r="O4799" s="1">
        <v>35226</v>
      </c>
      <c r="P4799" s="3">
        <v>672.15997300000004</v>
      </c>
    </row>
    <row r="4800" spans="15:16" x14ac:dyDescent="0.35">
      <c r="O4800" s="1">
        <v>35223</v>
      </c>
      <c r="P4800" s="3">
        <v>673.30999799999995</v>
      </c>
    </row>
    <row r="4801" spans="15:16" x14ac:dyDescent="0.35">
      <c r="O4801" s="1">
        <v>35222</v>
      </c>
      <c r="P4801" s="3">
        <v>673.03002900000001</v>
      </c>
    </row>
    <row r="4802" spans="15:16" x14ac:dyDescent="0.35">
      <c r="O4802" s="1">
        <v>35221</v>
      </c>
      <c r="P4802" s="3">
        <v>678.44000200000005</v>
      </c>
    </row>
    <row r="4803" spans="15:16" x14ac:dyDescent="0.35">
      <c r="O4803" s="1">
        <v>35220</v>
      </c>
      <c r="P4803" s="3">
        <v>672.55999799999995</v>
      </c>
    </row>
    <row r="4804" spans="15:16" x14ac:dyDescent="0.35">
      <c r="O4804" s="1">
        <v>35219</v>
      </c>
      <c r="P4804" s="3">
        <v>667.67999299999997</v>
      </c>
    </row>
    <row r="4805" spans="15:16" x14ac:dyDescent="0.35">
      <c r="O4805" s="1">
        <v>35216</v>
      </c>
      <c r="P4805" s="3">
        <v>669.11999500000002</v>
      </c>
    </row>
    <row r="4806" spans="15:16" x14ac:dyDescent="0.35">
      <c r="O4806" s="1">
        <v>35215</v>
      </c>
      <c r="P4806" s="3">
        <v>671.70001200000002</v>
      </c>
    </row>
    <row r="4807" spans="15:16" x14ac:dyDescent="0.35">
      <c r="O4807" s="1">
        <v>35214</v>
      </c>
      <c r="P4807" s="3">
        <v>667.92999299999997</v>
      </c>
    </row>
    <row r="4808" spans="15:16" x14ac:dyDescent="0.35">
      <c r="O4808" s="1">
        <v>35213</v>
      </c>
      <c r="P4808" s="3">
        <v>672.22997999999995</v>
      </c>
    </row>
    <row r="4809" spans="15:16" x14ac:dyDescent="0.35">
      <c r="O4809" s="1">
        <v>35209</v>
      </c>
      <c r="P4809" s="3">
        <v>678.51000999999997</v>
      </c>
    </row>
    <row r="4810" spans="15:16" x14ac:dyDescent="0.35">
      <c r="O4810" s="1">
        <v>35208</v>
      </c>
      <c r="P4810" s="3">
        <v>676</v>
      </c>
    </row>
    <row r="4811" spans="15:16" x14ac:dyDescent="0.35">
      <c r="O4811" s="1">
        <v>35207</v>
      </c>
      <c r="P4811" s="3">
        <v>678.419983</v>
      </c>
    </row>
    <row r="4812" spans="15:16" x14ac:dyDescent="0.35">
      <c r="O4812" s="1">
        <v>35206</v>
      </c>
      <c r="P4812" s="3">
        <v>672.76000999999997</v>
      </c>
    </row>
    <row r="4813" spans="15:16" x14ac:dyDescent="0.35">
      <c r="O4813" s="1">
        <v>35205</v>
      </c>
      <c r="P4813" s="3">
        <v>673.15002400000003</v>
      </c>
    </row>
    <row r="4814" spans="15:16" x14ac:dyDescent="0.35">
      <c r="O4814" s="1">
        <v>35202</v>
      </c>
      <c r="P4814" s="3">
        <v>668.90997300000004</v>
      </c>
    </row>
    <row r="4815" spans="15:16" x14ac:dyDescent="0.35">
      <c r="O4815" s="1">
        <v>35201</v>
      </c>
      <c r="P4815" s="3">
        <v>664.84997599999997</v>
      </c>
    </row>
    <row r="4816" spans="15:16" x14ac:dyDescent="0.35">
      <c r="O4816" s="1">
        <v>35200</v>
      </c>
      <c r="P4816" s="3">
        <v>665.419983</v>
      </c>
    </row>
    <row r="4817" spans="15:16" x14ac:dyDescent="0.35">
      <c r="O4817" s="1">
        <v>35199</v>
      </c>
      <c r="P4817" s="3">
        <v>665.59997599999997</v>
      </c>
    </row>
    <row r="4818" spans="15:16" x14ac:dyDescent="0.35">
      <c r="O4818" s="1">
        <v>35198</v>
      </c>
      <c r="P4818" s="3">
        <v>661.51000999999997</v>
      </c>
    </row>
    <row r="4819" spans="15:16" x14ac:dyDescent="0.35">
      <c r="O4819" s="1">
        <v>35195</v>
      </c>
      <c r="P4819" s="3">
        <v>652.09002699999996</v>
      </c>
    </row>
    <row r="4820" spans="15:16" x14ac:dyDescent="0.35">
      <c r="O4820" s="1">
        <v>35194</v>
      </c>
      <c r="P4820" s="3">
        <v>645.44000200000005</v>
      </c>
    </row>
    <row r="4821" spans="15:16" x14ac:dyDescent="0.35">
      <c r="O4821" s="1">
        <v>35193</v>
      </c>
      <c r="P4821" s="3">
        <v>644.77002000000005</v>
      </c>
    </row>
    <row r="4822" spans="15:16" x14ac:dyDescent="0.35">
      <c r="O4822" s="1">
        <v>35192</v>
      </c>
      <c r="P4822" s="3">
        <v>638.26000999999997</v>
      </c>
    </row>
    <row r="4823" spans="15:16" x14ac:dyDescent="0.35">
      <c r="O4823" s="1">
        <v>35191</v>
      </c>
      <c r="P4823" s="3">
        <v>640.80999799999995</v>
      </c>
    </row>
    <row r="4824" spans="15:16" x14ac:dyDescent="0.35">
      <c r="O4824" s="1">
        <v>35188</v>
      </c>
      <c r="P4824" s="3">
        <v>641.63000499999998</v>
      </c>
    </row>
    <row r="4825" spans="15:16" x14ac:dyDescent="0.35">
      <c r="O4825" s="1">
        <v>35187</v>
      </c>
      <c r="P4825" s="3">
        <v>643.38000499999998</v>
      </c>
    </row>
    <row r="4826" spans="15:16" x14ac:dyDescent="0.35">
      <c r="O4826" s="1">
        <v>35186</v>
      </c>
      <c r="P4826" s="3">
        <v>654.580017</v>
      </c>
    </row>
    <row r="4827" spans="15:16" x14ac:dyDescent="0.35">
      <c r="O4827" s="1">
        <v>35185</v>
      </c>
      <c r="P4827" s="3">
        <v>654.169983</v>
      </c>
    </row>
    <row r="4828" spans="15:16" x14ac:dyDescent="0.35">
      <c r="O4828" s="1">
        <v>35184</v>
      </c>
      <c r="P4828" s="3">
        <v>654.15997300000004</v>
      </c>
    </row>
    <row r="4829" spans="15:16" x14ac:dyDescent="0.35">
      <c r="O4829" s="1">
        <v>35181</v>
      </c>
      <c r="P4829" s="3">
        <v>653.46002199999998</v>
      </c>
    </row>
    <row r="4830" spans="15:16" x14ac:dyDescent="0.35">
      <c r="O4830" s="1">
        <v>35180</v>
      </c>
      <c r="P4830" s="3">
        <v>652.86999500000002</v>
      </c>
    </row>
    <row r="4831" spans="15:16" x14ac:dyDescent="0.35">
      <c r="O4831" s="1">
        <v>35179</v>
      </c>
      <c r="P4831" s="3">
        <v>650.169983</v>
      </c>
    </row>
    <row r="4832" spans="15:16" x14ac:dyDescent="0.35">
      <c r="O4832" s="1">
        <v>35178</v>
      </c>
      <c r="P4832" s="3">
        <v>651.580017</v>
      </c>
    </row>
    <row r="4833" spans="15:16" x14ac:dyDescent="0.35">
      <c r="O4833" s="1">
        <v>35177</v>
      </c>
      <c r="P4833" s="3">
        <v>647.89001499999995</v>
      </c>
    </row>
    <row r="4834" spans="15:16" x14ac:dyDescent="0.35">
      <c r="O4834" s="1">
        <v>35174</v>
      </c>
      <c r="P4834" s="3">
        <v>645.07000700000003</v>
      </c>
    </row>
    <row r="4835" spans="15:16" x14ac:dyDescent="0.35">
      <c r="O4835" s="1">
        <v>35173</v>
      </c>
      <c r="P4835" s="3">
        <v>643.60998500000005</v>
      </c>
    </row>
    <row r="4836" spans="15:16" x14ac:dyDescent="0.35">
      <c r="O4836" s="1">
        <v>35172</v>
      </c>
      <c r="P4836" s="3">
        <v>641.60998500000005</v>
      </c>
    </row>
    <row r="4837" spans="15:16" x14ac:dyDescent="0.35">
      <c r="O4837" s="1">
        <v>35171</v>
      </c>
      <c r="P4837" s="3">
        <v>645</v>
      </c>
    </row>
    <row r="4838" spans="15:16" x14ac:dyDescent="0.35">
      <c r="O4838" s="1">
        <v>35170</v>
      </c>
      <c r="P4838" s="3">
        <v>642.48999000000003</v>
      </c>
    </row>
    <row r="4839" spans="15:16" x14ac:dyDescent="0.35">
      <c r="O4839" s="1">
        <v>35167</v>
      </c>
      <c r="P4839" s="3">
        <v>636.71002199999998</v>
      </c>
    </row>
    <row r="4840" spans="15:16" x14ac:dyDescent="0.35">
      <c r="O4840" s="1">
        <v>35166</v>
      </c>
      <c r="P4840" s="3">
        <v>631.17999299999997</v>
      </c>
    </row>
    <row r="4841" spans="15:16" x14ac:dyDescent="0.35">
      <c r="O4841" s="1">
        <v>35165</v>
      </c>
      <c r="P4841" s="3">
        <v>633.5</v>
      </c>
    </row>
    <row r="4842" spans="15:16" x14ac:dyDescent="0.35">
      <c r="O4842" s="1">
        <v>35164</v>
      </c>
      <c r="P4842" s="3">
        <v>642.19000200000005</v>
      </c>
    </row>
    <row r="4843" spans="15:16" x14ac:dyDescent="0.35">
      <c r="O4843" s="1">
        <v>35163</v>
      </c>
      <c r="P4843" s="3">
        <v>644.23999000000003</v>
      </c>
    </row>
    <row r="4844" spans="15:16" x14ac:dyDescent="0.35">
      <c r="O4844" s="1">
        <v>35159</v>
      </c>
      <c r="P4844" s="3">
        <v>655.85998500000005</v>
      </c>
    </row>
    <row r="4845" spans="15:16" x14ac:dyDescent="0.35">
      <c r="O4845" s="1">
        <v>35158</v>
      </c>
      <c r="P4845" s="3">
        <v>655.88000499999998</v>
      </c>
    </row>
    <row r="4846" spans="15:16" x14ac:dyDescent="0.35">
      <c r="O4846" s="1">
        <v>35157</v>
      </c>
      <c r="P4846" s="3">
        <v>655.26000999999997</v>
      </c>
    </row>
    <row r="4847" spans="15:16" x14ac:dyDescent="0.35">
      <c r="O4847" s="1">
        <v>35156</v>
      </c>
      <c r="P4847" s="3">
        <v>653.72997999999995</v>
      </c>
    </row>
    <row r="4848" spans="15:16" x14ac:dyDescent="0.35">
      <c r="O4848" s="1">
        <v>35153</v>
      </c>
      <c r="P4848" s="3">
        <v>645.5</v>
      </c>
    </row>
    <row r="4849" spans="15:16" x14ac:dyDescent="0.35">
      <c r="O4849" s="1">
        <v>35152</v>
      </c>
      <c r="P4849" s="3">
        <v>648.94000200000005</v>
      </c>
    </row>
    <row r="4850" spans="15:16" x14ac:dyDescent="0.35">
      <c r="O4850" s="1">
        <v>35151</v>
      </c>
      <c r="P4850" s="3">
        <v>648.90997300000004</v>
      </c>
    </row>
    <row r="4851" spans="15:16" x14ac:dyDescent="0.35">
      <c r="O4851" s="1">
        <v>35150</v>
      </c>
      <c r="P4851" s="3">
        <v>652.96997099999999</v>
      </c>
    </row>
    <row r="4852" spans="15:16" x14ac:dyDescent="0.35">
      <c r="O4852" s="1">
        <v>35149</v>
      </c>
      <c r="P4852" s="3">
        <v>650.03997800000002</v>
      </c>
    </row>
    <row r="4853" spans="15:16" x14ac:dyDescent="0.35">
      <c r="O4853" s="1">
        <v>35146</v>
      </c>
      <c r="P4853" s="3">
        <v>650.61999500000002</v>
      </c>
    </row>
    <row r="4854" spans="15:16" x14ac:dyDescent="0.35">
      <c r="O4854" s="1">
        <v>35145</v>
      </c>
      <c r="P4854" s="3">
        <v>649.19000200000005</v>
      </c>
    </row>
    <row r="4855" spans="15:16" x14ac:dyDescent="0.35">
      <c r="O4855" s="1">
        <v>35144</v>
      </c>
      <c r="P4855" s="3">
        <v>649.97997999999995</v>
      </c>
    </row>
    <row r="4856" spans="15:16" x14ac:dyDescent="0.35">
      <c r="O4856" s="1">
        <v>35143</v>
      </c>
      <c r="P4856" s="3">
        <v>651.69000200000005</v>
      </c>
    </row>
    <row r="4857" spans="15:16" x14ac:dyDescent="0.35">
      <c r="O4857" s="1">
        <v>35142</v>
      </c>
      <c r="P4857" s="3">
        <v>652.65002400000003</v>
      </c>
    </row>
    <row r="4858" spans="15:16" x14ac:dyDescent="0.35">
      <c r="O4858" s="1">
        <v>35139</v>
      </c>
      <c r="P4858" s="3">
        <v>641.42999299999997</v>
      </c>
    </row>
    <row r="4859" spans="15:16" x14ac:dyDescent="0.35">
      <c r="O4859" s="1">
        <v>35138</v>
      </c>
      <c r="P4859" s="3">
        <v>640.86999500000002</v>
      </c>
    </row>
    <row r="4860" spans="15:16" x14ac:dyDescent="0.35">
      <c r="O4860" s="1">
        <v>35137</v>
      </c>
      <c r="P4860" s="3">
        <v>638.54998799999998</v>
      </c>
    </row>
    <row r="4861" spans="15:16" x14ac:dyDescent="0.35">
      <c r="O4861" s="1">
        <v>35136</v>
      </c>
      <c r="P4861" s="3">
        <v>637.09002699999996</v>
      </c>
    </row>
    <row r="4862" spans="15:16" x14ac:dyDescent="0.35">
      <c r="O4862" s="1">
        <v>35135</v>
      </c>
      <c r="P4862" s="3">
        <v>640.02002000000005</v>
      </c>
    </row>
    <row r="4863" spans="15:16" x14ac:dyDescent="0.35">
      <c r="O4863" s="1">
        <v>35132</v>
      </c>
      <c r="P4863" s="3">
        <v>633.5</v>
      </c>
    </row>
    <row r="4864" spans="15:16" x14ac:dyDescent="0.35">
      <c r="O4864" s="1">
        <v>35131</v>
      </c>
      <c r="P4864" s="3">
        <v>653.65002400000003</v>
      </c>
    </row>
    <row r="4865" spans="15:16" x14ac:dyDescent="0.35">
      <c r="O4865" s="1">
        <v>35130</v>
      </c>
      <c r="P4865" s="3">
        <v>652</v>
      </c>
    </row>
    <row r="4866" spans="15:16" x14ac:dyDescent="0.35">
      <c r="O4866" s="1">
        <v>35129</v>
      </c>
      <c r="P4866" s="3">
        <v>655.78997800000002</v>
      </c>
    </row>
    <row r="4867" spans="15:16" x14ac:dyDescent="0.35">
      <c r="O4867" s="1">
        <v>35128</v>
      </c>
      <c r="P4867" s="3">
        <v>650.80999799999995</v>
      </c>
    </row>
    <row r="4868" spans="15:16" x14ac:dyDescent="0.35">
      <c r="O4868" s="1">
        <v>35125</v>
      </c>
      <c r="P4868" s="3">
        <v>644.36999500000002</v>
      </c>
    </row>
    <row r="4869" spans="15:16" x14ac:dyDescent="0.35">
      <c r="O4869" s="1">
        <v>35124</v>
      </c>
      <c r="P4869" s="3">
        <v>640.42999299999997</v>
      </c>
    </row>
    <row r="4870" spans="15:16" x14ac:dyDescent="0.35">
      <c r="O4870" s="1">
        <v>35123</v>
      </c>
      <c r="P4870" s="3">
        <v>644.75</v>
      </c>
    </row>
    <row r="4871" spans="15:16" x14ac:dyDescent="0.35">
      <c r="O4871" s="1">
        <v>35122</v>
      </c>
      <c r="P4871" s="3">
        <v>647.23999000000003</v>
      </c>
    </row>
    <row r="4872" spans="15:16" x14ac:dyDescent="0.35">
      <c r="O4872" s="1">
        <v>35121</v>
      </c>
      <c r="P4872" s="3">
        <v>650.46002199999998</v>
      </c>
    </row>
    <row r="4873" spans="15:16" x14ac:dyDescent="0.35">
      <c r="O4873" s="1">
        <v>35118</v>
      </c>
      <c r="P4873" s="3">
        <v>659.080017</v>
      </c>
    </row>
    <row r="4874" spans="15:16" x14ac:dyDescent="0.35">
      <c r="O4874" s="1">
        <v>35117</v>
      </c>
      <c r="P4874" s="3">
        <v>658.85998500000005</v>
      </c>
    </row>
    <row r="4875" spans="15:16" x14ac:dyDescent="0.35">
      <c r="O4875" s="1">
        <v>35116</v>
      </c>
      <c r="P4875" s="3">
        <v>648.09997599999997</v>
      </c>
    </row>
    <row r="4876" spans="15:16" x14ac:dyDescent="0.35">
      <c r="O4876" s="1">
        <v>35115</v>
      </c>
      <c r="P4876" s="3">
        <v>640.65002400000003</v>
      </c>
    </row>
    <row r="4877" spans="15:16" x14ac:dyDescent="0.35">
      <c r="O4877" s="1">
        <v>35111</v>
      </c>
      <c r="P4877" s="3">
        <v>647.97997999999995</v>
      </c>
    </row>
    <row r="4878" spans="15:16" x14ac:dyDescent="0.35">
      <c r="O4878" s="1">
        <v>35110</v>
      </c>
      <c r="P4878" s="3">
        <v>651.32000700000003</v>
      </c>
    </row>
    <row r="4879" spans="15:16" x14ac:dyDescent="0.35">
      <c r="O4879" s="1">
        <v>35109</v>
      </c>
      <c r="P4879" s="3">
        <v>655.580017</v>
      </c>
    </row>
    <row r="4880" spans="15:16" x14ac:dyDescent="0.35">
      <c r="O4880" s="1">
        <v>35108</v>
      </c>
      <c r="P4880" s="3">
        <v>660.51000999999997</v>
      </c>
    </row>
    <row r="4881" spans="15:16" x14ac:dyDescent="0.35">
      <c r="O4881" s="1">
        <v>35107</v>
      </c>
      <c r="P4881" s="3">
        <v>661.45001200000002</v>
      </c>
    </row>
    <row r="4882" spans="15:16" x14ac:dyDescent="0.35">
      <c r="O4882" s="1">
        <v>35104</v>
      </c>
      <c r="P4882" s="3">
        <v>656.36999500000002</v>
      </c>
    </row>
    <row r="4883" spans="15:16" x14ac:dyDescent="0.35">
      <c r="O4883" s="1">
        <v>35103</v>
      </c>
      <c r="P4883" s="3">
        <v>656.07000700000003</v>
      </c>
    </row>
    <row r="4884" spans="15:16" x14ac:dyDescent="0.35">
      <c r="O4884" s="1">
        <v>35102</v>
      </c>
      <c r="P4884" s="3">
        <v>649.92999299999997</v>
      </c>
    </row>
    <row r="4885" spans="15:16" x14ac:dyDescent="0.35">
      <c r="O4885" s="1">
        <v>35101</v>
      </c>
      <c r="P4885" s="3">
        <v>646.330017</v>
      </c>
    </row>
    <row r="4886" spans="15:16" x14ac:dyDescent="0.35">
      <c r="O4886" s="1">
        <v>35100</v>
      </c>
      <c r="P4886" s="3">
        <v>641.42999299999997</v>
      </c>
    </row>
    <row r="4887" spans="15:16" x14ac:dyDescent="0.35">
      <c r="O4887" s="1">
        <v>35097</v>
      </c>
      <c r="P4887" s="3">
        <v>635.84002699999996</v>
      </c>
    </row>
    <row r="4888" spans="15:16" x14ac:dyDescent="0.35">
      <c r="O4888" s="1">
        <v>35096</v>
      </c>
      <c r="P4888" s="3">
        <v>638.46002199999998</v>
      </c>
    </row>
    <row r="4889" spans="15:16" x14ac:dyDescent="0.35">
      <c r="O4889" s="1">
        <v>35095</v>
      </c>
      <c r="P4889" s="3">
        <v>636.02002000000005</v>
      </c>
    </row>
    <row r="4890" spans="15:16" x14ac:dyDescent="0.35">
      <c r="O4890" s="1">
        <v>35094</v>
      </c>
      <c r="P4890" s="3">
        <v>630.15002400000003</v>
      </c>
    </row>
    <row r="4891" spans="15:16" x14ac:dyDescent="0.35">
      <c r="O4891" s="1">
        <v>35093</v>
      </c>
      <c r="P4891" s="3">
        <v>624.21997099999999</v>
      </c>
    </row>
    <row r="4892" spans="15:16" x14ac:dyDescent="0.35">
      <c r="O4892" s="1">
        <v>35090</v>
      </c>
      <c r="P4892" s="3">
        <v>621.61999500000002</v>
      </c>
    </row>
    <row r="4893" spans="15:16" x14ac:dyDescent="0.35">
      <c r="O4893" s="1">
        <v>35089</v>
      </c>
      <c r="P4893" s="3">
        <v>617.03002900000001</v>
      </c>
    </row>
    <row r="4894" spans="15:16" x14ac:dyDescent="0.35">
      <c r="O4894" s="1">
        <v>35088</v>
      </c>
      <c r="P4894" s="3">
        <v>619.96002199999998</v>
      </c>
    </row>
    <row r="4895" spans="15:16" x14ac:dyDescent="0.35">
      <c r="O4895" s="1">
        <v>35087</v>
      </c>
      <c r="P4895" s="3">
        <v>612.78997800000002</v>
      </c>
    </row>
    <row r="4896" spans="15:16" x14ac:dyDescent="0.35">
      <c r="O4896" s="1">
        <v>35086</v>
      </c>
      <c r="P4896" s="3">
        <v>613.40002400000003</v>
      </c>
    </row>
    <row r="4897" spans="15:16" x14ac:dyDescent="0.35">
      <c r="O4897" s="1">
        <v>35083</v>
      </c>
      <c r="P4897" s="3">
        <v>611.830017</v>
      </c>
    </row>
    <row r="4898" spans="15:16" x14ac:dyDescent="0.35">
      <c r="O4898" s="1">
        <v>35082</v>
      </c>
      <c r="P4898" s="3">
        <v>608.23999000000003</v>
      </c>
    </row>
    <row r="4899" spans="15:16" x14ac:dyDescent="0.35">
      <c r="O4899" s="1">
        <v>35081</v>
      </c>
      <c r="P4899" s="3">
        <v>606.36999500000002</v>
      </c>
    </row>
    <row r="4900" spans="15:16" x14ac:dyDescent="0.35">
      <c r="O4900" s="1">
        <v>35080</v>
      </c>
      <c r="P4900" s="3">
        <v>608.44000200000005</v>
      </c>
    </row>
    <row r="4901" spans="15:16" x14ac:dyDescent="0.35">
      <c r="O4901" s="1">
        <v>35079</v>
      </c>
      <c r="P4901" s="3">
        <v>599.82000700000003</v>
      </c>
    </row>
    <row r="4902" spans="15:16" x14ac:dyDescent="0.35">
      <c r="O4902" s="1">
        <v>35076</v>
      </c>
      <c r="P4902" s="3">
        <v>601.80999799999995</v>
      </c>
    </row>
    <row r="4903" spans="15:16" x14ac:dyDescent="0.35">
      <c r="O4903" s="1">
        <v>35075</v>
      </c>
      <c r="P4903" s="3">
        <v>602.69000200000005</v>
      </c>
    </row>
    <row r="4904" spans="15:16" x14ac:dyDescent="0.35">
      <c r="O4904" s="1">
        <v>35074</v>
      </c>
      <c r="P4904" s="3">
        <v>598.47997999999995</v>
      </c>
    </row>
    <row r="4905" spans="15:16" x14ac:dyDescent="0.35">
      <c r="O4905" s="1">
        <v>35073</v>
      </c>
      <c r="P4905" s="3">
        <v>609.45001200000002</v>
      </c>
    </row>
    <row r="4906" spans="15:16" x14ac:dyDescent="0.35">
      <c r="O4906" s="1">
        <v>35072</v>
      </c>
      <c r="P4906" s="3">
        <v>618.46002199999998</v>
      </c>
    </row>
    <row r="4907" spans="15:16" x14ac:dyDescent="0.35">
      <c r="O4907" s="1">
        <v>35069</v>
      </c>
      <c r="P4907" s="3">
        <v>616.71002199999998</v>
      </c>
    </row>
    <row r="4908" spans="15:16" x14ac:dyDescent="0.35">
      <c r="O4908" s="1">
        <v>35068</v>
      </c>
      <c r="P4908" s="3">
        <v>617.70001200000002</v>
      </c>
    </row>
    <row r="4909" spans="15:16" x14ac:dyDescent="0.35">
      <c r="O4909" s="1">
        <v>35067</v>
      </c>
      <c r="P4909" s="3">
        <v>621.32000700000003</v>
      </c>
    </row>
    <row r="4910" spans="15:16" x14ac:dyDescent="0.35">
      <c r="O4910" s="1">
        <v>35066</v>
      </c>
      <c r="P4910" s="3">
        <v>620.72997999999995</v>
      </c>
    </row>
    <row r="4911" spans="15:16" x14ac:dyDescent="0.35">
      <c r="O4911" s="1">
        <v>35062</v>
      </c>
      <c r="P4911" s="3">
        <v>615.92999299999997</v>
      </c>
    </row>
    <row r="4912" spans="15:16" x14ac:dyDescent="0.35">
      <c r="O4912" s="1">
        <v>35061</v>
      </c>
      <c r="P4912" s="3">
        <v>614.11999500000002</v>
      </c>
    </row>
    <row r="4913" spans="15:16" x14ac:dyDescent="0.35">
      <c r="O4913" s="1">
        <v>35060</v>
      </c>
      <c r="P4913" s="3">
        <v>614.53002900000001</v>
      </c>
    </row>
    <row r="4914" spans="15:16" x14ac:dyDescent="0.35">
      <c r="O4914" s="1">
        <v>35059</v>
      </c>
      <c r="P4914" s="3">
        <v>614.29998799999998</v>
      </c>
    </row>
    <row r="4915" spans="15:16" x14ac:dyDescent="0.35">
      <c r="O4915" s="1">
        <v>35055</v>
      </c>
      <c r="P4915" s="3">
        <v>611.95001200000002</v>
      </c>
    </row>
    <row r="4916" spans="15:16" x14ac:dyDescent="0.35">
      <c r="O4916" s="1">
        <v>35054</v>
      </c>
      <c r="P4916" s="3">
        <v>610.48999000000003</v>
      </c>
    </row>
    <row r="4917" spans="15:16" x14ac:dyDescent="0.35">
      <c r="O4917" s="1">
        <v>35053</v>
      </c>
      <c r="P4917" s="3">
        <v>605.94000200000005</v>
      </c>
    </row>
    <row r="4918" spans="15:16" x14ac:dyDescent="0.35">
      <c r="O4918" s="1">
        <v>35052</v>
      </c>
      <c r="P4918" s="3">
        <v>611.92999299999997</v>
      </c>
    </row>
    <row r="4919" spans="15:16" x14ac:dyDescent="0.35">
      <c r="O4919" s="1">
        <v>35051</v>
      </c>
      <c r="P4919" s="3">
        <v>606.80999799999995</v>
      </c>
    </row>
    <row r="4920" spans="15:16" x14ac:dyDescent="0.35">
      <c r="O4920" s="1">
        <v>35048</v>
      </c>
      <c r="P4920" s="3">
        <v>616.34002699999996</v>
      </c>
    </row>
    <row r="4921" spans="15:16" x14ac:dyDescent="0.35">
      <c r="O4921" s="1">
        <v>35047</v>
      </c>
      <c r="P4921" s="3">
        <v>616.919983</v>
      </c>
    </row>
    <row r="4922" spans="15:16" x14ac:dyDescent="0.35">
      <c r="O4922" s="1">
        <v>35046</v>
      </c>
      <c r="P4922" s="3">
        <v>621.69000200000005</v>
      </c>
    </row>
    <row r="4923" spans="15:16" x14ac:dyDescent="0.35">
      <c r="O4923" s="1">
        <v>35045</v>
      </c>
      <c r="P4923" s="3">
        <v>618.78002900000001</v>
      </c>
    </row>
    <row r="4924" spans="15:16" x14ac:dyDescent="0.35">
      <c r="O4924" s="1">
        <v>35044</v>
      </c>
      <c r="P4924" s="3">
        <v>619.52002000000005</v>
      </c>
    </row>
    <row r="4925" spans="15:16" x14ac:dyDescent="0.35">
      <c r="O4925" s="1">
        <v>35041</v>
      </c>
      <c r="P4925" s="3">
        <v>617.47997999999995</v>
      </c>
    </row>
    <row r="4926" spans="15:16" x14ac:dyDescent="0.35">
      <c r="O4926" s="1">
        <v>35040</v>
      </c>
      <c r="P4926" s="3">
        <v>616.169983</v>
      </c>
    </row>
    <row r="4927" spans="15:16" x14ac:dyDescent="0.35">
      <c r="O4927" s="1">
        <v>35039</v>
      </c>
      <c r="P4927" s="3">
        <v>620.17999299999997</v>
      </c>
    </row>
    <row r="4928" spans="15:16" x14ac:dyDescent="0.35">
      <c r="O4928" s="1">
        <v>35038</v>
      </c>
      <c r="P4928" s="3">
        <v>617.67999299999997</v>
      </c>
    </row>
    <row r="4929" spans="15:16" x14ac:dyDescent="0.35">
      <c r="O4929" s="1">
        <v>35037</v>
      </c>
      <c r="P4929" s="3">
        <v>613.67999299999997</v>
      </c>
    </row>
    <row r="4930" spans="15:16" x14ac:dyDescent="0.35">
      <c r="O4930" s="1">
        <v>35034</v>
      </c>
      <c r="P4930" s="3">
        <v>606.97997999999995</v>
      </c>
    </row>
    <row r="4931" spans="15:16" x14ac:dyDescent="0.35">
      <c r="O4931" s="1">
        <v>35033</v>
      </c>
      <c r="P4931" s="3">
        <v>605.36999500000002</v>
      </c>
    </row>
    <row r="4932" spans="15:16" x14ac:dyDescent="0.35">
      <c r="O4932" s="1">
        <v>35032</v>
      </c>
      <c r="P4932" s="3">
        <v>607.64001499999995</v>
      </c>
    </row>
    <row r="4933" spans="15:16" x14ac:dyDescent="0.35">
      <c r="O4933" s="1">
        <v>35031</v>
      </c>
      <c r="P4933" s="3">
        <v>606.45001200000002</v>
      </c>
    </row>
    <row r="4934" spans="15:16" x14ac:dyDescent="0.35">
      <c r="O4934" s="1">
        <v>35030</v>
      </c>
      <c r="P4934" s="3">
        <v>601.32000700000003</v>
      </c>
    </row>
    <row r="4935" spans="15:16" x14ac:dyDescent="0.35">
      <c r="O4935" s="1">
        <v>35027</v>
      </c>
      <c r="P4935" s="3">
        <v>599.96997099999999</v>
      </c>
    </row>
    <row r="4936" spans="15:16" x14ac:dyDescent="0.35">
      <c r="O4936" s="1">
        <v>35025</v>
      </c>
      <c r="P4936" s="3">
        <v>598.40002400000003</v>
      </c>
    </row>
    <row r="4937" spans="15:16" x14ac:dyDescent="0.35">
      <c r="O4937" s="1">
        <v>35024</v>
      </c>
      <c r="P4937" s="3">
        <v>600.23999000000003</v>
      </c>
    </row>
    <row r="4938" spans="15:16" x14ac:dyDescent="0.35">
      <c r="O4938" s="1">
        <v>35023</v>
      </c>
      <c r="P4938" s="3">
        <v>596.84997599999997</v>
      </c>
    </row>
    <row r="4939" spans="15:16" x14ac:dyDescent="0.35">
      <c r="O4939" s="1">
        <v>35020</v>
      </c>
      <c r="P4939" s="3">
        <v>600.07000700000003</v>
      </c>
    </row>
    <row r="4940" spans="15:16" x14ac:dyDescent="0.35">
      <c r="O4940" s="1">
        <v>35019</v>
      </c>
      <c r="P4940" s="3">
        <v>597.34002699999996</v>
      </c>
    </row>
    <row r="4941" spans="15:16" x14ac:dyDescent="0.35">
      <c r="O4941" s="1">
        <v>35018</v>
      </c>
      <c r="P4941" s="3">
        <v>593.96002199999998</v>
      </c>
    </row>
    <row r="4942" spans="15:16" x14ac:dyDescent="0.35">
      <c r="O4942" s="1">
        <v>35017</v>
      </c>
      <c r="P4942" s="3">
        <v>589.28997800000002</v>
      </c>
    </row>
    <row r="4943" spans="15:16" x14ac:dyDescent="0.35">
      <c r="O4943" s="1">
        <v>35016</v>
      </c>
      <c r="P4943" s="3">
        <v>592.29998799999998</v>
      </c>
    </row>
    <row r="4944" spans="15:16" x14ac:dyDescent="0.35">
      <c r="O4944" s="1">
        <v>35013</v>
      </c>
      <c r="P4944" s="3">
        <v>592.71997099999999</v>
      </c>
    </row>
    <row r="4945" spans="15:16" x14ac:dyDescent="0.35">
      <c r="O4945" s="1">
        <v>35012</v>
      </c>
      <c r="P4945" s="3">
        <v>593.26000999999997</v>
      </c>
    </row>
    <row r="4946" spans="15:16" x14ac:dyDescent="0.35">
      <c r="O4946" s="1">
        <v>35011</v>
      </c>
      <c r="P4946" s="3">
        <v>591.71002199999998</v>
      </c>
    </row>
    <row r="4947" spans="15:16" x14ac:dyDescent="0.35">
      <c r="O4947" s="1">
        <v>35010</v>
      </c>
      <c r="P4947" s="3">
        <v>586.32000700000003</v>
      </c>
    </row>
    <row r="4948" spans="15:16" x14ac:dyDescent="0.35">
      <c r="O4948" s="1">
        <v>35009</v>
      </c>
      <c r="P4948" s="3">
        <v>588.46002199999998</v>
      </c>
    </row>
    <row r="4949" spans="15:16" x14ac:dyDescent="0.35">
      <c r="O4949" s="1">
        <v>35006</v>
      </c>
      <c r="P4949" s="3">
        <v>590.57000700000003</v>
      </c>
    </row>
    <row r="4950" spans="15:16" x14ac:dyDescent="0.35">
      <c r="O4950" s="1">
        <v>35005</v>
      </c>
      <c r="P4950" s="3">
        <v>589.71997099999999</v>
      </c>
    </row>
    <row r="4951" spans="15:16" x14ac:dyDescent="0.35">
      <c r="O4951" s="1">
        <v>35004</v>
      </c>
      <c r="P4951" s="3">
        <v>584.21997099999999</v>
      </c>
    </row>
    <row r="4952" spans="15:16" x14ac:dyDescent="0.35">
      <c r="O4952" s="1">
        <v>35003</v>
      </c>
      <c r="P4952" s="3">
        <v>581.5</v>
      </c>
    </row>
    <row r="4953" spans="15:16" x14ac:dyDescent="0.35">
      <c r="O4953" s="1">
        <v>35002</v>
      </c>
      <c r="P4953" s="3">
        <v>583.25</v>
      </c>
    </row>
    <row r="4954" spans="15:16" x14ac:dyDescent="0.35">
      <c r="O4954" s="1">
        <v>34999</v>
      </c>
      <c r="P4954" s="3">
        <v>579.70001200000002</v>
      </c>
    </row>
    <row r="4955" spans="15:16" x14ac:dyDescent="0.35">
      <c r="O4955" s="1">
        <v>34998</v>
      </c>
      <c r="P4955" s="3">
        <v>576.71997099999999</v>
      </c>
    </row>
    <row r="4956" spans="15:16" x14ac:dyDescent="0.35">
      <c r="O4956" s="1">
        <v>34997</v>
      </c>
      <c r="P4956" s="3">
        <v>582.46997099999999</v>
      </c>
    </row>
    <row r="4957" spans="15:16" x14ac:dyDescent="0.35">
      <c r="O4957" s="1">
        <v>34996</v>
      </c>
      <c r="P4957" s="3">
        <v>586.53997800000002</v>
      </c>
    </row>
    <row r="4958" spans="15:16" x14ac:dyDescent="0.35">
      <c r="O4958" s="1">
        <v>34995</v>
      </c>
      <c r="P4958" s="3">
        <v>585.05999799999995</v>
      </c>
    </row>
    <row r="4959" spans="15:16" x14ac:dyDescent="0.35">
      <c r="O4959" s="1">
        <v>34992</v>
      </c>
      <c r="P4959" s="3">
        <v>587.46002199999998</v>
      </c>
    </row>
    <row r="4960" spans="15:16" x14ac:dyDescent="0.35">
      <c r="O4960" s="1">
        <v>34991</v>
      </c>
      <c r="P4960" s="3">
        <v>590.65002400000003</v>
      </c>
    </row>
    <row r="4961" spans="15:16" x14ac:dyDescent="0.35">
      <c r="O4961" s="1">
        <v>34990</v>
      </c>
      <c r="P4961" s="3">
        <v>587.44000200000005</v>
      </c>
    </row>
    <row r="4962" spans="15:16" x14ac:dyDescent="0.35">
      <c r="O4962" s="1">
        <v>34989</v>
      </c>
      <c r="P4962" s="3">
        <v>586.78002900000001</v>
      </c>
    </row>
    <row r="4963" spans="15:16" x14ac:dyDescent="0.35">
      <c r="O4963" s="1">
        <v>34988</v>
      </c>
      <c r="P4963" s="3">
        <v>583.03002900000001</v>
      </c>
    </row>
    <row r="4964" spans="15:16" x14ac:dyDescent="0.35">
      <c r="O4964" s="1">
        <v>34985</v>
      </c>
      <c r="P4964" s="3">
        <v>584.5</v>
      </c>
    </row>
    <row r="4965" spans="15:16" x14ac:dyDescent="0.35">
      <c r="O4965" s="1">
        <v>34984</v>
      </c>
      <c r="P4965" s="3">
        <v>583.09997599999997</v>
      </c>
    </row>
    <row r="4966" spans="15:16" x14ac:dyDescent="0.35">
      <c r="O4966" s="1">
        <v>34983</v>
      </c>
      <c r="P4966" s="3">
        <v>579.46002199999998</v>
      </c>
    </row>
    <row r="4967" spans="15:16" x14ac:dyDescent="0.35">
      <c r="O4967" s="1">
        <v>34982</v>
      </c>
      <c r="P4967" s="3">
        <v>577.52002000000005</v>
      </c>
    </row>
    <row r="4968" spans="15:16" x14ac:dyDescent="0.35">
      <c r="O4968" s="1">
        <v>34981</v>
      </c>
      <c r="P4968" s="3">
        <v>578.36999500000002</v>
      </c>
    </row>
    <row r="4969" spans="15:16" x14ac:dyDescent="0.35">
      <c r="O4969" s="1">
        <v>34978</v>
      </c>
      <c r="P4969" s="3">
        <v>582.48999000000003</v>
      </c>
    </row>
    <row r="4970" spans="15:16" x14ac:dyDescent="0.35">
      <c r="O4970" s="1">
        <v>34977</v>
      </c>
      <c r="P4970" s="3">
        <v>582.63000499999998</v>
      </c>
    </row>
    <row r="4971" spans="15:16" x14ac:dyDescent="0.35">
      <c r="O4971" s="1">
        <v>34976</v>
      </c>
      <c r="P4971" s="3">
        <v>581.46997099999999</v>
      </c>
    </row>
    <row r="4972" spans="15:16" x14ac:dyDescent="0.35">
      <c r="O4972" s="1">
        <v>34975</v>
      </c>
      <c r="P4972" s="3">
        <v>582.34002699999996</v>
      </c>
    </row>
    <row r="4973" spans="15:16" x14ac:dyDescent="0.35">
      <c r="O4973" s="1">
        <v>34974</v>
      </c>
      <c r="P4973" s="3">
        <v>581.71997099999999</v>
      </c>
    </row>
    <row r="4974" spans="15:16" x14ac:dyDescent="0.35">
      <c r="O4974" s="1">
        <v>34971</v>
      </c>
      <c r="P4974" s="3">
        <v>584.40997300000004</v>
      </c>
    </row>
    <row r="4975" spans="15:16" x14ac:dyDescent="0.35">
      <c r="O4975" s="1">
        <v>34970</v>
      </c>
      <c r="P4975" s="3">
        <v>585.86999500000002</v>
      </c>
    </row>
    <row r="4976" spans="15:16" x14ac:dyDescent="0.35">
      <c r="O4976" s="1">
        <v>34969</v>
      </c>
      <c r="P4976" s="3">
        <v>581.03997800000002</v>
      </c>
    </row>
    <row r="4977" spans="15:16" x14ac:dyDescent="0.35">
      <c r="O4977" s="1">
        <v>34968</v>
      </c>
      <c r="P4977" s="3">
        <v>581.40997300000004</v>
      </c>
    </row>
    <row r="4978" spans="15:16" x14ac:dyDescent="0.35">
      <c r="O4978" s="1">
        <v>34967</v>
      </c>
      <c r="P4978" s="3">
        <v>581.80999799999995</v>
      </c>
    </row>
    <row r="4979" spans="15:16" x14ac:dyDescent="0.35">
      <c r="O4979" s="1">
        <v>34964</v>
      </c>
      <c r="P4979" s="3">
        <v>581.72997999999995</v>
      </c>
    </row>
    <row r="4980" spans="15:16" x14ac:dyDescent="0.35">
      <c r="O4980" s="1">
        <v>34963</v>
      </c>
      <c r="P4980" s="3">
        <v>583</v>
      </c>
    </row>
    <row r="4981" spans="15:16" x14ac:dyDescent="0.35">
      <c r="O4981" s="1">
        <v>34962</v>
      </c>
      <c r="P4981" s="3">
        <v>586.77002000000005</v>
      </c>
    </row>
    <row r="4982" spans="15:16" x14ac:dyDescent="0.35">
      <c r="O4982" s="1">
        <v>34961</v>
      </c>
      <c r="P4982" s="3">
        <v>584.20001200000002</v>
      </c>
    </row>
    <row r="4983" spans="15:16" x14ac:dyDescent="0.35">
      <c r="O4983" s="1">
        <v>34960</v>
      </c>
      <c r="P4983" s="3">
        <v>582.77002000000005</v>
      </c>
    </row>
    <row r="4984" spans="15:16" x14ac:dyDescent="0.35">
      <c r="O4984" s="1">
        <v>34957</v>
      </c>
      <c r="P4984" s="3">
        <v>583.34997599999997</v>
      </c>
    </row>
    <row r="4985" spans="15:16" x14ac:dyDescent="0.35">
      <c r="O4985" s="1">
        <v>34956</v>
      </c>
      <c r="P4985" s="3">
        <v>583.60998500000005</v>
      </c>
    </row>
    <row r="4986" spans="15:16" x14ac:dyDescent="0.35">
      <c r="O4986" s="1">
        <v>34955</v>
      </c>
      <c r="P4986" s="3">
        <v>578.77002000000005</v>
      </c>
    </row>
    <row r="4987" spans="15:16" x14ac:dyDescent="0.35">
      <c r="O4987" s="1">
        <v>34954</v>
      </c>
      <c r="P4987" s="3">
        <v>576.51000999999997</v>
      </c>
    </row>
    <row r="4988" spans="15:16" x14ac:dyDescent="0.35">
      <c r="O4988" s="1">
        <v>34953</v>
      </c>
      <c r="P4988" s="3">
        <v>573.90997300000004</v>
      </c>
    </row>
    <row r="4989" spans="15:16" x14ac:dyDescent="0.35">
      <c r="O4989" s="1">
        <v>34950</v>
      </c>
      <c r="P4989" s="3">
        <v>572.67999299999997</v>
      </c>
    </row>
    <row r="4990" spans="15:16" x14ac:dyDescent="0.35">
      <c r="O4990" s="1">
        <v>34949</v>
      </c>
      <c r="P4990" s="3">
        <v>570.28997800000002</v>
      </c>
    </row>
    <row r="4991" spans="15:16" x14ac:dyDescent="0.35">
      <c r="O4991" s="1">
        <v>34948</v>
      </c>
      <c r="P4991" s="3">
        <v>570.169983</v>
      </c>
    </row>
    <row r="4992" spans="15:16" x14ac:dyDescent="0.35">
      <c r="O4992" s="1">
        <v>34947</v>
      </c>
      <c r="P4992" s="3">
        <v>569.169983</v>
      </c>
    </row>
    <row r="4993" spans="15:16" x14ac:dyDescent="0.35">
      <c r="O4993" s="1">
        <v>34943</v>
      </c>
      <c r="P4993" s="3">
        <v>563.84002699999996</v>
      </c>
    </row>
    <row r="4994" spans="15:16" x14ac:dyDescent="0.35">
      <c r="O4994" s="1">
        <v>34942</v>
      </c>
      <c r="P4994" s="3">
        <v>561.88000499999998</v>
      </c>
    </row>
    <row r="4995" spans="15:16" x14ac:dyDescent="0.35">
      <c r="O4995" s="1">
        <v>34941</v>
      </c>
      <c r="P4995" s="3">
        <v>560.919983</v>
      </c>
    </row>
    <row r="4996" spans="15:16" x14ac:dyDescent="0.35">
      <c r="O4996" s="1">
        <v>34940</v>
      </c>
      <c r="P4996" s="3">
        <v>560</v>
      </c>
    </row>
    <row r="4997" spans="15:16" x14ac:dyDescent="0.35">
      <c r="O4997" s="1">
        <v>34939</v>
      </c>
      <c r="P4997" s="3">
        <v>559.04998799999998</v>
      </c>
    </row>
    <row r="4998" spans="15:16" x14ac:dyDescent="0.35">
      <c r="O4998" s="1">
        <v>34936</v>
      </c>
      <c r="P4998" s="3">
        <v>560.09997599999997</v>
      </c>
    </row>
    <row r="4999" spans="15:16" x14ac:dyDescent="0.35">
      <c r="O4999" s="1">
        <v>34935</v>
      </c>
      <c r="P4999" s="3">
        <v>557.46002199999998</v>
      </c>
    </row>
    <row r="5000" spans="15:16" x14ac:dyDescent="0.35">
      <c r="O5000" s="1">
        <v>34934</v>
      </c>
      <c r="P5000" s="3">
        <v>557.14001499999995</v>
      </c>
    </row>
    <row r="5001" spans="15:16" x14ac:dyDescent="0.35">
      <c r="O5001" s="1">
        <v>34933</v>
      </c>
      <c r="P5001" s="3">
        <v>559.52002000000005</v>
      </c>
    </row>
    <row r="5002" spans="15:16" x14ac:dyDescent="0.35">
      <c r="O5002" s="1">
        <v>34932</v>
      </c>
      <c r="P5002" s="3">
        <v>558.10998500000005</v>
      </c>
    </row>
    <row r="5003" spans="15:16" x14ac:dyDescent="0.35">
      <c r="O5003" s="1">
        <v>34929</v>
      </c>
      <c r="P5003" s="3">
        <v>559.21002199999998</v>
      </c>
    </row>
    <row r="5004" spans="15:16" x14ac:dyDescent="0.35">
      <c r="O5004" s="1">
        <v>34928</v>
      </c>
      <c r="P5004" s="3">
        <v>559.03997800000002</v>
      </c>
    </row>
    <row r="5005" spans="15:16" x14ac:dyDescent="0.35">
      <c r="O5005" s="1">
        <v>34927</v>
      </c>
      <c r="P5005" s="3">
        <v>559.96997099999999</v>
      </c>
    </row>
    <row r="5006" spans="15:16" x14ac:dyDescent="0.35">
      <c r="O5006" s="1">
        <v>34926</v>
      </c>
      <c r="P5006" s="3">
        <v>558.57000700000003</v>
      </c>
    </row>
    <row r="5007" spans="15:16" x14ac:dyDescent="0.35">
      <c r="O5007" s="1">
        <v>34925</v>
      </c>
      <c r="P5007" s="3">
        <v>559.73999000000003</v>
      </c>
    </row>
    <row r="5008" spans="15:16" x14ac:dyDescent="0.35">
      <c r="O5008" s="1">
        <v>34922</v>
      </c>
      <c r="P5008" s="3">
        <v>555.10998500000005</v>
      </c>
    </row>
    <row r="5009" spans="15:16" x14ac:dyDescent="0.35">
      <c r="O5009" s="1">
        <v>34921</v>
      </c>
      <c r="P5009" s="3">
        <v>557.45001200000002</v>
      </c>
    </row>
    <row r="5010" spans="15:16" x14ac:dyDescent="0.35">
      <c r="O5010" s="1">
        <v>34920</v>
      </c>
      <c r="P5010" s="3">
        <v>559.71002199999998</v>
      </c>
    </row>
    <row r="5011" spans="15:16" x14ac:dyDescent="0.35">
      <c r="O5011" s="1">
        <v>34919</v>
      </c>
      <c r="P5011" s="3">
        <v>560.39001499999995</v>
      </c>
    </row>
    <row r="5012" spans="15:16" x14ac:dyDescent="0.35">
      <c r="O5012" s="1">
        <v>34918</v>
      </c>
      <c r="P5012" s="3">
        <v>560.03002900000001</v>
      </c>
    </row>
    <row r="5013" spans="15:16" x14ac:dyDescent="0.35">
      <c r="O5013" s="1">
        <v>34915</v>
      </c>
      <c r="P5013" s="3">
        <v>558.94000200000005</v>
      </c>
    </row>
    <row r="5014" spans="15:16" x14ac:dyDescent="0.35">
      <c r="O5014" s="1">
        <v>34914</v>
      </c>
      <c r="P5014" s="3">
        <v>558.75</v>
      </c>
    </row>
    <row r="5015" spans="15:16" x14ac:dyDescent="0.35">
      <c r="O5015" s="1">
        <v>34913</v>
      </c>
      <c r="P5015" s="3">
        <v>558.79998799999998</v>
      </c>
    </row>
    <row r="5016" spans="15:16" x14ac:dyDescent="0.35">
      <c r="O5016" s="1">
        <v>34912</v>
      </c>
      <c r="P5016" s="3">
        <v>559.64001499999995</v>
      </c>
    </row>
    <row r="5017" spans="15:16" x14ac:dyDescent="0.35">
      <c r="O5017" s="1">
        <v>34911</v>
      </c>
      <c r="P5017" s="3">
        <v>562.05999799999995</v>
      </c>
    </row>
    <row r="5018" spans="15:16" x14ac:dyDescent="0.35">
      <c r="O5018" s="1">
        <v>34908</v>
      </c>
      <c r="P5018" s="3">
        <v>562.92999299999997</v>
      </c>
    </row>
    <row r="5019" spans="15:16" x14ac:dyDescent="0.35">
      <c r="O5019" s="1">
        <v>34907</v>
      </c>
      <c r="P5019" s="3">
        <v>565.21997099999999</v>
      </c>
    </row>
    <row r="5020" spans="15:16" x14ac:dyDescent="0.35">
      <c r="O5020" s="1">
        <v>34906</v>
      </c>
      <c r="P5020" s="3">
        <v>561.60998500000005</v>
      </c>
    </row>
    <row r="5021" spans="15:16" x14ac:dyDescent="0.35">
      <c r="O5021" s="1">
        <v>34905</v>
      </c>
      <c r="P5021" s="3">
        <v>561.09997599999997</v>
      </c>
    </row>
    <row r="5022" spans="15:16" x14ac:dyDescent="0.35">
      <c r="O5022" s="1">
        <v>34904</v>
      </c>
      <c r="P5022" s="3">
        <v>556.63000499999998</v>
      </c>
    </row>
    <row r="5023" spans="15:16" x14ac:dyDescent="0.35">
      <c r="O5023" s="1">
        <v>34901</v>
      </c>
      <c r="P5023" s="3">
        <v>553.61999500000002</v>
      </c>
    </row>
    <row r="5024" spans="15:16" x14ac:dyDescent="0.35">
      <c r="O5024" s="1">
        <v>34900</v>
      </c>
      <c r="P5024" s="3">
        <v>553.53997800000002</v>
      </c>
    </row>
    <row r="5025" spans="15:16" x14ac:dyDescent="0.35">
      <c r="O5025" s="1">
        <v>34899</v>
      </c>
      <c r="P5025" s="3">
        <v>550.97997999999995</v>
      </c>
    </row>
    <row r="5026" spans="15:16" x14ac:dyDescent="0.35">
      <c r="O5026" s="1">
        <v>34898</v>
      </c>
      <c r="P5026" s="3">
        <v>558.46002199999998</v>
      </c>
    </row>
    <row r="5027" spans="15:16" x14ac:dyDescent="0.35">
      <c r="O5027" s="1">
        <v>34897</v>
      </c>
      <c r="P5027" s="3">
        <v>562.71997099999999</v>
      </c>
    </row>
    <row r="5028" spans="15:16" x14ac:dyDescent="0.35">
      <c r="O5028" s="1">
        <v>34894</v>
      </c>
      <c r="P5028" s="3">
        <v>559.89001499999995</v>
      </c>
    </row>
    <row r="5029" spans="15:16" x14ac:dyDescent="0.35">
      <c r="O5029" s="1">
        <v>34893</v>
      </c>
      <c r="P5029" s="3">
        <v>561</v>
      </c>
    </row>
    <row r="5030" spans="15:16" x14ac:dyDescent="0.35">
      <c r="O5030" s="1">
        <v>34892</v>
      </c>
      <c r="P5030" s="3">
        <v>560.89001499999995</v>
      </c>
    </row>
    <row r="5031" spans="15:16" x14ac:dyDescent="0.35">
      <c r="O5031" s="1">
        <v>34891</v>
      </c>
      <c r="P5031" s="3">
        <v>554.78002900000001</v>
      </c>
    </row>
    <row r="5032" spans="15:16" x14ac:dyDescent="0.35">
      <c r="O5032" s="1">
        <v>34890</v>
      </c>
      <c r="P5032" s="3">
        <v>557.19000200000005</v>
      </c>
    </row>
    <row r="5033" spans="15:16" x14ac:dyDescent="0.35">
      <c r="O5033" s="1">
        <v>34887</v>
      </c>
      <c r="P5033" s="3">
        <v>556.36999500000002</v>
      </c>
    </row>
    <row r="5034" spans="15:16" x14ac:dyDescent="0.35">
      <c r="O5034" s="1">
        <v>34886</v>
      </c>
      <c r="P5034" s="3">
        <v>553.98999000000003</v>
      </c>
    </row>
    <row r="5035" spans="15:16" x14ac:dyDescent="0.35">
      <c r="O5035" s="1">
        <v>34885</v>
      </c>
      <c r="P5035" s="3">
        <v>547.26000999999997</v>
      </c>
    </row>
    <row r="5036" spans="15:16" x14ac:dyDescent="0.35">
      <c r="O5036" s="1">
        <v>34883</v>
      </c>
      <c r="P5036" s="3">
        <v>547.09002699999996</v>
      </c>
    </row>
    <row r="5037" spans="15:16" x14ac:dyDescent="0.35">
      <c r="O5037" s="1">
        <v>34880</v>
      </c>
      <c r="P5037" s="3">
        <v>544.75</v>
      </c>
    </row>
    <row r="5038" spans="15:16" x14ac:dyDescent="0.35">
      <c r="O5038" s="1">
        <v>34879</v>
      </c>
      <c r="P5038" s="3">
        <v>543.86999500000002</v>
      </c>
    </row>
    <row r="5039" spans="15:16" x14ac:dyDescent="0.35">
      <c r="O5039" s="1">
        <v>34878</v>
      </c>
      <c r="P5039" s="3">
        <v>544.72997999999995</v>
      </c>
    </row>
    <row r="5040" spans="15:16" x14ac:dyDescent="0.35">
      <c r="O5040" s="1">
        <v>34877</v>
      </c>
      <c r="P5040" s="3">
        <v>542.42999299999997</v>
      </c>
    </row>
    <row r="5041" spans="15:16" x14ac:dyDescent="0.35">
      <c r="O5041" s="1">
        <v>34876</v>
      </c>
      <c r="P5041" s="3">
        <v>544.13000499999998</v>
      </c>
    </row>
    <row r="5042" spans="15:16" x14ac:dyDescent="0.35">
      <c r="O5042" s="1">
        <v>34873</v>
      </c>
      <c r="P5042" s="3">
        <v>549.71002199999998</v>
      </c>
    </row>
    <row r="5043" spans="15:16" x14ac:dyDescent="0.35">
      <c r="O5043" s="1">
        <v>34872</v>
      </c>
      <c r="P5043" s="3">
        <v>551.07000700000003</v>
      </c>
    </row>
    <row r="5044" spans="15:16" x14ac:dyDescent="0.35">
      <c r="O5044" s="1">
        <v>34871</v>
      </c>
      <c r="P5044" s="3">
        <v>543.97997999999995</v>
      </c>
    </row>
    <row r="5045" spans="15:16" x14ac:dyDescent="0.35">
      <c r="O5045" s="1">
        <v>34870</v>
      </c>
      <c r="P5045" s="3">
        <v>544.97997999999995</v>
      </c>
    </row>
    <row r="5046" spans="15:16" x14ac:dyDescent="0.35">
      <c r="O5046" s="1">
        <v>34869</v>
      </c>
      <c r="P5046" s="3">
        <v>545.21997099999999</v>
      </c>
    </row>
    <row r="5047" spans="15:16" x14ac:dyDescent="0.35">
      <c r="O5047" s="1">
        <v>34866</v>
      </c>
      <c r="P5047" s="3">
        <v>539.830017</v>
      </c>
    </row>
    <row r="5048" spans="15:16" x14ac:dyDescent="0.35">
      <c r="O5048" s="1">
        <v>34865</v>
      </c>
      <c r="P5048" s="3">
        <v>537.11999500000002</v>
      </c>
    </row>
    <row r="5049" spans="15:16" x14ac:dyDescent="0.35">
      <c r="O5049" s="1">
        <v>34864</v>
      </c>
      <c r="P5049" s="3">
        <v>536.46997099999999</v>
      </c>
    </row>
    <row r="5050" spans="15:16" x14ac:dyDescent="0.35">
      <c r="O5050" s="1">
        <v>34863</v>
      </c>
      <c r="P5050" s="3">
        <v>536.04998799999998</v>
      </c>
    </row>
    <row r="5051" spans="15:16" x14ac:dyDescent="0.35">
      <c r="O5051" s="1">
        <v>34862</v>
      </c>
      <c r="P5051" s="3">
        <v>530.88000499999998</v>
      </c>
    </row>
    <row r="5052" spans="15:16" x14ac:dyDescent="0.35">
      <c r="O5052" s="1">
        <v>34859</v>
      </c>
      <c r="P5052" s="3">
        <v>527.94000200000005</v>
      </c>
    </row>
    <row r="5053" spans="15:16" x14ac:dyDescent="0.35">
      <c r="O5053" s="1">
        <v>34858</v>
      </c>
      <c r="P5053" s="3">
        <v>532.34997599999997</v>
      </c>
    </row>
    <row r="5054" spans="15:16" x14ac:dyDescent="0.35">
      <c r="O5054" s="1">
        <v>34857</v>
      </c>
      <c r="P5054" s="3">
        <v>533.13000499999998</v>
      </c>
    </row>
    <row r="5055" spans="15:16" x14ac:dyDescent="0.35">
      <c r="O5055" s="1">
        <v>34856</v>
      </c>
      <c r="P5055" s="3">
        <v>535.54998799999998</v>
      </c>
    </row>
    <row r="5056" spans="15:16" x14ac:dyDescent="0.35">
      <c r="O5056" s="1">
        <v>34855</v>
      </c>
      <c r="P5056" s="3">
        <v>535.59997599999997</v>
      </c>
    </row>
    <row r="5057" spans="15:16" x14ac:dyDescent="0.35">
      <c r="O5057" s="1">
        <v>34852</v>
      </c>
      <c r="P5057" s="3">
        <v>532.51000999999997</v>
      </c>
    </row>
    <row r="5058" spans="15:16" x14ac:dyDescent="0.35">
      <c r="O5058" s="1">
        <v>34851</v>
      </c>
      <c r="P5058" s="3">
        <v>533.48999000000003</v>
      </c>
    </row>
    <row r="5059" spans="15:16" x14ac:dyDescent="0.35">
      <c r="O5059" s="1">
        <v>34850</v>
      </c>
      <c r="P5059" s="3">
        <v>533.40002400000003</v>
      </c>
    </row>
    <row r="5060" spans="15:16" x14ac:dyDescent="0.35">
      <c r="O5060" s="1">
        <v>34849</v>
      </c>
      <c r="P5060" s="3">
        <v>523.580017</v>
      </c>
    </row>
    <row r="5061" spans="15:16" x14ac:dyDescent="0.35">
      <c r="O5061" s="1">
        <v>34845</v>
      </c>
      <c r="P5061" s="3">
        <v>523.65002400000003</v>
      </c>
    </row>
    <row r="5062" spans="15:16" x14ac:dyDescent="0.35">
      <c r="O5062" s="1">
        <v>34844</v>
      </c>
      <c r="P5062" s="3">
        <v>528.59002699999996</v>
      </c>
    </row>
    <row r="5063" spans="15:16" x14ac:dyDescent="0.35">
      <c r="O5063" s="1">
        <v>34843</v>
      </c>
      <c r="P5063" s="3">
        <v>528.60998500000005</v>
      </c>
    </row>
    <row r="5064" spans="15:16" x14ac:dyDescent="0.35">
      <c r="O5064" s="1">
        <v>34842</v>
      </c>
      <c r="P5064" s="3">
        <v>528.59002699999996</v>
      </c>
    </row>
    <row r="5065" spans="15:16" x14ac:dyDescent="0.35">
      <c r="O5065" s="1">
        <v>34841</v>
      </c>
      <c r="P5065" s="3">
        <v>523.65002400000003</v>
      </c>
    </row>
    <row r="5066" spans="15:16" x14ac:dyDescent="0.35">
      <c r="O5066" s="1">
        <v>34838</v>
      </c>
      <c r="P5066" s="3">
        <v>519.19000200000005</v>
      </c>
    </row>
    <row r="5067" spans="15:16" x14ac:dyDescent="0.35">
      <c r="O5067" s="1">
        <v>34837</v>
      </c>
      <c r="P5067" s="3">
        <v>519.580017</v>
      </c>
    </row>
    <row r="5068" spans="15:16" x14ac:dyDescent="0.35">
      <c r="O5068" s="1">
        <v>34836</v>
      </c>
      <c r="P5068" s="3">
        <v>527.07000700000003</v>
      </c>
    </row>
    <row r="5069" spans="15:16" x14ac:dyDescent="0.35">
      <c r="O5069" s="1">
        <v>34835</v>
      </c>
      <c r="P5069" s="3">
        <v>528.19000200000005</v>
      </c>
    </row>
    <row r="5070" spans="15:16" x14ac:dyDescent="0.35">
      <c r="O5070" s="1">
        <v>34834</v>
      </c>
      <c r="P5070" s="3">
        <v>527.73999000000003</v>
      </c>
    </row>
    <row r="5071" spans="15:16" x14ac:dyDescent="0.35">
      <c r="O5071" s="1">
        <v>34831</v>
      </c>
      <c r="P5071" s="3">
        <v>525.54998799999998</v>
      </c>
    </row>
    <row r="5072" spans="15:16" x14ac:dyDescent="0.35">
      <c r="O5072" s="1">
        <v>34830</v>
      </c>
      <c r="P5072" s="3">
        <v>524.36999500000002</v>
      </c>
    </row>
    <row r="5073" spans="15:16" x14ac:dyDescent="0.35">
      <c r="O5073" s="1">
        <v>34829</v>
      </c>
      <c r="P5073" s="3">
        <v>524.35998500000005</v>
      </c>
    </row>
    <row r="5074" spans="15:16" x14ac:dyDescent="0.35">
      <c r="O5074" s="1">
        <v>34828</v>
      </c>
      <c r="P5074" s="3">
        <v>523.55999799999995</v>
      </c>
    </row>
    <row r="5075" spans="15:16" x14ac:dyDescent="0.35">
      <c r="O5075" s="1">
        <v>34827</v>
      </c>
      <c r="P5075" s="3">
        <v>523.96002199999998</v>
      </c>
    </row>
    <row r="5076" spans="15:16" x14ac:dyDescent="0.35">
      <c r="O5076" s="1">
        <v>34824</v>
      </c>
      <c r="P5076" s="3">
        <v>520.11999500000002</v>
      </c>
    </row>
    <row r="5077" spans="15:16" x14ac:dyDescent="0.35">
      <c r="O5077" s="1">
        <v>34823</v>
      </c>
      <c r="P5077" s="3">
        <v>520.53997800000002</v>
      </c>
    </row>
    <row r="5078" spans="15:16" x14ac:dyDescent="0.35">
      <c r="O5078" s="1">
        <v>34822</v>
      </c>
      <c r="P5078" s="3">
        <v>520.47997999999995</v>
      </c>
    </row>
    <row r="5079" spans="15:16" x14ac:dyDescent="0.35">
      <c r="O5079" s="1">
        <v>34821</v>
      </c>
      <c r="P5079" s="3">
        <v>514.85998500000005</v>
      </c>
    </row>
    <row r="5080" spans="15:16" x14ac:dyDescent="0.35">
      <c r="O5080" s="1">
        <v>34820</v>
      </c>
      <c r="P5080" s="3">
        <v>514.26000999999997</v>
      </c>
    </row>
    <row r="5081" spans="15:16" x14ac:dyDescent="0.35">
      <c r="O5081" s="1">
        <v>34817</v>
      </c>
      <c r="P5081" s="3">
        <v>514.71002199999998</v>
      </c>
    </row>
    <row r="5082" spans="15:16" x14ac:dyDescent="0.35">
      <c r="O5082" s="1">
        <v>34816</v>
      </c>
      <c r="P5082" s="3">
        <v>513.54998799999998</v>
      </c>
    </row>
    <row r="5083" spans="15:16" x14ac:dyDescent="0.35">
      <c r="O5083" s="1">
        <v>34815</v>
      </c>
      <c r="P5083" s="3">
        <v>512.65997300000004</v>
      </c>
    </row>
    <row r="5084" spans="15:16" x14ac:dyDescent="0.35">
      <c r="O5084" s="1">
        <v>34814</v>
      </c>
      <c r="P5084" s="3">
        <v>512.09997599999997</v>
      </c>
    </row>
    <row r="5085" spans="15:16" x14ac:dyDescent="0.35">
      <c r="O5085" s="1">
        <v>34813</v>
      </c>
      <c r="P5085" s="3">
        <v>512.89001499999995</v>
      </c>
    </row>
    <row r="5086" spans="15:16" x14ac:dyDescent="0.35">
      <c r="O5086" s="1">
        <v>34810</v>
      </c>
      <c r="P5086" s="3">
        <v>508.48998999999998</v>
      </c>
    </row>
    <row r="5087" spans="15:16" x14ac:dyDescent="0.35">
      <c r="O5087" s="1">
        <v>34809</v>
      </c>
      <c r="P5087" s="3">
        <v>505.290009</v>
      </c>
    </row>
    <row r="5088" spans="15:16" x14ac:dyDescent="0.35">
      <c r="O5088" s="1">
        <v>34808</v>
      </c>
      <c r="P5088" s="3">
        <v>504.92001299999998</v>
      </c>
    </row>
    <row r="5089" spans="15:16" x14ac:dyDescent="0.35">
      <c r="O5089" s="1">
        <v>34807</v>
      </c>
      <c r="P5089" s="3">
        <v>505.36999500000002</v>
      </c>
    </row>
    <row r="5090" spans="15:16" x14ac:dyDescent="0.35">
      <c r="O5090" s="1">
        <v>34806</v>
      </c>
      <c r="P5090" s="3">
        <v>506.13000499999998</v>
      </c>
    </row>
    <row r="5091" spans="15:16" x14ac:dyDescent="0.35">
      <c r="O5091" s="1">
        <v>34802</v>
      </c>
      <c r="P5091" s="3">
        <v>509.23001099999999</v>
      </c>
    </row>
    <row r="5092" spans="15:16" x14ac:dyDescent="0.35">
      <c r="O5092" s="1">
        <v>34801</v>
      </c>
      <c r="P5092" s="3">
        <v>507.17001299999998</v>
      </c>
    </row>
    <row r="5093" spans="15:16" x14ac:dyDescent="0.35">
      <c r="O5093" s="1">
        <v>34800</v>
      </c>
      <c r="P5093" s="3">
        <v>505.52999899999998</v>
      </c>
    </row>
    <row r="5094" spans="15:16" x14ac:dyDescent="0.35">
      <c r="O5094" s="1">
        <v>34799</v>
      </c>
      <c r="P5094" s="3">
        <v>507.01001000000002</v>
      </c>
    </row>
    <row r="5095" spans="15:16" x14ac:dyDescent="0.35">
      <c r="O5095" s="1">
        <v>34796</v>
      </c>
      <c r="P5095" s="3">
        <v>506.42001299999998</v>
      </c>
    </row>
    <row r="5096" spans="15:16" x14ac:dyDescent="0.35">
      <c r="O5096" s="1">
        <v>34795</v>
      </c>
      <c r="P5096" s="3">
        <v>506.07998700000002</v>
      </c>
    </row>
    <row r="5097" spans="15:16" x14ac:dyDescent="0.35">
      <c r="O5097" s="1">
        <v>34794</v>
      </c>
      <c r="P5097" s="3">
        <v>505.57000699999998</v>
      </c>
    </row>
    <row r="5098" spans="15:16" x14ac:dyDescent="0.35">
      <c r="O5098" s="1">
        <v>34793</v>
      </c>
      <c r="P5098" s="3">
        <v>505.23998999999998</v>
      </c>
    </row>
    <row r="5099" spans="15:16" x14ac:dyDescent="0.35">
      <c r="O5099" s="1">
        <v>34792</v>
      </c>
      <c r="P5099" s="3">
        <v>501.85000600000001</v>
      </c>
    </row>
    <row r="5100" spans="15:16" x14ac:dyDescent="0.35">
      <c r="O5100" s="1">
        <v>34789</v>
      </c>
      <c r="P5100" s="3">
        <v>500.709991</v>
      </c>
    </row>
    <row r="5101" spans="15:16" x14ac:dyDescent="0.35">
      <c r="O5101" s="1">
        <v>34788</v>
      </c>
      <c r="P5101" s="3">
        <v>502.22000100000002</v>
      </c>
    </row>
    <row r="5102" spans="15:16" x14ac:dyDescent="0.35">
      <c r="O5102" s="1">
        <v>34787</v>
      </c>
      <c r="P5102" s="3">
        <v>503.11999500000002</v>
      </c>
    </row>
    <row r="5103" spans="15:16" x14ac:dyDescent="0.35">
      <c r="O5103" s="1">
        <v>34786</v>
      </c>
      <c r="P5103" s="3">
        <v>503.89999399999999</v>
      </c>
    </row>
    <row r="5104" spans="15:16" x14ac:dyDescent="0.35">
      <c r="O5104" s="1">
        <v>34785</v>
      </c>
      <c r="P5104" s="3">
        <v>503.20001200000002</v>
      </c>
    </row>
    <row r="5105" spans="15:16" x14ac:dyDescent="0.35">
      <c r="O5105" s="1">
        <v>34782</v>
      </c>
      <c r="P5105" s="3">
        <v>500.97000100000002</v>
      </c>
    </row>
    <row r="5106" spans="15:16" x14ac:dyDescent="0.35">
      <c r="O5106" s="1">
        <v>34781</v>
      </c>
      <c r="P5106" s="3">
        <v>495.95001200000002</v>
      </c>
    </row>
    <row r="5107" spans="15:16" x14ac:dyDescent="0.35">
      <c r="O5107" s="1">
        <v>34780</v>
      </c>
      <c r="P5107" s="3">
        <v>495.67001299999998</v>
      </c>
    </row>
    <row r="5108" spans="15:16" x14ac:dyDescent="0.35">
      <c r="O5108" s="1">
        <v>34779</v>
      </c>
      <c r="P5108" s="3">
        <v>495.07000699999998</v>
      </c>
    </row>
    <row r="5109" spans="15:16" x14ac:dyDescent="0.35">
      <c r="O5109" s="1">
        <v>34778</v>
      </c>
      <c r="P5109" s="3">
        <v>496.14001500000001</v>
      </c>
    </row>
    <row r="5110" spans="15:16" x14ac:dyDescent="0.35">
      <c r="O5110" s="1">
        <v>34775</v>
      </c>
      <c r="P5110" s="3">
        <v>495.51998900000001</v>
      </c>
    </row>
    <row r="5111" spans="15:16" x14ac:dyDescent="0.35">
      <c r="O5111" s="1">
        <v>34774</v>
      </c>
      <c r="P5111" s="3">
        <v>495.41000400000001</v>
      </c>
    </row>
    <row r="5112" spans="15:16" x14ac:dyDescent="0.35">
      <c r="O5112" s="1">
        <v>34773</v>
      </c>
      <c r="P5112" s="3">
        <v>491.88000499999998</v>
      </c>
    </row>
    <row r="5113" spans="15:16" x14ac:dyDescent="0.35">
      <c r="O5113" s="1">
        <v>34772</v>
      </c>
      <c r="P5113" s="3">
        <v>492.89001500000001</v>
      </c>
    </row>
    <row r="5114" spans="15:16" x14ac:dyDescent="0.35">
      <c r="O5114" s="1">
        <v>34771</v>
      </c>
      <c r="P5114" s="3">
        <v>490.04998799999998</v>
      </c>
    </row>
    <row r="5115" spans="15:16" x14ac:dyDescent="0.35">
      <c r="O5115" s="1">
        <v>34768</v>
      </c>
      <c r="P5115" s="3">
        <v>489.57000699999998</v>
      </c>
    </row>
    <row r="5116" spans="15:16" x14ac:dyDescent="0.35">
      <c r="O5116" s="1">
        <v>34767</v>
      </c>
      <c r="P5116" s="3">
        <v>483.16000400000001</v>
      </c>
    </row>
    <row r="5117" spans="15:16" x14ac:dyDescent="0.35">
      <c r="O5117" s="1">
        <v>34766</v>
      </c>
      <c r="P5117" s="3">
        <v>483.14001500000001</v>
      </c>
    </row>
    <row r="5118" spans="15:16" x14ac:dyDescent="0.35">
      <c r="O5118" s="1">
        <v>34765</v>
      </c>
      <c r="P5118" s="3">
        <v>482.11999500000002</v>
      </c>
    </row>
    <row r="5119" spans="15:16" x14ac:dyDescent="0.35">
      <c r="O5119" s="1">
        <v>34764</v>
      </c>
      <c r="P5119" s="3">
        <v>485.63000499999998</v>
      </c>
    </row>
    <row r="5120" spans="15:16" x14ac:dyDescent="0.35">
      <c r="O5120" s="1">
        <v>34761</v>
      </c>
      <c r="P5120" s="3">
        <v>485.42001299999998</v>
      </c>
    </row>
    <row r="5121" spans="15:16" x14ac:dyDescent="0.35">
      <c r="O5121" s="1">
        <v>34760</v>
      </c>
      <c r="P5121" s="3">
        <v>485.13000499999998</v>
      </c>
    </row>
    <row r="5122" spans="15:16" x14ac:dyDescent="0.35">
      <c r="O5122" s="1">
        <v>34759</v>
      </c>
      <c r="P5122" s="3">
        <v>485.64999399999999</v>
      </c>
    </row>
    <row r="5123" spans="15:16" x14ac:dyDescent="0.35">
      <c r="O5123" s="1">
        <v>34758</v>
      </c>
      <c r="P5123" s="3">
        <v>487.39001500000001</v>
      </c>
    </row>
    <row r="5124" spans="15:16" x14ac:dyDescent="0.35">
      <c r="O5124" s="1">
        <v>34757</v>
      </c>
      <c r="P5124" s="3">
        <v>483.80999800000001</v>
      </c>
    </row>
    <row r="5125" spans="15:16" x14ac:dyDescent="0.35">
      <c r="O5125" s="1">
        <v>34754</v>
      </c>
      <c r="P5125" s="3">
        <v>488.10998499999999</v>
      </c>
    </row>
    <row r="5126" spans="15:16" x14ac:dyDescent="0.35">
      <c r="O5126" s="1">
        <v>34753</v>
      </c>
      <c r="P5126" s="3">
        <v>486.91000400000001</v>
      </c>
    </row>
    <row r="5127" spans="15:16" x14ac:dyDescent="0.35">
      <c r="O5127" s="1">
        <v>34752</v>
      </c>
      <c r="P5127" s="3">
        <v>485.07000699999998</v>
      </c>
    </row>
    <row r="5128" spans="15:16" x14ac:dyDescent="0.35">
      <c r="O5128" s="1">
        <v>34751</v>
      </c>
      <c r="P5128" s="3">
        <v>482.72000100000002</v>
      </c>
    </row>
    <row r="5129" spans="15:16" x14ac:dyDescent="0.35">
      <c r="O5129" s="1">
        <v>34747</v>
      </c>
      <c r="P5129" s="3">
        <v>481.97000100000002</v>
      </c>
    </row>
    <row r="5130" spans="15:16" x14ac:dyDescent="0.35">
      <c r="O5130" s="1">
        <v>34746</v>
      </c>
      <c r="P5130" s="3">
        <v>485.22000100000002</v>
      </c>
    </row>
    <row r="5131" spans="15:16" x14ac:dyDescent="0.35">
      <c r="O5131" s="1">
        <v>34745</v>
      </c>
      <c r="P5131" s="3">
        <v>484.540009</v>
      </c>
    </row>
    <row r="5132" spans="15:16" x14ac:dyDescent="0.35">
      <c r="O5132" s="1">
        <v>34744</v>
      </c>
      <c r="P5132" s="3">
        <v>482.54998799999998</v>
      </c>
    </row>
    <row r="5133" spans="15:16" x14ac:dyDescent="0.35">
      <c r="O5133" s="1">
        <v>34743</v>
      </c>
      <c r="P5133" s="3">
        <v>481.64999399999999</v>
      </c>
    </row>
    <row r="5134" spans="15:16" x14ac:dyDescent="0.35">
      <c r="O5134" s="1">
        <v>34740</v>
      </c>
      <c r="P5134" s="3">
        <v>481.459991</v>
      </c>
    </row>
    <row r="5135" spans="15:16" x14ac:dyDescent="0.35">
      <c r="O5135" s="1">
        <v>34739</v>
      </c>
      <c r="P5135" s="3">
        <v>480.19000199999999</v>
      </c>
    </row>
    <row r="5136" spans="15:16" x14ac:dyDescent="0.35">
      <c r="O5136" s="1">
        <v>34738</v>
      </c>
      <c r="P5136" s="3">
        <v>481.19000199999999</v>
      </c>
    </row>
    <row r="5137" spans="15:16" x14ac:dyDescent="0.35">
      <c r="O5137" s="1">
        <v>34737</v>
      </c>
      <c r="P5137" s="3">
        <v>480.80999800000001</v>
      </c>
    </row>
    <row r="5138" spans="15:16" x14ac:dyDescent="0.35">
      <c r="O5138" s="1">
        <v>34736</v>
      </c>
      <c r="P5138" s="3">
        <v>481.14001500000001</v>
      </c>
    </row>
    <row r="5139" spans="15:16" x14ac:dyDescent="0.35">
      <c r="O5139" s="1">
        <v>34733</v>
      </c>
      <c r="P5139" s="3">
        <v>478.64999399999999</v>
      </c>
    </row>
    <row r="5140" spans="15:16" x14ac:dyDescent="0.35">
      <c r="O5140" s="1">
        <v>34732</v>
      </c>
      <c r="P5140" s="3">
        <v>472.790009</v>
      </c>
    </row>
    <row r="5141" spans="15:16" x14ac:dyDescent="0.35">
      <c r="O5141" s="1">
        <v>34731</v>
      </c>
      <c r="P5141" s="3">
        <v>470.39999399999999</v>
      </c>
    </row>
    <row r="5142" spans="15:16" x14ac:dyDescent="0.35">
      <c r="O5142" s="1">
        <v>34730</v>
      </c>
      <c r="P5142" s="3">
        <v>470.42001299999998</v>
      </c>
    </row>
    <row r="5143" spans="15:16" x14ac:dyDescent="0.35">
      <c r="O5143" s="1">
        <v>34729</v>
      </c>
      <c r="P5143" s="3">
        <v>468.51001000000002</v>
      </c>
    </row>
    <row r="5144" spans="15:16" x14ac:dyDescent="0.35">
      <c r="O5144" s="1">
        <v>34726</v>
      </c>
      <c r="P5144" s="3">
        <v>470.39001500000001</v>
      </c>
    </row>
    <row r="5145" spans="15:16" x14ac:dyDescent="0.35">
      <c r="O5145" s="1">
        <v>34725</v>
      </c>
      <c r="P5145" s="3">
        <v>468.32000699999998</v>
      </c>
    </row>
    <row r="5146" spans="15:16" x14ac:dyDescent="0.35">
      <c r="O5146" s="1">
        <v>34724</v>
      </c>
      <c r="P5146" s="3">
        <v>467.44000199999999</v>
      </c>
    </row>
    <row r="5147" spans="15:16" x14ac:dyDescent="0.35">
      <c r="O5147" s="1">
        <v>34723</v>
      </c>
      <c r="P5147" s="3">
        <v>465.85998499999999</v>
      </c>
    </row>
    <row r="5148" spans="15:16" x14ac:dyDescent="0.35">
      <c r="O5148" s="1">
        <v>34722</v>
      </c>
      <c r="P5148" s="3">
        <v>465.82000699999998</v>
      </c>
    </row>
    <row r="5149" spans="15:16" x14ac:dyDescent="0.35">
      <c r="O5149" s="1">
        <v>34719</v>
      </c>
      <c r="P5149" s="3">
        <v>464.77999899999998</v>
      </c>
    </row>
    <row r="5150" spans="15:16" x14ac:dyDescent="0.35">
      <c r="O5150" s="1">
        <v>34718</v>
      </c>
      <c r="P5150" s="3">
        <v>466.95001200000002</v>
      </c>
    </row>
    <row r="5151" spans="15:16" x14ac:dyDescent="0.35">
      <c r="O5151" s="1">
        <v>34717</v>
      </c>
      <c r="P5151" s="3">
        <v>469.709991</v>
      </c>
    </row>
    <row r="5152" spans="15:16" x14ac:dyDescent="0.35">
      <c r="O5152" s="1">
        <v>34716</v>
      </c>
      <c r="P5152" s="3">
        <v>470.04998799999998</v>
      </c>
    </row>
    <row r="5153" spans="15:16" x14ac:dyDescent="0.35">
      <c r="O5153" s="1">
        <v>34715</v>
      </c>
      <c r="P5153" s="3">
        <v>469.38000499999998</v>
      </c>
    </row>
    <row r="5154" spans="15:16" x14ac:dyDescent="0.35">
      <c r="O5154" s="1">
        <v>34712</v>
      </c>
      <c r="P5154" s="3">
        <v>465.97000100000002</v>
      </c>
    </row>
    <row r="5155" spans="15:16" x14ac:dyDescent="0.35">
      <c r="O5155" s="1">
        <v>34711</v>
      </c>
      <c r="P5155" s="3">
        <v>461.64001500000001</v>
      </c>
    </row>
    <row r="5156" spans="15:16" x14ac:dyDescent="0.35">
      <c r="O5156" s="1">
        <v>34710</v>
      </c>
      <c r="P5156" s="3">
        <v>461.66000400000001</v>
      </c>
    </row>
    <row r="5157" spans="15:16" x14ac:dyDescent="0.35">
      <c r="O5157" s="1">
        <v>34709</v>
      </c>
      <c r="P5157" s="3">
        <v>461.67999300000002</v>
      </c>
    </row>
    <row r="5158" spans="15:16" x14ac:dyDescent="0.35">
      <c r="O5158" s="1">
        <v>34708</v>
      </c>
      <c r="P5158" s="3">
        <v>460.82998700000002</v>
      </c>
    </row>
    <row r="5159" spans="15:16" x14ac:dyDescent="0.35">
      <c r="O5159" s="1">
        <v>34705</v>
      </c>
      <c r="P5159" s="3">
        <v>460.67999300000002</v>
      </c>
    </row>
    <row r="5160" spans="15:16" x14ac:dyDescent="0.35">
      <c r="O5160" s="1">
        <v>34704</v>
      </c>
      <c r="P5160" s="3">
        <v>460.33999599999999</v>
      </c>
    </row>
    <row r="5161" spans="15:16" x14ac:dyDescent="0.35">
      <c r="O5161" s="1">
        <v>34703</v>
      </c>
      <c r="P5161" s="3">
        <v>460.709991</v>
      </c>
    </row>
    <row r="5162" spans="15:16" x14ac:dyDescent="0.35">
      <c r="O5162" s="1">
        <v>34702</v>
      </c>
      <c r="P5162" s="3">
        <v>459.10998499999999</v>
      </c>
    </row>
    <row r="5163" spans="15:16" x14ac:dyDescent="0.35">
      <c r="O5163" s="1">
        <v>34698</v>
      </c>
      <c r="P5163" s="3">
        <v>459.26998900000001</v>
      </c>
    </row>
    <row r="5164" spans="15:16" x14ac:dyDescent="0.35">
      <c r="O5164" s="1">
        <v>34697</v>
      </c>
      <c r="P5164" s="3">
        <v>461.17001299999998</v>
      </c>
    </row>
    <row r="5165" spans="15:16" x14ac:dyDescent="0.35">
      <c r="O5165" s="1">
        <v>34696</v>
      </c>
      <c r="P5165" s="3">
        <v>460.85998499999999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1620-B4F1-4565-80F7-C232AB8549F7}">
  <sheetPr codeName="Hoja5"/>
  <dimension ref="A1:J1264"/>
  <sheetViews>
    <sheetView zoomScale="105" workbookViewId="0">
      <selection activeCell="E1" sqref="E1"/>
    </sheetView>
  </sheetViews>
  <sheetFormatPr baseColWidth="10" defaultRowHeight="14.5" x14ac:dyDescent="0.35"/>
  <cols>
    <col min="2" max="2" width="12.1796875" style="3" customWidth="1"/>
    <col min="3" max="3" width="11" style="3"/>
    <col min="4" max="4" width="5.54296875" customWidth="1"/>
    <col min="8" max="8" width="4.54296875" customWidth="1"/>
  </cols>
  <sheetData>
    <row r="1" spans="1:10" ht="15.5" x14ac:dyDescent="0.35">
      <c r="F1" s="7" t="s">
        <v>2</v>
      </c>
      <c r="G1" s="7"/>
      <c r="I1" s="48" t="s">
        <v>42</v>
      </c>
    </row>
    <row r="2" spans="1:10" x14ac:dyDescent="0.35">
      <c r="A2" s="5" t="s">
        <v>0</v>
      </c>
      <c r="B2" s="6" t="s">
        <v>12</v>
      </c>
      <c r="C2" s="6" t="s">
        <v>6</v>
      </c>
      <c r="E2" s="5" t="s">
        <v>0</v>
      </c>
      <c r="F2" s="6" t="s">
        <v>12</v>
      </c>
      <c r="G2" s="6" t="s">
        <v>6</v>
      </c>
      <c r="I2" s="11" t="s">
        <v>38</v>
      </c>
    </row>
    <row r="3" spans="1:10" x14ac:dyDescent="0.35">
      <c r="A3" s="1">
        <v>42185</v>
      </c>
      <c r="B3" s="24">
        <v>204850</v>
      </c>
      <c r="C3" s="3">
        <v>2063.110107</v>
      </c>
      <c r="E3" s="2">
        <v>42185</v>
      </c>
      <c r="F3" s="8">
        <f>B3/B4-1</f>
        <v>-7.3170731707317138E-4</v>
      </c>
      <c r="G3" s="8">
        <f>C3/C4-1</f>
        <v>2.6584894755439237E-3</v>
      </c>
      <c r="I3" s="9">
        <f>I4/I5</f>
        <v>0.91814098481140871</v>
      </c>
      <c r="J3" s="10" t="s">
        <v>7</v>
      </c>
    </row>
    <row r="4" spans="1:10" x14ac:dyDescent="0.35">
      <c r="A4" s="1">
        <v>42184</v>
      </c>
      <c r="B4" s="24">
        <v>205000</v>
      </c>
      <c r="C4" s="3">
        <v>2057.639893</v>
      </c>
      <c r="E4" s="2">
        <v>42184</v>
      </c>
      <c r="F4" s="8">
        <f t="shared" ref="F4:G67" si="0">B4/B5-1</f>
        <v>-2.3344449737970452E-2</v>
      </c>
      <c r="G4" s="8">
        <f t="shared" si="0"/>
        <v>-2.0866193609611283E-2</v>
      </c>
      <c r="I4" s="12">
        <f>_xlfn.COVARIANCE.S(F3:F1260,G3:G1260)</f>
        <v>8.3568221626908215E-5</v>
      </c>
      <c r="J4" t="s">
        <v>37</v>
      </c>
    </row>
    <row r="5" spans="1:10" x14ac:dyDescent="0.35">
      <c r="A5" s="1">
        <v>42181</v>
      </c>
      <c r="B5" s="24">
        <v>209900</v>
      </c>
      <c r="C5" s="3">
        <v>2101.48999</v>
      </c>
      <c r="E5" s="2">
        <v>42181</v>
      </c>
      <c r="F5" s="8">
        <f t="shared" si="0"/>
        <v>1.4312977099235624E-3</v>
      </c>
      <c r="G5" s="8">
        <f t="shared" si="0"/>
        <v>-3.9007994871598228E-4</v>
      </c>
      <c r="I5" s="12">
        <f>_xlfn.VAR.S(G3:G1260)</f>
        <v>9.101894263447307E-5</v>
      </c>
      <c r="J5" t="s">
        <v>36</v>
      </c>
    </row>
    <row r="6" spans="1:10" x14ac:dyDescent="0.35">
      <c r="A6" s="1">
        <v>42180</v>
      </c>
      <c r="B6" s="24">
        <v>209600</v>
      </c>
      <c r="C6" s="3">
        <v>2102.3100589999999</v>
      </c>
      <c r="E6" s="2">
        <v>42180</v>
      </c>
      <c r="F6" s="8">
        <f t="shared" si="0"/>
        <v>-4.2755344418051733E-3</v>
      </c>
      <c r="G6" s="8">
        <f t="shared" si="0"/>
        <v>-2.973574048915073E-3</v>
      </c>
    </row>
    <row r="7" spans="1:10" x14ac:dyDescent="0.35">
      <c r="A7" s="1">
        <v>42179</v>
      </c>
      <c r="B7" s="24">
        <v>210500</v>
      </c>
      <c r="C7" s="3">
        <v>2108.580078</v>
      </c>
      <c r="E7" s="2">
        <v>42179</v>
      </c>
      <c r="F7" s="8">
        <f t="shared" si="0"/>
        <v>-6.606890042472835E-3</v>
      </c>
      <c r="G7" s="8">
        <f t="shared" si="0"/>
        <v>-7.3532969401711723E-3</v>
      </c>
      <c r="I7" s="11" t="s">
        <v>5</v>
      </c>
    </row>
    <row r="8" spans="1:10" x14ac:dyDescent="0.35">
      <c r="A8" s="1">
        <v>42178</v>
      </c>
      <c r="B8" s="24">
        <v>211900</v>
      </c>
      <c r="C8" s="3">
        <v>2124.1999510000001</v>
      </c>
      <c r="E8" s="2">
        <v>42178</v>
      </c>
      <c r="F8" s="8">
        <f t="shared" si="0"/>
        <v>-3.198795747483274E-3</v>
      </c>
      <c r="G8" s="8">
        <f t="shared" si="0"/>
        <v>6.3586826091577286E-4</v>
      </c>
      <c r="I8" s="9">
        <f>SLOPE(F3:F1260,G3:G1260)</f>
        <v>0.91814098481140816</v>
      </c>
      <c r="J8" s="10" t="s">
        <v>8</v>
      </c>
    </row>
    <row r="9" spans="1:10" x14ac:dyDescent="0.35">
      <c r="A9" s="1">
        <v>42177</v>
      </c>
      <c r="B9" s="24">
        <v>212580</v>
      </c>
      <c r="C9" s="3">
        <v>2122.8500979999999</v>
      </c>
      <c r="E9" s="2">
        <v>42177</v>
      </c>
      <c r="F9" s="8">
        <f t="shared" si="0"/>
        <v>1.7907634307257059E-3</v>
      </c>
      <c r="G9" s="8">
        <f t="shared" si="0"/>
        <v>6.094866829202239E-3</v>
      </c>
      <c r="I9" s="13">
        <f>I8-I3</f>
        <v>0</v>
      </c>
      <c r="J9" s="14" t="s">
        <v>4</v>
      </c>
    </row>
    <row r="10" spans="1:10" x14ac:dyDescent="0.35">
      <c r="A10" s="1">
        <v>42174</v>
      </c>
      <c r="B10" s="24">
        <v>212200</v>
      </c>
      <c r="C10" s="3">
        <v>2109.98999</v>
      </c>
      <c r="E10" s="2">
        <v>42174</v>
      </c>
      <c r="F10" s="8">
        <f t="shared" si="0"/>
        <v>-8.64284045783692E-3</v>
      </c>
      <c r="G10" s="8">
        <f t="shared" si="0"/>
        <v>-5.3035017504078352E-3</v>
      </c>
    </row>
    <row r="11" spans="1:10" x14ac:dyDescent="0.35">
      <c r="A11" s="1">
        <v>42173</v>
      </c>
      <c r="B11" s="24">
        <v>214050</v>
      </c>
      <c r="C11" s="3">
        <v>2121.23999</v>
      </c>
      <c r="E11" s="2">
        <v>42173</v>
      </c>
      <c r="F11" s="8">
        <f t="shared" si="0"/>
        <v>1.8558172733761591E-2</v>
      </c>
      <c r="G11" s="8">
        <f t="shared" si="0"/>
        <v>9.9027106626514705E-3</v>
      </c>
    </row>
    <row r="12" spans="1:10" x14ac:dyDescent="0.35">
      <c r="A12" s="1">
        <v>42172</v>
      </c>
      <c r="B12" s="24">
        <v>210150</v>
      </c>
      <c r="C12" s="3">
        <v>2100.4399410000001</v>
      </c>
      <c r="E12" s="2">
        <v>42172</v>
      </c>
      <c r="F12" s="8">
        <f t="shared" si="0"/>
        <v>1.8592677345536934E-3</v>
      </c>
      <c r="G12" s="8">
        <f t="shared" si="0"/>
        <v>1.9796411387709156E-3</v>
      </c>
    </row>
    <row r="13" spans="1:10" x14ac:dyDescent="0.35">
      <c r="A13" s="1">
        <v>42171</v>
      </c>
      <c r="B13" s="24">
        <v>209760</v>
      </c>
      <c r="C13" s="3">
        <v>2096.290039</v>
      </c>
      <c r="E13" s="2">
        <v>42171</v>
      </c>
      <c r="F13" s="8">
        <f t="shared" si="0"/>
        <v>2.19780219780219E-3</v>
      </c>
      <c r="G13" s="8">
        <f t="shared" si="0"/>
        <v>5.6898564053051714E-3</v>
      </c>
    </row>
    <row r="14" spans="1:10" x14ac:dyDescent="0.35">
      <c r="A14" s="1">
        <v>42170</v>
      </c>
      <c r="B14" s="24">
        <v>209300</v>
      </c>
      <c r="C14" s="3">
        <v>2084.429932</v>
      </c>
      <c r="E14" s="2">
        <v>42170</v>
      </c>
      <c r="F14" s="8">
        <f t="shared" si="0"/>
        <v>-6.9273106851395205E-3</v>
      </c>
      <c r="G14" s="8">
        <f t="shared" si="0"/>
        <v>-4.6225721215145121E-3</v>
      </c>
    </row>
    <row r="15" spans="1:10" x14ac:dyDescent="0.35">
      <c r="A15" s="1">
        <v>42167</v>
      </c>
      <c r="B15" s="24">
        <v>210760</v>
      </c>
      <c r="C15" s="3">
        <v>2094.110107</v>
      </c>
      <c r="E15" s="2">
        <v>42167</v>
      </c>
      <c r="F15" s="8">
        <f t="shared" si="0"/>
        <v>-5.5676134755119344E-3</v>
      </c>
      <c r="G15" s="8">
        <f t="shared" si="0"/>
        <v>-6.9942998831643566E-3</v>
      </c>
    </row>
    <row r="16" spans="1:10" x14ac:dyDescent="0.35">
      <c r="A16" s="1">
        <v>42166</v>
      </c>
      <c r="B16" s="24">
        <v>211940</v>
      </c>
      <c r="C16" s="3">
        <v>2108.860107</v>
      </c>
      <c r="E16" s="2">
        <v>42166</v>
      </c>
      <c r="F16" s="8">
        <f t="shared" si="0"/>
        <v>2.5543992431409368E-3</v>
      </c>
      <c r="G16" s="8">
        <f t="shared" si="0"/>
        <v>1.7386262992553636E-3</v>
      </c>
    </row>
    <row r="17" spans="1:7" x14ac:dyDescent="0.35">
      <c r="A17" s="1">
        <v>42165</v>
      </c>
      <c r="B17" s="24">
        <v>211400</v>
      </c>
      <c r="C17" s="3">
        <v>2105.1999510000001</v>
      </c>
      <c r="E17" s="2">
        <v>42165</v>
      </c>
      <c r="F17" s="8">
        <f t="shared" si="0"/>
        <v>8.1068192656175153E-3</v>
      </c>
      <c r="G17" s="8">
        <f t="shared" si="0"/>
        <v>1.204242491174079E-2</v>
      </c>
    </row>
    <row r="18" spans="1:7" x14ac:dyDescent="0.35">
      <c r="A18" s="1">
        <v>42164</v>
      </c>
      <c r="B18" s="24">
        <v>209700</v>
      </c>
      <c r="C18" s="3">
        <v>2080.1499020000001</v>
      </c>
      <c r="E18" s="2">
        <v>42164</v>
      </c>
      <c r="F18" s="8">
        <f t="shared" si="0"/>
        <v>-1.4285714285714457E-3</v>
      </c>
      <c r="G18" s="8">
        <f t="shared" si="0"/>
        <v>4.1835298173786839E-4</v>
      </c>
    </row>
    <row r="19" spans="1:7" x14ac:dyDescent="0.35">
      <c r="A19" s="1">
        <v>42163</v>
      </c>
      <c r="B19" s="24">
        <v>210000</v>
      </c>
      <c r="C19" s="3">
        <v>2079.280029</v>
      </c>
      <c r="E19" s="2">
        <v>42163</v>
      </c>
      <c r="F19" s="8">
        <f t="shared" si="0"/>
        <v>-7.3737946681792232E-3</v>
      </c>
      <c r="G19" s="8">
        <f t="shared" si="0"/>
        <v>-6.4745098717947647E-3</v>
      </c>
    </row>
    <row r="20" spans="1:7" x14ac:dyDescent="0.35">
      <c r="A20" s="1">
        <v>42160</v>
      </c>
      <c r="B20" s="24">
        <v>211560</v>
      </c>
      <c r="C20" s="3">
        <v>2092.830078</v>
      </c>
      <c r="E20" s="2">
        <v>42160</v>
      </c>
      <c r="F20" s="8">
        <f t="shared" si="0"/>
        <v>-4.8216007714561027E-3</v>
      </c>
      <c r="G20" s="8">
        <f t="shared" si="0"/>
        <v>-1.4361830452781499E-3</v>
      </c>
    </row>
    <row r="21" spans="1:7" x14ac:dyDescent="0.35">
      <c r="A21" s="1">
        <v>42159</v>
      </c>
      <c r="B21" s="24">
        <v>212585</v>
      </c>
      <c r="C21" s="3">
        <v>2095.8400879999999</v>
      </c>
      <c r="E21" s="2">
        <v>42159</v>
      </c>
      <c r="F21" s="8">
        <f t="shared" si="0"/>
        <v>-9.3895619757689008E-3</v>
      </c>
      <c r="G21" s="8">
        <f t="shared" si="0"/>
        <v>-8.6231673566271594E-3</v>
      </c>
    </row>
    <row r="22" spans="1:7" x14ac:dyDescent="0.35">
      <c r="A22" s="1">
        <v>42158</v>
      </c>
      <c r="B22" s="24">
        <v>214600</v>
      </c>
      <c r="C22" s="3">
        <v>2114.070068</v>
      </c>
      <c r="E22" s="2">
        <v>42158</v>
      </c>
      <c r="F22" s="8">
        <f t="shared" si="0"/>
        <v>-1.0241132110604401E-3</v>
      </c>
      <c r="G22" s="8">
        <f t="shared" si="0"/>
        <v>2.1188707775647853E-3</v>
      </c>
    </row>
    <row r="23" spans="1:7" x14ac:dyDescent="0.35">
      <c r="A23" s="1">
        <v>42157</v>
      </c>
      <c r="B23" s="24">
        <v>214820</v>
      </c>
      <c r="C23" s="3">
        <v>2109.6000979999999</v>
      </c>
      <c r="E23" s="2">
        <v>42157</v>
      </c>
      <c r="F23" s="8">
        <f t="shared" si="0"/>
        <v>-2.6926648096564643E-3</v>
      </c>
      <c r="G23" s="8">
        <f t="shared" si="0"/>
        <v>-1.0085958054164568E-3</v>
      </c>
    </row>
    <row r="24" spans="1:7" x14ac:dyDescent="0.35">
      <c r="A24" s="1">
        <v>42156</v>
      </c>
      <c r="B24" s="24">
        <v>215400</v>
      </c>
      <c r="C24" s="3">
        <v>2111.7299800000001</v>
      </c>
      <c r="E24" s="2">
        <v>42156</v>
      </c>
      <c r="F24" s="8">
        <f t="shared" si="0"/>
        <v>2.7932960893854997E-3</v>
      </c>
      <c r="G24" s="8">
        <f t="shared" si="0"/>
        <v>2.0594608593389463E-3</v>
      </c>
    </row>
    <row r="25" spans="1:7" x14ac:dyDescent="0.35">
      <c r="A25" s="1">
        <v>42153</v>
      </c>
      <c r="B25" s="24">
        <v>214800</v>
      </c>
      <c r="C25" s="3">
        <v>2107.389893</v>
      </c>
      <c r="E25" s="2">
        <v>42153</v>
      </c>
      <c r="F25" s="8">
        <f t="shared" si="0"/>
        <v>-1.277690964243039E-2</v>
      </c>
      <c r="G25" s="8">
        <f t="shared" si="0"/>
        <v>-6.3184689448647635E-3</v>
      </c>
    </row>
    <row r="26" spans="1:7" x14ac:dyDescent="0.35">
      <c r="A26" s="1">
        <v>42152</v>
      </c>
      <c r="B26" s="24">
        <v>217580</v>
      </c>
      <c r="C26" s="3">
        <v>2120.790039</v>
      </c>
      <c r="E26" s="2">
        <v>42152</v>
      </c>
      <c r="F26" s="8">
        <f t="shared" si="0"/>
        <v>6.4385577630621249E-4</v>
      </c>
      <c r="G26" s="8">
        <f t="shared" si="0"/>
        <v>-1.2667607066396691E-3</v>
      </c>
    </row>
    <row r="27" spans="1:7" x14ac:dyDescent="0.35">
      <c r="A27" s="1">
        <v>42151</v>
      </c>
      <c r="B27" s="24">
        <v>217440</v>
      </c>
      <c r="C27" s="3">
        <v>2123.4799800000001</v>
      </c>
      <c r="E27" s="2">
        <v>42151</v>
      </c>
      <c r="F27" s="8">
        <f t="shared" si="0"/>
        <v>8.0667593880390243E-3</v>
      </c>
      <c r="G27" s="8">
        <f t="shared" si="0"/>
        <v>9.1626411220271375E-3</v>
      </c>
    </row>
    <row r="28" spans="1:7" x14ac:dyDescent="0.35">
      <c r="A28" s="1">
        <v>42150</v>
      </c>
      <c r="B28" s="24">
        <v>215700</v>
      </c>
      <c r="C28" s="3">
        <v>2104.1999510000001</v>
      </c>
      <c r="E28" s="2">
        <v>42150</v>
      </c>
      <c r="F28" s="8">
        <f t="shared" si="0"/>
        <v>-5.9907834101382562E-3</v>
      </c>
      <c r="G28" s="8">
        <f t="shared" si="0"/>
        <v>-1.028198046779627E-2</v>
      </c>
    </row>
    <row r="29" spans="1:7" x14ac:dyDescent="0.35">
      <c r="A29" s="1">
        <v>42146</v>
      </c>
      <c r="B29" s="24">
        <v>217000</v>
      </c>
      <c r="C29" s="3">
        <v>2126.0600589999999</v>
      </c>
      <c r="E29" s="2">
        <v>42146</v>
      </c>
      <c r="F29" s="8">
        <f t="shared" si="0"/>
        <v>-5.8640278541323143E-3</v>
      </c>
      <c r="G29" s="8">
        <f t="shared" si="0"/>
        <v>-2.2338859444231973E-3</v>
      </c>
    </row>
    <row r="30" spans="1:7" x14ac:dyDescent="0.35">
      <c r="A30" s="1">
        <v>42145</v>
      </c>
      <c r="B30" s="24">
        <v>218280</v>
      </c>
      <c r="C30" s="3">
        <v>2130.820068</v>
      </c>
      <c r="E30" s="2">
        <v>42145</v>
      </c>
      <c r="F30" s="8">
        <f t="shared" si="0"/>
        <v>-5.6758652733617243E-3</v>
      </c>
      <c r="G30" s="8">
        <f t="shared" si="0"/>
        <v>2.3378741542858794E-3</v>
      </c>
    </row>
    <row r="31" spans="1:7" x14ac:dyDescent="0.35">
      <c r="A31" s="1">
        <v>42144</v>
      </c>
      <c r="B31" s="24">
        <v>219526</v>
      </c>
      <c r="C31" s="3">
        <v>2125.8500979999999</v>
      </c>
      <c r="E31" s="2">
        <v>42144</v>
      </c>
      <c r="F31" s="8">
        <f t="shared" si="0"/>
        <v>-3.9655172413792794E-3</v>
      </c>
      <c r="G31" s="8">
        <f t="shared" si="0"/>
        <v>-9.3051603155314133E-4</v>
      </c>
    </row>
    <row r="32" spans="1:7" x14ac:dyDescent="0.35">
      <c r="A32" s="1">
        <v>42143</v>
      </c>
      <c r="B32" s="24">
        <v>220400</v>
      </c>
      <c r="C32" s="3">
        <v>2127.830078</v>
      </c>
      <c r="E32" s="2">
        <v>42143</v>
      </c>
      <c r="F32" s="8">
        <f t="shared" si="0"/>
        <v>5.8185966913861797E-3</v>
      </c>
      <c r="G32" s="8">
        <f t="shared" si="0"/>
        <v>-6.43374521663298E-4</v>
      </c>
    </row>
    <row r="33" spans="1:7" x14ac:dyDescent="0.35">
      <c r="A33" s="1">
        <v>42142</v>
      </c>
      <c r="B33" s="24">
        <v>219125</v>
      </c>
      <c r="C33" s="3">
        <v>2129.1999510000001</v>
      </c>
      <c r="E33" s="2">
        <v>42142</v>
      </c>
      <c r="F33" s="8">
        <f t="shared" si="0"/>
        <v>2.2182583241858733E-3</v>
      </c>
      <c r="G33" s="8">
        <f t="shared" si="0"/>
        <v>3.0479481898115779E-3</v>
      </c>
    </row>
    <row r="34" spans="1:7" x14ac:dyDescent="0.35">
      <c r="A34" s="1">
        <v>42139</v>
      </c>
      <c r="B34" s="24">
        <v>218640</v>
      </c>
      <c r="C34" s="3">
        <v>2122.7299800000001</v>
      </c>
      <c r="E34" s="2">
        <v>42139</v>
      </c>
      <c r="F34" s="8">
        <f t="shared" si="0"/>
        <v>-2.8731700643043201E-3</v>
      </c>
      <c r="G34" s="8">
        <f t="shared" si="0"/>
        <v>7.6841352349998893E-4</v>
      </c>
    </row>
    <row r="35" spans="1:7" x14ac:dyDescent="0.35">
      <c r="A35" s="1">
        <v>42138</v>
      </c>
      <c r="B35" s="24">
        <v>219270</v>
      </c>
      <c r="C35" s="3">
        <v>2121.1000979999999</v>
      </c>
      <c r="E35" s="2">
        <v>42138</v>
      </c>
      <c r="F35" s="8">
        <f t="shared" si="0"/>
        <v>9.5303867403315756E-3</v>
      </c>
      <c r="G35" s="8">
        <f t="shared" si="0"/>
        <v>1.077928701516595E-2</v>
      </c>
    </row>
    <row r="36" spans="1:7" x14ac:dyDescent="0.35">
      <c r="A36" s="1">
        <v>42137</v>
      </c>
      <c r="B36" s="24">
        <v>217200</v>
      </c>
      <c r="C36" s="3">
        <v>2098.4799800000001</v>
      </c>
      <c r="E36" s="2">
        <v>42137</v>
      </c>
      <c r="F36" s="8">
        <f t="shared" si="0"/>
        <v>-2.7548209366391463E-3</v>
      </c>
      <c r="G36" s="8">
        <f t="shared" si="0"/>
        <v>-3.0495491649840112E-4</v>
      </c>
    </row>
    <row r="37" spans="1:7" x14ac:dyDescent="0.35">
      <c r="A37" s="1">
        <v>42136</v>
      </c>
      <c r="B37" s="24">
        <v>217800</v>
      </c>
      <c r="C37" s="3">
        <v>2099.1201169999999</v>
      </c>
      <c r="E37" s="2">
        <v>42136</v>
      </c>
      <c r="F37" s="8">
        <f t="shared" si="0"/>
        <v>-7.9708494648144113E-3</v>
      </c>
      <c r="G37" s="8">
        <f t="shared" si="0"/>
        <v>-2.949637714718456E-3</v>
      </c>
    </row>
    <row r="38" spans="1:7" x14ac:dyDescent="0.35">
      <c r="A38" s="1">
        <v>42135</v>
      </c>
      <c r="B38" s="24">
        <v>219550</v>
      </c>
      <c r="C38" s="3">
        <v>2105.330078</v>
      </c>
      <c r="E38" s="2">
        <v>42135</v>
      </c>
      <c r="F38" s="8">
        <f t="shared" si="0"/>
        <v>-1.4940775305096965E-2</v>
      </c>
      <c r="G38" s="8">
        <f t="shared" si="0"/>
        <v>-5.0895607491248107E-3</v>
      </c>
    </row>
    <row r="39" spans="1:7" x14ac:dyDescent="0.35">
      <c r="A39" s="1">
        <v>42132</v>
      </c>
      <c r="B39" s="24">
        <v>222880</v>
      </c>
      <c r="C39" s="3">
        <v>2116.1000979999999</v>
      </c>
      <c r="E39" s="2">
        <v>42132</v>
      </c>
      <c r="F39" s="8">
        <f t="shared" si="0"/>
        <v>1.9019751280175523E-2</v>
      </c>
      <c r="G39" s="8">
        <f t="shared" si="0"/>
        <v>1.3457901340996115E-2</v>
      </c>
    </row>
    <row r="40" spans="1:7" x14ac:dyDescent="0.35">
      <c r="A40" s="1">
        <v>42131</v>
      </c>
      <c r="B40" s="24">
        <v>218720</v>
      </c>
      <c r="C40" s="3">
        <v>2088</v>
      </c>
      <c r="E40" s="2">
        <v>42131</v>
      </c>
      <c r="F40" s="8">
        <f t="shared" si="0"/>
        <v>9.6943957160002814E-3</v>
      </c>
      <c r="G40" s="8">
        <f t="shared" si="0"/>
        <v>3.7738136047080761E-3</v>
      </c>
    </row>
    <row r="41" spans="1:7" x14ac:dyDescent="0.35">
      <c r="A41" s="1">
        <v>42130</v>
      </c>
      <c r="B41" s="24">
        <v>216620</v>
      </c>
      <c r="C41" s="3">
        <v>2080.1499020000001</v>
      </c>
      <c r="E41" s="2">
        <v>42130</v>
      </c>
      <c r="F41" s="8">
        <f t="shared" si="0"/>
        <v>-6.3302752293578068E-3</v>
      </c>
      <c r="G41" s="8">
        <f t="shared" si="0"/>
        <v>-4.4557250073096188E-3</v>
      </c>
    </row>
    <row r="42" spans="1:7" x14ac:dyDescent="0.35">
      <c r="A42" s="1">
        <v>42129</v>
      </c>
      <c r="B42" s="24">
        <v>218000</v>
      </c>
      <c r="C42" s="3">
        <v>2089.459961</v>
      </c>
      <c r="E42" s="2">
        <v>42129</v>
      </c>
      <c r="F42" s="8">
        <f t="shared" si="0"/>
        <v>-5.8826211865565803E-3</v>
      </c>
      <c r="G42" s="8">
        <f t="shared" si="0"/>
        <v>-1.1837383538524149E-2</v>
      </c>
    </row>
    <row r="43" spans="1:7" x14ac:dyDescent="0.35">
      <c r="A43" s="1">
        <v>42128</v>
      </c>
      <c r="B43" s="24">
        <v>219290</v>
      </c>
      <c r="C43" s="3">
        <v>2114.48999</v>
      </c>
      <c r="E43" s="2">
        <v>42128</v>
      </c>
      <c r="F43" s="8">
        <f t="shared" si="0"/>
        <v>1.6172381835032335E-2</v>
      </c>
      <c r="G43" s="8">
        <f t="shared" si="0"/>
        <v>2.9407486092096757E-3</v>
      </c>
    </row>
    <row r="44" spans="1:7" x14ac:dyDescent="0.35">
      <c r="A44" s="1">
        <v>42125</v>
      </c>
      <c r="B44" s="24">
        <v>215800</v>
      </c>
      <c r="C44" s="3">
        <v>2108.290039</v>
      </c>
      <c r="E44" s="2">
        <v>42125</v>
      </c>
      <c r="F44" s="8">
        <f t="shared" si="0"/>
        <v>1.1246485473289658E-2</v>
      </c>
      <c r="G44" s="8">
        <f t="shared" si="0"/>
        <v>1.0923001515586117E-2</v>
      </c>
    </row>
    <row r="45" spans="1:7" x14ac:dyDescent="0.35">
      <c r="A45" s="1">
        <v>42124</v>
      </c>
      <c r="B45" s="24">
        <v>213400</v>
      </c>
      <c r="C45" s="3">
        <v>2085.51001</v>
      </c>
      <c r="E45" s="2">
        <v>42124</v>
      </c>
      <c r="F45" s="8">
        <f t="shared" si="0"/>
        <v>-4.6641791044775838E-3</v>
      </c>
      <c r="G45" s="8">
        <f t="shared" si="0"/>
        <v>-1.0128906665100579E-2</v>
      </c>
    </row>
    <row r="46" spans="1:7" x14ac:dyDescent="0.35">
      <c r="A46" s="1">
        <v>42123</v>
      </c>
      <c r="B46" s="24">
        <v>214400</v>
      </c>
      <c r="C46" s="3">
        <v>2106.8500979999999</v>
      </c>
      <c r="E46" s="2">
        <v>42123</v>
      </c>
      <c r="F46" s="8">
        <f t="shared" si="0"/>
        <v>-3.4859400418312259E-3</v>
      </c>
      <c r="G46" s="8">
        <f t="shared" si="0"/>
        <v>-3.7403355286635964E-3</v>
      </c>
    </row>
    <row r="47" spans="1:7" x14ac:dyDescent="0.35">
      <c r="A47" s="1">
        <v>42122</v>
      </c>
      <c r="B47" s="24">
        <v>215150</v>
      </c>
      <c r="C47" s="3">
        <v>2114.76001</v>
      </c>
      <c r="E47" s="2">
        <v>42122</v>
      </c>
      <c r="F47" s="8">
        <f t="shared" si="0"/>
        <v>1.2065761930522001E-2</v>
      </c>
      <c r="G47" s="8">
        <f t="shared" si="0"/>
        <v>2.7692317470553451E-3</v>
      </c>
    </row>
    <row r="48" spans="1:7" x14ac:dyDescent="0.35">
      <c r="A48" s="1">
        <v>42121</v>
      </c>
      <c r="B48" s="24">
        <v>212585</v>
      </c>
      <c r="C48" s="3">
        <v>2108.919922</v>
      </c>
      <c r="E48" s="2">
        <v>42121</v>
      </c>
      <c r="F48" s="8">
        <f t="shared" si="0"/>
        <v>-8.881532938598502E-3</v>
      </c>
      <c r="G48" s="8">
        <f t="shared" si="0"/>
        <v>-4.14131399984774E-3</v>
      </c>
    </row>
    <row r="49" spans="1:7" x14ac:dyDescent="0.35">
      <c r="A49" s="1">
        <v>42118</v>
      </c>
      <c r="B49" s="24">
        <v>214490</v>
      </c>
      <c r="C49" s="3">
        <v>2117.6899410000001</v>
      </c>
      <c r="E49" s="2">
        <v>42118</v>
      </c>
      <c r="F49" s="8">
        <f t="shared" si="0"/>
        <v>-1.164198565707375E-3</v>
      </c>
      <c r="G49" s="8">
        <f t="shared" si="0"/>
        <v>2.2528002125912217E-3</v>
      </c>
    </row>
    <row r="50" spans="1:7" x14ac:dyDescent="0.35">
      <c r="A50" s="1">
        <v>42117</v>
      </c>
      <c r="B50" s="24">
        <v>214740</v>
      </c>
      <c r="C50" s="3">
        <v>2112.929932</v>
      </c>
      <c r="E50" s="2">
        <v>42117</v>
      </c>
      <c r="F50" s="8">
        <f t="shared" si="0"/>
        <v>-2.2813086331241461E-4</v>
      </c>
      <c r="G50" s="8">
        <f t="shared" si="0"/>
        <v>2.3577160344365744E-3</v>
      </c>
    </row>
    <row r="51" spans="1:7" x14ac:dyDescent="0.35">
      <c r="A51" s="1">
        <v>42116</v>
      </c>
      <c r="B51" s="24">
        <v>214789</v>
      </c>
      <c r="C51" s="3">
        <v>2107.959961</v>
      </c>
      <c r="E51" s="2">
        <v>42116</v>
      </c>
      <c r="F51" s="8">
        <f t="shared" si="0"/>
        <v>6.3202773613193486E-3</v>
      </c>
      <c r="G51" s="8">
        <f t="shared" si="0"/>
        <v>5.0874804159597442E-3</v>
      </c>
    </row>
    <row r="52" spans="1:7" x14ac:dyDescent="0.35">
      <c r="A52" s="1">
        <v>42115</v>
      </c>
      <c r="B52" s="24">
        <v>213440</v>
      </c>
      <c r="C52" s="3">
        <v>2097.290039</v>
      </c>
      <c r="E52" s="2">
        <v>42115</v>
      </c>
      <c r="F52" s="8">
        <f t="shared" si="0"/>
        <v>-3.0826716487623029E-3</v>
      </c>
      <c r="G52" s="8">
        <f t="shared" si="0"/>
        <v>-1.4806051919155072E-3</v>
      </c>
    </row>
    <row r="53" spans="1:7" x14ac:dyDescent="0.35">
      <c r="A53" s="1">
        <v>42114</v>
      </c>
      <c r="B53" s="24">
        <v>214100</v>
      </c>
      <c r="C53" s="3">
        <v>2100.3999020000001</v>
      </c>
      <c r="E53" s="2">
        <v>42114</v>
      </c>
      <c r="F53" s="8">
        <f t="shared" si="0"/>
        <v>5.2492698913522151E-3</v>
      </c>
      <c r="G53" s="8">
        <f t="shared" si="0"/>
        <v>9.2351313331806573E-3</v>
      </c>
    </row>
    <row r="54" spans="1:7" x14ac:dyDescent="0.35">
      <c r="A54" s="1">
        <v>42111</v>
      </c>
      <c r="B54" s="24">
        <v>212982</v>
      </c>
      <c r="C54" s="3">
        <v>2081.179932</v>
      </c>
      <c r="E54" s="2">
        <v>42111</v>
      </c>
      <c r="F54" s="8">
        <f t="shared" si="0"/>
        <v>-6.3820853743876693E-3</v>
      </c>
      <c r="G54" s="8">
        <f t="shared" si="0"/>
        <v>-1.1311245237798029E-2</v>
      </c>
    </row>
    <row r="55" spans="1:7" x14ac:dyDescent="0.35">
      <c r="A55" s="1">
        <v>42110</v>
      </c>
      <c r="B55" s="24">
        <v>214350</v>
      </c>
      <c r="C55" s="3">
        <v>2104.98999</v>
      </c>
      <c r="E55" s="2">
        <v>42110</v>
      </c>
      <c r="F55" s="8">
        <f t="shared" si="0"/>
        <v>-1.5139163852334603E-3</v>
      </c>
      <c r="G55" s="8">
        <f t="shared" si="0"/>
        <v>-7.7844381361602544E-4</v>
      </c>
    </row>
    <row r="56" spans="1:7" x14ac:dyDescent="0.35">
      <c r="A56" s="1">
        <v>42109</v>
      </c>
      <c r="B56" s="24">
        <v>214675</v>
      </c>
      <c r="C56" s="3">
        <v>2106.6298830000001</v>
      </c>
      <c r="E56" s="2">
        <v>42109</v>
      </c>
      <c r="F56" s="8">
        <f t="shared" si="0"/>
        <v>1.1892547337002402E-3</v>
      </c>
      <c r="G56" s="8">
        <f t="shared" si="0"/>
        <v>5.1481957339105655E-3</v>
      </c>
    </row>
    <row r="57" spans="1:7" x14ac:dyDescent="0.35">
      <c r="A57" s="1">
        <v>42108</v>
      </c>
      <c r="B57" s="24">
        <v>214420</v>
      </c>
      <c r="C57" s="3">
        <v>2095.8400879999999</v>
      </c>
      <c r="E57" s="2">
        <v>42108</v>
      </c>
      <c r="F57" s="8">
        <f t="shared" si="0"/>
        <v>-7.0849733734660303E-3</v>
      </c>
      <c r="G57" s="8">
        <f t="shared" si="0"/>
        <v>1.6297587545692771E-3</v>
      </c>
    </row>
    <row r="58" spans="1:7" x14ac:dyDescent="0.35">
      <c r="A58" s="1">
        <v>42107</v>
      </c>
      <c r="B58" s="24">
        <v>215950</v>
      </c>
      <c r="C58" s="3">
        <v>2092.429932</v>
      </c>
      <c r="E58" s="2">
        <v>42107</v>
      </c>
      <c r="F58" s="8">
        <f t="shared" si="0"/>
        <v>3.4338393483603902E-3</v>
      </c>
      <c r="G58" s="8">
        <f t="shared" si="0"/>
        <v>-4.5812806150653529E-3</v>
      </c>
    </row>
    <row r="59" spans="1:7" x14ac:dyDescent="0.35">
      <c r="A59" s="1">
        <v>42104</v>
      </c>
      <c r="B59" s="24">
        <v>215211</v>
      </c>
      <c r="C59" s="3">
        <v>2102.0600589999999</v>
      </c>
      <c r="E59" s="2">
        <v>42104</v>
      </c>
      <c r="F59" s="8">
        <f t="shared" si="0"/>
        <v>-1.4476413190239734E-3</v>
      </c>
      <c r="G59" s="8">
        <f t="shared" si="0"/>
        <v>5.2028650588638037E-3</v>
      </c>
    </row>
    <row r="60" spans="1:7" x14ac:dyDescent="0.35">
      <c r="A60" s="1">
        <v>42103</v>
      </c>
      <c r="B60" s="24">
        <v>215523</v>
      </c>
      <c r="C60" s="3">
        <v>2091.179932</v>
      </c>
      <c r="E60" s="2">
        <v>42103</v>
      </c>
      <c r="F60" s="8">
        <f t="shared" si="0"/>
        <v>3.235146256540089E-3</v>
      </c>
      <c r="G60" s="8">
        <f t="shared" si="0"/>
        <v>4.4574813568534211E-3</v>
      </c>
    </row>
    <row r="61" spans="1:7" x14ac:dyDescent="0.35">
      <c r="A61" s="1">
        <v>42102</v>
      </c>
      <c r="B61" s="24">
        <v>214828</v>
      </c>
      <c r="C61" s="3">
        <v>2081.8999020000001</v>
      </c>
      <c r="E61" s="2">
        <v>42102</v>
      </c>
      <c r="F61" s="8">
        <f t="shared" si="0"/>
        <v>-3.1183294663572614E-3</v>
      </c>
      <c r="G61" s="8">
        <f t="shared" si="0"/>
        <v>2.6825330225748178E-3</v>
      </c>
    </row>
    <row r="62" spans="1:7" x14ac:dyDescent="0.35">
      <c r="A62" s="1">
        <v>42101</v>
      </c>
      <c r="B62" s="24">
        <v>215500</v>
      </c>
      <c r="C62" s="3">
        <v>2076.330078</v>
      </c>
      <c r="E62" s="2">
        <v>42101</v>
      </c>
      <c r="F62" s="8">
        <f t="shared" si="0"/>
        <v>-3.5834007629176323E-3</v>
      </c>
      <c r="G62" s="8">
        <f t="shared" si="0"/>
        <v>-2.0619040280095424E-3</v>
      </c>
    </row>
    <row r="63" spans="1:7" x14ac:dyDescent="0.35">
      <c r="A63" s="1">
        <v>42100</v>
      </c>
      <c r="B63" s="24">
        <v>216275</v>
      </c>
      <c r="C63" s="3">
        <v>2080.6201169999999</v>
      </c>
      <c r="E63" s="2">
        <v>42100</v>
      </c>
      <c r="F63" s="8">
        <f t="shared" si="0"/>
        <v>-1.0392609699768629E-3</v>
      </c>
      <c r="G63" s="8">
        <f t="shared" si="0"/>
        <v>6.6088150025853665E-3</v>
      </c>
    </row>
    <row r="64" spans="1:7" x14ac:dyDescent="0.35">
      <c r="A64" s="1">
        <v>42096</v>
      </c>
      <c r="B64" s="24">
        <v>216500</v>
      </c>
      <c r="C64" s="3">
        <v>2066.959961</v>
      </c>
      <c r="E64" s="2">
        <v>42096</v>
      </c>
      <c r="F64" s="8">
        <f t="shared" si="0"/>
        <v>9.2464170134065604E-4</v>
      </c>
      <c r="G64" s="8">
        <f t="shared" si="0"/>
        <v>3.5296671869311513E-3</v>
      </c>
    </row>
    <row r="65" spans="1:7" x14ac:dyDescent="0.35">
      <c r="A65" s="1">
        <v>42095</v>
      </c>
      <c r="B65" s="24">
        <v>216300</v>
      </c>
      <c r="C65" s="3">
        <v>2059.6899410000001</v>
      </c>
      <c r="E65" s="2">
        <v>42095</v>
      </c>
      <c r="F65" s="8">
        <f t="shared" si="0"/>
        <v>-5.5172413793103114E-3</v>
      </c>
      <c r="G65" s="8">
        <f t="shared" si="0"/>
        <v>-3.9653716707825915E-3</v>
      </c>
    </row>
    <row r="66" spans="1:7" x14ac:dyDescent="0.35">
      <c r="A66" s="1">
        <v>42094</v>
      </c>
      <c r="B66" s="24">
        <v>217500</v>
      </c>
      <c r="C66" s="3">
        <v>2067.889893</v>
      </c>
      <c r="E66" s="2">
        <v>42094</v>
      </c>
      <c r="F66" s="8">
        <f t="shared" si="0"/>
        <v>-1.0013654984069142E-2</v>
      </c>
      <c r="G66" s="8">
        <f t="shared" si="0"/>
        <v>-8.7957747373061945E-3</v>
      </c>
    </row>
    <row r="67" spans="1:7" x14ac:dyDescent="0.35">
      <c r="A67" s="1">
        <v>42093</v>
      </c>
      <c r="B67" s="24">
        <v>219700</v>
      </c>
      <c r="C67" s="3">
        <v>2086.23999</v>
      </c>
      <c r="E67" s="2">
        <v>42093</v>
      </c>
      <c r="F67" s="8">
        <f t="shared" si="0"/>
        <v>1.2442396313363968E-2</v>
      </c>
      <c r="G67" s="8">
        <f t="shared" si="0"/>
        <v>1.2236644843459654E-2</v>
      </c>
    </row>
    <row r="68" spans="1:7" x14ac:dyDescent="0.35">
      <c r="A68" s="1">
        <v>42090</v>
      </c>
      <c r="B68" s="24">
        <v>217000</v>
      </c>
      <c r="C68" s="3">
        <v>2061.0200199999999</v>
      </c>
      <c r="E68" s="2">
        <v>42090</v>
      </c>
      <c r="F68" s="8">
        <f t="shared" ref="F68:G131" si="1">B68/B69-1</f>
        <v>3.5146133925267886E-3</v>
      </c>
      <c r="G68" s="8">
        <f t="shared" si="1"/>
        <v>2.3685617450666108E-3</v>
      </c>
    </row>
    <row r="69" spans="1:7" x14ac:dyDescent="0.35">
      <c r="A69" s="1">
        <v>42089</v>
      </c>
      <c r="B69" s="24">
        <v>216240</v>
      </c>
      <c r="C69" s="3">
        <v>2056.1499020000001</v>
      </c>
      <c r="E69" s="2">
        <v>42089</v>
      </c>
      <c r="F69" s="8">
        <f t="shared" si="1"/>
        <v>-3.5023041474654404E-3</v>
      </c>
      <c r="G69" s="8">
        <f t="shared" si="1"/>
        <v>-2.3775002467200101E-3</v>
      </c>
    </row>
    <row r="70" spans="1:7" x14ac:dyDescent="0.35">
      <c r="A70" s="1">
        <v>42088</v>
      </c>
      <c r="B70" s="24">
        <v>217000</v>
      </c>
      <c r="C70" s="3">
        <v>2061.0500489999999</v>
      </c>
      <c r="E70" s="2">
        <v>42088</v>
      </c>
      <c r="F70" s="8">
        <f t="shared" si="1"/>
        <v>-2.3040943757046684E-5</v>
      </c>
      <c r="G70" s="8">
        <f t="shared" si="1"/>
        <v>-1.4558905570164926E-2</v>
      </c>
    </row>
    <row r="71" spans="1:7" x14ac:dyDescent="0.35">
      <c r="A71" s="1">
        <v>42087</v>
      </c>
      <c r="B71" s="24">
        <v>217005</v>
      </c>
      <c r="C71" s="3">
        <v>2091.5</v>
      </c>
      <c r="E71" s="2">
        <v>42087</v>
      </c>
      <c r="F71" s="8">
        <f t="shared" si="1"/>
        <v>-7.5052825114568789E-3</v>
      </c>
      <c r="G71" s="8">
        <f t="shared" si="1"/>
        <v>-6.1394220159830537E-3</v>
      </c>
    </row>
    <row r="72" spans="1:7" x14ac:dyDescent="0.35">
      <c r="A72" s="1">
        <v>42086</v>
      </c>
      <c r="B72" s="24">
        <v>218646</v>
      </c>
      <c r="C72" s="3">
        <v>2104.419922</v>
      </c>
      <c r="E72" s="2">
        <v>42086</v>
      </c>
      <c r="F72" s="8">
        <f t="shared" si="1"/>
        <v>1.5849748053138324E-3</v>
      </c>
      <c r="G72" s="8">
        <f t="shared" si="1"/>
        <v>-1.7457311460168379E-3</v>
      </c>
    </row>
    <row r="73" spans="1:7" x14ac:dyDescent="0.35">
      <c r="A73" s="1">
        <v>42083</v>
      </c>
      <c r="B73" s="24">
        <v>218300</v>
      </c>
      <c r="C73" s="3">
        <v>2108.1000979999999</v>
      </c>
      <c r="E73" s="2">
        <v>42083</v>
      </c>
      <c r="F73" s="8">
        <f t="shared" si="1"/>
        <v>1.3761467889907841E-3</v>
      </c>
      <c r="G73" s="8">
        <f t="shared" si="1"/>
        <v>9.0127546079468157E-3</v>
      </c>
    </row>
    <row r="74" spans="1:7" x14ac:dyDescent="0.35">
      <c r="A74" s="1">
        <v>42082</v>
      </c>
      <c r="B74" s="24">
        <v>218000</v>
      </c>
      <c r="C74" s="3">
        <v>2089.2700199999999</v>
      </c>
      <c r="E74" s="2">
        <v>42082</v>
      </c>
      <c r="F74" s="8">
        <f t="shared" si="1"/>
        <v>-7.7333078439136838E-3</v>
      </c>
      <c r="G74" s="8">
        <f t="shared" si="1"/>
        <v>-4.8725791855204204E-3</v>
      </c>
    </row>
    <row r="75" spans="1:7" x14ac:dyDescent="0.35">
      <c r="A75" s="1">
        <v>42081</v>
      </c>
      <c r="B75" s="24">
        <v>219699</v>
      </c>
      <c r="C75" s="3">
        <v>2099.5</v>
      </c>
      <c r="E75" s="2">
        <v>42081</v>
      </c>
      <c r="F75" s="8">
        <f t="shared" si="1"/>
        <v>5.0274473924976082E-3</v>
      </c>
      <c r="G75" s="8">
        <f t="shared" si="1"/>
        <v>1.2158421547431297E-2</v>
      </c>
    </row>
    <row r="76" spans="1:7" x14ac:dyDescent="0.35">
      <c r="A76" s="1">
        <v>42080</v>
      </c>
      <c r="B76" s="24">
        <v>218600</v>
      </c>
      <c r="C76" s="3">
        <v>2074.280029</v>
      </c>
      <c r="E76" s="2">
        <v>42080</v>
      </c>
      <c r="F76" s="8">
        <f t="shared" si="1"/>
        <v>-4.1093019653579699E-3</v>
      </c>
      <c r="G76" s="8">
        <f t="shared" si="1"/>
        <v>-3.3201736486770939E-3</v>
      </c>
    </row>
    <row r="77" spans="1:7" x14ac:dyDescent="0.35">
      <c r="A77" s="1">
        <v>42079</v>
      </c>
      <c r="B77" s="24">
        <v>219502</v>
      </c>
      <c r="C77" s="3">
        <v>2081.1899410000001</v>
      </c>
      <c r="E77" s="2">
        <v>42079</v>
      </c>
      <c r="F77" s="8">
        <f t="shared" si="1"/>
        <v>1.0980204312862174E-2</v>
      </c>
      <c r="G77" s="8">
        <f t="shared" si="1"/>
        <v>1.3533671143615367E-2</v>
      </c>
    </row>
    <row r="78" spans="1:7" x14ac:dyDescent="0.35">
      <c r="A78" s="1">
        <v>42076</v>
      </c>
      <c r="B78" s="24">
        <v>217118</v>
      </c>
      <c r="C78" s="3">
        <v>2053.3999020000001</v>
      </c>
      <c r="E78" s="2">
        <v>42076</v>
      </c>
      <c r="F78" s="8">
        <f t="shared" si="1"/>
        <v>-1.2642225031605614E-2</v>
      </c>
      <c r="G78" s="8">
        <f t="shared" si="1"/>
        <v>-6.074711051894166E-3</v>
      </c>
    </row>
    <row r="79" spans="1:7" x14ac:dyDescent="0.35">
      <c r="A79" s="1">
        <v>42075</v>
      </c>
      <c r="B79" s="24">
        <v>219898</v>
      </c>
      <c r="C79" s="3">
        <v>2065.9499510000001</v>
      </c>
      <c r="E79" s="2">
        <v>42075</v>
      </c>
      <c r="F79" s="8">
        <f t="shared" si="1"/>
        <v>1.1025287356321911E-2</v>
      </c>
      <c r="G79" s="8">
        <f t="shared" si="1"/>
        <v>1.2601439598289632E-2</v>
      </c>
    </row>
    <row r="80" spans="1:7" x14ac:dyDescent="0.35">
      <c r="A80" s="1">
        <v>42074</v>
      </c>
      <c r="B80" s="24">
        <v>217500</v>
      </c>
      <c r="C80" s="3">
        <v>2040.23999</v>
      </c>
      <c r="E80" s="2">
        <v>42074</v>
      </c>
      <c r="F80" s="8">
        <f t="shared" si="1"/>
        <v>4.5998160073601468E-4</v>
      </c>
      <c r="G80" s="8">
        <f t="shared" si="1"/>
        <v>-1.9176796017918996E-3</v>
      </c>
    </row>
    <row r="81" spans="1:7" x14ac:dyDescent="0.35">
      <c r="A81" s="1">
        <v>42073</v>
      </c>
      <c r="B81" s="24">
        <v>217400</v>
      </c>
      <c r="C81" s="3">
        <v>2044.160034</v>
      </c>
      <c r="E81" s="2">
        <v>42073</v>
      </c>
      <c r="F81" s="8">
        <f t="shared" si="1"/>
        <v>-1.4058956916099818E-2</v>
      </c>
      <c r="G81" s="8">
        <f t="shared" si="1"/>
        <v>-1.6961330342146863E-2</v>
      </c>
    </row>
    <row r="82" spans="1:7" x14ac:dyDescent="0.35">
      <c r="A82" s="1">
        <v>42072</v>
      </c>
      <c r="B82" s="24">
        <v>220500</v>
      </c>
      <c r="C82" s="3">
        <v>2079.429932</v>
      </c>
      <c r="E82" s="2">
        <v>42072</v>
      </c>
      <c r="F82" s="8">
        <f t="shared" si="1"/>
        <v>7.7189903615448863E-3</v>
      </c>
      <c r="G82" s="8">
        <f t="shared" si="1"/>
        <v>3.9444212511012822E-3</v>
      </c>
    </row>
    <row r="83" spans="1:7" x14ac:dyDescent="0.35">
      <c r="A83" s="1">
        <v>42069</v>
      </c>
      <c r="B83" s="24">
        <v>218811</v>
      </c>
      <c r="C83" s="3">
        <v>2071.26001</v>
      </c>
      <c r="E83" s="2">
        <v>42069</v>
      </c>
      <c r="F83" s="8">
        <f t="shared" si="1"/>
        <v>-3.1389521640090567E-3</v>
      </c>
      <c r="G83" s="8">
        <f t="shared" si="1"/>
        <v>-1.4173946449004382E-2</v>
      </c>
    </row>
    <row r="84" spans="1:7" x14ac:dyDescent="0.35">
      <c r="A84" s="1">
        <v>42068</v>
      </c>
      <c r="B84" s="24">
        <v>219500</v>
      </c>
      <c r="C84" s="3">
        <v>2101.040039</v>
      </c>
      <c r="E84" s="2">
        <v>42068</v>
      </c>
      <c r="F84" s="8">
        <f t="shared" si="1"/>
        <v>8.6759921327868028E-3</v>
      </c>
      <c r="G84" s="8">
        <f t="shared" si="1"/>
        <v>1.1960800966932528E-3</v>
      </c>
    </row>
    <row r="85" spans="1:7" x14ac:dyDescent="0.35">
      <c r="A85" s="1">
        <v>42067</v>
      </c>
      <c r="B85" s="24">
        <v>217612</v>
      </c>
      <c r="C85" s="3">
        <v>2098.530029</v>
      </c>
      <c r="E85" s="2">
        <v>42067</v>
      </c>
      <c r="F85" s="8">
        <f t="shared" si="1"/>
        <v>-6.3378995433790442E-3</v>
      </c>
      <c r="G85" s="8">
        <f t="shared" si="1"/>
        <v>-4.3885034836337322E-3</v>
      </c>
    </row>
    <row r="86" spans="1:7" x14ac:dyDescent="0.35">
      <c r="A86" s="1">
        <v>42066</v>
      </c>
      <c r="B86" s="24">
        <v>219000</v>
      </c>
      <c r="C86" s="3">
        <v>2107.780029</v>
      </c>
      <c r="E86" s="2">
        <v>42066</v>
      </c>
      <c r="F86" s="8">
        <f t="shared" si="1"/>
        <v>-6.1942685998229718E-3</v>
      </c>
      <c r="G86" s="8">
        <f t="shared" si="1"/>
        <v>-4.5385424912860461E-3</v>
      </c>
    </row>
    <row r="87" spans="1:7" x14ac:dyDescent="0.35">
      <c r="A87" s="1">
        <v>42065</v>
      </c>
      <c r="B87" s="24">
        <v>220365</v>
      </c>
      <c r="C87" s="3">
        <v>2117.389893</v>
      </c>
      <c r="E87" s="2">
        <v>42065</v>
      </c>
      <c r="F87" s="8">
        <f t="shared" si="1"/>
        <v>-3.6847816258250843E-3</v>
      </c>
      <c r="G87" s="8">
        <f t="shared" si="1"/>
        <v>6.1249194583037347E-3</v>
      </c>
    </row>
    <row r="88" spans="1:7" x14ac:dyDescent="0.35">
      <c r="A88" s="1">
        <v>42062</v>
      </c>
      <c r="B88" s="24">
        <v>221180</v>
      </c>
      <c r="C88" s="3">
        <v>2104.5</v>
      </c>
      <c r="E88" s="2">
        <v>42062</v>
      </c>
      <c r="F88" s="8">
        <f t="shared" si="1"/>
        <v>-4.8143982002250008E-3</v>
      </c>
      <c r="G88" s="8">
        <f t="shared" si="1"/>
        <v>-2.9563044380468417E-3</v>
      </c>
    </row>
    <row r="89" spans="1:7" x14ac:dyDescent="0.35">
      <c r="A89" s="1">
        <v>42061</v>
      </c>
      <c r="B89" s="24">
        <v>222250</v>
      </c>
      <c r="C89" s="3">
        <v>2110.73999</v>
      </c>
      <c r="E89" s="2">
        <v>42061</v>
      </c>
      <c r="F89" s="8">
        <f t="shared" si="1"/>
        <v>-2.7147696932983134E-3</v>
      </c>
      <c r="G89" s="8">
        <f t="shared" si="1"/>
        <v>-1.4760281390748808E-3</v>
      </c>
    </row>
    <row r="90" spans="1:7" x14ac:dyDescent="0.35">
      <c r="A90" s="1">
        <v>42060</v>
      </c>
      <c r="B90" s="24">
        <v>222855</v>
      </c>
      <c r="C90" s="3">
        <v>2113.860107</v>
      </c>
      <c r="E90" s="2">
        <v>42060</v>
      </c>
      <c r="F90" s="8">
        <f t="shared" si="1"/>
        <v>-2.461896555582932E-3</v>
      </c>
      <c r="G90" s="8">
        <f t="shared" si="1"/>
        <v>-7.6572362551974305E-4</v>
      </c>
    </row>
    <row r="91" spans="1:7" x14ac:dyDescent="0.35">
      <c r="A91" s="1">
        <v>42059</v>
      </c>
      <c r="B91" s="24">
        <v>223405</v>
      </c>
      <c r="C91" s="3">
        <v>2115.4799800000001</v>
      </c>
      <c r="E91" s="2">
        <v>42059</v>
      </c>
      <c r="F91" s="8">
        <f t="shared" si="1"/>
        <v>1.0882352941176565E-2</v>
      </c>
      <c r="G91" s="8">
        <f t="shared" si="1"/>
        <v>2.7587707226623959E-3</v>
      </c>
    </row>
    <row r="92" spans="1:7" x14ac:dyDescent="0.35">
      <c r="A92" s="1">
        <v>42058</v>
      </c>
      <c r="B92" s="24">
        <v>221000</v>
      </c>
      <c r="C92" s="3">
        <v>2109.6599120000001</v>
      </c>
      <c r="E92" s="2">
        <v>42058</v>
      </c>
      <c r="F92" s="8">
        <f t="shared" si="1"/>
        <v>-9.4128193635141244E-3</v>
      </c>
      <c r="G92" s="8">
        <f t="shared" si="1"/>
        <v>-3.0333932859605284E-4</v>
      </c>
    </row>
    <row r="93" spans="1:7" x14ac:dyDescent="0.35">
      <c r="A93" s="1">
        <v>42055</v>
      </c>
      <c r="B93" s="24">
        <v>223100</v>
      </c>
      <c r="C93" s="3">
        <v>2110.3000489999999</v>
      </c>
      <c r="E93" s="2">
        <v>42055</v>
      </c>
      <c r="F93" s="8">
        <f t="shared" si="1"/>
        <v>7.2462132328043882E-3</v>
      </c>
      <c r="G93" s="8">
        <f t="shared" si="1"/>
        <v>6.1265337911273754E-3</v>
      </c>
    </row>
    <row r="94" spans="1:7" x14ac:dyDescent="0.35">
      <c r="A94" s="1">
        <v>42054</v>
      </c>
      <c r="B94" s="24">
        <v>221495</v>
      </c>
      <c r="C94" s="3">
        <v>2097.4499510000001</v>
      </c>
      <c r="E94" s="2">
        <v>42054</v>
      </c>
      <c r="F94" s="8">
        <f t="shared" si="1"/>
        <v>-5.8572710951525497E-3</v>
      </c>
      <c r="G94" s="8">
        <f t="shared" si="1"/>
        <v>-1.0620575860226245E-3</v>
      </c>
    </row>
    <row r="95" spans="1:7" x14ac:dyDescent="0.35">
      <c r="A95" s="1">
        <v>42053</v>
      </c>
      <c r="B95" s="24">
        <v>222800</v>
      </c>
      <c r="C95" s="3">
        <v>2099.679932</v>
      </c>
      <c r="E95" s="2">
        <v>42053</v>
      </c>
      <c r="F95" s="8">
        <f t="shared" si="1"/>
        <v>-2.2391401701746805E-3</v>
      </c>
      <c r="G95" s="8">
        <f t="shared" si="1"/>
        <v>-3.1430909868912504E-4</v>
      </c>
    </row>
    <row r="96" spans="1:7" x14ac:dyDescent="0.35">
      <c r="A96" s="1">
        <v>42052</v>
      </c>
      <c r="B96" s="24">
        <v>223300</v>
      </c>
      <c r="C96" s="3">
        <v>2100.3400879999999</v>
      </c>
      <c r="E96" s="2">
        <v>42052</v>
      </c>
      <c r="F96" s="8">
        <f t="shared" si="1"/>
        <v>3.3474871380108073E-3</v>
      </c>
      <c r="G96" s="8">
        <f t="shared" si="1"/>
        <v>1.5975746264769164E-3</v>
      </c>
    </row>
    <row r="97" spans="1:7" x14ac:dyDescent="0.35">
      <c r="A97" s="1">
        <v>42048</v>
      </c>
      <c r="B97" s="24">
        <v>222555</v>
      </c>
      <c r="C97" s="3">
        <v>2096.98999</v>
      </c>
      <c r="E97" s="2">
        <v>42048</v>
      </c>
      <c r="F97" s="8">
        <f t="shared" si="1"/>
        <v>-8.4870355519914842E-3</v>
      </c>
      <c r="G97" s="8">
        <f t="shared" si="1"/>
        <v>4.0747386048680667E-3</v>
      </c>
    </row>
    <row r="98" spans="1:7" x14ac:dyDescent="0.35">
      <c r="A98" s="1">
        <v>42047</v>
      </c>
      <c r="B98" s="24">
        <v>224460</v>
      </c>
      <c r="C98" s="3">
        <v>2088.4799800000001</v>
      </c>
      <c r="E98" s="2">
        <v>42047</v>
      </c>
      <c r="F98" s="8">
        <f t="shared" si="1"/>
        <v>2.9858328914000865E-4</v>
      </c>
      <c r="G98" s="8">
        <f t="shared" si="1"/>
        <v>9.6445063500696371E-3</v>
      </c>
    </row>
    <row r="99" spans="1:7" x14ac:dyDescent="0.35">
      <c r="A99" s="1">
        <v>42046</v>
      </c>
      <c r="B99" s="24">
        <v>224393</v>
      </c>
      <c r="C99" s="3">
        <v>2068.530029</v>
      </c>
      <c r="E99" s="2">
        <v>42046</v>
      </c>
      <c r="F99" s="8">
        <f t="shared" si="1"/>
        <v>-3.3179355067958216E-3</v>
      </c>
      <c r="G99" s="8">
        <f t="shared" si="1"/>
        <v>-2.9033785063692363E-5</v>
      </c>
    </row>
    <row r="100" spans="1:7" x14ac:dyDescent="0.35">
      <c r="A100" s="1">
        <v>42045</v>
      </c>
      <c r="B100" s="24">
        <v>225140</v>
      </c>
      <c r="C100" s="3">
        <v>2068.5900879999999</v>
      </c>
      <c r="E100" s="2">
        <v>42045</v>
      </c>
      <c r="F100" s="8">
        <f t="shared" si="1"/>
        <v>5.0892857142856851E-3</v>
      </c>
      <c r="G100" s="8">
        <f t="shared" si="1"/>
        <v>1.0675561188404625E-2</v>
      </c>
    </row>
    <row r="101" spans="1:7" x14ac:dyDescent="0.35">
      <c r="A101" s="1">
        <v>42044</v>
      </c>
      <c r="B101" s="24">
        <v>224000</v>
      </c>
      <c r="C101" s="3">
        <v>2046.73999</v>
      </c>
      <c r="E101" s="2">
        <v>42044</v>
      </c>
      <c r="F101" s="8">
        <f t="shared" si="1"/>
        <v>-3.913198150124475E-3</v>
      </c>
      <c r="G101" s="8">
        <f t="shared" si="1"/>
        <v>-4.2471946188310516E-3</v>
      </c>
    </row>
    <row r="102" spans="1:7" x14ac:dyDescent="0.35">
      <c r="A102" s="1">
        <v>42041</v>
      </c>
      <c r="B102" s="24">
        <v>224880</v>
      </c>
      <c r="C102" s="3">
        <v>2055.469971</v>
      </c>
      <c r="E102" s="2">
        <v>42041</v>
      </c>
      <c r="F102" s="8">
        <f t="shared" si="1"/>
        <v>1.4250089063057025E-3</v>
      </c>
      <c r="G102" s="8">
        <f t="shared" si="1"/>
        <v>-3.4181723966975053E-3</v>
      </c>
    </row>
    <row r="103" spans="1:7" x14ac:dyDescent="0.35">
      <c r="A103" s="1">
        <v>42040</v>
      </c>
      <c r="B103" s="24">
        <v>224560</v>
      </c>
      <c r="C103" s="3">
        <v>2062.5200199999999</v>
      </c>
      <c r="E103" s="2">
        <v>42040</v>
      </c>
      <c r="F103" s="8">
        <f t="shared" si="1"/>
        <v>1.5984472485262025E-2</v>
      </c>
      <c r="G103" s="8">
        <f t="shared" si="1"/>
        <v>1.0291406800400527E-2</v>
      </c>
    </row>
    <row r="104" spans="1:7" x14ac:dyDescent="0.35">
      <c r="A104" s="1">
        <v>42039</v>
      </c>
      <c r="B104" s="24">
        <v>221027</v>
      </c>
      <c r="C104" s="3">
        <v>2041.51001</v>
      </c>
      <c r="E104" s="2">
        <v>42039</v>
      </c>
      <c r="F104" s="8">
        <f t="shared" si="1"/>
        <v>-5.202918315082572E-3</v>
      </c>
      <c r="G104" s="8">
        <f t="shared" si="1"/>
        <v>-4.1560459502908431E-3</v>
      </c>
    </row>
    <row r="105" spans="1:7" x14ac:dyDescent="0.35">
      <c r="A105" s="1">
        <v>42038</v>
      </c>
      <c r="B105" s="24">
        <v>222183</v>
      </c>
      <c r="C105" s="3">
        <v>2050.030029</v>
      </c>
      <c r="E105" s="2">
        <v>42038</v>
      </c>
      <c r="F105" s="8">
        <f t="shared" si="1"/>
        <v>9.4638800545205903E-3</v>
      </c>
      <c r="G105" s="8">
        <f t="shared" si="1"/>
        <v>1.4439494938539577E-2</v>
      </c>
    </row>
    <row r="106" spans="1:7" x14ac:dyDescent="0.35">
      <c r="A106" s="1">
        <v>42037</v>
      </c>
      <c r="B106" s="24">
        <v>220100</v>
      </c>
      <c r="C106" s="3">
        <v>2020.849976</v>
      </c>
      <c r="E106" s="2">
        <v>42037</v>
      </c>
      <c r="F106" s="8">
        <f t="shared" si="1"/>
        <v>1.9618743195978894E-2</v>
      </c>
      <c r="G106" s="8">
        <f t="shared" si="1"/>
        <v>1.2962464037225452E-2</v>
      </c>
    </row>
    <row r="107" spans="1:7" x14ac:dyDescent="0.35">
      <c r="A107" s="1">
        <v>42034</v>
      </c>
      <c r="B107" s="24">
        <v>215865</v>
      </c>
      <c r="C107" s="3">
        <v>1994.98999</v>
      </c>
      <c r="E107" s="2">
        <v>42034</v>
      </c>
      <c r="F107" s="8">
        <f t="shared" si="1"/>
        <v>-1.8786534423040235E-2</v>
      </c>
      <c r="G107" s="8">
        <f t="shared" si="1"/>
        <v>-1.2991965367965319E-2</v>
      </c>
    </row>
    <row r="108" spans="1:7" x14ac:dyDescent="0.35">
      <c r="A108" s="1">
        <v>42033</v>
      </c>
      <c r="B108" s="24">
        <v>219998</v>
      </c>
      <c r="C108" s="3">
        <v>2021.25</v>
      </c>
      <c r="E108" s="2">
        <v>42033</v>
      </c>
      <c r="F108" s="8">
        <f t="shared" si="1"/>
        <v>1.3068705102228684E-2</v>
      </c>
      <c r="G108" s="8">
        <f t="shared" si="1"/>
        <v>9.5346853777025231E-3</v>
      </c>
    </row>
    <row r="109" spans="1:7" x14ac:dyDescent="0.35">
      <c r="A109" s="1">
        <v>42032</v>
      </c>
      <c r="B109" s="24">
        <v>217160</v>
      </c>
      <c r="C109" s="3">
        <v>2002.160034</v>
      </c>
      <c r="E109" s="2">
        <v>42032</v>
      </c>
      <c r="F109" s="8">
        <f t="shared" si="1"/>
        <v>-1.9642365390432071E-2</v>
      </c>
      <c r="G109" s="8">
        <f t="shared" si="1"/>
        <v>-1.3495609538427322E-2</v>
      </c>
    </row>
    <row r="110" spans="1:7" x14ac:dyDescent="0.35">
      <c r="A110" s="1">
        <v>42031</v>
      </c>
      <c r="B110" s="24">
        <v>221511</v>
      </c>
      <c r="C110" s="3">
        <v>2029.5500489999999</v>
      </c>
      <c r="E110" s="2">
        <v>42031</v>
      </c>
      <c r="F110" s="8">
        <f t="shared" si="1"/>
        <v>-1.1923241622952552E-2</v>
      </c>
      <c r="G110" s="8">
        <f t="shared" si="1"/>
        <v>-1.338786237931644E-2</v>
      </c>
    </row>
    <row r="111" spans="1:7" x14ac:dyDescent="0.35">
      <c r="A111" s="1">
        <v>42030</v>
      </c>
      <c r="B111" s="24">
        <v>224184</v>
      </c>
      <c r="C111" s="3">
        <v>2057.0900879999999</v>
      </c>
      <c r="E111" s="2">
        <v>42030</v>
      </c>
      <c r="F111" s="8">
        <f t="shared" si="1"/>
        <v>1.9351868818462403E-3</v>
      </c>
      <c r="G111" s="8">
        <f t="shared" si="1"/>
        <v>2.5684610859357804E-3</v>
      </c>
    </row>
    <row r="112" spans="1:7" x14ac:dyDescent="0.35">
      <c r="A112" s="1">
        <v>42027</v>
      </c>
      <c r="B112" s="24">
        <v>223751</v>
      </c>
      <c r="C112" s="3">
        <v>2051.820068</v>
      </c>
      <c r="E112" s="2">
        <v>42027</v>
      </c>
      <c r="F112" s="8">
        <f t="shared" si="1"/>
        <v>-5.1752884423004186E-3</v>
      </c>
      <c r="G112" s="8">
        <f t="shared" si="1"/>
        <v>-5.4915224477954938E-3</v>
      </c>
    </row>
    <row r="113" spans="1:7" x14ac:dyDescent="0.35">
      <c r="A113" s="1">
        <v>42026</v>
      </c>
      <c r="B113" s="24">
        <v>224915</v>
      </c>
      <c r="C113" s="3">
        <v>2063.1499020000001</v>
      </c>
      <c r="E113" s="2">
        <v>42026</v>
      </c>
      <c r="F113" s="8">
        <f t="shared" si="1"/>
        <v>1.8198691686095225E-2</v>
      </c>
      <c r="G113" s="8">
        <f t="shared" si="1"/>
        <v>1.5269721805970526E-2</v>
      </c>
    </row>
    <row r="114" spans="1:7" x14ac:dyDescent="0.35">
      <c r="A114" s="1">
        <v>42025</v>
      </c>
      <c r="B114" s="24">
        <v>220895</v>
      </c>
      <c r="C114" s="3">
        <v>2032.119995</v>
      </c>
      <c r="E114" s="2">
        <v>42025</v>
      </c>
      <c r="F114" s="8">
        <f t="shared" si="1"/>
        <v>-7.8199392730735617E-3</v>
      </c>
      <c r="G114" s="8">
        <f t="shared" si="1"/>
        <v>4.7316238254433429E-3</v>
      </c>
    </row>
    <row r="115" spans="1:7" x14ac:dyDescent="0.35">
      <c r="A115" s="1">
        <v>42024</v>
      </c>
      <c r="B115" s="24">
        <v>222636</v>
      </c>
      <c r="C115" s="3">
        <v>2022.5500489999999</v>
      </c>
      <c r="E115" s="2">
        <v>42024</v>
      </c>
      <c r="F115" s="8">
        <f t="shared" si="1"/>
        <v>-4.3780605057800459E-3</v>
      </c>
      <c r="G115" s="8">
        <f t="shared" si="1"/>
        <v>1.5499524278268506E-3</v>
      </c>
    </row>
    <row r="116" spans="1:7" x14ac:dyDescent="0.35">
      <c r="A116" s="1">
        <v>42020</v>
      </c>
      <c r="B116" s="24">
        <v>223615</v>
      </c>
      <c r="C116" s="3">
        <v>2019.420044</v>
      </c>
      <c r="E116" s="2">
        <v>42020</v>
      </c>
      <c r="F116" s="8">
        <f t="shared" si="1"/>
        <v>9.5029569771116762E-3</v>
      </c>
      <c r="G116" s="8">
        <f t="shared" si="1"/>
        <v>1.342419939545203E-2</v>
      </c>
    </row>
    <row r="117" spans="1:7" x14ac:dyDescent="0.35">
      <c r="A117" s="1">
        <v>42019</v>
      </c>
      <c r="B117" s="24">
        <v>221510</v>
      </c>
      <c r="C117" s="3">
        <v>1992.670044</v>
      </c>
      <c r="E117" s="2">
        <v>42019</v>
      </c>
      <c r="F117" s="8">
        <f t="shared" si="1"/>
        <v>-1.6585691235724287E-3</v>
      </c>
      <c r="G117" s="8">
        <f t="shared" si="1"/>
        <v>-9.2478761255537778E-3</v>
      </c>
    </row>
    <row r="118" spans="1:7" x14ac:dyDescent="0.35">
      <c r="A118" s="1">
        <v>42018</v>
      </c>
      <c r="B118" s="24">
        <v>221878</v>
      </c>
      <c r="C118" s="3">
        <v>2011.2700199999999</v>
      </c>
      <c r="E118" s="2">
        <v>42018</v>
      </c>
      <c r="F118" s="8">
        <f t="shared" si="1"/>
        <v>-5.0313901345291345E-3</v>
      </c>
      <c r="G118" s="8">
        <f t="shared" si="1"/>
        <v>-5.813066949783785E-3</v>
      </c>
    </row>
    <row r="119" spans="1:7" x14ac:dyDescent="0.35">
      <c r="A119" s="1">
        <v>42017</v>
      </c>
      <c r="B119" s="24">
        <v>223000</v>
      </c>
      <c r="C119" s="3">
        <v>2023.030029</v>
      </c>
      <c r="E119" s="2">
        <v>42017</v>
      </c>
      <c r="F119" s="8">
        <f t="shared" si="1"/>
        <v>2.5896485990719587E-3</v>
      </c>
      <c r="G119" s="8">
        <f t="shared" si="1"/>
        <v>-2.5785554979215197E-3</v>
      </c>
    </row>
    <row r="120" spans="1:7" x14ac:dyDescent="0.35">
      <c r="A120" s="1">
        <v>42016</v>
      </c>
      <c r="B120" s="24">
        <v>222424</v>
      </c>
      <c r="C120" s="3">
        <v>2028.26001</v>
      </c>
      <c r="E120" s="2">
        <v>42016</v>
      </c>
      <c r="F120" s="8">
        <f t="shared" si="1"/>
        <v>-1.0018916212306661E-2</v>
      </c>
      <c r="G120" s="8">
        <f t="shared" si="1"/>
        <v>-8.0936852433588502E-3</v>
      </c>
    </row>
    <row r="121" spans="1:7" x14ac:dyDescent="0.35">
      <c r="A121" s="1">
        <v>42013</v>
      </c>
      <c r="B121" s="24">
        <v>224675</v>
      </c>
      <c r="C121" s="3">
        <v>2044.8100589999999</v>
      </c>
      <c r="E121" s="2">
        <v>42013</v>
      </c>
      <c r="F121" s="8">
        <f t="shared" si="1"/>
        <v>-8.8450679371802066E-3</v>
      </c>
      <c r="G121" s="8">
        <f t="shared" si="1"/>
        <v>-8.4038110405733057E-3</v>
      </c>
    </row>
    <row r="122" spans="1:7" x14ac:dyDescent="0.35">
      <c r="A122" s="1">
        <v>42012</v>
      </c>
      <c r="B122" s="24">
        <v>226680</v>
      </c>
      <c r="C122" s="3">
        <v>2062.139893</v>
      </c>
      <c r="E122" s="2">
        <v>42012</v>
      </c>
      <c r="F122" s="8">
        <f t="shared" si="1"/>
        <v>1.4318954716305621E-2</v>
      </c>
      <c r="G122" s="8">
        <f t="shared" si="1"/>
        <v>1.7888281045797649E-2</v>
      </c>
    </row>
    <row r="123" spans="1:7" x14ac:dyDescent="0.35">
      <c r="A123" s="1">
        <v>42011</v>
      </c>
      <c r="B123" s="24">
        <v>223480</v>
      </c>
      <c r="C123" s="3">
        <v>2025.900024</v>
      </c>
      <c r="E123" s="2">
        <v>42011</v>
      </c>
      <c r="F123" s="8">
        <f t="shared" si="1"/>
        <v>1.3744613290995744E-2</v>
      </c>
      <c r="G123" s="8">
        <f t="shared" si="1"/>
        <v>1.1629842642575161E-2</v>
      </c>
    </row>
    <row r="124" spans="1:7" x14ac:dyDescent="0.35">
      <c r="A124" s="1">
        <v>42010</v>
      </c>
      <c r="B124" s="24">
        <v>220450</v>
      </c>
      <c r="C124" s="3">
        <v>2002.6099850000001</v>
      </c>
      <c r="E124" s="2">
        <v>42010</v>
      </c>
      <c r="F124" s="8">
        <f t="shared" si="1"/>
        <v>-2.3984070956647452E-3</v>
      </c>
      <c r="G124" s="8">
        <f t="shared" si="1"/>
        <v>-8.8934718701129123E-3</v>
      </c>
    </row>
    <row r="125" spans="1:7" x14ac:dyDescent="0.35">
      <c r="A125" s="1">
        <v>42009</v>
      </c>
      <c r="B125" s="24">
        <v>220980</v>
      </c>
      <c r="C125" s="3">
        <v>2020.579956</v>
      </c>
      <c r="E125" s="2">
        <v>42009</v>
      </c>
      <c r="F125" s="8">
        <f t="shared" si="1"/>
        <v>-1.1717352415026805E-2</v>
      </c>
      <c r="G125" s="8">
        <f t="shared" si="1"/>
        <v>-1.8278105089703178E-2</v>
      </c>
    </row>
    <row r="126" spans="1:7" x14ac:dyDescent="0.35">
      <c r="A126" s="1">
        <v>42006</v>
      </c>
      <c r="B126" s="24">
        <v>223600</v>
      </c>
      <c r="C126" s="3">
        <v>2058.1999510000001</v>
      </c>
      <c r="E126" s="2">
        <v>42006</v>
      </c>
      <c r="F126" s="8">
        <f t="shared" si="1"/>
        <v>-1.0619469026548645E-2</v>
      </c>
      <c r="G126" s="8">
        <f t="shared" si="1"/>
        <v>-3.3996358896326573E-4</v>
      </c>
    </row>
    <row r="127" spans="1:7" x14ac:dyDescent="0.35">
      <c r="A127" s="1">
        <v>42004</v>
      </c>
      <c r="B127" s="24">
        <v>226000</v>
      </c>
      <c r="C127" s="3">
        <v>2058.8999020000001</v>
      </c>
      <c r="E127" s="2">
        <v>42004</v>
      </c>
      <c r="F127" s="8">
        <f t="shared" si="1"/>
        <v>-9.8793016582331417E-3</v>
      </c>
      <c r="G127" s="8">
        <f t="shared" si="1"/>
        <v>-1.0310858744699503E-2</v>
      </c>
    </row>
    <row r="128" spans="1:7" x14ac:dyDescent="0.35">
      <c r="A128" s="1">
        <v>42003</v>
      </c>
      <c r="B128" s="24">
        <v>228255</v>
      </c>
      <c r="C128" s="3">
        <v>2080.3500979999999</v>
      </c>
      <c r="E128" s="2">
        <v>42003</v>
      </c>
      <c r="F128" s="8">
        <f t="shared" si="1"/>
        <v>3.9445138386695611E-4</v>
      </c>
      <c r="G128" s="8">
        <f t="shared" si="1"/>
        <v>-4.8886043842468752E-3</v>
      </c>
    </row>
    <row r="129" spans="1:7" x14ac:dyDescent="0.35">
      <c r="A129" s="1">
        <v>42002</v>
      </c>
      <c r="B129" s="24">
        <v>228165</v>
      </c>
      <c r="C129" s="3">
        <v>2090.570068</v>
      </c>
      <c r="E129" s="2">
        <v>42002</v>
      </c>
      <c r="F129" s="8">
        <f t="shared" si="1"/>
        <v>7.3509933774833502E-3</v>
      </c>
      <c r="G129" s="8">
        <f t="shared" si="1"/>
        <v>8.617741459158168E-4</v>
      </c>
    </row>
    <row r="130" spans="1:7" x14ac:dyDescent="0.35">
      <c r="A130" s="1">
        <v>41999</v>
      </c>
      <c r="B130" s="24">
        <v>226500</v>
      </c>
      <c r="C130" s="3">
        <v>2088.7700199999999</v>
      </c>
      <c r="E130" s="2">
        <v>41999</v>
      </c>
      <c r="F130" s="8">
        <f t="shared" si="1"/>
        <v>-6.622078008078347E-5</v>
      </c>
      <c r="G130" s="8">
        <f t="shared" si="1"/>
        <v>3.3095747051798963E-3</v>
      </c>
    </row>
    <row r="131" spans="1:7" x14ac:dyDescent="0.35">
      <c r="A131" s="1">
        <v>41997</v>
      </c>
      <c r="B131" s="24">
        <v>226515</v>
      </c>
      <c r="C131" s="3">
        <v>2081.8798830000001</v>
      </c>
      <c r="E131" s="2">
        <v>41997</v>
      </c>
      <c r="F131" s="8">
        <f t="shared" si="1"/>
        <v>-4.8982998726002647E-3</v>
      </c>
      <c r="G131" s="8">
        <f t="shared" si="1"/>
        <v>-1.3929650838551133E-4</v>
      </c>
    </row>
    <row r="132" spans="1:7" x14ac:dyDescent="0.35">
      <c r="A132" s="1">
        <v>41996</v>
      </c>
      <c r="B132" s="24">
        <v>227630</v>
      </c>
      <c r="C132" s="3">
        <v>2082.169922</v>
      </c>
      <c r="E132" s="2">
        <v>41996</v>
      </c>
      <c r="F132" s="8">
        <f t="shared" ref="F132:G195" si="2">B132/B133-1</f>
        <v>-3.9522220270504782E-4</v>
      </c>
      <c r="G132" s="8">
        <f t="shared" si="2"/>
        <v>1.7463618366218014E-3</v>
      </c>
    </row>
    <row r="133" spans="1:7" x14ac:dyDescent="0.35">
      <c r="A133" s="1">
        <v>41995</v>
      </c>
      <c r="B133" s="24">
        <v>227720</v>
      </c>
      <c r="C133" s="3">
        <v>2078.540039</v>
      </c>
      <c r="E133" s="2">
        <v>41995</v>
      </c>
      <c r="F133" s="8">
        <f t="shared" si="2"/>
        <v>-7.284343926349246E-4</v>
      </c>
      <c r="G133" s="8">
        <f t="shared" si="2"/>
        <v>3.8104640443461513E-3</v>
      </c>
    </row>
    <row r="134" spans="1:7" x14ac:dyDescent="0.35">
      <c r="A134" s="1">
        <v>41992</v>
      </c>
      <c r="B134" s="24">
        <v>227886</v>
      </c>
      <c r="C134" s="3">
        <v>2070.6499020000001</v>
      </c>
      <c r="E134" s="2">
        <v>41992</v>
      </c>
      <c r="F134" s="8">
        <f t="shared" si="2"/>
        <v>-6.1665939816833992E-3</v>
      </c>
      <c r="G134" s="8">
        <f t="shared" si="2"/>
        <v>4.5700489956972401E-3</v>
      </c>
    </row>
    <row r="135" spans="1:7" x14ac:dyDescent="0.35">
      <c r="A135" s="1">
        <v>41991</v>
      </c>
      <c r="B135" s="24">
        <v>229300</v>
      </c>
      <c r="C135" s="3">
        <v>2061.2299800000001</v>
      </c>
      <c r="E135" s="2">
        <v>41991</v>
      </c>
      <c r="F135" s="8">
        <f t="shared" si="2"/>
        <v>2.9174147217235102E-2</v>
      </c>
      <c r="G135" s="8">
        <f t="shared" si="2"/>
        <v>2.4015204327992201E-2</v>
      </c>
    </row>
    <row r="136" spans="1:7" x14ac:dyDescent="0.35">
      <c r="A136" s="1">
        <v>41990</v>
      </c>
      <c r="B136" s="24">
        <v>222800</v>
      </c>
      <c r="C136" s="3">
        <v>2012.8900149999999</v>
      </c>
      <c r="E136" s="2">
        <v>41990</v>
      </c>
      <c r="F136" s="8">
        <f t="shared" si="2"/>
        <v>1.9866337086880792E-2</v>
      </c>
      <c r="G136" s="8">
        <f t="shared" si="2"/>
        <v>2.0352416032282106E-2</v>
      </c>
    </row>
    <row r="137" spans="1:7" x14ac:dyDescent="0.35">
      <c r="A137" s="1">
        <v>41989</v>
      </c>
      <c r="B137" s="24">
        <v>218460</v>
      </c>
      <c r="C137" s="3">
        <v>1972.73999</v>
      </c>
      <c r="E137" s="2">
        <v>41989</v>
      </c>
      <c r="F137" s="8">
        <f t="shared" si="2"/>
        <v>-2.7981540399775184E-3</v>
      </c>
      <c r="G137" s="8">
        <f t="shared" si="2"/>
        <v>-8.4890230633609676E-3</v>
      </c>
    </row>
    <row r="138" spans="1:7" x14ac:dyDescent="0.35">
      <c r="A138" s="1">
        <v>41988</v>
      </c>
      <c r="B138" s="24">
        <v>219073</v>
      </c>
      <c r="C138" s="3">
        <v>1989.630005</v>
      </c>
      <c r="E138" s="2">
        <v>41988</v>
      </c>
      <c r="F138" s="8">
        <f t="shared" si="2"/>
        <v>3.3333333333329662E-4</v>
      </c>
      <c r="G138" s="8">
        <f t="shared" si="2"/>
        <v>-6.3425865262338732E-3</v>
      </c>
    </row>
    <row r="139" spans="1:7" x14ac:dyDescent="0.35">
      <c r="A139" s="1">
        <v>41985</v>
      </c>
      <c r="B139" s="24">
        <v>219000</v>
      </c>
      <c r="C139" s="3">
        <v>2002.329956</v>
      </c>
      <c r="E139" s="2">
        <v>41985</v>
      </c>
      <c r="F139" s="8">
        <f t="shared" si="2"/>
        <v>-2.5800711743772187E-2</v>
      </c>
      <c r="G139" s="8">
        <f t="shared" si="2"/>
        <v>-1.6213587336401436E-2</v>
      </c>
    </row>
    <row r="140" spans="1:7" x14ac:dyDescent="0.35">
      <c r="A140" s="1">
        <v>41984</v>
      </c>
      <c r="B140" s="24">
        <v>224800</v>
      </c>
      <c r="C140" s="3">
        <v>2035.329956</v>
      </c>
      <c r="E140" s="2">
        <v>41984</v>
      </c>
      <c r="F140" s="8">
        <f t="shared" si="2"/>
        <v>5.141962888441709E-3</v>
      </c>
      <c r="G140" s="8">
        <f t="shared" si="2"/>
        <v>4.5356890106136305E-3</v>
      </c>
    </row>
    <row r="141" spans="1:7" x14ac:dyDescent="0.35">
      <c r="A141" s="1">
        <v>41983</v>
      </c>
      <c r="B141" s="24">
        <v>223650</v>
      </c>
      <c r="C141" s="3">
        <v>2026.1400149999999</v>
      </c>
      <c r="E141" s="2">
        <v>41983</v>
      </c>
      <c r="F141" s="8">
        <f t="shared" si="2"/>
        <v>-7.4733506705600972E-3</v>
      </c>
      <c r="G141" s="8">
        <f t="shared" si="2"/>
        <v>-1.6350968476922301E-2</v>
      </c>
    </row>
    <row r="142" spans="1:7" x14ac:dyDescent="0.35">
      <c r="A142" s="1">
        <v>41982</v>
      </c>
      <c r="B142" s="24">
        <v>225334</v>
      </c>
      <c r="C142" s="3">
        <v>2059.820068</v>
      </c>
      <c r="E142" s="2">
        <v>41982</v>
      </c>
      <c r="F142" s="8">
        <f t="shared" si="2"/>
        <v>-1.0825285338015855E-2</v>
      </c>
      <c r="G142" s="8">
        <f t="shared" si="2"/>
        <v>-2.3782391289095539E-4</v>
      </c>
    </row>
    <row r="143" spans="1:7" x14ac:dyDescent="0.35">
      <c r="A143" s="1">
        <v>41981</v>
      </c>
      <c r="B143" s="24">
        <v>227800</v>
      </c>
      <c r="C143" s="3">
        <v>2060.3100589999999</v>
      </c>
      <c r="E143" s="2">
        <v>41981</v>
      </c>
      <c r="F143" s="8">
        <f t="shared" si="2"/>
        <v>9.5727707853217048E-3</v>
      </c>
      <c r="G143" s="8">
        <f t="shared" si="2"/>
        <v>-7.2565649262453791E-3</v>
      </c>
    </row>
    <row r="144" spans="1:7" x14ac:dyDescent="0.35">
      <c r="A144" s="1">
        <v>41978</v>
      </c>
      <c r="B144" s="24">
        <v>225640</v>
      </c>
      <c r="C144" s="3">
        <v>2075.3701169999999</v>
      </c>
      <c r="E144" s="2">
        <v>41978</v>
      </c>
      <c r="F144" s="8">
        <f t="shared" si="2"/>
        <v>1.8870856736896702E-3</v>
      </c>
      <c r="G144" s="8">
        <f t="shared" si="2"/>
        <v>1.6652163837824752E-3</v>
      </c>
    </row>
    <row r="145" spans="1:7" x14ac:dyDescent="0.35">
      <c r="A145" s="1">
        <v>41977</v>
      </c>
      <c r="B145" s="24">
        <v>225215</v>
      </c>
      <c r="C145" s="3">
        <v>2071.919922</v>
      </c>
      <c r="E145" s="2">
        <v>41977</v>
      </c>
      <c r="F145" s="8">
        <f t="shared" si="2"/>
        <v>3.2518876539635588E-3</v>
      </c>
      <c r="G145" s="8">
        <f t="shared" si="2"/>
        <v>-1.1618960866265349E-3</v>
      </c>
    </row>
    <row r="146" spans="1:7" x14ac:dyDescent="0.35">
      <c r="A146" s="1">
        <v>41976</v>
      </c>
      <c r="B146" s="24">
        <v>224485</v>
      </c>
      <c r="C146" s="3">
        <v>2074.330078</v>
      </c>
      <c r="E146" s="2">
        <v>41976</v>
      </c>
      <c r="F146" s="8">
        <f t="shared" si="2"/>
        <v>-2.2888888888888959E-3</v>
      </c>
      <c r="G146" s="8">
        <f t="shared" si="2"/>
        <v>3.7647425978213356E-3</v>
      </c>
    </row>
    <row r="147" spans="1:7" x14ac:dyDescent="0.35">
      <c r="A147" s="1">
        <v>41975</v>
      </c>
      <c r="B147" s="24">
        <v>225000</v>
      </c>
      <c r="C147" s="3">
        <v>2066.5500489999999</v>
      </c>
      <c r="E147" s="2">
        <v>41975</v>
      </c>
      <c r="F147" s="8">
        <f t="shared" si="2"/>
        <v>1.1122345803842304E-2</v>
      </c>
      <c r="G147" s="8">
        <f t="shared" si="2"/>
        <v>6.3844613802610528E-3</v>
      </c>
    </row>
    <row r="148" spans="1:7" x14ac:dyDescent="0.35">
      <c r="A148" s="1">
        <v>41974</v>
      </c>
      <c r="B148" s="24">
        <v>222525</v>
      </c>
      <c r="C148" s="3">
        <v>2053.4399410000001</v>
      </c>
      <c r="E148" s="2">
        <v>41974</v>
      </c>
      <c r="F148" s="8">
        <f t="shared" si="2"/>
        <v>-2.4208190437764454E-3</v>
      </c>
      <c r="G148" s="8">
        <f t="shared" si="2"/>
        <v>-6.8293629191256144E-3</v>
      </c>
    </row>
    <row r="149" spans="1:7" x14ac:dyDescent="0.35">
      <c r="A149" s="1">
        <v>41971</v>
      </c>
      <c r="B149" s="24">
        <v>223065</v>
      </c>
      <c r="C149" s="3">
        <v>2067.5600589999999</v>
      </c>
      <c r="E149" s="2">
        <v>41971</v>
      </c>
      <c r="F149" s="8">
        <f t="shared" si="2"/>
        <v>2.9405020435140372E-3</v>
      </c>
      <c r="G149" s="8">
        <f t="shared" si="2"/>
        <v>-2.5424269243935482E-3</v>
      </c>
    </row>
    <row r="150" spans="1:7" x14ac:dyDescent="0.35">
      <c r="A150" s="1">
        <v>41969</v>
      </c>
      <c r="B150" s="24">
        <v>222411</v>
      </c>
      <c r="C150" s="3">
        <v>2072.830078</v>
      </c>
      <c r="E150" s="2">
        <v>41969</v>
      </c>
      <c r="F150" s="8">
        <f t="shared" si="2"/>
        <v>3.0939226519337559E-3</v>
      </c>
      <c r="G150" s="8">
        <f t="shared" si="2"/>
        <v>2.8059819734722602E-3</v>
      </c>
    </row>
    <row r="151" spans="1:7" x14ac:dyDescent="0.35">
      <c r="A151" s="1">
        <v>41968</v>
      </c>
      <c r="B151" s="24">
        <v>221725</v>
      </c>
      <c r="C151" s="3">
        <v>2067.030029</v>
      </c>
      <c r="E151" s="2">
        <v>41968</v>
      </c>
      <c r="F151" s="8">
        <f t="shared" si="2"/>
        <v>3.0445325081880359E-3</v>
      </c>
      <c r="G151" s="8">
        <f t="shared" si="2"/>
        <v>-1.1500297675195448E-3</v>
      </c>
    </row>
    <row r="152" spans="1:7" x14ac:dyDescent="0.35">
      <c r="A152" s="1">
        <v>41967</v>
      </c>
      <c r="B152" s="24">
        <v>221052</v>
      </c>
      <c r="C152" s="3">
        <v>2069.4099120000001</v>
      </c>
      <c r="E152" s="2">
        <v>41967</v>
      </c>
      <c r="F152" s="8">
        <f t="shared" si="2"/>
        <v>5.0787732739219216E-3</v>
      </c>
      <c r="G152" s="8">
        <f t="shared" si="2"/>
        <v>2.8640232614489669E-3</v>
      </c>
    </row>
    <row r="153" spans="1:7" x14ac:dyDescent="0.35">
      <c r="A153" s="1">
        <v>41964</v>
      </c>
      <c r="B153" s="24">
        <v>219935</v>
      </c>
      <c r="C153" s="3">
        <v>2063.5</v>
      </c>
      <c r="E153" s="2">
        <v>41964</v>
      </c>
      <c r="F153" s="8">
        <f t="shared" si="2"/>
        <v>7.7205040091639088E-3</v>
      </c>
      <c r="G153" s="8">
        <f t="shared" si="2"/>
        <v>5.2368773596394025E-3</v>
      </c>
    </row>
    <row r="154" spans="1:7" x14ac:dyDescent="0.35">
      <c r="A154" s="1">
        <v>41963</v>
      </c>
      <c r="B154" s="24">
        <v>218250</v>
      </c>
      <c r="C154" s="3">
        <v>2052.75</v>
      </c>
      <c r="E154" s="2">
        <v>41963</v>
      </c>
      <c r="F154" s="8">
        <f t="shared" si="2"/>
        <v>-1.3452668570173021E-3</v>
      </c>
      <c r="G154" s="8">
        <f t="shared" si="2"/>
        <v>1.9670960682991456E-3</v>
      </c>
    </row>
    <row r="155" spans="1:7" x14ac:dyDescent="0.35">
      <c r="A155" s="1">
        <v>41962</v>
      </c>
      <c r="B155" s="24">
        <v>218544</v>
      </c>
      <c r="C155" s="3">
        <v>2048.719971</v>
      </c>
      <c r="E155" s="2">
        <v>41962</v>
      </c>
      <c r="F155" s="8">
        <f t="shared" si="2"/>
        <v>-1.4803443171226283E-3</v>
      </c>
      <c r="G155" s="8">
        <f t="shared" si="2"/>
        <v>-1.5011589465070418E-3</v>
      </c>
    </row>
    <row r="156" spans="1:7" x14ac:dyDescent="0.35">
      <c r="A156" s="1">
        <v>41961</v>
      </c>
      <c r="B156" s="24">
        <v>218868</v>
      </c>
      <c r="C156" s="3">
        <v>2051.8000489999999</v>
      </c>
      <c r="E156" s="2">
        <v>41961</v>
      </c>
      <c r="F156" s="8">
        <f t="shared" si="2"/>
        <v>1.5008694060583139E-3</v>
      </c>
      <c r="G156" s="8">
        <f t="shared" si="2"/>
        <v>5.1339835387078647E-3</v>
      </c>
    </row>
    <row r="157" spans="1:7" x14ac:dyDescent="0.35">
      <c r="A157" s="1">
        <v>41960</v>
      </c>
      <c r="B157" s="24">
        <v>218540</v>
      </c>
      <c r="C157" s="3">
        <v>2041.3199460000001</v>
      </c>
      <c r="E157" s="2">
        <v>41960</v>
      </c>
      <c r="F157" s="8">
        <f t="shared" si="2"/>
        <v>2.3713094490029896E-3</v>
      </c>
      <c r="G157" s="8">
        <f t="shared" si="2"/>
        <v>7.3535902173205159E-4</v>
      </c>
    </row>
    <row r="158" spans="1:7" x14ac:dyDescent="0.35">
      <c r="A158" s="1">
        <v>41957</v>
      </c>
      <c r="B158" s="24">
        <v>218023</v>
      </c>
      <c r="C158" s="3">
        <v>2039.8199460000001</v>
      </c>
      <c r="E158" s="2">
        <v>41957</v>
      </c>
      <c r="F158" s="8">
        <f t="shared" si="2"/>
        <v>-5.8230734154126607E-3</v>
      </c>
      <c r="G158" s="8">
        <f t="shared" si="2"/>
        <v>2.4027009388971621E-4</v>
      </c>
    </row>
    <row r="159" spans="1:7" x14ac:dyDescent="0.35">
      <c r="A159" s="1">
        <v>41956</v>
      </c>
      <c r="B159" s="24">
        <v>219300</v>
      </c>
      <c r="C159" s="3">
        <v>2039.329956</v>
      </c>
      <c r="E159" s="2">
        <v>41956</v>
      </c>
      <c r="F159" s="8">
        <f t="shared" si="2"/>
        <v>5.4974530148876877E-3</v>
      </c>
      <c r="G159" s="8">
        <f t="shared" si="2"/>
        <v>5.2984471973505087E-4</v>
      </c>
    </row>
    <row r="160" spans="1:7" x14ac:dyDescent="0.35">
      <c r="A160" s="1">
        <v>41955</v>
      </c>
      <c r="B160" s="24">
        <v>218101</v>
      </c>
      <c r="C160" s="3">
        <v>2038.25</v>
      </c>
      <c r="E160" s="2">
        <v>41955</v>
      </c>
      <c r="F160" s="8">
        <f t="shared" si="2"/>
        <v>3.4460230409658621E-3</v>
      </c>
      <c r="G160" s="8">
        <f t="shared" si="2"/>
        <v>-7.011168232956555E-4</v>
      </c>
    </row>
    <row r="161" spans="1:7" x14ac:dyDescent="0.35">
      <c r="A161" s="1">
        <v>41954</v>
      </c>
      <c r="B161" s="24">
        <v>217352</v>
      </c>
      <c r="C161" s="3">
        <v>2039.6800539999999</v>
      </c>
      <c r="E161" s="2">
        <v>41954</v>
      </c>
      <c r="F161" s="8">
        <f t="shared" si="2"/>
        <v>-6.8045977011499392E-4</v>
      </c>
      <c r="G161" s="8">
        <f t="shared" si="2"/>
        <v>6.9669423578599954E-4</v>
      </c>
    </row>
    <row r="162" spans="1:7" x14ac:dyDescent="0.35">
      <c r="A162" s="1">
        <v>41953</v>
      </c>
      <c r="B162" s="24">
        <v>217500</v>
      </c>
      <c r="C162" s="3">
        <v>2038.26001</v>
      </c>
      <c r="E162" s="2">
        <v>41953</v>
      </c>
      <c r="F162" s="8">
        <f t="shared" si="2"/>
        <v>1.1769084058240731E-2</v>
      </c>
      <c r="G162" s="8">
        <f t="shared" si="2"/>
        <v>3.1201847822315276E-3</v>
      </c>
    </row>
    <row r="163" spans="1:7" x14ac:dyDescent="0.35">
      <c r="A163" s="1">
        <v>41950</v>
      </c>
      <c r="B163" s="24">
        <v>214970</v>
      </c>
      <c r="C163" s="3">
        <v>2031.920044</v>
      </c>
      <c r="E163" s="2">
        <v>41950</v>
      </c>
      <c r="F163" s="8">
        <f t="shared" si="2"/>
        <v>7.9143389199254344E-4</v>
      </c>
      <c r="G163" s="8">
        <f t="shared" si="2"/>
        <v>3.4958621394820533E-4</v>
      </c>
    </row>
    <row r="164" spans="1:7" x14ac:dyDescent="0.35">
      <c r="A164" s="1">
        <v>41949</v>
      </c>
      <c r="B164" s="24">
        <v>214800</v>
      </c>
      <c r="C164" s="3">
        <v>2031.209961</v>
      </c>
      <c r="E164" s="2">
        <v>41949</v>
      </c>
      <c r="F164" s="8">
        <f t="shared" si="2"/>
        <v>3.0118372207046384E-3</v>
      </c>
      <c r="G164" s="8">
        <f t="shared" si="2"/>
        <v>3.7755131791228358E-3</v>
      </c>
    </row>
    <row r="165" spans="1:7" x14ac:dyDescent="0.35">
      <c r="A165" s="1">
        <v>41948</v>
      </c>
      <c r="B165" s="24">
        <v>214155</v>
      </c>
      <c r="C165" s="3">
        <v>2023.5699460000001</v>
      </c>
      <c r="E165" s="2">
        <v>41948</v>
      </c>
      <c r="F165" s="8">
        <f t="shared" si="2"/>
        <v>5.4225352112675651E-3</v>
      </c>
      <c r="G165" s="8">
        <f t="shared" si="2"/>
        <v>5.7004970611858052E-3</v>
      </c>
    </row>
    <row r="166" spans="1:7" x14ac:dyDescent="0.35">
      <c r="A166" s="1">
        <v>41947</v>
      </c>
      <c r="B166" s="24">
        <v>213000</v>
      </c>
      <c r="C166" s="3">
        <v>2012.099976</v>
      </c>
      <c r="E166" s="2">
        <v>41947</v>
      </c>
      <c r="F166" s="8">
        <f t="shared" si="2"/>
        <v>9.0004737091424758E-3</v>
      </c>
      <c r="G166" s="8">
        <f t="shared" si="2"/>
        <v>-2.8298416763913314E-3</v>
      </c>
    </row>
    <row r="167" spans="1:7" x14ac:dyDescent="0.35">
      <c r="A167" s="1">
        <v>41946</v>
      </c>
      <c r="B167" s="24">
        <v>211100</v>
      </c>
      <c r="C167" s="3">
        <v>2017.8100589999999</v>
      </c>
      <c r="E167" s="2">
        <v>41946</v>
      </c>
      <c r="F167" s="8">
        <f t="shared" si="2"/>
        <v>5.2380952380952639E-3</v>
      </c>
      <c r="G167" s="8">
        <f t="shared" si="2"/>
        <v>-1.1892172848682048E-4</v>
      </c>
    </row>
    <row r="168" spans="1:7" x14ac:dyDescent="0.35">
      <c r="A168" s="1">
        <v>41943</v>
      </c>
      <c r="B168" s="24">
        <v>210000</v>
      </c>
      <c r="C168" s="3">
        <v>2018.0500489999999</v>
      </c>
      <c r="E168" s="2">
        <v>41943</v>
      </c>
      <c r="F168" s="8">
        <f t="shared" si="2"/>
        <v>4.6404822274315194E-3</v>
      </c>
      <c r="G168" s="8">
        <f t="shared" si="2"/>
        <v>1.1731393837739246E-2</v>
      </c>
    </row>
    <row r="169" spans="1:7" x14ac:dyDescent="0.35">
      <c r="A169" s="1">
        <v>41942</v>
      </c>
      <c r="B169" s="24">
        <v>209030</v>
      </c>
      <c r="C169" s="3">
        <v>1994.650024</v>
      </c>
      <c r="E169" s="2">
        <v>41942</v>
      </c>
      <c r="F169" s="8">
        <f t="shared" si="2"/>
        <v>-2.7194656488549462E-3</v>
      </c>
      <c r="G169" s="8">
        <f t="shared" si="2"/>
        <v>6.2301239442688061E-3</v>
      </c>
    </row>
    <row r="170" spans="1:7" x14ac:dyDescent="0.35">
      <c r="A170" s="1">
        <v>41941</v>
      </c>
      <c r="B170" s="24">
        <v>209600</v>
      </c>
      <c r="C170" s="3">
        <v>1982.3000489999999</v>
      </c>
      <c r="E170" s="2">
        <v>41941</v>
      </c>
      <c r="F170" s="8">
        <f t="shared" si="2"/>
        <v>-4.6065441420904962E-3</v>
      </c>
      <c r="G170" s="8">
        <f t="shared" si="2"/>
        <v>-1.3853554984093464E-3</v>
      </c>
    </row>
    <row r="171" spans="1:7" x14ac:dyDescent="0.35">
      <c r="A171" s="1">
        <v>41940</v>
      </c>
      <c r="B171" s="24">
        <v>210570</v>
      </c>
      <c r="C171" s="3">
        <v>1985.0500489999999</v>
      </c>
      <c r="E171" s="2">
        <v>41940</v>
      </c>
      <c r="F171" s="8">
        <f t="shared" si="2"/>
        <v>6.4429170928488322E-3</v>
      </c>
      <c r="G171" s="8">
        <f t="shared" si="2"/>
        <v>1.1939073087332774E-2</v>
      </c>
    </row>
    <row r="172" spans="1:7" x14ac:dyDescent="0.35">
      <c r="A172" s="1">
        <v>41939</v>
      </c>
      <c r="B172" s="24">
        <v>209222</v>
      </c>
      <c r="C172" s="3">
        <v>1961.630005</v>
      </c>
      <c r="E172" s="2">
        <v>41939</v>
      </c>
      <c r="F172" s="8">
        <f t="shared" si="2"/>
        <v>-1.3858954079071228E-4</v>
      </c>
      <c r="G172" s="8">
        <f t="shared" si="2"/>
        <v>-1.5015683077650444E-3</v>
      </c>
    </row>
    <row r="173" spans="1:7" x14ac:dyDescent="0.35">
      <c r="A173" s="1">
        <v>41936</v>
      </c>
      <c r="B173" s="24">
        <v>209251</v>
      </c>
      <c r="C173" s="3">
        <v>1964.579956</v>
      </c>
      <c r="E173" s="2">
        <v>41936</v>
      </c>
      <c r="F173" s="8">
        <f t="shared" si="2"/>
        <v>5.4875089496368989E-3</v>
      </c>
      <c r="G173" s="8">
        <f t="shared" si="2"/>
        <v>7.0534495139922271E-3</v>
      </c>
    </row>
    <row r="174" spans="1:7" x14ac:dyDescent="0.35">
      <c r="A174" s="1">
        <v>41935</v>
      </c>
      <c r="B174" s="24">
        <v>208109</v>
      </c>
      <c r="C174" s="3">
        <v>1950.8199460000001</v>
      </c>
      <c r="E174" s="2">
        <v>41935</v>
      </c>
      <c r="F174" s="8">
        <f t="shared" si="2"/>
        <v>7.6697736351531987E-3</v>
      </c>
      <c r="G174" s="8">
        <f t="shared" si="2"/>
        <v>1.2303377173358276E-2</v>
      </c>
    </row>
    <row r="175" spans="1:7" x14ac:dyDescent="0.35">
      <c r="A175" s="1">
        <v>41934</v>
      </c>
      <c r="B175" s="24">
        <v>206525</v>
      </c>
      <c r="C175" s="3">
        <v>1927.1099850000001</v>
      </c>
      <c r="E175" s="2">
        <v>41934</v>
      </c>
      <c r="F175" s="8">
        <f t="shared" si="2"/>
        <v>-8.6641386262180653E-3</v>
      </c>
      <c r="G175" s="8">
        <f t="shared" si="2"/>
        <v>-7.2993302297037488E-3</v>
      </c>
    </row>
    <row r="176" spans="1:7" x14ac:dyDescent="0.35">
      <c r="A176" s="1">
        <v>41933</v>
      </c>
      <c r="B176" s="24">
        <v>208330</v>
      </c>
      <c r="C176" s="3">
        <v>1941.280029</v>
      </c>
      <c r="E176" s="2">
        <v>41933</v>
      </c>
      <c r="F176" s="8">
        <f t="shared" si="2"/>
        <v>1.2047607481175504E-2</v>
      </c>
      <c r="G176" s="8">
        <f t="shared" si="2"/>
        <v>1.9574486900938215E-2</v>
      </c>
    </row>
    <row r="177" spans="1:7" x14ac:dyDescent="0.35">
      <c r="A177" s="1">
        <v>41932</v>
      </c>
      <c r="B177" s="24">
        <v>205850</v>
      </c>
      <c r="C177" s="3">
        <v>1904.01001</v>
      </c>
      <c r="E177" s="2">
        <v>41932</v>
      </c>
      <c r="F177" s="8">
        <f t="shared" si="2"/>
        <v>1.6787912702853625E-3</v>
      </c>
      <c r="G177" s="8">
        <f t="shared" si="2"/>
        <v>9.1426572052477617E-3</v>
      </c>
    </row>
    <row r="178" spans="1:7" x14ac:dyDescent="0.35">
      <c r="A178" s="1">
        <v>41929</v>
      </c>
      <c r="B178" s="24">
        <v>205505</v>
      </c>
      <c r="C178" s="3">
        <v>1886.76001</v>
      </c>
      <c r="E178" s="2">
        <v>41929</v>
      </c>
      <c r="F178" s="8">
        <f t="shared" si="2"/>
        <v>1.7351485148514811E-2</v>
      </c>
      <c r="G178" s="8">
        <f t="shared" si="2"/>
        <v>1.2884107384289356E-2</v>
      </c>
    </row>
    <row r="179" spans="1:7" x14ac:dyDescent="0.35">
      <c r="A179" s="1">
        <v>41928</v>
      </c>
      <c r="B179" s="24">
        <v>202000</v>
      </c>
      <c r="C179" s="3">
        <v>1862.76001</v>
      </c>
      <c r="E179" s="2">
        <v>41928</v>
      </c>
      <c r="F179" s="8">
        <f t="shared" si="2"/>
        <v>-8.8321884200196488E-3</v>
      </c>
      <c r="G179" s="8">
        <f t="shared" si="2"/>
        <v>1.4497796039147914E-4</v>
      </c>
    </row>
    <row r="180" spans="1:7" x14ac:dyDescent="0.35">
      <c r="A180" s="1">
        <v>41927</v>
      </c>
      <c r="B180" s="24">
        <v>203800</v>
      </c>
      <c r="C180" s="3">
        <v>1862.48999</v>
      </c>
      <c r="E180" s="2">
        <v>41927</v>
      </c>
      <c r="F180" s="8">
        <f t="shared" si="2"/>
        <v>-1.0799660235408348E-2</v>
      </c>
      <c r="G180" s="8">
        <f t="shared" si="2"/>
        <v>-8.1003149581485578E-3</v>
      </c>
    </row>
    <row r="181" spans="1:7" x14ac:dyDescent="0.35">
      <c r="A181" s="1">
        <v>41926</v>
      </c>
      <c r="B181" s="24">
        <v>206025</v>
      </c>
      <c r="C181" s="3">
        <v>1877.6999510000001</v>
      </c>
      <c r="E181" s="2">
        <v>41926</v>
      </c>
      <c r="F181" s="8">
        <f t="shared" si="2"/>
        <v>5.4266932795870026E-3</v>
      </c>
      <c r="G181" s="8">
        <f t="shared" si="2"/>
        <v>1.5788648110077741E-3</v>
      </c>
    </row>
    <row r="182" spans="1:7" x14ac:dyDescent="0.35">
      <c r="A182" s="1">
        <v>41925</v>
      </c>
      <c r="B182" s="24">
        <v>204913</v>
      </c>
      <c r="C182" s="3">
        <v>1874.73999</v>
      </c>
      <c r="E182" s="2">
        <v>41925</v>
      </c>
      <c r="F182" s="8">
        <f t="shared" si="2"/>
        <v>-1.1552522544480137E-3</v>
      </c>
      <c r="G182" s="8">
        <f t="shared" si="2"/>
        <v>-1.646792974123501E-2</v>
      </c>
    </row>
    <row r="183" spans="1:7" x14ac:dyDescent="0.35">
      <c r="A183" s="1">
        <v>41922</v>
      </c>
      <c r="B183" s="24">
        <v>205150</v>
      </c>
      <c r="C183" s="3">
        <v>1906.130005</v>
      </c>
      <c r="E183" s="2">
        <v>41922</v>
      </c>
      <c r="F183" s="8">
        <f t="shared" si="2"/>
        <v>-3.4005343696866808E-3</v>
      </c>
      <c r="G183" s="8">
        <f t="shared" si="2"/>
        <v>-1.1451012310168207E-2</v>
      </c>
    </row>
    <row r="184" spans="1:7" x14ac:dyDescent="0.35">
      <c r="A184" s="1">
        <v>41921</v>
      </c>
      <c r="B184" s="24">
        <v>205850</v>
      </c>
      <c r="C184" s="3">
        <v>1928.209961</v>
      </c>
      <c r="E184" s="2">
        <v>41921</v>
      </c>
      <c r="F184" s="8">
        <f t="shared" si="2"/>
        <v>-1.9528459156942124E-2</v>
      </c>
      <c r="G184" s="8">
        <f t="shared" si="2"/>
        <v>-2.0661415157819274E-2</v>
      </c>
    </row>
    <row r="185" spans="1:7" x14ac:dyDescent="0.35">
      <c r="A185" s="1">
        <v>41920</v>
      </c>
      <c r="B185" s="24">
        <v>209950</v>
      </c>
      <c r="C185" s="3">
        <v>1968.8900149999999</v>
      </c>
      <c r="E185" s="2">
        <v>41920</v>
      </c>
      <c r="F185" s="8">
        <f t="shared" si="2"/>
        <v>2.3971517058063219E-2</v>
      </c>
      <c r="G185" s="8">
        <f t="shared" si="2"/>
        <v>1.7461650260492734E-2</v>
      </c>
    </row>
    <row r="186" spans="1:7" x14ac:dyDescent="0.35">
      <c r="A186" s="1">
        <v>41919</v>
      </c>
      <c r="B186" s="24">
        <v>205035</v>
      </c>
      <c r="C186" s="3">
        <v>1935.099976</v>
      </c>
      <c r="E186" s="2">
        <v>41919</v>
      </c>
      <c r="F186" s="8">
        <f t="shared" si="2"/>
        <v>-1.7019440515856799E-2</v>
      </c>
      <c r="G186" s="8">
        <f t="shared" si="2"/>
        <v>-1.5126052674955925E-2</v>
      </c>
    </row>
    <row r="187" spans="1:7" x14ac:dyDescent="0.35">
      <c r="A187" s="1">
        <v>41918</v>
      </c>
      <c r="B187" s="24">
        <v>208585</v>
      </c>
      <c r="C187" s="3">
        <v>1964.8199460000001</v>
      </c>
      <c r="E187" s="2">
        <v>41918</v>
      </c>
      <c r="F187" s="8">
        <f t="shared" si="2"/>
        <v>-7.9041916167665871E-4</v>
      </c>
      <c r="G187" s="8">
        <f t="shared" si="2"/>
        <v>-1.5651597959429608E-3</v>
      </c>
    </row>
    <row r="188" spans="1:7" x14ac:dyDescent="0.35">
      <c r="A188" s="1">
        <v>41915</v>
      </c>
      <c r="B188" s="24">
        <v>208750</v>
      </c>
      <c r="C188" s="3">
        <v>1967.900024</v>
      </c>
      <c r="E188" s="2">
        <v>41915</v>
      </c>
      <c r="F188" s="8">
        <f t="shared" si="2"/>
        <v>1.2121212121212199E-2</v>
      </c>
      <c r="G188" s="8">
        <f t="shared" si="2"/>
        <v>1.1165509440962396E-2</v>
      </c>
    </row>
    <row r="189" spans="1:7" x14ac:dyDescent="0.35">
      <c r="A189" s="1">
        <v>41914</v>
      </c>
      <c r="B189" s="24">
        <v>206250</v>
      </c>
      <c r="C189" s="3">
        <v>1946.170044</v>
      </c>
      <c r="E189" s="2">
        <v>41914</v>
      </c>
      <c r="F189" s="8">
        <f t="shared" si="2"/>
        <v>6.8096946620781473E-3</v>
      </c>
      <c r="G189" s="8">
        <f t="shared" si="2"/>
        <v>5.1434619070533927E-6</v>
      </c>
    </row>
    <row r="190" spans="1:7" x14ac:dyDescent="0.35">
      <c r="A190" s="1">
        <v>41913</v>
      </c>
      <c r="B190" s="24">
        <v>204855</v>
      </c>
      <c r="C190" s="3">
        <v>1946.160034</v>
      </c>
      <c r="E190" s="2">
        <v>41913</v>
      </c>
      <c r="F190" s="8">
        <f t="shared" si="2"/>
        <v>-9.8840019333010787E-3</v>
      </c>
      <c r="G190" s="8">
        <f t="shared" si="2"/>
        <v>-1.3248561055071106E-2</v>
      </c>
    </row>
    <row r="191" spans="1:7" x14ac:dyDescent="0.35">
      <c r="A191" s="1">
        <v>41912</v>
      </c>
      <c r="B191" s="24">
        <v>206900</v>
      </c>
      <c r="C191" s="3">
        <v>1972.290039</v>
      </c>
      <c r="E191" s="2">
        <v>41912</v>
      </c>
      <c r="F191" s="8">
        <f t="shared" si="2"/>
        <v>-2.0306674191230556E-3</v>
      </c>
      <c r="G191" s="8">
        <f t="shared" si="2"/>
        <v>-2.7859287407672184E-3</v>
      </c>
    </row>
    <row r="192" spans="1:7" x14ac:dyDescent="0.35">
      <c r="A192" s="1">
        <v>41911</v>
      </c>
      <c r="B192" s="24">
        <v>207321</v>
      </c>
      <c r="C192" s="3">
        <v>1977.8000489999999</v>
      </c>
      <c r="E192" s="2">
        <v>41911</v>
      </c>
      <c r="F192" s="8">
        <f t="shared" si="2"/>
        <v>-3.9013515396405518E-3</v>
      </c>
      <c r="G192" s="8">
        <f t="shared" si="2"/>
        <v>-2.5468023608055113E-3</v>
      </c>
    </row>
    <row r="193" spans="1:7" x14ac:dyDescent="0.35">
      <c r="A193" s="1">
        <v>41908</v>
      </c>
      <c r="B193" s="24">
        <v>208133</v>
      </c>
      <c r="C193" s="3">
        <v>1982.849976</v>
      </c>
      <c r="E193" s="2">
        <v>41908</v>
      </c>
      <c r="F193" s="8">
        <f t="shared" si="2"/>
        <v>1.0354368932038893E-2</v>
      </c>
      <c r="G193" s="8">
        <f t="shared" si="2"/>
        <v>8.5758249460872182E-3</v>
      </c>
    </row>
    <row r="194" spans="1:7" x14ac:dyDescent="0.35">
      <c r="A194" s="1">
        <v>41907</v>
      </c>
      <c r="B194" s="24">
        <v>206000</v>
      </c>
      <c r="C194" s="3">
        <v>1965.98999</v>
      </c>
      <c r="E194" s="2">
        <v>41907</v>
      </c>
      <c r="F194" s="8">
        <f t="shared" si="2"/>
        <v>-1.8346437931856086E-2</v>
      </c>
      <c r="G194" s="8">
        <f t="shared" si="2"/>
        <v>-1.61687725605415E-2</v>
      </c>
    </row>
    <row r="195" spans="1:7" x14ac:dyDescent="0.35">
      <c r="A195" s="1">
        <v>41906</v>
      </c>
      <c r="B195" s="24">
        <v>209850</v>
      </c>
      <c r="C195" s="3">
        <v>1998.3000489999999</v>
      </c>
      <c r="E195" s="2">
        <v>41906</v>
      </c>
      <c r="F195" s="8">
        <f t="shared" si="2"/>
        <v>6.7403871524862602E-3</v>
      </c>
      <c r="G195" s="8">
        <f t="shared" si="2"/>
        <v>7.8324913345220182E-3</v>
      </c>
    </row>
    <row r="196" spans="1:7" x14ac:dyDescent="0.35">
      <c r="A196" s="1">
        <v>41905</v>
      </c>
      <c r="B196" s="24">
        <v>208445</v>
      </c>
      <c r="C196" s="3">
        <v>1982.7700199999999</v>
      </c>
      <c r="E196" s="2">
        <v>41905</v>
      </c>
      <c r="F196" s="8">
        <f t="shared" ref="F196:G259" si="3">B196/B197-1</f>
        <v>-2.1780756342747454E-3</v>
      </c>
      <c r="G196" s="8">
        <f t="shared" si="3"/>
        <v>-5.7765012985656616E-3</v>
      </c>
    </row>
    <row r="197" spans="1:7" x14ac:dyDescent="0.35">
      <c r="A197" s="1">
        <v>41904</v>
      </c>
      <c r="B197" s="24">
        <v>208900</v>
      </c>
      <c r="C197" s="3">
        <v>1994.290039</v>
      </c>
      <c r="E197" s="2">
        <v>41904</v>
      </c>
      <c r="F197" s="8">
        <f t="shared" si="3"/>
        <v>-1.4622641509433931E-2</v>
      </c>
      <c r="G197" s="8">
        <f t="shared" si="3"/>
        <v>-8.0133231235974822E-3</v>
      </c>
    </row>
    <row r="198" spans="1:7" x14ac:dyDescent="0.35">
      <c r="A198" s="1">
        <v>41901</v>
      </c>
      <c r="B198" s="24">
        <v>212000</v>
      </c>
      <c r="C198" s="3">
        <v>2010.400024</v>
      </c>
      <c r="E198" s="2">
        <v>41901</v>
      </c>
      <c r="F198" s="8">
        <f t="shared" si="3"/>
        <v>-3.5364847341745609E-4</v>
      </c>
      <c r="G198" s="8">
        <f t="shared" si="3"/>
        <v>-4.7726961218230723E-4</v>
      </c>
    </row>
    <row r="199" spans="1:7" x14ac:dyDescent="0.35">
      <c r="A199" s="1">
        <v>41900</v>
      </c>
      <c r="B199" s="24">
        <v>212075</v>
      </c>
      <c r="C199" s="3">
        <v>2011.3599850000001</v>
      </c>
      <c r="E199" s="2">
        <v>41900</v>
      </c>
      <c r="F199" s="8">
        <f t="shared" si="3"/>
        <v>1.4712918660287011E-2</v>
      </c>
      <c r="G199" s="8">
        <f t="shared" si="3"/>
        <v>4.8911800557180918E-3</v>
      </c>
    </row>
    <row r="200" spans="1:7" x14ac:dyDescent="0.35">
      <c r="A200" s="1">
        <v>41899</v>
      </c>
      <c r="B200" s="24">
        <v>209000</v>
      </c>
      <c r="C200" s="3">
        <v>2001.5699460000001</v>
      </c>
      <c r="E200" s="2">
        <v>41899</v>
      </c>
      <c r="F200" s="8">
        <f t="shared" si="3"/>
        <v>6.0410599533080589E-3</v>
      </c>
      <c r="G200" s="8">
        <f t="shared" si="3"/>
        <v>1.295643791290102E-3</v>
      </c>
    </row>
    <row r="201" spans="1:7" x14ac:dyDescent="0.35">
      <c r="A201" s="1">
        <v>41898</v>
      </c>
      <c r="B201" s="24">
        <v>207745</v>
      </c>
      <c r="C201" s="3">
        <v>1998.9799800000001</v>
      </c>
      <c r="E201" s="2">
        <v>41898</v>
      </c>
      <c r="F201" s="8">
        <f t="shared" si="3"/>
        <v>3.0660035729805912E-3</v>
      </c>
      <c r="G201" s="8">
        <f t="shared" si="3"/>
        <v>7.4843760048879382E-3</v>
      </c>
    </row>
    <row r="202" spans="1:7" x14ac:dyDescent="0.35">
      <c r="A202" s="1">
        <v>41897</v>
      </c>
      <c r="B202" s="24">
        <v>207110</v>
      </c>
      <c r="C202" s="3">
        <v>1984.130005</v>
      </c>
      <c r="E202" s="2">
        <v>41897</v>
      </c>
      <c r="F202" s="8">
        <f t="shared" si="3"/>
        <v>7.1729034454250939E-3</v>
      </c>
      <c r="G202" s="8">
        <f t="shared" si="3"/>
        <v>-7.101513806340165E-4</v>
      </c>
    </row>
    <row r="203" spans="1:7" x14ac:dyDescent="0.35">
      <c r="A203" s="1">
        <v>41894</v>
      </c>
      <c r="B203" s="24">
        <v>205635</v>
      </c>
      <c r="C203" s="3">
        <v>1985.540039</v>
      </c>
      <c r="E203" s="2">
        <v>41894</v>
      </c>
      <c r="F203" s="8">
        <f t="shared" si="3"/>
        <v>-5.8738216098622731E-3</v>
      </c>
      <c r="G203" s="8">
        <f t="shared" si="3"/>
        <v>-5.9625584080529315E-3</v>
      </c>
    </row>
    <row r="204" spans="1:7" x14ac:dyDescent="0.35">
      <c r="A204" s="1">
        <v>41893</v>
      </c>
      <c r="B204" s="24">
        <v>206850</v>
      </c>
      <c r="C204" s="3">
        <v>1997.4499510000001</v>
      </c>
      <c r="E204" s="2">
        <v>41893</v>
      </c>
      <c r="F204" s="8">
        <f t="shared" si="3"/>
        <v>4.8367593712206336E-4</v>
      </c>
      <c r="G204" s="8">
        <f t="shared" si="3"/>
        <v>8.8190553243849834E-4</v>
      </c>
    </row>
    <row r="205" spans="1:7" x14ac:dyDescent="0.35">
      <c r="A205" s="1">
        <v>41892</v>
      </c>
      <c r="B205" s="24">
        <v>206750</v>
      </c>
      <c r="C205" s="3">
        <v>1995.6899410000001</v>
      </c>
      <c r="E205" s="2">
        <v>41892</v>
      </c>
      <c r="F205" s="8">
        <f t="shared" si="3"/>
        <v>7.0383088575534103E-3</v>
      </c>
      <c r="G205" s="8">
        <f t="shared" si="3"/>
        <v>3.646074417693379E-3</v>
      </c>
    </row>
    <row r="206" spans="1:7" x14ac:dyDescent="0.35">
      <c r="A206" s="1">
        <v>41891</v>
      </c>
      <c r="B206" s="24">
        <v>205305</v>
      </c>
      <c r="C206" s="3">
        <v>1988.4399410000001</v>
      </c>
      <c r="E206" s="2">
        <v>41891</v>
      </c>
      <c r="F206" s="8">
        <f t="shared" si="3"/>
        <v>-9.1457528957529233E-3</v>
      </c>
      <c r="G206" s="8">
        <f t="shared" si="3"/>
        <v>-6.5450092152764539E-3</v>
      </c>
    </row>
    <row r="207" spans="1:7" x14ac:dyDescent="0.35">
      <c r="A207" s="1">
        <v>41890</v>
      </c>
      <c r="B207" s="24">
        <v>207200</v>
      </c>
      <c r="C207" s="3">
        <v>2001.540039</v>
      </c>
      <c r="E207" s="2">
        <v>41890</v>
      </c>
      <c r="F207" s="8">
        <f t="shared" si="3"/>
        <v>2.4189646831156431E-3</v>
      </c>
      <c r="G207" s="8">
        <f t="shared" si="3"/>
        <v>-3.0731142046667159E-3</v>
      </c>
    </row>
    <row r="208" spans="1:7" x14ac:dyDescent="0.35">
      <c r="A208" s="1">
        <v>41887</v>
      </c>
      <c r="B208" s="24">
        <v>206700</v>
      </c>
      <c r="C208" s="3">
        <v>2007.709961</v>
      </c>
      <c r="E208" s="2">
        <v>41887</v>
      </c>
      <c r="F208" s="8">
        <f t="shared" si="3"/>
        <v>-5.8021467943136784E-4</v>
      </c>
      <c r="G208" s="8">
        <f t="shared" si="3"/>
        <v>5.0358856051553325E-3</v>
      </c>
    </row>
    <row r="209" spans="1:7" x14ac:dyDescent="0.35">
      <c r="A209" s="1">
        <v>41886</v>
      </c>
      <c r="B209" s="24">
        <v>206820</v>
      </c>
      <c r="C209" s="3">
        <v>1997.650024</v>
      </c>
      <c r="E209" s="2">
        <v>41886</v>
      </c>
      <c r="F209" s="8">
        <f t="shared" si="3"/>
        <v>1.8504345130256894E-3</v>
      </c>
      <c r="G209" s="8">
        <f t="shared" si="3"/>
        <v>-1.5344211306420608E-3</v>
      </c>
    </row>
    <row r="210" spans="1:7" x14ac:dyDescent="0.35">
      <c r="A210" s="1">
        <v>41885</v>
      </c>
      <c r="B210" s="24">
        <v>206438</v>
      </c>
      <c r="C210" s="3">
        <v>2000.719971</v>
      </c>
      <c r="E210" s="2">
        <v>41885</v>
      </c>
      <c r="F210" s="8">
        <f t="shared" si="3"/>
        <v>-1.4607719841346345E-3</v>
      </c>
      <c r="G210" s="8">
        <f t="shared" si="3"/>
        <v>-7.7914076822671596E-4</v>
      </c>
    </row>
    <row r="211" spans="1:7" x14ac:dyDescent="0.35">
      <c r="A211" s="1">
        <v>41884</v>
      </c>
      <c r="B211" s="24">
        <v>206740</v>
      </c>
      <c r="C211" s="3">
        <v>2002.280029</v>
      </c>
      <c r="E211" s="2">
        <v>41884</v>
      </c>
      <c r="F211" s="8">
        <f t="shared" si="3"/>
        <v>4.1771905964640421E-3</v>
      </c>
      <c r="G211" s="8">
        <f t="shared" si="3"/>
        <v>-5.4406624972935802E-4</v>
      </c>
    </row>
    <row r="212" spans="1:7" x14ac:dyDescent="0.35">
      <c r="A212" s="1">
        <v>41880</v>
      </c>
      <c r="B212" s="24">
        <v>205880</v>
      </c>
      <c r="C212" s="3">
        <v>2003.369995</v>
      </c>
      <c r="E212" s="2">
        <v>41880</v>
      </c>
      <c r="F212" s="8">
        <f t="shared" si="3"/>
        <v>9.0178396392863736E-3</v>
      </c>
      <c r="G212" s="8">
        <f t="shared" si="3"/>
        <v>3.3204147927141658E-3</v>
      </c>
    </row>
    <row r="213" spans="1:7" x14ac:dyDescent="0.35">
      <c r="A213" s="1">
        <v>41879</v>
      </c>
      <c r="B213" s="24">
        <v>204040</v>
      </c>
      <c r="C213" s="3">
        <v>1996.73999</v>
      </c>
      <c r="E213" s="2">
        <v>41879</v>
      </c>
      <c r="F213" s="8">
        <f t="shared" si="3"/>
        <v>-3.4238379220575821E-3</v>
      </c>
      <c r="G213" s="8">
        <f t="shared" si="3"/>
        <v>-1.6899011101580985E-3</v>
      </c>
    </row>
    <row r="214" spans="1:7" x14ac:dyDescent="0.35">
      <c r="A214" s="1">
        <v>41878</v>
      </c>
      <c r="B214" s="24">
        <v>204741</v>
      </c>
      <c r="C214" s="3">
        <v>2000.119995</v>
      </c>
      <c r="E214" s="2">
        <v>41878</v>
      </c>
      <c r="F214" s="8">
        <f t="shared" si="3"/>
        <v>8.0165414489408171E-4</v>
      </c>
      <c r="G214" s="8">
        <f t="shared" si="3"/>
        <v>4.9986999630213802E-5</v>
      </c>
    </row>
    <row r="215" spans="1:7" x14ac:dyDescent="0.35">
      <c r="A215" s="1">
        <v>41877</v>
      </c>
      <c r="B215" s="24">
        <v>204577</v>
      </c>
      <c r="C215" s="3">
        <v>2000.0200199999999</v>
      </c>
      <c r="E215" s="2">
        <v>41877</v>
      </c>
      <c r="F215" s="8">
        <f t="shared" si="3"/>
        <v>-9.7761744851654342E-6</v>
      </c>
      <c r="G215" s="8">
        <f t="shared" si="3"/>
        <v>1.0510811012214294E-3</v>
      </c>
    </row>
    <row r="216" spans="1:7" x14ac:dyDescent="0.35">
      <c r="A216" s="1">
        <v>41876</v>
      </c>
      <c r="B216" s="24">
        <v>204579</v>
      </c>
      <c r="C216" s="3">
        <v>1997.920044</v>
      </c>
      <c r="E216" s="2">
        <v>41876</v>
      </c>
      <c r="F216" s="8">
        <f t="shared" si="3"/>
        <v>5.1441542361889692E-3</v>
      </c>
      <c r="G216" s="8">
        <f t="shared" si="3"/>
        <v>4.7877790611010607E-3</v>
      </c>
    </row>
    <row r="217" spans="1:7" x14ac:dyDescent="0.35">
      <c r="A217" s="1">
        <v>41873</v>
      </c>
      <c r="B217" s="24">
        <v>203532</v>
      </c>
      <c r="C217" s="3">
        <v>1988.400024</v>
      </c>
      <c r="E217" s="2">
        <v>41873</v>
      </c>
      <c r="F217" s="8">
        <f t="shared" si="3"/>
        <v>-7.9304344435291441E-3</v>
      </c>
      <c r="G217" s="8">
        <f t="shared" si="3"/>
        <v>-1.9925872252457566E-3</v>
      </c>
    </row>
    <row r="218" spans="1:7" x14ac:dyDescent="0.35">
      <c r="A218" s="1">
        <v>41872</v>
      </c>
      <c r="B218" s="24">
        <v>205159</v>
      </c>
      <c r="C218" s="3">
        <v>1992.369995</v>
      </c>
      <c r="E218" s="2">
        <v>41872</v>
      </c>
      <c r="F218" s="8">
        <f t="shared" si="3"/>
        <v>1.369152321283873E-2</v>
      </c>
      <c r="G218" s="8">
        <f t="shared" si="3"/>
        <v>2.9498894898596362E-3</v>
      </c>
    </row>
    <row r="219" spans="1:7" x14ac:dyDescent="0.35">
      <c r="A219" s="1">
        <v>41871</v>
      </c>
      <c r="B219" s="24">
        <v>202388</v>
      </c>
      <c r="C219" s="3">
        <v>1986.51001</v>
      </c>
      <c r="E219" s="2">
        <v>41871</v>
      </c>
      <c r="F219" s="8">
        <f t="shared" si="3"/>
        <v>-1.0463968410661106E-3</v>
      </c>
      <c r="G219" s="8">
        <f t="shared" si="3"/>
        <v>2.4778129084919165E-3</v>
      </c>
    </row>
    <row r="220" spans="1:7" x14ac:dyDescent="0.35">
      <c r="A220" s="1">
        <v>41870</v>
      </c>
      <c r="B220" s="24">
        <v>202600</v>
      </c>
      <c r="C220" s="3">
        <v>1981.599976</v>
      </c>
      <c r="E220" s="2">
        <v>41870</v>
      </c>
      <c r="F220" s="8">
        <f t="shared" si="3"/>
        <v>8.9418483442749164E-4</v>
      </c>
      <c r="G220" s="8">
        <f t="shared" si="3"/>
        <v>5.0006522411709664E-3</v>
      </c>
    </row>
    <row r="221" spans="1:7" x14ac:dyDescent="0.35">
      <c r="A221" s="1">
        <v>41869</v>
      </c>
      <c r="B221" s="24">
        <v>202419</v>
      </c>
      <c r="C221" s="3">
        <v>1971.73999</v>
      </c>
      <c r="E221" s="2">
        <v>41869</v>
      </c>
      <c r="F221" s="8">
        <f t="shared" si="3"/>
        <v>5.9236583559860723E-3</v>
      </c>
      <c r="G221" s="8">
        <f t="shared" si="3"/>
        <v>8.5316719162744636E-3</v>
      </c>
    </row>
    <row r="222" spans="1:7" x14ac:dyDescent="0.35">
      <c r="A222" s="1">
        <v>41866</v>
      </c>
      <c r="B222" s="24">
        <v>201227</v>
      </c>
      <c r="C222" s="3">
        <v>1955.0600589999999</v>
      </c>
      <c r="E222" s="2">
        <v>41866</v>
      </c>
      <c r="F222" s="8">
        <f t="shared" si="3"/>
        <v>-8.0009859502094827E-3</v>
      </c>
      <c r="G222" s="8">
        <f t="shared" si="3"/>
        <v>-6.1372864230357926E-5</v>
      </c>
    </row>
    <row r="223" spans="1:7" x14ac:dyDescent="0.35">
      <c r="A223" s="1">
        <v>41865</v>
      </c>
      <c r="B223" s="24">
        <v>202850</v>
      </c>
      <c r="C223" s="3">
        <v>1955.1800539999999</v>
      </c>
      <c r="E223" s="2">
        <v>41865</v>
      </c>
      <c r="F223" s="8">
        <f t="shared" si="3"/>
        <v>1.6236742832236972E-2</v>
      </c>
      <c r="G223" s="8">
        <f t="shared" si="3"/>
        <v>4.3458140492873554E-3</v>
      </c>
    </row>
    <row r="224" spans="1:7" x14ac:dyDescent="0.35">
      <c r="A224" s="1">
        <v>41864</v>
      </c>
      <c r="B224" s="24">
        <v>199609</v>
      </c>
      <c r="C224" s="3">
        <v>1946.719971</v>
      </c>
      <c r="E224" s="2">
        <v>41864</v>
      </c>
      <c r="F224" s="8">
        <f t="shared" si="3"/>
        <v>2.3551577955727154E-4</v>
      </c>
      <c r="G224" s="8">
        <f t="shared" si="3"/>
        <v>6.7071601809953751E-3</v>
      </c>
    </row>
    <row r="225" spans="1:7" x14ac:dyDescent="0.35">
      <c r="A225" s="1">
        <v>41863</v>
      </c>
      <c r="B225" s="24">
        <v>199562</v>
      </c>
      <c r="C225" s="3">
        <v>1933.75</v>
      </c>
      <c r="E225" s="2">
        <v>41863</v>
      </c>
      <c r="F225" s="8">
        <f t="shared" si="3"/>
        <v>7.8888888888888342E-3</v>
      </c>
      <c r="G225" s="8">
        <f t="shared" si="3"/>
        <v>-1.6366416413624574E-3</v>
      </c>
    </row>
    <row r="226" spans="1:7" x14ac:dyDescent="0.35">
      <c r="A226" s="1">
        <v>41862</v>
      </c>
      <c r="B226" s="24">
        <v>198000</v>
      </c>
      <c r="C226" s="3">
        <v>1936.920044</v>
      </c>
      <c r="E226" s="2">
        <v>41862</v>
      </c>
      <c r="F226" s="8">
        <f t="shared" si="3"/>
        <v>8.9017747499400279E-3</v>
      </c>
      <c r="G226" s="8">
        <f t="shared" si="3"/>
        <v>2.7594251853759744E-3</v>
      </c>
    </row>
    <row r="227" spans="1:7" x14ac:dyDescent="0.35">
      <c r="A227" s="1">
        <v>41859</v>
      </c>
      <c r="B227" s="24">
        <v>196253</v>
      </c>
      <c r="C227" s="3">
        <v>1931.589966</v>
      </c>
      <c r="E227" s="2">
        <v>41859</v>
      </c>
      <c r="F227" s="8">
        <f t="shared" si="3"/>
        <v>1.1608187586661822E-2</v>
      </c>
      <c r="G227" s="8">
        <f t="shared" si="3"/>
        <v>1.1531402683691017E-2</v>
      </c>
    </row>
    <row r="228" spans="1:7" x14ac:dyDescent="0.35">
      <c r="A228" s="1">
        <v>41858</v>
      </c>
      <c r="B228" s="24">
        <v>194001</v>
      </c>
      <c r="C228" s="3">
        <v>1909.5699460000001</v>
      </c>
      <c r="E228" s="2">
        <v>41858</v>
      </c>
      <c r="F228" s="8">
        <f t="shared" si="3"/>
        <v>1.5539494062983827E-3</v>
      </c>
      <c r="G228" s="8">
        <f t="shared" si="3"/>
        <v>-5.5566200347696437E-3</v>
      </c>
    </row>
    <row r="229" spans="1:7" x14ac:dyDescent="0.35">
      <c r="A229" s="1">
        <v>41857</v>
      </c>
      <c r="B229" s="24">
        <v>193700</v>
      </c>
      <c r="C229" s="3">
        <v>1920.23999</v>
      </c>
      <c r="E229" s="2">
        <v>41857</v>
      </c>
      <c r="F229" s="8">
        <f t="shared" si="3"/>
        <v>6.2389934493165544E-3</v>
      </c>
      <c r="G229" s="8">
        <f t="shared" si="3"/>
        <v>1.5638394035066838E-5</v>
      </c>
    </row>
    <row r="230" spans="1:7" x14ac:dyDescent="0.35">
      <c r="A230" s="1">
        <v>41856</v>
      </c>
      <c r="B230" s="24">
        <v>192499</v>
      </c>
      <c r="C230" s="3">
        <v>1920.209961</v>
      </c>
      <c r="E230" s="2">
        <v>41856</v>
      </c>
      <c r="F230" s="8">
        <f t="shared" si="3"/>
        <v>-9.2946656030467034E-3</v>
      </c>
      <c r="G230" s="8">
        <f t="shared" si="3"/>
        <v>-9.6854698048235432E-3</v>
      </c>
    </row>
    <row r="231" spans="1:7" x14ac:dyDescent="0.35">
      <c r="A231" s="1">
        <v>41855</v>
      </c>
      <c r="B231" s="24">
        <v>194305</v>
      </c>
      <c r="C231" s="3">
        <v>1938.98999</v>
      </c>
      <c r="E231" s="2">
        <v>41855</v>
      </c>
      <c r="F231" s="8">
        <f t="shared" si="3"/>
        <v>2.6553394724190271E-2</v>
      </c>
      <c r="G231" s="8">
        <f t="shared" si="3"/>
        <v>7.1890324532961625E-3</v>
      </c>
    </row>
    <row r="232" spans="1:7" x14ac:dyDescent="0.35">
      <c r="A232" s="1">
        <v>41852</v>
      </c>
      <c r="B232" s="24">
        <v>189279</v>
      </c>
      <c r="C232" s="3">
        <v>1925.150024</v>
      </c>
      <c r="E232" s="2">
        <v>41852</v>
      </c>
      <c r="F232" s="8">
        <f t="shared" si="3"/>
        <v>6.1395675192956745E-3</v>
      </c>
      <c r="G232" s="8">
        <f t="shared" si="3"/>
        <v>-2.8591213797275472E-3</v>
      </c>
    </row>
    <row r="233" spans="1:7" x14ac:dyDescent="0.35">
      <c r="A233" s="1">
        <v>41851</v>
      </c>
      <c r="B233" s="24">
        <v>188124</v>
      </c>
      <c r="C233" s="3">
        <v>1930.670044</v>
      </c>
      <c r="E233" s="2">
        <v>41851</v>
      </c>
      <c r="F233" s="8">
        <f t="shared" si="3"/>
        <v>-1.873604706962384E-2</v>
      </c>
      <c r="G233" s="8">
        <f t="shared" si="3"/>
        <v>-1.9999240169110255E-2</v>
      </c>
    </row>
    <row r="234" spans="1:7" x14ac:dyDescent="0.35">
      <c r="A234" s="1">
        <v>41850</v>
      </c>
      <c r="B234" s="24">
        <v>191716</v>
      </c>
      <c r="C234" s="3">
        <v>1970.0699460000001</v>
      </c>
      <c r="E234" s="2">
        <v>41850</v>
      </c>
      <c r="F234" s="8">
        <f t="shared" si="3"/>
        <v>2.9190512560290927E-3</v>
      </c>
      <c r="G234" s="8">
        <f t="shared" si="3"/>
        <v>6.0912715035721376E-5</v>
      </c>
    </row>
    <row r="235" spans="1:7" x14ac:dyDescent="0.35">
      <c r="A235" s="1">
        <v>41849</v>
      </c>
      <c r="B235" s="24">
        <v>191158</v>
      </c>
      <c r="C235" s="3">
        <v>1969.9499510000001</v>
      </c>
      <c r="E235" s="2">
        <v>41849</v>
      </c>
      <c r="F235" s="8">
        <f t="shared" si="3"/>
        <v>-7.3839443348219236E-3</v>
      </c>
      <c r="G235" s="8">
        <f t="shared" si="3"/>
        <v>-4.5277869362705392E-3</v>
      </c>
    </row>
    <row r="236" spans="1:7" x14ac:dyDescent="0.35">
      <c r="A236" s="1">
        <v>41848</v>
      </c>
      <c r="B236" s="24">
        <v>192580</v>
      </c>
      <c r="C236" s="3">
        <v>1978.910034</v>
      </c>
      <c r="E236" s="2">
        <v>41848</v>
      </c>
      <c r="F236" s="8">
        <f t="shared" si="3"/>
        <v>7.0911601054259865E-3</v>
      </c>
      <c r="G236" s="8">
        <f t="shared" si="3"/>
        <v>2.8815472052179381E-4</v>
      </c>
    </row>
    <row r="237" spans="1:7" x14ac:dyDescent="0.35">
      <c r="A237" s="1">
        <v>41845</v>
      </c>
      <c r="B237" s="24">
        <v>191224</v>
      </c>
      <c r="C237" s="3">
        <v>1978.339966</v>
      </c>
      <c r="E237" s="2">
        <v>41845</v>
      </c>
      <c r="F237" s="8">
        <f t="shared" si="3"/>
        <v>-6.3240161919757565E-3</v>
      </c>
      <c r="G237" s="8">
        <f t="shared" si="3"/>
        <v>-4.8491504426518839E-3</v>
      </c>
    </row>
    <row r="238" spans="1:7" x14ac:dyDescent="0.35">
      <c r="A238" s="1">
        <v>41844</v>
      </c>
      <c r="B238" s="24">
        <v>192441</v>
      </c>
      <c r="C238" s="3">
        <v>1987.9799800000001</v>
      </c>
      <c r="E238" s="2">
        <v>41844</v>
      </c>
      <c r="F238" s="8">
        <f t="shared" si="3"/>
        <v>1.2278556749303338E-3</v>
      </c>
      <c r="G238" s="8">
        <f t="shared" si="3"/>
        <v>4.8815556797321413E-4</v>
      </c>
    </row>
    <row r="239" spans="1:7" x14ac:dyDescent="0.35">
      <c r="A239" s="1">
        <v>41843</v>
      </c>
      <c r="B239" s="24">
        <v>192205</v>
      </c>
      <c r="C239" s="3">
        <v>1987.01001</v>
      </c>
      <c r="E239" s="2">
        <v>41843</v>
      </c>
      <c r="F239" s="8">
        <f t="shared" si="3"/>
        <v>-2.25809800664456E-3</v>
      </c>
      <c r="G239" s="8">
        <f t="shared" si="3"/>
        <v>1.7544382737448849E-3</v>
      </c>
    </row>
    <row r="240" spans="1:7" x14ac:dyDescent="0.35">
      <c r="A240" s="1">
        <v>41842</v>
      </c>
      <c r="B240" s="24">
        <v>192640</v>
      </c>
      <c r="C240" s="3">
        <v>1983.530029</v>
      </c>
      <c r="E240" s="2">
        <v>41842</v>
      </c>
      <c r="F240" s="8">
        <f t="shared" si="3"/>
        <v>-2.0204113350256181E-3</v>
      </c>
      <c r="G240" s="8">
        <f t="shared" si="3"/>
        <v>5.0161499242102892E-3</v>
      </c>
    </row>
    <row r="241" spans="1:7" x14ac:dyDescent="0.35">
      <c r="A241" s="1">
        <v>41841</v>
      </c>
      <c r="B241" s="24">
        <v>193030</v>
      </c>
      <c r="C241" s="3">
        <v>1973.630005</v>
      </c>
      <c r="E241" s="2">
        <v>41841</v>
      </c>
      <c r="F241" s="8">
        <f t="shared" si="3"/>
        <v>2.8209697278258616E-3</v>
      </c>
      <c r="G241" s="8">
        <f t="shared" si="3"/>
        <v>-2.3202505622667013E-3</v>
      </c>
    </row>
    <row r="242" spans="1:7" x14ac:dyDescent="0.35">
      <c r="A242" s="1">
        <v>41838</v>
      </c>
      <c r="B242" s="24">
        <v>192487</v>
      </c>
      <c r="C242" s="3">
        <v>1978.219971</v>
      </c>
      <c r="E242" s="2">
        <v>41838</v>
      </c>
      <c r="F242" s="8">
        <f t="shared" si="3"/>
        <v>1.4098234559640987E-2</v>
      </c>
      <c r="G242" s="8">
        <f t="shared" si="3"/>
        <v>1.0264935780914586E-2</v>
      </c>
    </row>
    <row r="243" spans="1:7" x14ac:dyDescent="0.35">
      <c r="A243" s="1">
        <v>41837</v>
      </c>
      <c r="B243" s="24">
        <v>189811</v>
      </c>
      <c r="C243" s="3">
        <v>1958.119995</v>
      </c>
      <c r="E243" s="2">
        <v>41837</v>
      </c>
      <c r="F243" s="8">
        <f t="shared" si="3"/>
        <v>-1.177162730642678E-2</v>
      </c>
      <c r="G243" s="8">
        <f t="shared" si="3"/>
        <v>-1.1834026372541717E-2</v>
      </c>
    </row>
    <row r="244" spans="1:7" x14ac:dyDescent="0.35">
      <c r="A244" s="1">
        <v>41836</v>
      </c>
      <c r="B244" s="24">
        <v>192072</v>
      </c>
      <c r="C244" s="3">
        <v>1981.5699460000001</v>
      </c>
      <c r="E244" s="2">
        <v>41836</v>
      </c>
      <c r="F244" s="8">
        <f t="shared" si="3"/>
        <v>-3.6519068763746221E-3</v>
      </c>
      <c r="G244" s="8">
        <f t="shared" si="3"/>
        <v>4.2010849337998923E-3</v>
      </c>
    </row>
    <row r="245" spans="1:7" x14ac:dyDescent="0.35">
      <c r="A245" s="1">
        <v>41835</v>
      </c>
      <c r="B245" s="24">
        <v>192776</v>
      </c>
      <c r="C245" s="3">
        <v>1973.280029</v>
      </c>
      <c r="E245" s="2">
        <v>41835</v>
      </c>
      <c r="F245" s="8">
        <f t="shared" si="3"/>
        <v>-3.1233840107560695E-3</v>
      </c>
      <c r="G245" s="8">
        <f t="shared" si="3"/>
        <v>-1.9320960226444361E-3</v>
      </c>
    </row>
    <row r="246" spans="1:7" x14ac:dyDescent="0.35">
      <c r="A246" s="1">
        <v>41834</v>
      </c>
      <c r="B246" s="24">
        <v>193380</v>
      </c>
      <c r="C246" s="3">
        <v>1977.099976</v>
      </c>
      <c r="E246" s="2">
        <v>41834</v>
      </c>
      <c r="F246" s="8">
        <f t="shared" si="3"/>
        <v>2.488335925350027E-3</v>
      </c>
      <c r="G246" s="8">
        <f t="shared" si="3"/>
        <v>4.8435533483188742E-3</v>
      </c>
    </row>
    <row r="247" spans="1:7" x14ac:dyDescent="0.35">
      <c r="A247" s="1">
        <v>41831</v>
      </c>
      <c r="B247" s="24">
        <v>192900</v>
      </c>
      <c r="C247" s="3">
        <v>1967.5699460000001</v>
      </c>
      <c r="E247" s="2">
        <v>41831</v>
      </c>
      <c r="F247" s="8">
        <f t="shared" si="3"/>
        <v>2.077922077922123E-3</v>
      </c>
      <c r="G247" s="8">
        <f t="shared" si="3"/>
        <v>1.4709224507656327E-3</v>
      </c>
    </row>
    <row r="248" spans="1:7" x14ac:dyDescent="0.35">
      <c r="A248" s="1">
        <v>41830</v>
      </c>
      <c r="B248" s="24">
        <v>192500</v>
      </c>
      <c r="C248" s="3">
        <v>1964.6800539999999</v>
      </c>
      <c r="E248" s="2">
        <v>41830</v>
      </c>
      <c r="F248" s="8">
        <f t="shared" si="3"/>
        <v>-2.7973476999585412E-3</v>
      </c>
      <c r="G248" s="8">
        <f t="shared" si="3"/>
        <v>-4.1310716999271024E-3</v>
      </c>
    </row>
    <row r="249" spans="1:7" x14ac:dyDescent="0.35">
      <c r="A249" s="1">
        <v>41829</v>
      </c>
      <c r="B249" s="24">
        <v>193040</v>
      </c>
      <c r="C249" s="3">
        <v>1972.829956</v>
      </c>
      <c r="E249" s="2">
        <v>41829</v>
      </c>
      <c r="F249" s="8">
        <f t="shared" si="3"/>
        <v>3.3264033264033266E-3</v>
      </c>
      <c r="G249" s="8">
        <f t="shared" si="3"/>
        <v>4.6442678303448837E-3</v>
      </c>
    </row>
    <row r="250" spans="1:7" x14ac:dyDescent="0.35">
      <c r="A250" s="1">
        <v>41828</v>
      </c>
      <c r="B250" s="24">
        <v>192400</v>
      </c>
      <c r="C250" s="3">
        <v>1963.709961</v>
      </c>
      <c r="E250" s="2">
        <v>41828</v>
      </c>
      <c r="F250" s="8">
        <f t="shared" si="3"/>
        <v>-3.1088082901554737E-3</v>
      </c>
      <c r="G250" s="8">
        <f t="shared" si="3"/>
        <v>-7.0488017752527998E-3</v>
      </c>
    </row>
    <row r="251" spans="1:7" x14ac:dyDescent="0.35">
      <c r="A251" s="1">
        <v>41827</v>
      </c>
      <c r="B251" s="24">
        <v>193000</v>
      </c>
      <c r="C251" s="3">
        <v>1977.650024</v>
      </c>
      <c r="E251" s="2">
        <v>41827</v>
      </c>
      <c r="F251" s="8">
        <f t="shared" si="3"/>
        <v>-3.0991735537190257E-3</v>
      </c>
      <c r="G251" s="8">
        <f t="shared" si="3"/>
        <v>-3.9235218548472339E-3</v>
      </c>
    </row>
    <row r="252" spans="1:7" x14ac:dyDescent="0.35">
      <c r="A252" s="1">
        <v>41823</v>
      </c>
      <c r="B252" s="24">
        <v>193600</v>
      </c>
      <c r="C252" s="3">
        <v>1985.4399410000001</v>
      </c>
      <c r="E252" s="2">
        <v>41823</v>
      </c>
      <c r="F252" s="8">
        <f t="shared" si="3"/>
        <v>1.0971336664943321E-2</v>
      </c>
      <c r="G252" s="8">
        <f t="shared" si="3"/>
        <v>5.4795079698359839E-3</v>
      </c>
    </row>
    <row r="253" spans="1:7" x14ac:dyDescent="0.35">
      <c r="A253" s="1">
        <v>41822</v>
      </c>
      <c r="B253" s="24">
        <v>191499</v>
      </c>
      <c r="C253" s="3">
        <v>1974.619995</v>
      </c>
      <c r="E253" s="2">
        <v>41822</v>
      </c>
      <c r="F253" s="8">
        <f t="shared" si="3"/>
        <v>5.2440944881890772E-3</v>
      </c>
      <c r="G253" s="8">
        <f t="shared" si="3"/>
        <v>6.5881308433302088E-4</v>
      </c>
    </row>
    <row r="254" spans="1:7" x14ac:dyDescent="0.35">
      <c r="A254" s="1">
        <v>41821</v>
      </c>
      <c r="B254" s="24">
        <v>190500</v>
      </c>
      <c r="C254" s="3">
        <v>1973.3199460000001</v>
      </c>
      <c r="E254" s="2">
        <v>41821</v>
      </c>
      <c r="F254" s="8">
        <f t="shared" si="3"/>
        <v>3.1595576619274368E-3</v>
      </c>
      <c r="G254" s="8">
        <f t="shared" si="3"/>
        <v>6.6777705338432192E-3</v>
      </c>
    </row>
    <row r="255" spans="1:7" x14ac:dyDescent="0.35">
      <c r="A255" s="1">
        <v>41820</v>
      </c>
      <c r="B255" s="24">
        <v>189900</v>
      </c>
      <c r="C255" s="3">
        <v>1960.2299800000001</v>
      </c>
      <c r="E255" s="2">
        <v>41820</v>
      </c>
      <c r="F255" s="8">
        <f t="shared" si="3"/>
        <v>-3.4582465273222951E-3</v>
      </c>
      <c r="G255" s="8">
        <f t="shared" si="3"/>
        <v>-3.722569631802175E-4</v>
      </c>
    </row>
    <row r="256" spans="1:7" x14ac:dyDescent="0.35">
      <c r="A256" s="1">
        <v>41817</v>
      </c>
      <c r="B256" s="24">
        <v>190559</v>
      </c>
      <c r="C256" s="3">
        <v>1960.959961</v>
      </c>
      <c r="E256" s="2">
        <v>41817</v>
      </c>
      <c r="F256" s="8">
        <f t="shared" si="3"/>
        <v>-8.9203257493064569E-5</v>
      </c>
      <c r="G256" s="8">
        <f t="shared" si="3"/>
        <v>1.9108685050301943E-3</v>
      </c>
    </row>
    <row r="257" spans="1:7" x14ac:dyDescent="0.35">
      <c r="A257" s="1">
        <v>41816</v>
      </c>
      <c r="B257" s="24">
        <v>190576</v>
      </c>
      <c r="C257" s="3">
        <v>1957.219971</v>
      </c>
      <c r="E257" s="2">
        <v>41816</v>
      </c>
      <c r="F257" s="8">
        <f t="shared" si="3"/>
        <v>-4.4057484527426638E-4</v>
      </c>
      <c r="G257" s="8">
        <f t="shared" si="3"/>
        <v>-1.1788836944636172E-3</v>
      </c>
    </row>
    <row r="258" spans="1:7" x14ac:dyDescent="0.35">
      <c r="A258" s="1">
        <v>41815</v>
      </c>
      <c r="B258" s="24">
        <v>190660</v>
      </c>
      <c r="C258" s="3">
        <v>1959.530029</v>
      </c>
      <c r="E258" s="2">
        <v>41815</v>
      </c>
      <c r="F258" s="8">
        <f t="shared" si="3"/>
        <v>2.5713699775464782E-3</v>
      </c>
      <c r="G258" s="8">
        <f t="shared" si="3"/>
        <v>4.8975113067570852E-3</v>
      </c>
    </row>
    <row r="259" spans="1:7" x14ac:dyDescent="0.35">
      <c r="A259" s="1">
        <v>41814</v>
      </c>
      <c r="B259" s="24">
        <v>190171</v>
      </c>
      <c r="C259" s="3">
        <v>1949.9799800000001</v>
      </c>
      <c r="E259" s="2">
        <v>41814</v>
      </c>
      <c r="F259" s="8">
        <f t="shared" si="3"/>
        <v>1.427066877303762E-3</v>
      </c>
      <c r="G259" s="8">
        <f t="shared" si="3"/>
        <v>-6.4353106814546424E-3</v>
      </c>
    </row>
    <row r="260" spans="1:7" x14ac:dyDescent="0.35">
      <c r="A260" s="1">
        <v>41813</v>
      </c>
      <c r="B260" s="24">
        <v>189900</v>
      </c>
      <c r="C260" s="3">
        <v>1962.6099850000001</v>
      </c>
      <c r="E260" s="2">
        <v>41813</v>
      </c>
      <c r="F260" s="8">
        <f t="shared" ref="F260:G323" si="4">B260/B261-1</f>
        <v>-3.1496062992125706E-3</v>
      </c>
      <c r="G260" s="8">
        <f t="shared" si="4"/>
        <v>-1.3246419817014576E-4</v>
      </c>
    </row>
    <row r="261" spans="1:7" x14ac:dyDescent="0.35">
      <c r="A261" s="1">
        <v>41810</v>
      </c>
      <c r="B261" s="24">
        <v>190500</v>
      </c>
      <c r="C261" s="3">
        <v>1962.869995</v>
      </c>
      <c r="E261" s="2">
        <v>41810</v>
      </c>
      <c r="F261" s="8">
        <f t="shared" si="4"/>
        <v>4.7246326598138211E-5</v>
      </c>
      <c r="G261" s="8">
        <f t="shared" si="4"/>
        <v>1.7300585025625814E-3</v>
      </c>
    </row>
    <row r="262" spans="1:7" x14ac:dyDescent="0.35">
      <c r="A262" s="1">
        <v>41809</v>
      </c>
      <c r="B262" s="24">
        <v>190491</v>
      </c>
      <c r="C262" s="3">
        <v>1959.4799800000001</v>
      </c>
      <c r="E262" s="2">
        <v>41809</v>
      </c>
      <c r="F262" s="8">
        <f t="shared" si="4"/>
        <v>-9.6499278877670847E-4</v>
      </c>
      <c r="G262" s="8">
        <f t="shared" si="4"/>
        <v>1.2774785769653629E-3</v>
      </c>
    </row>
    <row r="263" spans="1:7" x14ac:dyDescent="0.35">
      <c r="A263" s="1">
        <v>41808</v>
      </c>
      <c r="B263" s="24">
        <v>190675</v>
      </c>
      <c r="C263" s="3">
        <v>1956.9799800000001</v>
      </c>
      <c r="E263" s="2">
        <v>41808</v>
      </c>
      <c r="F263" s="8">
        <f t="shared" si="4"/>
        <v>8.9158156516218057E-3</v>
      </c>
      <c r="G263" s="8">
        <f t="shared" si="4"/>
        <v>7.7188811874360219E-3</v>
      </c>
    </row>
    <row r="264" spans="1:7" x14ac:dyDescent="0.35">
      <c r="A264" s="1">
        <v>41807</v>
      </c>
      <c r="B264" s="24">
        <v>188990</v>
      </c>
      <c r="C264" s="3">
        <v>1941.98999</v>
      </c>
      <c r="E264" s="2">
        <v>41807</v>
      </c>
      <c r="F264" s="8">
        <f t="shared" si="4"/>
        <v>-1.3738441215324082E-3</v>
      </c>
      <c r="G264" s="8">
        <f t="shared" si="4"/>
        <v>2.1725690929803587E-3</v>
      </c>
    </row>
    <row r="265" spans="1:7" x14ac:dyDescent="0.35">
      <c r="A265" s="1">
        <v>41806</v>
      </c>
      <c r="B265" s="24">
        <v>189250</v>
      </c>
      <c r="C265" s="3">
        <v>1937.780029</v>
      </c>
      <c r="E265" s="2">
        <v>41806</v>
      </c>
      <c r="F265" s="8">
        <f t="shared" si="4"/>
        <v>-1.4246517517939594E-3</v>
      </c>
      <c r="G265" s="8">
        <f t="shared" si="4"/>
        <v>8.3670511298250538E-4</v>
      </c>
    </row>
    <row r="266" spans="1:7" x14ac:dyDescent="0.35">
      <c r="A266" s="1">
        <v>41803</v>
      </c>
      <c r="B266" s="24">
        <v>189520</v>
      </c>
      <c r="C266" s="3">
        <v>1936.160034</v>
      </c>
      <c r="E266" s="2">
        <v>41803</v>
      </c>
      <c r="F266" s="8">
        <f t="shared" si="4"/>
        <v>-7.4888714323121386E-3</v>
      </c>
      <c r="G266" s="8">
        <f t="shared" si="4"/>
        <v>3.134561785089085E-3</v>
      </c>
    </row>
    <row r="267" spans="1:7" x14ac:dyDescent="0.35">
      <c r="A267" s="1">
        <v>41802</v>
      </c>
      <c r="B267" s="24">
        <v>190950</v>
      </c>
      <c r="C267" s="3">
        <v>1930.1099850000001</v>
      </c>
      <c r="E267" s="2">
        <v>41802</v>
      </c>
      <c r="F267" s="8">
        <f t="shared" si="4"/>
        <v>-7.3145245559038674E-3</v>
      </c>
      <c r="G267" s="8">
        <f t="shared" si="4"/>
        <v>-7.088893864193202E-3</v>
      </c>
    </row>
    <row r="268" spans="1:7" x14ac:dyDescent="0.35">
      <c r="A268" s="1">
        <v>41801</v>
      </c>
      <c r="B268" s="24">
        <v>192357</v>
      </c>
      <c r="C268" s="3">
        <v>1943.8900149999999</v>
      </c>
      <c r="E268" s="2">
        <v>41801</v>
      </c>
      <c r="F268" s="8">
        <f t="shared" si="4"/>
        <v>2.6520233378057867E-4</v>
      </c>
      <c r="G268" s="8">
        <f t="shared" si="4"/>
        <v>-3.5370408204140613E-3</v>
      </c>
    </row>
    <row r="269" spans="1:7" x14ac:dyDescent="0.35">
      <c r="A269" s="1">
        <v>41800</v>
      </c>
      <c r="B269" s="24">
        <v>192306</v>
      </c>
      <c r="C269" s="3">
        <v>1950.790039</v>
      </c>
      <c r="E269" s="2">
        <v>41800</v>
      </c>
      <c r="F269" s="8">
        <f t="shared" si="4"/>
        <v>2.026917886377877E-3</v>
      </c>
      <c r="G269" s="8">
        <f t="shared" si="4"/>
        <v>-2.4598389514540742E-4</v>
      </c>
    </row>
    <row r="270" spans="1:7" x14ac:dyDescent="0.35">
      <c r="A270" s="1">
        <v>41799</v>
      </c>
      <c r="B270" s="24">
        <v>191917</v>
      </c>
      <c r="C270" s="3">
        <v>1951.2700199999999</v>
      </c>
      <c r="E270" s="2">
        <v>41799</v>
      </c>
      <c r="F270" s="8">
        <f t="shared" si="4"/>
        <v>-5.0701158661448087E-3</v>
      </c>
      <c r="G270" s="8">
        <f t="shared" si="4"/>
        <v>9.3877167565414865E-4</v>
      </c>
    </row>
    <row r="271" spans="1:7" x14ac:dyDescent="0.35">
      <c r="A271" s="1">
        <v>41796</v>
      </c>
      <c r="B271" s="24">
        <v>192895</v>
      </c>
      <c r="C271" s="3">
        <v>1949.4399410000001</v>
      </c>
      <c r="E271" s="2">
        <v>41796</v>
      </c>
      <c r="F271" s="8">
        <f t="shared" si="4"/>
        <v>4.1384695471109456E-3</v>
      </c>
      <c r="G271" s="8">
        <f t="shared" si="4"/>
        <v>4.6277584595830756E-3</v>
      </c>
    </row>
    <row r="272" spans="1:7" x14ac:dyDescent="0.35">
      <c r="A272" s="1">
        <v>41795</v>
      </c>
      <c r="B272" s="24">
        <v>192100</v>
      </c>
      <c r="C272" s="3">
        <v>1940.459961</v>
      </c>
      <c r="E272" s="2">
        <v>41795</v>
      </c>
      <c r="F272" s="8">
        <f t="shared" si="4"/>
        <v>6.9928603629576536E-3</v>
      </c>
      <c r="G272" s="8">
        <f t="shared" si="4"/>
        <v>6.5252795647932071E-3</v>
      </c>
    </row>
    <row r="273" spans="1:7" x14ac:dyDescent="0.35">
      <c r="A273" s="1">
        <v>41794</v>
      </c>
      <c r="B273" s="24">
        <v>190766</v>
      </c>
      <c r="C273" s="3">
        <v>1927.880005</v>
      </c>
      <c r="E273" s="2">
        <v>41794</v>
      </c>
      <c r="F273" s="8">
        <f t="shared" si="4"/>
        <v>1.8328195486747578E-3</v>
      </c>
      <c r="G273" s="8">
        <f t="shared" si="4"/>
        <v>1.891663731611759E-3</v>
      </c>
    </row>
    <row r="274" spans="1:7" x14ac:dyDescent="0.35">
      <c r="A274" s="1">
        <v>41793</v>
      </c>
      <c r="B274" s="24">
        <v>190417</v>
      </c>
      <c r="C274" s="3">
        <v>1924.23999</v>
      </c>
      <c r="E274" s="2">
        <v>41793</v>
      </c>
      <c r="F274" s="8">
        <f t="shared" si="4"/>
        <v>-6.9414022571291367E-3</v>
      </c>
      <c r="G274" s="8">
        <f t="shared" si="4"/>
        <v>-3.7921682467634277E-4</v>
      </c>
    </row>
    <row r="275" spans="1:7" x14ac:dyDescent="0.35">
      <c r="A275" s="1">
        <v>41792</v>
      </c>
      <c r="B275" s="24">
        <v>191748</v>
      </c>
      <c r="C275" s="3">
        <v>1924.969971</v>
      </c>
      <c r="E275" s="2">
        <v>41792</v>
      </c>
      <c r="F275" s="8">
        <f t="shared" si="4"/>
        <v>-1.3125000000000497E-3</v>
      </c>
      <c r="G275" s="8">
        <f t="shared" si="4"/>
        <v>7.2782640574686752E-4</v>
      </c>
    </row>
    <row r="276" spans="1:7" x14ac:dyDescent="0.35">
      <c r="A276" s="1">
        <v>41789</v>
      </c>
      <c r="B276" s="24">
        <v>192000</v>
      </c>
      <c r="C276" s="3">
        <v>1923.5699460000001</v>
      </c>
      <c r="E276" s="2">
        <v>41789</v>
      </c>
      <c r="F276" s="8">
        <f t="shared" si="4"/>
        <v>-1.5600624024960652E-3</v>
      </c>
      <c r="G276" s="8">
        <f t="shared" si="4"/>
        <v>1.8436779355184285E-3</v>
      </c>
    </row>
    <row r="277" spans="1:7" x14ac:dyDescent="0.35">
      <c r="A277" s="1">
        <v>41788</v>
      </c>
      <c r="B277" s="24">
        <v>192300</v>
      </c>
      <c r="C277" s="3">
        <v>1920.030029</v>
      </c>
      <c r="E277" s="2">
        <v>41788</v>
      </c>
      <c r="F277" s="8">
        <f t="shared" si="4"/>
        <v>4.933213486904009E-3</v>
      </c>
      <c r="G277" s="8">
        <f t="shared" si="4"/>
        <v>5.3671102662891101E-3</v>
      </c>
    </row>
    <row r="278" spans="1:7" x14ac:dyDescent="0.35">
      <c r="A278" s="1">
        <v>41787</v>
      </c>
      <c r="B278" s="24">
        <v>191356</v>
      </c>
      <c r="C278" s="3">
        <v>1909.780029</v>
      </c>
      <c r="E278" s="2">
        <v>41787</v>
      </c>
      <c r="F278" s="8">
        <f t="shared" si="4"/>
        <v>2.9273392577100488E-4</v>
      </c>
      <c r="G278" s="8">
        <f t="shared" si="4"/>
        <v>-1.1140717722704085E-3</v>
      </c>
    </row>
    <row r="279" spans="1:7" x14ac:dyDescent="0.35">
      <c r="A279" s="1">
        <v>41786</v>
      </c>
      <c r="B279" s="24">
        <v>191300</v>
      </c>
      <c r="C279" s="3">
        <v>1911.910034</v>
      </c>
      <c r="E279" s="2">
        <v>41786</v>
      </c>
      <c r="F279" s="8">
        <f t="shared" si="4"/>
        <v>5.7569464525117908E-3</v>
      </c>
      <c r="G279" s="8">
        <f t="shared" si="4"/>
        <v>5.9878059416866858E-3</v>
      </c>
    </row>
    <row r="280" spans="1:7" x14ac:dyDescent="0.35">
      <c r="A280" s="1">
        <v>41782</v>
      </c>
      <c r="B280" s="24">
        <v>190205</v>
      </c>
      <c r="C280" s="3">
        <v>1900.530029</v>
      </c>
      <c r="E280" s="2">
        <v>41782</v>
      </c>
      <c r="F280" s="8">
        <f t="shared" si="4"/>
        <v>-1.7319652557272747E-3</v>
      </c>
      <c r="G280" s="8">
        <f t="shared" si="4"/>
        <v>4.2483918237263829E-3</v>
      </c>
    </row>
    <row r="281" spans="1:7" x14ac:dyDescent="0.35">
      <c r="A281" s="1">
        <v>41781</v>
      </c>
      <c r="B281" s="24">
        <v>190535</v>
      </c>
      <c r="C281" s="3">
        <v>1892.48999</v>
      </c>
      <c r="E281" s="2">
        <v>41781</v>
      </c>
      <c r="F281" s="8">
        <f t="shared" si="4"/>
        <v>2.9477562837214588E-3</v>
      </c>
      <c r="G281" s="8">
        <f t="shared" si="4"/>
        <v>2.362229907096447E-3</v>
      </c>
    </row>
    <row r="282" spans="1:7" x14ac:dyDescent="0.35">
      <c r="A282" s="1">
        <v>41780</v>
      </c>
      <c r="B282" s="24">
        <v>189975</v>
      </c>
      <c r="C282" s="3">
        <v>1888.030029</v>
      </c>
      <c r="E282" s="2">
        <v>41780</v>
      </c>
      <c r="F282" s="8">
        <f t="shared" si="4"/>
        <v>4.0908874688823094E-3</v>
      </c>
      <c r="G282" s="8">
        <f t="shared" si="4"/>
        <v>8.116098822161355E-3</v>
      </c>
    </row>
    <row r="283" spans="1:7" x14ac:dyDescent="0.35">
      <c r="A283" s="1">
        <v>41779</v>
      </c>
      <c r="B283" s="24">
        <v>189201</v>
      </c>
      <c r="C283" s="3">
        <v>1872.829956</v>
      </c>
      <c r="E283" s="2">
        <v>41779</v>
      </c>
      <c r="F283" s="8">
        <f t="shared" si="4"/>
        <v>-6.2972689075629917E-3</v>
      </c>
      <c r="G283" s="8">
        <f t="shared" si="4"/>
        <v>-6.4983980976560662E-3</v>
      </c>
    </row>
    <row r="284" spans="1:7" x14ac:dyDescent="0.35">
      <c r="A284" s="1">
        <v>41778</v>
      </c>
      <c r="B284" s="24">
        <v>190400</v>
      </c>
      <c r="C284" s="3">
        <v>1885.079956</v>
      </c>
      <c r="E284" s="2">
        <v>41778</v>
      </c>
      <c r="F284" s="8">
        <f t="shared" si="4"/>
        <v>9.9889595710012102E-4</v>
      </c>
      <c r="G284" s="8">
        <f t="shared" si="4"/>
        <v>3.8447866495221472E-3</v>
      </c>
    </row>
    <row r="285" spans="1:7" x14ac:dyDescent="0.35">
      <c r="A285" s="1">
        <v>41775</v>
      </c>
      <c r="B285" s="24">
        <v>190210</v>
      </c>
      <c r="C285" s="3">
        <v>1877.8599850000001</v>
      </c>
      <c r="E285" s="2">
        <v>41775</v>
      </c>
      <c r="F285" s="8">
        <f t="shared" si="4"/>
        <v>4.4304566169053317E-3</v>
      </c>
      <c r="G285" s="8">
        <f t="shared" si="4"/>
        <v>3.7469647967112163E-3</v>
      </c>
    </row>
    <row r="286" spans="1:7" x14ac:dyDescent="0.35">
      <c r="A286" s="1">
        <v>41774</v>
      </c>
      <c r="B286" s="24">
        <v>189371</v>
      </c>
      <c r="C286" s="3">
        <v>1870.849976</v>
      </c>
      <c r="E286" s="2">
        <v>41774</v>
      </c>
      <c r="F286" s="8">
        <f t="shared" si="4"/>
        <v>-1.0704210636297118E-2</v>
      </c>
      <c r="G286" s="8">
        <f t="shared" si="4"/>
        <v>-9.3618066583573967E-3</v>
      </c>
    </row>
    <row r="287" spans="1:7" x14ac:dyDescent="0.35">
      <c r="A287" s="1">
        <v>41773</v>
      </c>
      <c r="B287" s="24">
        <v>191420</v>
      </c>
      <c r="C287" s="3">
        <v>1888.530029</v>
      </c>
      <c r="E287" s="2">
        <v>41773</v>
      </c>
      <c r="F287" s="8">
        <f t="shared" si="4"/>
        <v>-2.1165014127386694E-3</v>
      </c>
      <c r="G287" s="8">
        <f t="shared" si="4"/>
        <v>-4.7010051544701392E-3</v>
      </c>
    </row>
    <row r="288" spans="1:7" x14ac:dyDescent="0.35">
      <c r="A288" s="1">
        <v>41772</v>
      </c>
      <c r="B288" s="24">
        <v>191826</v>
      </c>
      <c r="C288" s="3">
        <v>1897.4499510000001</v>
      </c>
      <c r="E288" s="2">
        <v>41772</v>
      </c>
      <c r="F288" s="8">
        <f t="shared" si="4"/>
        <v>3.7202731339769368E-3</v>
      </c>
      <c r="G288" s="8">
        <f t="shared" si="4"/>
        <v>4.2175783084807961E-4</v>
      </c>
    </row>
    <row r="289" spans="1:7" x14ac:dyDescent="0.35">
      <c r="A289" s="1">
        <v>41771</v>
      </c>
      <c r="B289" s="24">
        <v>191115</v>
      </c>
      <c r="C289" s="3">
        <v>1896.650024</v>
      </c>
      <c r="E289" s="2">
        <v>41771</v>
      </c>
      <c r="F289" s="8">
        <f t="shared" si="4"/>
        <v>1.2154042004788312E-3</v>
      </c>
      <c r="G289" s="8">
        <f t="shared" si="4"/>
        <v>9.6727376354577288E-3</v>
      </c>
    </row>
    <row r="290" spans="1:7" x14ac:dyDescent="0.35">
      <c r="A290" s="1">
        <v>41768</v>
      </c>
      <c r="B290" s="24">
        <v>190883</v>
      </c>
      <c r="C290" s="3">
        <v>1878.4799800000001</v>
      </c>
      <c r="E290" s="2">
        <v>41768</v>
      </c>
      <c r="F290" s="8">
        <f t="shared" si="4"/>
        <v>4.1188847974749088E-3</v>
      </c>
      <c r="G290" s="8">
        <f t="shared" si="4"/>
        <v>1.5194761186390071E-3</v>
      </c>
    </row>
    <row r="291" spans="1:7" x14ac:dyDescent="0.35">
      <c r="A291" s="1">
        <v>41767</v>
      </c>
      <c r="B291" s="24">
        <v>190100</v>
      </c>
      <c r="C291" s="3">
        <v>1875.630005</v>
      </c>
      <c r="E291" s="2">
        <v>41767</v>
      </c>
      <c r="F291" s="8">
        <f t="shared" si="4"/>
        <v>-7.5698251109370673E-3</v>
      </c>
      <c r="G291" s="8">
        <f t="shared" si="4"/>
        <v>-1.3736249160485325E-3</v>
      </c>
    </row>
    <row r="292" spans="1:7" x14ac:dyDescent="0.35">
      <c r="A292" s="1">
        <v>41766</v>
      </c>
      <c r="B292" s="24">
        <v>191550</v>
      </c>
      <c r="C292" s="3">
        <v>1878.209961</v>
      </c>
      <c r="E292" s="2">
        <v>41766</v>
      </c>
      <c r="F292" s="8">
        <f t="shared" si="4"/>
        <v>2.2281521014009265E-2</v>
      </c>
      <c r="G292" s="8">
        <f t="shared" si="4"/>
        <v>5.6164682944326305E-3</v>
      </c>
    </row>
    <row r="293" spans="1:7" x14ac:dyDescent="0.35">
      <c r="A293" s="1">
        <v>41765</v>
      </c>
      <c r="B293" s="24">
        <v>187375</v>
      </c>
      <c r="C293" s="3">
        <v>1867.719971</v>
      </c>
      <c r="E293" s="2">
        <v>41765</v>
      </c>
      <c r="F293" s="8">
        <f t="shared" si="4"/>
        <v>-1.2724590336687935E-2</v>
      </c>
      <c r="G293" s="8">
        <f t="shared" si="4"/>
        <v>-8.9883919085642638E-3</v>
      </c>
    </row>
    <row r="294" spans="1:7" x14ac:dyDescent="0.35">
      <c r="A294" s="1">
        <v>41764</v>
      </c>
      <c r="B294" s="24">
        <v>189790</v>
      </c>
      <c r="C294" s="3">
        <v>1884.660034</v>
      </c>
      <c r="E294" s="2">
        <v>41764</v>
      </c>
      <c r="F294" s="8">
        <f t="shared" si="4"/>
        <v>-1.28215130945879E-2</v>
      </c>
      <c r="G294" s="8">
        <f t="shared" si="4"/>
        <v>1.8712158435478798E-3</v>
      </c>
    </row>
    <row r="295" spans="1:7" x14ac:dyDescent="0.35">
      <c r="A295" s="1">
        <v>41761</v>
      </c>
      <c r="B295" s="24">
        <v>192255</v>
      </c>
      <c r="C295" s="3">
        <v>1881.1400149999999</v>
      </c>
      <c r="E295" s="2">
        <v>41761</v>
      </c>
      <c r="F295" s="8">
        <f t="shared" si="4"/>
        <v>-6.3416751945917227E-3</v>
      </c>
      <c r="G295" s="8">
        <f t="shared" si="4"/>
        <v>-1.3484450263229197E-3</v>
      </c>
    </row>
    <row r="296" spans="1:7" x14ac:dyDescent="0.35">
      <c r="A296" s="1">
        <v>41760</v>
      </c>
      <c r="B296" s="24">
        <v>193482</v>
      </c>
      <c r="C296" s="3">
        <v>1883.6800539999999</v>
      </c>
      <c r="E296" s="2">
        <v>41760</v>
      </c>
      <c r="F296" s="8">
        <f t="shared" si="4"/>
        <v>1.0710128055879675E-3</v>
      </c>
      <c r="G296" s="8">
        <f t="shared" si="4"/>
        <v>-1.4326123677377289E-4</v>
      </c>
    </row>
    <row r="297" spans="1:7" x14ac:dyDescent="0.35">
      <c r="A297" s="1">
        <v>41759</v>
      </c>
      <c r="B297" s="24">
        <v>193275</v>
      </c>
      <c r="C297" s="3">
        <v>1883.9499510000001</v>
      </c>
      <c r="E297" s="2">
        <v>41759</v>
      </c>
      <c r="F297" s="8">
        <f t="shared" si="4"/>
        <v>3.7913215092575392E-3</v>
      </c>
      <c r="G297" s="8">
        <f t="shared" si="4"/>
        <v>2.9920169148385245E-3</v>
      </c>
    </row>
    <row r="298" spans="1:7" x14ac:dyDescent="0.35">
      <c r="A298" s="1">
        <v>41758</v>
      </c>
      <c r="B298" s="24">
        <v>192545</v>
      </c>
      <c r="C298" s="3">
        <v>1878.329956</v>
      </c>
      <c r="E298" s="2">
        <v>41758</v>
      </c>
      <c r="F298" s="8">
        <f t="shared" si="4"/>
        <v>5.9822361546499891E-3</v>
      </c>
      <c r="G298" s="8">
        <f t="shared" si="4"/>
        <v>4.7607568846756987E-3</v>
      </c>
    </row>
    <row r="299" spans="1:7" x14ac:dyDescent="0.35">
      <c r="A299" s="1">
        <v>41757</v>
      </c>
      <c r="B299" s="24">
        <v>191400</v>
      </c>
      <c r="C299" s="3">
        <v>1869.4300539999999</v>
      </c>
      <c r="E299" s="2">
        <v>41757</v>
      </c>
      <c r="F299" s="8">
        <f t="shared" si="4"/>
        <v>3.7443755703092663E-3</v>
      </c>
      <c r="G299" s="8">
        <f t="shared" si="4"/>
        <v>3.2360362360925876E-3</v>
      </c>
    </row>
    <row r="300" spans="1:7" x14ac:dyDescent="0.35">
      <c r="A300" s="1">
        <v>41754</v>
      </c>
      <c r="B300" s="24">
        <v>190686</v>
      </c>
      <c r="C300" s="3">
        <v>1863.400024</v>
      </c>
      <c r="E300" s="2">
        <v>41754</v>
      </c>
      <c r="F300" s="8">
        <f t="shared" si="4"/>
        <v>9.7637795275584693E-4</v>
      </c>
      <c r="G300" s="8">
        <f t="shared" si="4"/>
        <v>-8.0963910132735295E-3</v>
      </c>
    </row>
    <row r="301" spans="1:7" x14ac:dyDescent="0.35">
      <c r="A301" s="1">
        <v>41753</v>
      </c>
      <c r="B301" s="24">
        <v>190500</v>
      </c>
      <c r="C301" s="3">
        <v>1878.6099850000001</v>
      </c>
      <c r="E301" s="2">
        <v>41753</v>
      </c>
      <c r="F301" s="8">
        <f t="shared" si="4"/>
        <v>-1.5723270440252124E-3</v>
      </c>
      <c r="G301" s="8">
        <f t="shared" si="4"/>
        <v>1.7169601918778366E-3</v>
      </c>
    </row>
    <row r="302" spans="1:7" x14ac:dyDescent="0.35">
      <c r="A302" s="1">
        <v>41752</v>
      </c>
      <c r="B302" s="24">
        <v>190800</v>
      </c>
      <c r="C302" s="3">
        <v>1875.3900149999999</v>
      </c>
      <c r="E302" s="2">
        <v>41752</v>
      </c>
      <c r="F302" s="8">
        <f t="shared" si="4"/>
        <v>4.1946308724827297E-4</v>
      </c>
      <c r="G302" s="8">
        <f t="shared" si="4"/>
        <v>-2.2133137674165138E-3</v>
      </c>
    </row>
    <row r="303" spans="1:7" x14ac:dyDescent="0.35">
      <c r="A303" s="1">
        <v>41751</v>
      </c>
      <c r="B303" s="24">
        <v>190720</v>
      </c>
      <c r="C303" s="3">
        <v>1879.5500489999999</v>
      </c>
      <c r="E303" s="2">
        <v>41751</v>
      </c>
      <c r="F303" s="8">
        <f t="shared" si="4"/>
        <v>6.5336021363506802E-3</v>
      </c>
      <c r="G303" s="8">
        <f t="shared" si="4"/>
        <v>4.092138928365463E-3</v>
      </c>
    </row>
    <row r="304" spans="1:7" x14ac:dyDescent="0.35">
      <c r="A304" s="1">
        <v>41750</v>
      </c>
      <c r="B304" s="24">
        <v>189482</v>
      </c>
      <c r="C304" s="3">
        <v>1871.8900149999999</v>
      </c>
      <c r="E304" s="2">
        <v>41750</v>
      </c>
      <c r="F304" s="8">
        <f t="shared" si="4"/>
        <v>-6.0690624688547468E-3</v>
      </c>
      <c r="G304" s="8">
        <f t="shared" si="4"/>
        <v>3.7751235169600772E-3</v>
      </c>
    </row>
    <row r="305" spans="1:7" x14ac:dyDescent="0.35">
      <c r="A305" s="1">
        <v>41746</v>
      </c>
      <c r="B305" s="24">
        <v>190639</v>
      </c>
      <c r="C305" s="3">
        <v>1864.849976</v>
      </c>
      <c r="E305" s="2">
        <v>41746</v>
      </c>
      <c r="F305" s="8">
        <f t="shared" si="4"/>
        <v>9.2059290629962209E-3</v>
      </c>
      <c r="G305" s="8">
        <f t="shared" si="4"/>
        <v>1.3638529136033029E-3</v>
      </c>
    </row>
    <row r="306" spans="1:7" x14ac:dyDescent="0.35">
      <c r="A306" s="1">
        <v>41745</v>
      </c>
      <c r="B306" s="24">
        <v>188900</v>
      </c>
      <c r="C306" s="3">
        <v>1862.3100589999999</v>
      </c>
      <c r="E306" s="2">
        <v>41745</v>
      </c>
      <c r="F306" s="8">
        <f t="shared" si="4"/>
        <v>1.756087050204691E-2</v>
      </c>
      <c r="G306" s="8">
        <f t="shared" si="4"/>
        <v>1.0488491036131586E-2</v>
      </c>
    </row>
    <row r="307" spans="1:7" x14ac:dyDescent="0.35">
      <c r="A307" s="1">
        <v>41744</v>
      </c>
      <c r="B307" s="24">
        <v>185640</v>
      </c>
      <c r="C307" s="3">
        <v>1842.9799800000001</v>
      </c>
      <c r="E307" s="2">
        <v>41744</v>
      </c>
      <c r="F307" s="8">
        <f t="shared" si="4"/>
        <v>1.3252407047573245E-2</v>
      </c>
      <c r="G307" s="8">
        <f t="shared" si="4"/>
        <v>6.757307728767703E-3</v>
      </c>
    </row>
    <row r="308" spans="1:7" x14ac:dyDescent="0.35">
      <c r="A308" s="1">
        <v>41743</v>
      </c>
      <c r="B308" s="24">
        <v>183212</v>
      </c>
      <c r="C308" s="3">
        <v>1830.6099850000001</v>
      </c>
      <c r="E308" s="2">
        <v>41743</v>
      </c>
      <c r="F308" s="8">
        <f t="shared" si="4"/>
        <v>2.4786741008651081E-3</v>
      </c>
      <c r="G308" s="8">
        <f t="shared" si="4"/>
        <v>8.2172862574667604E-3</v>
      </c>
    </row>
    <row r="309" spans="1:7" x14ac:dyDescent="0.35">
      <c r="A309" s="1">
        <v>41740</v>
      </c>
      <c r="B309" s="24">
        <v>182759</v>
      </c>
      <c r="C309" s="3">
        <v>1815.6899410000001</v>
      </c>
      <c r="E309" s="2">
        <v>41740</v>
      </c>
      <c r="F309" s="8">
        <f t="shared" si="4"/>
        <v>-3.5059595860459369E-3</v>
      </c>
      <c r="G309" s="8">
        <f t="shared" si="4"/>
        <v>-9.4867738546151603E-3</v>
      </c>
    </row>
    <row r="310" spans="1:7" x14ac:dyDescent="0.35">
      <c r="A310" s="1">
        <v>41739</v>
      </c>
      <c r="B310" s="24">
        <v>183402</v>
      </c>
      <c r="C310" s="3">
        <v>1833.079956</v>
      </c>
      <c r="E310" s="2">
        <v>41739</v>
      </c>
      <c r="F310" s="8">
        <f t="shared" si="4"/>
        <v>-1.342141078123904E-2</v>
      </c>
      <c r="G310" s="8">
        <f t="shared" si="4"/>
        <v>-2.0884795731297645E-2</v>
      </c>
    </row>
    <row r="311" spans="1:7" x14ac:dyDescent="0.35">
      <c r="A311" s="1">
        <v>41738</v>
      </c>
      <c r="B311" s="24">
        <v>185897</v>
      </c>
      <c r="C311" s="3">
        <v>1872.1800539999999</v>
      </c>
      <c r="E311" s="2">
        <v>41738</v>
      </c>
      <c r="F311" s="8">
        <f t="shared" si="4"/>
        <v>6.8078422876949318E-3</v>
      </c>
      <c r="G311" s="8">
        <f t="shared" si="4"/>
        <v>1.091821282630856E-2</v>
      </c>
    </row>
    <row r="312" spans="1:7" x14ac:dyDescent="0.35">
      <c r="A312" s="1">
        <v>41737</v>
      </c>
      <c r="B312" s="24">
        <v>184640</v>
      </c>
      <c r="C312" s="3">
        <v>1851.959961</v>
      </c>
      <c r="E312" s="2">
        <v>41737</v>
      </c>
      <c r="F312" s="8">
        <f t="shared" si="4"/>
        <v>-3.2485110990798649E-4</v>
      </c>
      <c r="G312" s="8">
        <f t="shared" si="4"/>
        <v>3.7505538382520687E-3</v>
      </c>
    </row>
    <row r="313" spans="1:7" x14ac:dyDescent="0.35">
      <c r="A313" s="1">
        <v>41736</v>
      </c>
      <c r="B313" s="24">
        <v>184700</v>
      </c>
      <c r="C313" s="3">
        <v>1845.040039</v>
      </c>
      <c r="E313" s="2">
        <v>41736</v>
      </c>
      <c r="F313" s="8">
        <f t="shared" si="4"/>
        <v>-5.6688182694223377E-3</v>
      </c>
      <c r="G313" s="8">
        <f t="shared" si="4"/>
        <v>-1.0750112522990185E-2</v>
      </c>
    </row>
    <row r="314" spans="1:7" x14ac:dyDescent="0.35">
      <c r="A314" s="1">
        <v>41733</v>
      </c>
      <c r="B314" s="24">
        <v>185753</v>
      </c>
      <c r="C314" s="3">
        <v>1865.089966</v>
      </c>
      <c r="E314" s="2">
        <v>41733</v>
      </c>
      <c r="F314" s="8">
        <f t="shared" si="4"/>
        <v>-2.8665446327440502E-3</v>
      </c>
      <c r="G314" s="8">
        <f t="shared" si="4"/>
        <v>-1.2537288155389015E-2</v>
      </c>
    </row>
    <row r="315" spans="1:7" x14ac:dyDescent="0.35">
      <c r="A315" s="1">
        <v>41732</v>
      </c>
      <c r="B315" s="24">
        <v>186287</v>
      </c>
      <c r="C315" s="3">
        <v>1888.7700199999999</v>
      </c>
      <c r="E315" s="2">
        <v>41732</v>
      </c>
      <c r="F315" s="8">
        <f t="shared" si="4"/>
        <v>-2.5273213071391742E-3</v>
      </c>
      <c r="G315" s="8">
        <f t="shared" si="4"/>
        <v>-1.1264498244039078E-3</v>
      </c>
    </row>
    <row r="316" spans="1:7" x14ac:dyDescent="0.35">
      <c r="A316" s="1">
        <v>41731</v>
      </c>
      <c r="B316" s="24">
        <v>186759</v>
      </c>
      <c r="C316" s="3">
        <v>1890.900024</v>
      </c>
      <c r="E316" s="2">
        <v>41731</v>
      </c>
      <c r="F316" s="8">
        <f t="shared" si="4"/>
        <v>-2.4250452692922142E-3</v>
      </c>
      <c r="G316" s="8">
        <f t="shared" si="4"/>
        <v>2.8533263730607938E-3</v>
      </c>
    </row>
    <row r="317" spans="1:7" x14ac:dyDescent="0.35">
      <c r="A317" s="1">
        <v>41730</v>
      </c>
      <c r="B317" s="24">
        <v>187213</v>
      </c>
      <c r="C317" s="3">
        <v>1885.5200199999999</v>
      </c>
      <c r="E317" s="2">
        <v>41730</v>
      </c>
      <c r="F317" s="8">
        <f t="shared" si="4"/>
        <v>-7.312516680010317E-4</v>
      </c>
      <c r="G317" s="8">
        <f t="shared" si="4"/>
        <v>7.0393487504074592E-3</v>
      </c>
    </row>
    <row r="318" spans="1:7" x14ac:dyDescent="0.35">
      <c r="A318" s="1">
        <v>41729</v>
      </c>
      <c r="B318" s="24">
        <v>187350</v>
      </c>
      <c r="C318" s="3">
        <v>1872.339966</v>
      </c>
      <c r="E318" s="2">
        <v>41729</v>
      </c>
      <c r="F318" s="8">
        <f t="shared" si="4"/>
        <v>1.1887722861047001E-2</v>
      </c>
      <c r="G318" s="8">
        <f t="shared" si="4"/>
        <v>7.9241023673413125E-3</v>
      </c>
    </row>
    <row r="319" spans="1:7" x14ac:dyDescent="0.35">
      <c r="A319" s="1">
        <v>41726</v>
      </c>
      <c r="B319" s="24">
        <v>185149</v>
      </c>
      <c r="C319" s="3">
        <v>1857.619995</v>
      </c>
      <c r="E319" s="2">
        <v>41726</v>
      </c>
      <c r="F319" s="8">
        <f t="shared" si="4"/>
        <v>-2.7537796976240259E-4</v>
      </c>
      <c r="G319" s="8">
        <f t="shared" si="4"/>
        <v>4.6402218551417906E-3</v>
      </c>
    </row>
    <row r="320" spans="1:7" x14ac:dyDescent="0.35">
      <c r="A320" s="1">
        <v>41725</v>
      </c>
      <c r="B320" s="24">
        <v>185200</v>
      </c>
      <c r="C320" s="3">
        <v>1849.040039</v>
      </c>
      <c r="E320" s="2">
        <v>41725</v>
      </c>
      <c r="F320" s="8">
        <f t="shared" si="4"/>
        <v>3.5764603879917534E-3</v>
      </c>
      <c r="G320" s="8">
        <f t="shared" si="4"/>
        <v>-1.9000841472853747E-3</v>
      </c>
    </row>
    <row r="321" spans="1:7" x14ac:dyDescent="0.35">
      <c r="A321" s="1">
        <v>41724</v>
      </c>
      <c r="B321" s="24">
        <v>184540</v>
      </c>
      <c r="C321" s="3">
        <v>1852.5600589999999</v>
      </c>
      <c r="E321" s="2">
        <v>41724</v>
      </c>
      <c r="F321" s="8">
        <f t="shared" si="4"/>
        <v>-1.097075358947841E-2</v>
      </c>
      <c r="G321" s="8">
        <f t="shared" si="4"/>
        <v>-7.0003194836042448E-3</v>
      </c>
    </row>
    <row r="322" spans="1:7" x14ac:dyDescent="0.35">
      <c r="A322" s="1">
        <v>41723</v>
      </c>
      <c r="B322" s="24">
        <v>186587</v>
      </c>
      <c r="C322" s="3">
        <v>1865.619995</v>
      </c>
      <c r="E322" s="2">
        <v>41723</v>
      </c>
      <c r="F322" s="8">
        <f t="shared" si="4"/>
        <v>3.5921080849243836E-4</v>
      </c>
      <c r="G322" s="8">
        <f t="shared" si="4"/>
        <v>4.4039399710529281E-3</v>
      </c>
    </row>
    <row r="323" spans="1:7" x14ac:dyDescent="0.35">
      <c r="A323" s="1">
        <v>41722</v>
      </c>
      <c r="B323" s="24">
        <v>186520</v>
      </c>
      <c r="C323" s="3">
        <v>1857.4399410000001</v>
      </c>
      <c r="E323" s="2">
        <v>41722</v>
      </c>
      <c r="F323" s="8">
        <f t="shared" si="4"/>
        <v>-7.080117114719231E-3</v>
      </c>
      <c r="G323" s="8">
        <f t="shared" si="4"/>
        <v>-4.864710210823131E-3</v>
      </c>
    </row>
    <row r="324" spans="1:7" x14ac:dyDescent="0.35">
      <c r="A324" s="1">
        <v>41719</v>
      </c>
      <c r="B324" s="24">
        <v>187850</v>
      </c>
      <c r="C324" s="3">
        <v>1866.5200199999999</v>
      </c>
      <c r="E324" s="2">
        <v>41719</v>
      </c>
      <c r="F324" s="8">
        <f t="shared" ref="F324:G387" si="5">B324/B325-1</f>
        <v>7.0226224938350068E-3</v>
      </c>
      <c r="G324" s="8">
        <f t="shared" si="5"/>
        <v>-2.9326712841669655E-3</v>
      </c>
    </row>
    <row r="325" spans="1:7" x14ac:dyDescent="0.35">
      <c r="A325" s="1">
        <v>41718</v>
      </c>
      <c r="B325" s="24">
        <v>186540</v>
      </c>
      <c r="C325" s="3">
        <v>1872.01001</v>
      </c>
      <c r="E325" s="2">
        <v>41718</v>
      </c>
      <c r="F325" s="8">
        <f t="shared" si="5"/>
        <v>1.4576308060480825E-2</v>
      </c>
      <c r="G325" s="8">
        <f t="shared" si="5"/>
        <v>6.0405046723615019E-3</v>
      </c>
    </row>
    <row r="326" spans="1:7" x14ac:dyDescent="0.35">
      <c r="A326" s="1">
        <v>41717</v>
      </c>
      <c r="B326" s="24">
        <v>183860</v>
      </c>
      <c r="C326" s="3">
        <v>1860.7700199999999</v>
      </c>
      <c r="E326" s="2">
        <v>41717</v>
      </c>
      <c r="F326" s="8">
        <f t="shared" si="5"/>
        <v>-5.4094990803851273E-3</v>
      </c>
      <c r="G326" s="8">
        <f t="shared" si="5"/>
        <v>-6.1316490853251526E-3</v>
      </c>
    </row>
    <row r="327" spans="1:7" x14ac:dyDescent="0.35">
      <c r="A327" s="1">
        <v>41716</v>
      </c>
      <c r="B327" s="24">
        <v>184860</v>
      </c>
      <c r="C327" s="3">
        <v>1872.25</v>
      </c>
      <c r="E327" s="2">
        <v>41716</v>
      </c>
      <c r="F327" s="8">
        <f t="shared" si="5"/>
        <v>-1.0267495271548688E-3</v>
      </c>
      <c r="G327" s="8">
        <f t="shared" si="5"/>
        <v>7.2196189633604302E-3</v>
      </c>
    </row>
    <row r="328" spans="1:7" x14ac:dyDescent="0.35">
      <c r="A328" s="1">
        <v>41715</v>
      </c>
      <c r="B328" s="24">
        <v>185050</v>
      </c>
      <c r="C328" s="3">
        <v>1858.829956</v>
      </c>
      <c r="E328" s="2">
        <v>41715</v>
      </c>
      <c r="F328" s="8">
        <f t="shared" si="5"/>
        <v>6.4723158925268365E-3</v>
      </c>
      <c r="G328" s="8">
        <f t="shared" si="5"/>
        <v>9.6136345352755281E-3</v>
      </c>
    </row>
    <row r="329" spans="1:7" x14ac:dyDescent="0.35">
      <c r="A329" s="1">
        <v>41712</v>
      </c>
      <c r="B329" s="24">
        <v>183860</v>
      </c>
      <c r="C329" s="3">
        <v>1841.130005</v>
      </c>
      <c r="E329" s="2">
        <v>41712</v>
      </c>
      <c r="F329" s="8">
        <f t="shared" si="5"/>
        <v>-1.0174966352624493E-2</v>
      </c>
      <c r="G329" s="8">
        <f t="shared" si="5"/>
        <v>-2.8217777310465264E-3</v>
      </c>
    </row>
    <row r="330" spans="1:7" x14ac:dyDescent="0.35">
      <c r="A330" s="1">
        <v>41711</v>
      </c>
      <c r="B330" s="24">
        <v>185750</v>
      </c>
      <c r="C330" s="3">
        <v>1846.339966</v>
      </c>
      <c r="E330" s="2">
        <v>41711</v>
      </c>
      <c r="F330" s="8">
        <f t="shared" si="5"/>
        <v>-1.0652463382157085E-2</v>
      </c>
      <c r="G330" s="8">
        <f t="shared" si="5"/>
        <v>-1.1701094943450174E-2</v>
      </c>
    </row>
    <row r="331" spans="1:7" x14ac:dyDescent="0.35">
      <c r="A331" s="1">
        <v>41710</v>
      </c>
      <c r="B331" s="24">
        <v>187750</v>
      </c>
      <c r="C331" s="3">
        <v>1868.1999510000001</v>
      </c>
      <c r="E331" s="2">
        <v>41710</v>
      </c>
      <c r="F331" s="8">
        <f t="shared" si="5"/>
        <v>3.4687147583389866E-3</v>
      </c>
      <c r="G331" s="8">
        <f t="shared" si="5"/>
        <v>3.0517072357705288E-4</v>
      </c>
    </row>
    <row r="332" spans="1:7" x14ac:dyDescent="0.35">
      <c r="A332" s="1">
        <v>41709</v>
      </c>
      <c r="B332" s="24">
        <v>187101</v>
      </c>
      <c r="C332" s="3">
        <v>1867.630005</v>
      </c>
      <c r="E332" s="2">
        <v>41709</v>
      </c>
      <c r="F332" s="8">
        <f t="shared" si="5"/>
        <v>3.7607296137338597E-3</v>
      </c>
      <c r="G332" s="8">
        <f t="shared" si="5"/>
        <v>-5.0821389519254412E-3</v>
      </c>
    </row>
    <row r="333" spans="1:7" x14ac:dyDescent="0.35">
      <c r="A333" s="1">
        <v>41708</v>
      </c>
      <c r="B333" s="24">
        <v>186400</v>
      </c>
      <c r="C333" s="3">
        <v>1877.170044</v>
      </c>
      <c r="E333" s="2">
        <v>41708</v>
      </c>
      <c r="F333" s="8">
        <f t="shared" si="5"/>
        <v>1.4300328668132245E-2</v>
      </c>
      <c r="G333" s="8">
        <f t="shared" si="5"/>
        <v>-4.6324624711580054E-4</v>
      </c>
    </row>
    <row r="334" spans="1:7" x14ac:dyDescent="0.35">
      <c r="A334" s="1">
        <v>41705</v>
      </c>
      <c r="B334" s="24">
        <v>183772</v>
      </c>
      <c r="C334" s="3">
        <v>1878.040039</v>
      </c>
      <c r="E334" s="2">
        <v>41705</v>
      </c>
      <c r="F334" s="8">
        <f t="shared" si="5"/>
        <v>8.7662961438177422E-3</v>
      </c>
      <c r="G334" s="8">
        <f t="shared" si="5"/>
        <v>5.3808942019850647E-4</v>
      </c>
    </row>
    <row r="335" spans="1:7" x14ac:dyDescent="0.35">
      <c r="A335" s="1">
        <v>41704</v>
      </c>
      <c r="B335" s="24">
        <v>182175</v>
      </c>
      <c r="C335" s="3">
        <v>1877.030029</v>
      </c>
      <c r="E335" s="2">
        <v>41704</v>
      </c>
      <c r="F335" s="8">
        <f t="shared" si="5"/>
        <v>1.9702779099381562E-2</v>
      </c>
      <c r="G335" s="8">
        <f t="shared" si="5"/>
        <v>1.7184078954717297E-3</v>
      </c>
    </row>
    <row r="336" spans="1:7" x14ac:dyDescent="0.35">
      <c r="A336" s="1">
        <v>41703</v>
      </c>
      <c r="B336" s="24">
        <v>178655</v>
      </c>
      <c r="C336" s="3">
        <v>1873.8100589999999</v>
      </c>
      <c r="E336" s="2">
        <v>41703</v>
      </c>
      <c r="F336" s="8">
        <f t="shared" si="5"/>
        <v>3.7418042688031061E-3</v>
      </c>
      <c r="G336" s="8">
        <f t="shared" si="5"/>
        <v>-5.3351013755253973E-5</v>
      </c>
    </row>
    <row r="337" spans="1:7" x14ac:dyDescent="0.35">
      <c r="A337" s="1">
        <v>41702</v>
      </c>
      <c r="B337" s="24">
        <v>177989</v>
      </c>
      <c r="C337" s="3">
        <v>1873.910034</v>
      </c>
      <c r="E337" s="2">
        <v>41702</v>
      </c>
      <c r="F337" s="8">
        <f t="shared" si="5"/>
        <v>1.9994269340974258E-2</v>
      </c>
      <c r="G337" s="8">
        <f t="shared" si="5"/>
        <v>1.5267701291821645E-2</v>
      </c>
    </row>
    <row r="338" spans="1:7" x14ac:dyDescent="0.35">
      <c r="A338" s="1">
        <v>41701</v>
      </c>
      <c r="B338" s="24">
        <v>174500</v>
      </c>
      <c r="C338" s="3">
        <v>1845.7299800000001</v>
      </c>
      <c r="E338" s="2">
        <v>41701</v>
      </c>
      <c r="F338" s="8">
        <f t="shared" si="5"/>
        <v>4.5593755037189876E-3</v>
      </c>
      <c r="G338" s="8">
        <f t="shared" si="5"/>
        <v>-7.3785105066267453E-3</v>
      </c>
    </row>
    <row r="339" spans="1:7" x14ac:dyDescent="0.35">
      <c r="A339" s="1">
        <v>41698</v>
      </c>
      <c r="B339" s="24">
        <v>173708</v>
      </c>
      <c r="C339" s="3">
        <v>1859.4499510000001</v>
      </c>
      <c r="E339" s="2">
        <v>41698</v>
      </c>
      <c r="F339" s="8">
        <f t="shared" si="5"/>
        <v>1.1518080708088352E-2</v>
      </c>
      <c r="G339" s="8">
        <f t="shared" si="5"/>
        <v>2.7826887334101436E-3</v>
      </c>
    </row>
    <row r="340" spans="1:7" x14ac:dyDescent="0.35">
      <c r="A340" s="1">
        <v>41697</v>
      </c>
      <c r="B340" s="24">
        <v>171730</v>
      </c>
      <c r="C340" s="3">
        <v>1854.290039</v>
      </c>
      <c r="E340" s="2">
        <v>41697</v>
      </c>
      <c r="F340" s="8">
        <f t="shared" si="5"/>
        <v>7.3736016847243402E-3</v>
      </c>
      <c r="G340" s="8">
        <f t="shared" si="5"/>
        <v>4.94808300188887E-3</v>
      </c>
    </row>
    <row r="341" spans="1:7" x14ac:dyDescent="0.35">
      <c r="A341" s="1">
        <v>41696</v>
      </c>
      <c r="B341" s="24">
        <v>170473</v>
      </c>
      <c r="C341" s="3">
        <v>1845.160034</v>
      </c>
      <c r="E341" s="2">
        <v>41696</v>
      </c>
      <c r="F341" s="8">
        <f t="shared" si="5"/>
        <v>-1.4526625312644148E-3</v>
      </c>
      <c r="G341" s="8">
        <f t="shared" si="5"/>
        <v>2.1699943693942458E-5</v>
      </c>
    </row>
    <row r="342" spans="1:7" x14ac:dyDescent="0.35">
      <c r="A342" s="1">
        <v>41695</v>
      </c>
      <c r="B342" s="24">
        <v>170721</v>
      </c>
      <c r="C342" s="3">
        <v>1845.119995</v>
      </c>
      <c r="E342" s="2">
        <v>41695</v>
      </c>
      <c r="F342" s="8">
        <f t="shared" si="5"/>
        <v>4.2057339152736795E-3</v>
      </c>
      <c r="G342" s="8">
        <f t="shared" si="5"/>
        <v>-1.3476816104130984E-3</v>
      </c>
    </row>
    <row r="343" spans="1:7" x14ac:dyDescent="0.35">
      <c r="A343" s="1">
        <v>41694</v>
      </c>
      <c r="B343" s="24">
        <v>170006</v>
      </c>
      <c r="C343" s="3">
        <v>1847.6099850000001</v>
      </c>
      <c r="E343" s="2">
        <v>41694</v>
      </c>
      <c r="F343" s="8">
        <f t="shared" si="5"/>
        <v>-6.7011521279092268E-4</v>
      </c>
      <c r="G343" s="8">
        <f t="shared" si="5"/>
        <v>6.1865132743363915E-3</v>
      </c>
    </row>
    <row r="344" spans="1:7" x14ac:dyDescent="0.35">
      <c r="A344" s="1">
        <v>41691</v>
      </c>
      <c r="B344" s="24">
        <v>170120</v>
      </c>
      <c r="C344" s="3">
        <v>1836.25</v>
      </c>
      <c r="E344" s="2">
        <v>41691</v>
      </c>
      <c r="F344" s="8">
        <f t="shared" si="5"/>
        <v>1.625020607145311E-3</v>
      </c>
      <c r="G344" s="8">
        <f t="shared" si="5"/>
        <v>-1.9187234040792811E-3</v>
      </c>
    </row>
    <row r="345" spans="1:7" x14ac:dyDescent="0.35">
      <c r="A345" s="1">
        <v>41690</v>
      </c>
      <c r="B345" s="24">
        <v>169844</v>
      </c>
      <c r="C345" s="3">
        <v>1839.780029</v>
      </c>
      <c r="E345" s="2">
        <v>41690</v>
      </c>
      <c r="F345" s="8">
        <f t="shared" si="5"/>
        <v>-1.3875823142051047E-3</v>
      </c>
      <c r="G345" s="8">
        <f t="shared" si="5"/>
        <v>6.0314580997948841E-3</v>
      </c>
    </row>
    <row r="346" spans="1:7" x14ac:dyDescent="0.35">
      <c r="A346" s="1">
        <v>41689</v>
      </c>
      <c r="B346" s="24">
        <v>170080</v>
      </c>
      <c r="C346" s="3">
        <v>1828.75</v>
      </c>
      <c r="E346" s="2">
        <v>41689</v>
      </c>
      <c r="F346" s="8">
        <f t="shared" si="5"/>
        <v>-1.283866923594823E-2</v>
      </c>
      <c r="G346" s="8">
        <f t="shared" si="5"/>
        <v>-6.5244844166295612E-3</v>
      </c>
    </row>
    <row r="347" spans="1:7" x14ac:dyDescent="0.35">
      <c r="A347" s="1">
        <v>41688</v>
      </c>
      <c r="B347" s="24">
        <v>172292</v>
      </c>
      <c r="C347" s="3">
        <v>1840.76001</v>
      </c>
      <c r="E347" s="2">
        <v>41688</v>
      </c>
      <c r="F347" s="8">
        <f t="shared" si="5"/>
        <v>-7.7134986225890767E-4</v>
      </c>
      <c r="G347" s="8">
        <f t="shared" si="5"/>
        <v>1.15847396931823E-3</v>
      </c>
    </row>
    <row r="348" spans="1:7" x14ac:dyDescent="0.35">
      <c r="A348" s="1">
        <v>41684</v>
      </c>
      <c r="B348" s="24">
        <v>172425</v>
      </c>
      <c r="C348" s="3">
        <v>1838.630005</v>
      </c>
      <c r="E348" s="2">
        <v>41684</v>
      </c>
      <c r="F348" s="8">
        <f t="shared" si="5"/>
        <v>1.1787111983370124E-3</v>
      </c>
      <c r="G348" s="8">
        <f t="shared" si="5"/>
        <v>4.809216818833173E-3</v>
      </c>
    </row>
    <row r="349" spans="1:7" x14ac:dyDescent="0.35">
      <c r="A349" s="1">
        <v>41683</v>
      </c>
      <c r="B349" s="24">
        <v>172222</v>
      </c>
      <c r="C349" s="3">
        <v>1829.829956</v>
      </c>
      <c r="E349" s="2">
        <v>41683</v>
      </c>
      <c r="F349" s="8">
        <f t="shared" si="5"/>
        <v>1.2236981309509787E-2</v>
      </c>
      <c r="G349" s="8">
        <f t="shared" si="5"/>
        <v>5.8100249232653223E-3</v>
      </c>
    </row>
    <row r="350" spans="1:7" x14ac:dyDescent="0.35">
      <c r="A350" s="1">
        <v>41682</v>
      </c>
      <c r="B350" s="24">
        <v>170140</v>
      </c>
      <c r="C350" s="3">
        <v>1819.26001</v>
      </c>
      <c r="E350" s="2">
        <v>41682</v>
      </c>
      <c r="F350" s="8">
        <f t="shared" si="5"/>
        <v>-2.199220009969749E-3</v>
      </c>
      <c r="G350" s="8">
        <f t="shared" si="5"/>
        <v>-2.6926226129964093E-4</v>
      </c>
    </row>
    <row r="351" spans="1:7" x14ac:dyDescent="0.35">
      <c r="A351" s="1">
        <v>41681</v>
      </c>
      <c r="B351" s="24">
        <v>170515</v>
      </c>
      <c r="C351" s="3">
        <v>1819.75</v>
      </c>
      <c r="E351" s="2">
        <v>41681</v>
      </c>
      <c r="F351" s="8">
        <f t="shared" si="5"/>
        <v>8.2485808893093537E-3</v>
      </c>
      <c r="G351" s="8">
        <f t="shared" si="5"/>
        <v>1.1062113507929405E-2</v>
      </c>
    </row>
    <row r="352" spans="1:7" x14ac:dyDescent="0.35">
      <c r="A352" s="1">
        <v>41680</v>
      </c>
      <c r="B352" s="24">
        <v>169120</v>
      </c>
      <c r="C352" s="3">
        <v>1799.839966</v>
      </c>
      <c r="E352" s="2">
        <v>41680</v>
      </c>
      <c r="F352" s="8">
        <f t="shared" si="5"/>
        <v>6.5084906218570993E-4</v>
      </c>
      <c r="G352" s="8">
        <f t="shared" si="5"/>
        <v>1.5692346042979199E-3</v>
      </c>
    </row>
    <row r="353" spans="1:7" x14ac:dyDescent="0.35">
      <c r="A353" s="1">
        <v>41677</v>
      </c>
      <c r="B353" s="24">
        <v>169010</v>
      </c>
      <c r="C353" s="3">
        <v>1797.0200199999999</v>
      </c>
      <c r="E353" s="2">
        <v>41677</v>
      </c>
      <c r="F353" s="8">
        <f t="shared" si="5"/>
        <v>1.8132530120481993E-2</v>
      </c>
      <c r="G353" s="8">
        <f t="shared" si="5"/>
        <v>1.3301886898100301E-2</v>
      </c>
    </row>
    <row r="354" spans="1:7" x14ac:dyDescent="0.35">
      <c r="A354" s="1">
        <v>41676</v>
      </c>
      <c r="B354" s="24">
        <v>166000</v>
      </c>
      <c r="C354" s="3">
        <v>1773.4300539999999</v>
      </c>
      <c r="E354" s="2">
        <v>41676</v>
      </c>
      <c r="F354" s="8">
        <f t="shared" si="5"/>
        <v>1.1732439433186137E-2</v>
      </c>
      <c r="G354" s="8">
        <f t="shared" si="5"/>
        <v>1.2439792887467327E-2</v>
      </c>
    </row>
    <row r="355" spans="1:7" x14ac:dyDescent="0.35">
      <c r="A355" s="1">
        <v>41675</v>
      </c>
      <c r="B355" s="24">
        <v>164075</v>
      </c>
      <c r="C355" s="3">
        <v>1751.6400149999999</v>
      </c>
      <c r="E355" s="2">
        <v>41675</v>
      </c>
      <c r="F355" s="8">
        <f t="shared" si="5"/>
        <v>-4.5019627829653297E-3</v>
      </c>
      <c r="G355" s="8">
        <f t="shared" si="5"/>
        <v>-2.0282224814169858E-3</v>
      </c>
    </row>
    <row r="356" spans="1:7" x14ac:dyDescent="0.35">
      <c r="A356" s="1">
        <v>41674</v>
      </c>
      <c r="B356" s="24">
        <v>164817</v>
      </c>
      <c r="C356" s="3">
        <v>1755.1999510000001</v>
      </c>
      <c r="E356" s="2">
        <v>41674</v>
      </c>
      <c r="F356" s="8">
        <f t="shared" si="5"/>
        <v>-2.7107978095785024E-3</v>
      </c>
      <c r="G356" s="8">
        <f t="shared" si="5"/>
        <v>7.6410886367013209E-3</v>
      </c>
    </row>
    <row r="357" spans="1:7" x14ac:dyDescent="0.35">
      <c r="A357" s="1">
        <v>41673</v>
      </c>
      <c r="B357" s="24">
        <v>165265</v>
      </c>
      <c r="C357" s="3">
        <v>1741.8900149999999</v>
      </c>
      <c r="E357" s="2">
        <v>41673</v>
      </c>
      <c r="F357" s="8">
        <f t="shared" si="5"/>
        <v>-2.5048521924830869E-2</v>
      </c>
      <c r="G357" s="8">
        <f t="shared" si="5"/>
        <v>-2.2831919721464478E-2</v>
      </c>
    </row>
    <row r="358" spans="1:7" x14ac:dyDescent="0.35">
      <c r="A358" s="1">
        <v>41670</v>
      </c>
      <c r="B358" s="24">
        <v>169511</v>
      </c>
      <c r="C358" s="3">
        <v>1782.589966</v>
      </c>
      <c r="E358" s="2">
        <v>41670</v>
      </c>
      <c r="F358" s="8">
        <f t="shared" si="5"/>
        <v>-5.5089469052508333E-3</v>
      </c>
      <c r="G358" s="8">
        <f t="shared" si="5"/>
        <v>-6.4652993169356243E-3</v>
      </c>
    </row>
    <row r="359" spans="1:7" x14ac:dyDescent="0.35">
      <c r="A359" s="1">
        <v>41669</v>
      </c>
      <c r="B359" s="24">
        <v>170450</v>
      </c>
      <c r="C359" s="3">
        <v>1794.1899410000001</v>
      </c>
      <c r="E359" s="2">
        <v>41669</v>
      </c>
      <c r="F359" s="8">
        <f t="shared" si="5"/>
        <v>1.0086045464242632E-2</v>
      </c>
      <c r="G359" s="8">
        <f t="shared" si="5"/>
        <v>1.1267044612831345E-2</v>
      </c>
    </row>
    <row r="360" spans="1:7" x14ac:dyDescent="0.35">
      <c r="A360" s="1">
        <v>41668</v>
      </c>
      <c r="B360" s="24">
        <v>168748</v>
      </c>
      <c r="C360" s="3">
        <v>1774.1999510000001</v>
      </c>
      <c r="E360" s="2">
        <v>41668</v>
      </c>
      <c r="F360" s="8">
        <f t="shared" si="5"/>
        <v>-2.7421223081105506E-3</v>
      </c>
      <c r="G360" s="8">
        <f t="shared" si="5"/>
        <v>-1.0209232357043185E-2</v>
      </c>
    </row>
    <row r="361" spans="1:7" x14ac:dyDescent="0.35">
      <c r="A361" s="1">
        <v>41667</v>
      </c>
      <c r="B361" s="24">
        <v>169212</v>
      </c>
      <c r="C361" s="3">
        <v>1792.5</v>
      </c>
      <c r="E361" s="2">
        <v>41667</v>
      </c>
      <c r="F361" s="8">
        <f t="shared" si="5"/>
        <v>5.9568396647047273E-3</v>
      </c>
      <c r="G361" s="8">
        <f t="shared" si="5"/>
        <v>6.1406523707883132E-3</v>
      </c>
    </row>
    <row r="362" spans="1:7" x14ac:dyDescent="0.35">
      <c r="A362" s="1">
        <v>41666</v>
      </c>
      <c r="B362" s="24">
        <v>168210</v>
      </c>
      <c r="C362" s="3">
        <v>1781.5600589999999</v>
      </c>
      <c r="E362" s="2">
        <v>41666</v>
      </c>
      <c r="F362" s="8">
        <f t="shared" si="5"/>
        <v>-1.7210682492581064E-3</v>
      </c>
      <c r="G362" s="8">
        <f t="shared" si="5"/>
        <v>-4.8762936785797795E-3</v>
      </c>
    </row>
    <row r="363" spans="1:7" x14ac:dyDescent="0.35">
      <c r="A363" s="1">
        <v>41663</v>
      </c>
      <c r="B363" s="24">
        <v>168500</v>
      </c>
      <c r="C363" s="3">
        <v>1790.290039</v>
      </c>
      <c r="E363" s="2">
        <v>41663</v>
      </c>
      <c r="F363" s="8">
        <f t="shared" si="5"/>
        <v>-1.0627678938406437E-2</v>
      </c>
      <c r="G363" s="8">
        <f t="shared" si="5"/>
        <v>-2.0875448636635485E-2</v>
      </c>
    </row>
    <row r="364" spans="1:7" x14ac:dyDescent="0.35">
      <c r="A364" s="1">
        <v>41662</v>
      </c>
      <c r="B364" s="24">
        <v>170310</v>
      </c>
      <c r="C364" s="3">
        <v>1828.459961</v>
      </c>
      <c r="E364" s="2">
        <v>41662</v>
      </c>
      <c r="F364" s="8">
        <f t="shared" si="5"/>
        <v>-1.4951271002631605E-2</v>
      </c>
      <c r="G364" s="8">
        <f t="shared" si="5"/>
        <v>-8.8895765171035368E-3</v>
      </c>
    </row>
    <row r="365" spans="1:7" x14ac:dyDescent="0.35">
      <c r="A365" s="1">
        <v>41661</v>
      </c>
      <c r="B365" s="24">
        <v>172895</v>
      </c>
      <c r="C365" s="3">
        <v>1844.8599850000001</v>
      </c>
      <c r="E365" s="2">
        <v>41661</v>
      </c>
      <c r="F365" s="8">
        <f t="shared" si="5"/>
        <v>2.289855072463709E-3</v>
      </c>
      <c r="G365" s="8">
        <f t="shared" si="5"/>
        <v>5.7486493753744483E-4</v>
      </c>
    </row>
    <row r="366" spans="1:7" x14ac:dyDescent="0.35">
      <c r="A366" s="1">
        <v>41660</v>
      </c>
      <c r="B366" s="24">
        <v>172500</v>
      </c>
      <c r="C366" s="3">
        <v>1843.8000489999999</v>
      </c>
      <c r="E366" s="2">
        <v>41660</v>
      </c>
      <c r="F366" s="8">
        <f t="shared" si="5"/>
        <v>8.7032201914705176E-4</v>
      </c>
      <c r="G366" s="8">
        <f t="shared" si="5"/>
        <v>2.7737521813855359E-3</v>
      </c>
    </row>
    <row r="367" spans="1:7" x14ac:dyDescent="0.35">
      <c r="A367" s="1">
        <v>41656</v>
      </c>
      <c r="B367" s="24">
        <v>172350</v>
      </c>
      <c r="C367" s="3">
        <v>1838.6999510000001</v>
      </c>
      <c r="E367" s="2">
        <v>41656</v>
      </c>
      <c r="F367" s="8">
        <f t="shared" si="5"/>
        <v>-2.4482992134187143E-3</v>
      </c>
      <c r="G367" s="8">
        <f t="shared" si="5"/>
        <v>-3.8951746537292387E-3</v>
      </c>
    </row>
    <row r="368" spans="1:7" x14ac:dyDescent="0.35">
      <c r="A368" s="1">
        <v>41655</v>
      </c>
      <c r="B368" s="24">
        <v>172773</v>
      </c>
      <c r="C368" s="3">
        <v>1845.8900149999999</v>
      </c>
      <c r="E368" s="2">
        <v>41655</v>
      </c>
      <c r="F368" s="8">
        <f t="shared" si="5"/>
        <v>-5.1363256845075034E-3</v>
      </c>
      <c r="G368" s="8">
        <f t="shared" si="5"/>
        <v>-1.3471201772711217E-3</v>
      </c>
    </row>
    <row r="369" spans="1:7" x14ac:dyDescent="0.35">
      <c r="A369" s="1">
        <v>41654</v>
      </c>
      <c r="B369" s="24">
        <v>173665</v>
      </c>
      <c r="C369" s="3">
        <v>1848.380005</v>
      </c>
      <c r="E369" s="2">
        <v>41654</v>
      </c>
      <c r="F369" s="8">
        <f t="shared" si="5"/>
        <v>8.21480406386077E-3</v>
      </c>
      <c r="G369" s="8">
        <f t="shared" si="5"/>
        <v>5.1661881004574361E-3</v>
      </c>
    </row>
    <row r="370" spans="1:7" x14ac:dyDescent="0.35">
      <c r="A370" s="1">
        <v>41653</v>
      </c>
      <c r="B370" s="24">
        <v>172250</v>
      </c>
      <c r="C370" s="3">
        <v>1838.880005</v>
      </c>
      <c r="E370" s="2">
        <v>41653</v>
      </c>
      <c r="F370" s="8">
        <f t="shared" si="5"/>
        <v>7.9406412199445331E-3</v>
      </c>
      <c r="G370" s="8">
        <f t="shared" si="5"/>
        <v>1.0817971927264969E-2</v>
      </c>
    </row>
    <row r="371" spans="1:7" x14ac:dyDescent="0.35">
      <c r="A371" s="1">
        <v>41652</v>
      </c>
      <c r="B371" s="24">
        <v>170893</v>
      </c>
      <c r="C371" s="3">
        <v>1819.1999510000001</v>
      </c>
      <c r="E371" s="2">
        <v>41652</v>
      </c>
      <c r="F371" s="8">
        <f t="shared" si="5"/>
        <v>-9.5456126115682771E-3</v>
      </c>
      <c r="G371" s="8">
        <f t="shared" si="5"/>
        <v>-1.2576216537872997E-2</v>
      </c>
    </row>
    <row r="372" spans="1:7" x14ac:dyDescent="0.35">
      <c r="A372" s="1">
        <v>41649</v>
      </c>
      <c r="B372" s="24">
        <v>172540</v>
      </c>
      <c r="C372" s="3">
        <v>1842.369995</v>
      </c>
      <c r="E372" s="2">
        <v>41649</v>
      </c>
      <c r="F372" s="8">
        <f t="shared" si="5"/>
        <v>-2.4571445090046939E-3</v>
      </c>
      <c r="G372" s="8">
        <f t="shared" si="5"/>
        <v>2.3066866807388564E-3</v>
      </c>
    </row>
    <row r="373" spans="1:7" x14ac:dyDescent="0.35">
      <c r="A373" s="1">
        <v>41648</v>
      </c>
      <c r="B373" s="24">
        <v>172965</v>
      </c>
      <c r="C373" s="3">
        <v>1838.130005</v>
      </c>
      <c r="E373" s="2">
        <v>41648</v>
      </c>
      <c r="F373" s="8">
        <f t="shared" si="5"/>
        <v>-1.8409085662842717E-3</v>
      </c>
      <c r="G373" s="8">
        <f t="shared" si="5"/>
        <v>3.4830938044994042E-4</v>
      </c>
    </row>
    <row r="374" spans="1:7" x14ac:dyDescent="0.35">
      <c r="A374" s="1">
        <v>41647</v>
      </c>
      <c r="B374" s="24">
        <v>173284</v>
      </c>
      <c r="C374" s="3">
        <v>1837.48999</v>
      </c>
      <c r="E374" s="2">
        <v>41647</v>
      </c>
      <c r="F374" s="8">
        <f t="shared" si="5"/>
        <v>-5.2297712333878588E-3</v>
      </c>
      <c r="G374" s="8">
        <f t="shared" si="5"/>
        <v>-2.1220917521214133E-4</v>
      </c>
    </row>
    <row r="375" spans="1:7" x14ac:dyDescent="0.35">
      <c r="A375" s="1">
        <v>41646</v>
      </c>
      <c r="B375" s="24">
        <v>174195</v>
      </c>
      <c r="C375" s="3">
        <v>1837.880005</v>
      </c>
      <c r="E375" s="2">
        <v>41646</v>
      </c>
      <c r="F375" s="8">
        <f t="shared" si="5"/>
        <v>-1.7478510028653416E-3</v>
      </c>
      <c r="G375" s="8">
        <f t="shared" si="5"/>
        <v>6.0817644686330663E-3</v>
      </c>
    </row>
    <row r="376" spans="1:7" x14ac:dyDescent="0.35">
      <c r="A376" s="1">
        <v>41645</v>
      </c>
      <c r="B376" s="24">
        <v>174500</v>
      </c>
      <c r="C376" s="3">
        <v>1826.7700199999999</v>
      </c>
      <c r="E376" s="2">
        <v>41645</v>
      </c>
      <c r="F376" s="8">
        <f t="shared" si="5"/>
        <v>-1.0411940840214129E-2</v>
      </c>
      <c r="G376" s="8">
        <f t="shared" si="5"/>
        <v>-2.5117671538569253E-3</v>
      </c>
    </row>
    <row r="377" spans="1:7" x14ac:dyDescent="0.35">
      <c r="A377" s="1">
        <v>41642</v>
      </c>
      <c r="B377" s="24">
        <v>176336</v>
      </c>
      <c r="C377" s="3">
        <v>1831.369995</v>
      </c>
      <c r="E377" s="2">
        <v>41642</v>
      </c>
      <c r="F377" s="8">
        <f t="shared" si="5"/>
        <v>9.0744101633344343E-5</v>
      </c>
      <c r="G377" s="8">
        <f t="shared" si="5"/>
        <v>-3.329648831642551E-4</v>
      </c>
    </row>
    <row r="378" spans="1:7" x14ac:dyDescent="0.35">
      <c r="A378" s="1">
        <v>41641</v>
      </c>
      <c r="B378" s="24">
        <v>176320</v>
      </c>
      <c r="C378" s="3">
        <v>1831.9799800000001</v>
      </c>
      <c r="E378" s="2">
        <v>41641</v>
      </c>
      <c r="F378" s="8">
        <f t="shared" si="5"/>
        <v>-8.8813940415963799E-3</v>
      </c>
      <c r="G378" s="8">
        <f t="shared" si="5"/>
        <v>-8.8619127945468446E-3</v>
      </c>
    </row>
    <row r="379" spans="1:7" x14ac:dyDescent="0.35">
      <c r="A379" s="1">
        <v>41639</v>
      </c>
      <c r="B379" s="24">
        <v>177900</v>
      </c>
      <c r="C379" s="3">
        <v>1848.3599850000001</v>
      </c>
      <c r="E379" s="2">
        <v>41639</v>
      </c>
      <c r="F379" s="8">
        <f t="shared" si="5"/>
        <v>4.6930857462346154E-3</v>
      </c>
      <c r="G379" s="8">
        <f t="shared" si="5"/>
        <v>3.9596751963926202E-3</v>
      </c>
    </row>
    <row r="380" spans="1:7" x14ac:dyDescent="0.35">
      <c r="A380" s="1">
        <v>41638</v>
      </c>
      <c r="B380" s="24">
        <v>177069</v>
      </c>
      <c r="C380" s="3">
        <v>1841.0699460000001</v>
      </c>
      <c r="E380" s="2">
        <v>41638</v>
      </c>
      <c r="F380" s="8">
        <f t="shared" si="5"/>
        <v>-5.1365996839014549E-4</v>
      </c>
      <c r="G380" s="8">
        <f t="shared" si="5"/>
        <v>-1.7925382627237418E-4</v>
      </c>
    </row>
    <row r="381" spans="1:7" x14ac:dyDescent="0.35">
      <c r="A381" s="1">
        <v>41635</v>
      </c>
      <c r="B381" s="24">
        <v>177160</v>
      </c>
      <c r="C381" s="3">
        <v>1841.400024</v>
      </c>
      <c r="E381" s="2">
        <v>41635</v>
      </c>
      <c r="F381" s="8">
        <f t="shared" si="5"/>
        <v>1.4697569248163234E-3</v>
      </c>
      <c r="G381" s="8">
        <f t="shared" si="5"/>
        <v>-3.3658483255782912E-4</v>
      </c>
    </row>
    <row r="382" spans="1:7" x14ac:dyDescent="0.35">
      <c r="A382" s="1">
        <v>41634</v>
      </c>
      <c r="B382" s="24">
        <v>176900</v>
      </c>
      <c r="C382" s="3">
        <v>1842.0200199999999</v>
      </c>
      <c r="E382" s="2">
        <v>41634</v>
      </c>
      <c r="F382" s="8">
        <f t="shared" si="5"/>
        <v>5.0565308789274344E-3</v>
      </c>
      <c r="G382" s="8">
        <f t="shared" si="5"/>
        <v>4.7455295618106241E-3</v>
      </c>
    </row>
    <row r="383" spans="1:7" x14ac:dyDescent="0.35">
      <c r="A383" s="1">
        <v>41632</v>
      </c>
      <c r="B383" s="24">
        <v>176010</v>
      </c>
      <c r="C383" s="3">
        <v>1833.3199460000001</v>
      </c>
      <c r="E383" s="2">
        <v>41632</v>
      </c>
      <c r="F383" s="8">
        <f t="shared" si="5"/>
        <v>6.3673265187769168E-4</v>
      </c>
      <c r="G383" s="8">
        <f t="shared" si="5"/>
        <v>2.9157468198170999E-3</v>
      </c>
    </row>
    <row r="384" spans="1:7" x14ac:dyDescent="0.35">
      <c r="A384" s="1">
        <v>41631</v>
      </c>
      <c r="B384" s="24">
        <v>175898</v>
      </c>
      <c r="C384" s="3">
        <v>1827.98999</v>
      </c>
      <c r="E384" s="2">
        <v>41631</v>
      </c>
      <c r="F384" s="8">
        <f t="shared" si="5"/>
        <v>1.6970387243735452E-3</v>
      </c>
      <c r="G384" s="8">
        <f t="shared" si="5"/>
        <v>5.3181201808143452E-3</v>
      </c>
    </row>
    <row r="385" spans="1:7" x14ac:dyDescent="0.35">
      <c r="A385" s="1">
        <v>41628</v>
      </c>
      <c r="B385" s="24">
        <v>175600</v>
      </c>
      <c r="C385" s="3">
        <v>1818.3199460000001</v>
      </c>
      <c r="E385" s="2">
        <v>41628</v>
      </c>
      <c r="F385" s="8">
        <f t="shared" si="5"/>
        <v>5.4452072442441324E-3</v>
      </c>
      <c r="G385" s="8">
        <f t="shared" si="5"/>
        <v>4.8187279595763854E-3</v>
      </c>
    </row>
    <row r="386" spans="1:7" x14ac:dyDescent="0.35">
      <c r="A386" s="1">
        <v>41627</v>
      </c>
      <c r="B386" s="24">
        <v>174649</v>
      </c>
      <c r="C386" s="3">
        <v>1809.599976</v>
      </c>
      <c r="E386" s="2">
        <v>41627</v>
      </c>
      <c r="F386" s="8">
        <f t="shared" si="5"/>
        <v>2.2898134863702513E-3</v>
      </c>
      <c r="G386" s="8">
        <f t="shared" si="5"/>
        <v>-5.7992874718015841E-4</v>
      </c>
    </row>
    <row r="387" spans="1:7" x14ac:dyDescent="0.35">
      <c r="A387" s="1">
        <v>41626</v>
      </c>
      <c r="B387" s="24">
        <v>174250</v>
      </c>
      <c r="C387" s="3">
        <v>1810.650024</v>
      </c>
      <c r="E387" s="2">
        <v>41626</v>
      </c>
      <c r="F387" s="8">
        <f t="shared" si="5"/>
        <v>2.2473888041309786E-2</v>
      </c>
      <c r="G387" s="8">
        <f t="shared" si="5"/>
        <v>1.6647964065132026E-2</v>
      </c>
    </row>
    <row r="388" spans="1:7" x14ac:dyDescent="0.35">
      <c r="A388" s="1">
        <v>41625</v>
      </c>
      <c r="B388" s="24">
        <v>170420</v>
      </c>
      <c r="C388" s="3">
        <v>1781</v>
      </c>
      <c r="E388" s="2">
        <v>41625</v>
      </c>
      <c r="F388" s="8">
        <f t="shared" ref="F388:G451" si="6">B388/B389-1</f>
        <v>-4.2012633005918953E-3</v>
      </c>
      <c r="G388" s="8">
        <f t="shared" si="6"/>
        <v>-3.100987875480743E-3</v>
      </c>
    </row>
    <row r="389" spans="1:7" x14ac:dyDescent="0.35">
      <c r="A389" s="1">
        <v>41624</v>
      </c>
      <c r="B389" s="24">
        <v>171139</v>
      </c>
      <c r="C389" s="3">
        <v>1786.540039</v>
      </c>
      <c r="E389" s="2">
        <v>41624</v>
      </c>
      <c r="F389" s="8">
        <f t="shared" si="6"/>
        <v>2.2793687901812021E-4</v>
      </c>
      <c r="G389" s="8">
        <f t="shared" si="6"/>
        <v>6.3200399597154178E-3</v>
      </c>
    </row>
    <row r="390" spans="1:7" x14ac:dyDescent="0.35">
      <c r="A390" s="1">
        <v>41621</v>
      </c>
      <c r="B390" s="24">
        <v>171100</v>
      </c>
      <c r="C390" s="3">
        <v>1775.3199460000001</v>
      </c>
      <c r="E390" s="2">
        <v>41621</v>
      </c>
      <c r="F390" s="8">
        <f t="shared" si="6"/>
        <v>-2.3323615160349975E-3</v>
      </c>
      <c r="G390" s="8">
        <f t="shared" si="6"/>
        <v>-1.0141030695576259E-4</v>
      </c>
    </row>
    <row r="391" spans="1:7" x14ac:dyDescent="0.35">
      <c r="A391" s="1">
        <v>41620</v>
      </c>
      <c r="B391" s="24">
        <v>171500</v>
      </c>
      <c r="C391" s="3">
        <v>1775.5</v>
      </c>
      <c r="E391" s="2">
        <v>41620</v>
      </c>
      <c r="F391" s="8">
        <f t="shared" si="6"/>
        <v>-7.5744333741190051E-4</v>
      </c>
      <c r="G391" s="8">
        <f t="shared" si="6"/>
        <v>-3.7705620570671616E-3</v>
      </c>
    </row>
    <row r="392" spans="1:7" x14ac:dyDescent="0.35">
      <c r="A392" s="1">
        <v>41619</v>
      </c>
      <c r="B392" s="24">
        <v>171630</v>
      </c>
      <c r="C392" s="3">
        <v>1782.219971</v>
      </c>
      <c r="E392" s="2">
        <v>41619</v>
      </c>
      <c r="F392" s="8">
        <f t="shared" si="6"/>
        <v>-1.0607021386983329E-2</v>
      </c>
      <c r="G392" s="8">
        <f t="shared" si="6"/>
        <v>-1.1316874358758056E-2</v>
      </c>
    </row>
    <row r="393" spans="1:7" x14ac:dyDescent="0.35">
      <c r="A393" s="1">
        <v>41618</v>
      </c>
      <c r="B393" s="24">
        <v>173470</v>
      </c>
      <c r="C393" s="3">
        <v>1802.619995</v>
      </c>
      <c r="E393" s="2">
        <v>41618</v>
      </c>
      <c r="F393" s="8">
        <f t="shared" si="6"/>
        <v>-1.2692088787706335E-2</v>
      </c>
      <c r="G393" s="8">
        <f t="shared" si="6"/>
        <v>-3.1796590387466184E-3</v>
      </c>
    </row>
    <row r="394" spans="1:7" x14ac:dyDescent="0.35">
      <c r="A394" s="1">
        <v>41617</v>
      </c>
      <c r="B394" s="24">
        <v>175700</v>
      </c>
      <c r="C394" s="3">
        <v>1808.369995</v>
      </c>
      <c r="E394" s="2">
        <v>41617</v>
      </c>
      <c r="F394" s="8">
        <f t="shared" si="6"/>
        <v>4.3443466331314351E-3</v>
      </c>
      <c r="G394" s="8">
        <f t="shared" si="6"/>
        <v>1.8171000126205872E-3</v>
      </c>
    </row>
    <row r="395" spans="1:7" x14ac:dyDescent="0.35">
      <c r="A395" s="1">
        <v>41614</v>
      </c>
      <c r="B395" s="24">
        <v>174940</v>
      </c>
      <c r="C395" s="3">
        <v>1805.089966</v>
      </c>
      <c r="E395" s="2">
        <v>41614</v>
      </c>
      <c r="F395" s="8">
        <f t="shared" si="6"/>
        <v>1.1213872832369853E-2</v>
      </c>
      <c r="G395" s="8">
        <f t="shared" si="6"/>
        <v>1.1237870889621915E-2</v>
      </c>
    </row>
    <row r="396" spans="1:7" x14ac:dyDescent="0.35">
      <c r="A396" s="1">
        <v>41613</v>
      </c>
      <c r="B396" s="24">
        <v>173000</v>
      </c>
      <c r="C396" s="3">
        <v>1785.030029</v>
      </c>
      <c r="E396" s="2">
        <v>41613</v>
      </c>
      <c r="F396" s="8">
        <f t="shared" si="6"/>
        <v>-2.8818443804035088E-3</v>
      </c>
      <c r="G396" s="8">
        <f t="shared" si="6"/>
        <v>-4.3395729296272778E-3</v>
      </c>
    </row>
    <row r="397" spans="1:7" x14ac:dyDescent="0.35">
      <c r="A397" s="1">
        <v>41612</v>
      </c>
      <c r="B397" s="24">
        <v>173500</v>
      </c>
      <c r="C397" s="3">
        <v>1792.8100589999999</v>
      </c>
      <c r="E397" s="2">
        <v>41612</v>
      </c>
      <c r="F397" s="8">
        <f t="shared" si="6"/>
        <v>7.9532449123052018E-3</v>
      </c>
      <c r="G397" s="8">
        <f t="shared" si="6"/>
        <v>-1.3034927269121033E-3</v>
      </c>
    </row>
    <row r="398" spans="1:7" x14ac:dyDescent="0.35">
      <c r="A398" s="1">
        <v>41611</v>
      </c>
      <c r="B398" s="24">
        <v>172131</v>
      </c>
      <c r="C398" s="3">
        <v>1795.150024</v>
      </c>
      <c r="E398" s="2">
        <v>41611</v>
      </c>
      <c r="F398" s="8">
        <f t="shared" si="6"/>
        <v>-4.6779229790678833E-3</v>
      </c>
      <c r="G398" s="8">
        <f t="shared" si="6"/>
        <v>-3.1928479778842167E-3</v>
      </c>
    </row>
    <row r="399" spans="1:7" x14ac:dyDescent="0.35">
      <c r="A399" s="1">
        <v>41610</v>
      </c>
      <c r="B399" s="24">
        <v>172940</v>
      </c>
      <c r="C399" s="3">
        <v>1800.900024</v>
      </c>
      <c r="E399" s="2">
        <v>41610</v>
      </c>
      <c r="F399" s="8">
        <f t="shared" si="6"/>
        <v>-1.0357653791130184E-2</v>
      </c>
      <c r="G399" s="8">
        <f t="shared" si="6"/>
        <v>-2.7190207383820386E-3</v>
      </c>
    </row>
    <row r="400" spans="1:7" x14ac:dyDescent="0.35">
      <c r="A400" s="1">
        <v>41607</v>
      </c>
      <c r="B400" s="24">
        <v>174750</v>
      </c>
      <c r="C400" s="3">
        <v>1805.8100589999999</v>
      </c>
      <c r="E400" s="2">
        <v>41607</v>
      </c>
      <c r="F400" s="8">
        <f t="shared" si="6"/>
        <v>7.158196134573469E-4</v>
      </c>
      <c r="G400" s="8">
        <f t="shared" si="6"/>
        <v>-7.8568915728149946E-4</v>
      </c>
    </row>
    <row r="401" spans="1:7" x14ac:dyDescent="0.35">
      <c r="A401" s="1">
        <v>41605</v>
      </c>
      <c r="B401" s="24">
        <v>174625</v>
      </c>
      <c r="C401" s="3">
        <v>1807.2299800000001</v>
      </c>
      <c r="E401" s="2">
        <v>41605</v>
      </c>
      <c r="F401" s="8">
        <f t="shared" si="6"/>
        <v>-1.2296957218027593E-3</v>
      </c>
      <c r="G401" s="8">
        <f t="shared" si="6"/>
        <v>2.4850811260574979E-3</v>
      </c>
    </row>
    <row r="402" spans="1:7" x14ac:dyDescent="0.35">
      <c r="A402" s="1">
        <v>41604</v>
      </c>
      <c r="B402" s="24">
        <v>174840</v>
      </c>
      <c r="C402" s="3">
        <v>1802.75</v>
      </c>
      <c r="E402" s="2">
        <v>41604</v>
      </c>
      <c r="F402" s="8">
        <f t="shared" si="6"/>
        <v>8.8222905643611238E-3</v>
      </c>
      <c r="G402" s="8">
        <f t="shared" si="6"/>
        <v>1.4980471516801153E-4</v>
      </c>
    </row>
    <row r="403" spans="1:7" x14ac:dyDescent="0.35">
      <c r="A403" s="1">
        <v>41603</v>
      </c>
      <c r="B403" s="24">
        <v>173311</v>
      </c>
      <c r="C403" s="3">
        <v>1802.4799800000001</v>
      </c>
      <c r="E403" s="2">
        <v>41603</v>
      </c>
      <c r="F403" s="8">
        <f t="shared" si="6"/>
        <v>-8.8018301401201482E-3</v>
      </c>
      <c r="G403" s="8">
        <f t="shared" si="6"/>
        <v>-1.2633424872927623E-3</v>
      </c>
    </row>
    <row r="404" spans="1:7" x14ac:dyDescent="0.35">
      <c r="A404" s="1">
        <v>41600</v>
      </c>
      <c r="B404" s="24">
        <v>174850</v>
      </c>
      <c r="C404" s="3">
        <v>1804.76001</v>
      </c>
      <c r="E404" s="2">
        <v>41600</v>
      </c>
      <c r="F404" s="8">
        <f t="shared" si="6"/>
        <v>1.3114115713459551E-3</v>
      </c>
      <c r="G404" s="8">
        <f t="shared" si="6"/>
        <v>4.9614578718015778E-3</v>
      </c>
    </row>
    <row r="405" spans="1:7" x14ac:dyDescent="0.35">
      <c r="A405" s="1">
        <v>41599</v>
      </c>
      <c r="B405" s="24">
        <v>174621</v>
      </c>
      <c r="C405" s="3">
        <v>1795.849976</v>
      </c>
      <c r="E405" s="2">
        <v>41599</v>
      </c>
      <c r="F405" s="8">
        <f t="shared" si="6"/>
        <v>1.2413033395176187E-2</v>
      </c>
      <c r="G405" s="8">
        <f t="shared" si="6"/>
        <v>8.1285645546083085E-3</v>
      </c>
    </row>
    <row r="406" spans="1:7" x14ac:dyDescent="0.35">
      <c r="A406" s="1">
        <v>41598</v>
      </c>
      <c r="B406" s="24">
        <v>172480</v>
      </c>
      <c r="C406" s="3">
        <v>1781.369995</v>
      </c>
      <c r="E406" s="2">
        <v>41598</v>
      </c>
      <c r="F406" s="8">
        <f t="shared" si="6"/>
        <v>-7.3664825046040328E-3</v>
      </c>
      <c r="G406" s="8">
        <f t="shared" si="6"/>
        <v>-3.6356111004592906E-3</v>
      </c>
    </row>
    <row r="407" spans="1:7" x14ac:dyDescent="0.35">
      <c r="A407" s="1">
        <v>41597</v>
      </c>
      <c r="B407" s="24">
        <v>173760</v>
      </c>
      <c r="C407" s="3">
        <v>1787.869995</v>
      </c>
      <c r="E407" s="2">
        <v>41597</v>
      </c>
      <c r="F407" s="8">
        <f t="shared" si="6"/>
        <v>-2.8767044473854142E-4</v>
      </c>
      <c r="G407" s="8">
        <f t="shared" si="6"/>
        <v>-2.0429654768572281E-3</v>
      </c>
    </row>
    <row r="408" spans="1:7" x14ac:dyDescent="0.35">
      <c r="A408" s="1">
        <v>41596</v>
      </c>
      <c r="B408" s="24">
        <v>173810</v>
      </c>
      <c r="C408" s="3">
        <v>1791.530029</v>
      </c>
      <c r="E408" s="2">
        <v>41596</v>
      </c>
      <c r="F408" s="8">
        <f t="shared" si="6"/>
        <v>-2.8112449799196915E-3</v>
      </c>
      <c r="G408" s="8">
        <f t="shared" si="6"/>
        <v>-3.6981975109817711E-3</v>
      </c>
    </row>
    <row r="409" spans="1:7" x14ac:dyDescent="0.35">
      <c r="A409" s="1">
        <v>41593</v>
      </c>
      <c r="B409" s="24">
        <v>174300</v>
      </c>
      <c r="C409" s="3">
        <v>1798.1800539999999</v>
      </c>
      <c r="E409" s="2">
        <v>41593</v>
      </c>
      <c r="F409" s="8">
        <f t="shared" si="6"/>
        <v>5.6542810985460434E-3</v>
      </c>
      <c r="G409" s="8">
        <f t="shared" si="6"/>
        <v>4.2220342792496091E-3</v>
      </c>
    </row>
    <row r="410" spans="1:7" x14ac:dyDescent="0.35">
      <c r="A410" s="1">
        <v>41592</v>
      </c>
      <c r="B410" s="24">
        <v>173320</v>
      </c>
      <c r="C410" s="3">
        <v>1790.619995</v>
      </c>
      <c r="E410" s="2">
        <v>41592</v>
      </c>
      <c r="F410" s="8">
        <f t="shared" si="6"/>
        <v>6.7963984896892704E-3</v>
      </c>
      <c r="G410" s="8">
        <f t="shared" si="6"/>
        <v>4.8372586980920396E-3</v>
      </c>
    </row>
    <row r="411" spans="1:7" x14ac:dyDescent="0.35">
      <c r="A411" s="1">
        <v>41591</v>
      </c>
      <c r="B411" s="24">
        <v>172150</v>
      </c>
      <c r="C411" s="3">
        <v>1782</v>
      </c>
      <c r="E411" s="2">
        <v>41591</v>
      </c>
      <c r="F411" s="8">
        <f t="shared" si="6"/>
        <v>5.4844606946984342E-3</v>
      </c>
      <c r="G411" s="8">
        <f t="shared" si="6"/>
        <v>8.0953444764779725E-3</v>
      </c>
    </row>
    <row r="412" spans="1:7" x14ac:dyDescent="0.35">
      <c r="A412" s="1">
        <v>41590</v>
      </c>
      <c r="B412" s="24">
        <v>171211</v>
      </c>
      <c r="C412" s="3">
        <v>1767.6899410000001</v>
      </c>
      <c r="E412" s="2">
        <v>41590</v>
      </c>
      <c r="F412" s="8">
        <f t="shared" si="6"/>
        <v>-1.3107761477937574E-2</v>
      </c>
      <c r="G412" s="8">
        <f t="shared" si="6"/>
        <v>-2.3703920471609408E-3</v>
      </c>
    </row>
    <row r="413" spans="1:7" x14ac:dyDescent="0.35">
      <c r="A413" s="1">
        <v>41589</v>
      </c>
      <c r="B413" s="24">
        <v>173485</v>
      </c>
      <c r="C413" s="3">
        <v>1771.8900149999999</v>
      </c>
      <c r="E413" s="2">
        <v>41589</v>
      </c>
      <c r="F413" s="8">
        <f t="shared" si="6"/>
        <v>1.639713396573983E-3</v>
      </c>
      <c r="G413" s="8">
        <f t="shared" si="6"/>
        <v>7.2293165115056013E-4</v>
      </c>
    </row>
    <row r="414" spans="1:7" x14ac:dyDescent="0.35">
      <c r="A414" s="1">
        <v>41586</v>
      </c>
      <c r="B414" s="24">
        <v>173201</v>
      </c>
      <c r="C414" s="3">
        <v>1770.6099850000001</v>
      </c>
      <c r="E414" s="2">
        <v>41586</v>
      </c>
      <c r="F414" s="8">
        <f t="shared" si="6"/>
        <v>1.2338535273832552E-2</v>
      </c>
      <c r="G414" s="8">
        <f t="shared" si="6"/>
        <v>1.3427559555698521E-2</v>
      </c>
    </row>
    <row r="415" spans="1:7" x14ac:dyDescent="0.35">
      <c r="A415" s="1">
        <v>41585</v>
      </c>
      <c r="B415" s="24">
        <v>171090</v>
      </c>
      <c r="C415" s="3">
        <v>1747.150024</v>
      </c>
      <c r="E415" s="2">
        <v>41585</v>
      </c>
      <c r="F415" s="8">
        <f t="shared" si="6"/>
        <v>-6.5613749854837033E-3</v>
      </c>
      <c r="G415" s="8">
        <f t="shared" si="6"/>
        <v>-1.3182772075429838E-2</v>
      </c>
    </row>
    <row r="416" spans="1:7" x14ac:dyDescent="0.35">
      <c r="A416" s="1">
        <v>41584</v>
      </c>
      <c r="B416" s="24">
        <v>172220</v>
      </c>
      <c r="C416" s="3">
        <v>1770.48999</v>
      </c>
      <c r="E416" s="2">
        <v>41584</v>
      </c>
      <c r="F416" s="8">
        <f t="shared" si="6"/>
        <v>2.7131828079696163E-3</v>
      </c>
      <c r="G416" s="8">
        <f t="shared" si="6"/>
        <v>4.265540039649407E-3</v>
      </c>
    </row>
    <row r="417" spans="1:7" x14ac:dyDescent="0.35">
      <c r="A417" s="1">
        <v>41583</v>
      </c>
      <c r="B417" s="24">
        <v>171754</v>
      </c>
      <c r="C417" s="3">
        <v>1762.969971</v>
      </c>
      <c r="E417" s="2">
        <v>41583</v>
      </c>
      <c r="F417" s="8">
        <f t="shared" si="6"/>
        <v>-1.9466671315423456E-3</v>
      </c>
      <c r="G417" s="8">
        <f t="shared" si="6"/>
        <v>-2.8055878052288818E-3</v>
      </c>
    </row>
    <row r="418" spans="1:7" x14ac:dyDescent="0.35">
      <c r="A418" s="1">
        <v>41582</v>
      </c>
      <c r="B418" s="24">
        <v>172089</v>
      </c>
      <c r="C418" s="3">
        <v>1767.9300539999999</v>
      </c>
      <c r="E418" s="2">
        <v>41582</v>
      </c>
      <c r="F418" s="8">
        <f t="shared" si="6"/>
        <v>-5.9668904009888557E-3</v>
      </c>
      <c r="G418" s="8">
        <f t="shared" si="6"/>
        <v>3.5705586535510481E-3</v>
      </c>
    </row>
    <row r="419" spans="1:7" x14ac:dyDescent="0.35">
      <c r="A419" s="1">
        <v>41579</v>
      </c>
      <c r="B419" s="24">
        <v>173122</v>
      </c>
      <c r="C419" s="3">
        <v>1761.6400149999999</v>
      </c>
      <c r="E419" s="2">
        <v>41579</v>
      </c>
      <c r="F419" s="8">
        <f t="shared" si="6"/>
        <v>7.3991005468387883E-4</v>
      </c>
      <c r="G419" s="8">
        <f t="shared" si="6"/>
        <v>2.9034214346195242E-3</v>
      </c>
    </row>
    <row r="420" spans="1:7" x14ac:dyDescent="0.35">
      <c r="A420" s="1">
        <v>41578</v>
      </c>
      <c r="B420" s="24">
        <v>172994</v>
      </c>
      <c r="C420" s="3">
        <v>1756.540039</v>
      </c>
      <c r="E420" s="2">
        <v>41578</v>
      </c>
      <c r="F420" s="8">
        <f t="shared" si="6"/>
        <v>-7.7205460594240716E-3</v>
      </c>
      <c r="G420" s="8">
        <f t="shared" si="6"/>
        <v>-3.8393814890611555E-3</v>
      </c>
    </row>
    <row r="421" spans="1:7" x14ac:dyDescent="0.35">
      <c r="A421" s="1">
        <v>41577</v>
      </c>
      <c r="B421" s="24">
        <v>174340</v>
      </c>
      <c r="C421" s="3">
        <v>1763.3100589999999</v>
      </c>
      <c r="E421" s="2">
        <v>41577</v>
      </c>
      <c r="F421" s="8">
        <f t="shared" si="6"/>
        <v>-9.3811615366694578E-3</v>
      </c>
      <c r="G421" s="8">
        <f t="shared" si="6"/>
        <v>-4.8759232703633471E-3</v>
      </c>
    </row>
    <row r="422" spans="1:7" x14ac:dyDescent="0.35">
      <c r="A422" s="1">
        <v>41576</v>
      </c>
      <c r="B422" s="24">
        <v>175991</v>
      </c>
      <c r="C422" s="3">
        <v>1771.9499510000001</v>
      </c>
      <c r="E422" s="2">
        <v>41576</v>
      </c>
      <c r="F422" s="8">
        <f t="shared" si="6"/>
        <v>3.3694412770810533E-3</v>
      </c>
      <c r="G422" s="8">
        <f t="shared" si="6"/>
        <v>5.5841951318378324E-3</v>
      </c>
    </row>
    <row r="423" spans="1:7" x14ac:dyDescent="0.35">
      <c r="A423" s="1">
        <v>41575</v>
      </c>
      <c r="B423" s="24">
        <v>175400</v>
      </c>
      <c r="C423" s="3">
        <v>1762.1099850000001</v>
      </c>
      <c r="E423" s="2">
        <v>41575</v>
      </c>
      <c r="F423" s="8">
        <f t="shared" si="6"/>
        <v>-1.9950408983382406E-4</v>
      </c>
      <c r="G423" s="8">
        <f t="shared" si="6"/>
        <v>1.3296993205964558E-3</v>
      </c>
    </row>
    <row r="424" spans="1:7" x14ac:dyDescent="0.35">
      <c r="A424" s="1">
        <v>41572</v>
      </c>
      <c r="B424" s="24">
        <v>175435</v>
      </c>
      <c r="C424" s="3">
        <v>1759.7700199999999</v>
      </c>
      <c r="E424" s="2">
        <v>41572</v>
      </c>
      <c r="F424" s="8">
        <f t="shared" si="6"/>
        <v>2.3654304340621213E-3</v>
      </c>
      <c r="G424" s="8">
        <f t="shared" si="6"/>
        <v>4.3948439487699886E-3</v>
      </c>
    </row>
    <row r="425" spans="1:7" x14ac:dyDescent="0.35">
      <c r="A425" s="1">
        <v>41571</v>
      </c>
      <c r="B425" s="24">
        <v>175021</v>
      </c>
      <c r="C425" s="3">
        <v>1752.0699460000001</v>
      </c>
      <c r="E425" s="2">
        <v>41571</v>
      </c>
      <c r="F425" s="8">
        <f t="shared" si="6"/>
        <v>2.4112256586483749E-3</v>
      </c>
      <c r="G425" s="8">
        <f t="shared" si="6"/>
        <v>3.258134531836987E-3</v>
      </c>
    </row>
    <row r="426" spans="1:7" x14ac:dyDescent="0.35">
      <c r="A426" s="1">
        <v>41570</v>
      </c>
      <c r="B426" s="24">
        <v>174600</v>
      </c>
      <c r="C426" s="3">
        <v>1746.380005</v>
      </c>
      <c r="E426" s="2">
        <v>41570</v>
      </c>
      <c r="F426" s="8">
        <f t="shared" si="6"/>
        <v>-8.7430453048711332E-3</v>
      </c>
      <c r="G426" s="8">
        <f t="shared" si="6"/>
        <v>-4.7245572056965335E-3</v>
      </c>
    </row>
    <row r="427" spans="1:7" x14ac:dyDescent="0.35">
      <c r="A427" s="1">
        <v>41569</v>
      </c>
      <c r="B427" s="24">
        <v>176140</v>
      </c>
      <c r="C427" s="3">
        <v>1754.670044</v>
      </c>
      <c r="E427" s="2">
        <v>41569</v>
      </c>
      <c r="F427" s="8">
        <f t="shared" si="6"/>
        <v>5.8245774326175503E-3</v>
      </c>
      <c r="G427" s="8">
        <f t="shared" si="6"/>
        <v>5.737513214565837E-3</v>
      </c>
    </row>
    <row r="428" spans="1:7" x14ac:dyDescent="0.35">
      <c r="A428" s="1">
        <v>41568</v>
      </c>
      <c r="B428" s="24">
        <v>175120</v>
      </c>
      <c r="C428" s="3">
        <v>1744.660034</v>
      </c>
      <c r="E428" s="2">
        <v>41568</v>
      </c>
      <c r="F428" s="8">
        <f t="shared" si="6"/>
        <v>-1.5963511972634237E-3</v>
      </c>
      <c r="G428" s="8">
        <f t="shared" si="6"/>
        <v>9.1736314130175245E-5</v>
      </c>
    </row>
    <row r="429" spans="1:7" x14ac:dyDescent="0.35">
      <c r="A429" s="1">
        <v>41565</v>
      </c>
      <c r="B429" s="24">
        <v>175400</v>
      </c>
      <c r="C429" s="3">
        <v>1744.5</v>
      </c>
      <c r="E429" s="2">
        <v>41565</v>
      </c>
      <c r="F429" s="8">
        <f t="shared" si="6"/>
        <v>6.5036568807541606E-4</v>
      </c>
      <c r="G429" s="8">
        <f t="shared" si="6"/>
        <v>6.5487556430947613E-3</v>
      </c>
    </row>
    <row r="430" spans="1:7" x14ac:dyDescent="0.35">
      <c r="A430" s="1">
        <v>41564</v>
      </c>
      <c r="B430" s="24">
        <v>175286</v>
      </c>
      <c r="C430" s="3">
        <v>1733.150024</v>
      </c>
      <c r="E430" s="2">
        <v>41564</v>
      </c>
      <c r="F430" s="8">
        <f t="shared" si="6"/>
        <v>2.3674459032891892E-3</v>
      </c>
      <c r="G430" s="8">
        <f t="shared" si="6"/>
        <v>6.7439529357353756E-3</v>
      </c>
    </row>
    <row r="431" spans="1:7" x14ac:dyDescent="0.35">
      <c r="A431" s="1">
        <v>41563</v>
      </c>
      <c r="B431" s="24">
        <v>174872</v>
      </c>
      <c r="C431" s="3">
        <v>1721.540039</v>
      </c>
      <c r="E431" s="2">
        <v>41563</v>
      </c>
      <c r="F431" s="8">
        <f t="shared" si="6"/>
        <v>1.7170777105630419E-2</v>
      </c>
      <c r="G431" s="8">
        <f t="shared" si="6"/>
        <v>1.3827532115576302E-2</v>
      </c>
    </row>
    <row r="432" spans="1:7" x14ac:dyDescent="0.35">
      <c r="A432" s="1">
        <v>41562</v>
      </c>
      <c r="B432" s="24">
        <v>171920</v>
      </c>
      <c r="C432" s="3">
        <v>1698.0600589999999</v>
      </c>
      <c r="E432" s="2">
        <v>41562</v>
      </c>
      <c r="F432" s="8">
        <f t="shared" si="6"/>
        <v>-1.3088404133180243E-2</v>
      </c>
      <c r="G432" s="8">
        <f t="shared" si="6"/>
        <v>-7.0637233758897855E-3</v>
      </c>
    </row>
    <row r="433" spans="1:7" x14ac:dyDescent="0.35">
      <c r="A433" s="1">
        <v>41561</v>
      </c>
      <c r="B433" s="24">
        <v>174200</v>
      </c>
      <c r="C433" s="3">
        <v>1710.1400149999999</v>
      </c>
      <c r="E433" s="2">
        <v>41561</v>
      </c>
      <c r="F433" s="8">
        <f t="shared" si="6"/>
        <v>3.4273206416866042E-3</v>
      </c>
      <c r="G433" s="8">
        <f t="shared" si="6"/>
        <v>4.0747206432956151E-3</v>
      </c>
    </row>
    <row r="434" spans="1:7" x14ac:dyDescent="0.35">
      <c r="A434" s="1">
        <v>41558</v>
      </c>
      <c r="B434" s="24">
        <v>173605</v>
      </c>
      <c r="C434" s="3">
        <v>1703.1999510000001</v>
      </c>
      <c r="E434" s="2">
        <v>41558</v>
      </c>
      <c r="F434" s="8">
        <f t="shared" si="6"/>
        <v>6.4933182595587891E-3</v>
      </c>
      <c r="G434" s="8">
        <f t="shared" si="6"/>
        <v>6.2862714640012918E-3</v>
      </c>
    </row>
    <row r="435" spans="1:7" x14ac:dyDescent="0.35">
      <c r="A435" s="1">
        <v>41557</v>
      </c>
      <c r="B435" s="24">
        <v>172485</v>
      </c>
      <c r="C435" s="3">
        <v>1692.5600589999999</v>
      </c>
      <c r="E435" s="2">
        <v>41557</v>
      </c>
      <c r="F435" s="8">
        <f t="shared" si="6"/>
        <v>2.5445141345382227E-2</v>
      </c>
      <c r="G435" s="8">
        <f t="shared" si="6"/>
        <v>2.1830496544354094E-2</v>
      </c>
    </row>
    <row r="436" spans="1:7" x14ac:dyDescent="0.35">
      <c r="A436" s="1">
        <v>41556</v>
      </c>
      <c r="B436" s="24">
        <v>168205</v>
      </c>
      <c r="C436" s="3">
        <v>1656.400024</v>
      </c>
      <c r="E436" s="2">
        <v>41556</v>
      </c>
      <c r="F436" s="8">
        <f t="shared" si="6"/>
        <v>4.4968110264433925E-3</v>
      </c>
      <c r="G436" s="8">
        <f t="shared" si="6"/>
        <v>5.7390620563668726E-4</v>
      </c>
    </row>
    <row r="437" spans="1:7" x14ac:dyDescent="0.35">
      <c r="A437" s="1">
        <v>41555</v>
      </c>
      <c r="B437" s="24">
        <v>167452</v>
      </c>
      <c r="C437" s="3">
        <v>1655.4499510000001</v>
      </c>
      <c r="E437" s="2">
        <v>41555</v>
      </c>
      <c r="F437" s="8">
        <f t="shared" si="6"/>
        <v>-1.1820247263285233E-2</v>
      </c>
      <c r="G437" s="8">
        <f t="shared" si="6"/>
        <v>-1.2332078885557318E-2</v>
      </c>
    </row>
    <row r="438" spans="1:7" x14ac:dyDescent="0.35">
      <c r="A438" s="1">
        <v>41554</v>
      </c>
      <c r="B438" s="24">
        <v>169455</v>
      </c>
      <c r="C438" s="3">
        <v>1676.119995</v>
      </c>
      <c r="E438" s="2">
        <v>41554</v>
      </c>
      <c r="F438" s="8">
        <f t="shared" si="6"/>
        <v>-7.5435010512876488E-3</v>
      </c>
      <c r="G438" s="8">
        <f t="shared" si="6"/>
        <v>-8.5063620230700909E-3</v>
      </c>
    </row>
    <row r="439" spans="1:7" x14ac:dyDescent="0.35">
      <c r="A439" s="1">
        <v>41551</v>
      </c>
      <c r="B439" s="24">
        <v>170743</v>
      </c>
      <c r="C439" s="3">
        <v>1690.5</v>
      </c>
      <c r="E439" s="2">
        <v>41551</v>
      </c>
      <c r="F439" s="8">
        <f t="shared" si="6"/>
        <v>4.4001294155711079E-3</v>
      </c>
      <c r="G439" s="8">
        <f t="shared" si="6"/>
        <v>7.0532244529508681E-3</v>
      </c>
    </row>
    <row r="440" spans="1:7" x14ac:dyDescent="0.35">
      <c r="A440" s="1">
        <v>41550</v>
      </c>
      <c r="B440" s="24">
        <v>169995</v>
      </c>
      <c r="C440" s="3">
        <v>1678.660034</v>
      </c>
      <c r="E440" s="2">
        <v>41550</v>
      </c>
      <c r="F440" s="8">
        <f t="shared" si="6"/>
        <v>-8.7755102040816269E-3</v>
      </c>
      <c r="G440" s="8">
        <f t="shared" si="6"/>
        <v>-8.9794146214863257E-3</v>
      </c>
    </row>
    <row r="441" spans="1:7" x14ac:dyDescent="0.35">
      <c r="A441" s="1">
        <v>41549</v>
      </c>
      <c r="B441" s="24">
        <v>171500</v>
      </c>
      <c r="C441" s="3">
        <v>1693.869995</v>
      </c>
      <c r="E441" s="2">
        <v>41549</v>
      </c>
      <c r="F441" s="8">
        <f t="shared" si="6"/>
        <v>2.7597820239959603E-3</v>
      </c>
      <c r="G441" s="8">
        <f t="shared" si="6"/>
        <v>-6.6666961651917767E-4</v>
      </c>
    </row>
    <row r="442" spans="1:7" x14ac:dyDescent="0.35">
      <c r="A442" s="1">
        <v>41548</v>
      </c>
      <c r="B442" s="24">
        <v>171028</v>
      </c>
      <c r="C442" s="3">
        <v>1695</v>
      </c>
      <c r="E442" s="2">
        <v>41548</v>
      </c>
      <c r="F442" s="8">
        <f t="shared" si="6"/>
        <v>3.626547737808794E-3</v>
      </c>
      <c r="G442" s="8">
        <f t="shared" si="6"/>
        <v>7.9985433725262567E-3</v>
      </c>
    </row>
    <row r="443" spans="1:7" x14ac:dyDescent="0.35">
      <c r="A443" s="1">
        <v>41547</v>
      </c>
      <c r="B443" s="24">
        <v>170410</v>
      </c>
      <c r="C443" s="3">
        <v>1681.5500489999999</v>
      </c>
      <c r="E443" s="2">
        <v>41547</v>
      </c>
      <c r="F443" s="8">
        <f t="shared" si="6"/>
        <v>-1.0452354683235576E-2</v>
      </c>
      <c r="G443" s="8">
        <f t="shared" si="6"/>
        <v>-6.0292306782917526E-3</v>
      </c>
    </row>
    <row r="444" spans="1:7" x14ac:dyDescent="0.35">
      <c r="A444" s="1">
        <v>41544</v>
      </c>
      <c r="B444" s="24">
        <v>172210</v>
      </c>
      <c r="C444" s="3">
        <v>1691.75</v>
      </c>
      <c r="E444" s="2">
        <v>41544</v>
      </c>
      <c r="F444" s="8">
        <f t="shared" si="6"/>
        <v>-8.0069124423962634E-3</v>
      </c>
      <c r="G444" s="8">
        <f t="shared" si="6"/>
        <v>-4.0738011625287562E-3</v>
      </c>
    </row>
    <row r="445" spans="1:7" x14ac:dyDescent="0.35">
      <c r="A445" s="1">
        <v>41543</v>
      </c>
      <c r="B445" s="24">
        <v>173600</v>
      </c>
      <c r="C445" s="3">
        <v>1698.670044</v>
      </c>
      <c r="E445" s="2">
        <v>41543</v>
      </c>
      <c r="F445" s="8">
        <f t="shared" si="6"/>
        <v>1.3381938996817055E-3</v>
      </c>
      <c r="G445" s="8">
        <f t="shared" si="6"/>
        <v>3.4854256220817614E-3</v>
      </c>
    </row>
    <row r="446" spans="1:7" x14ac:dyDescent="0.35">
      <c r="A446" s="1">
        <v>41542</v>
      </c>
      <c r="B446" s="24">
        <v>173368</v>
      </c>
      <c r="C446" s="3">
        <v>1692.7700199999999</v>
      </c>
      <c r="E446" s="2">
        <v>41542</v>
      </c>
      <c r="F446" s="8">
        <f t="shared" si="6"/>
        <v>5.0318840579710589E-3</v>
      </c>
      <c r="G446" s="8">
        <f t="shared" si="6"/>
        <v>-2.7394657064624406E-3</v>
      </c>
    </row>
    <row r="447" spans="1:7" x14ac:dyDescent="0.35">
      <c r="A447" s="1">
        <v>41541</v>
      </c>
      <c r="B447" s="24">
        <v>172500</v>
      </c>
      <c r="C447" s="3">
        <v>1697.420044</v>
      </c>
      <c r="E447" s="2">
        <v>41541</v>
      </c>
      <c r="F447" s="8">
        <f t="shared" si="6"/>
        <v>-5.987126812993071E-3</v>
      </c>
      <c r="G447" s="8">
        <f t="shared" si="6"/>
        <v>-2.597143144069336E-3</v>
      </c>
    </row>
    <row r="448" spans="1:7" x14ac:dyDescent="0.35">
      <c r="A448" s="1">
        <v>41540</v>
      </c>
      <c r="B448" s="24">
        <v>173539</v>
      </c>
      <c r="C448" s="3">
        <v>1701.839966</v>
      </c>
      <c r="E448" s="2">
        <v>41540</v>
      </c>
      <c r="F448" s="8">
        <f t="shared" si="6"/>
        <v>-8.3485714285714829E-3</v>
      </c>
      <c r="G448" s="8">
        <f t="shared" si="6"/>
        <v>-4.719586317135982E-3</v>
      </c>
    </row>
    <row r="449" spans="1:7" x14ac:dyDescent="0.35">
      <c r="A449" s="1">
        <v>41537</v>
      </c>
      <c r="B449" s="24">
        <v>175000</v>
      </c>
      <c r="C449" s="3">
        <v>1709.910034</v>
      </c>
      <c r="E449" s="2">
        <v>41537</v>
      </c>
      <c r="F449" s="8">
        <f t="shared" si="6"/>
        <v>-4.6921655054742439E-3</v>
      </c>
      <c r="G449" s="8">
        <f t="shared" si="6"/>
        <v>-7.2168864715295156E-3</v>
      </c>
    </row>
    <row r="450" spans="1:7" x14ac:dyDescent="0.35">
      <c r="A450" s="1">
        <v>41536</v>
      </c>
      <c r="B450" s="24">
        <v>175825</v>
      </c>
      <c r="C450" s="3">
        <v>1722.339966</v>
      </c>
      <c r="E450" s="2">
        <v>41536</v>
      </c>
      <c r="F450" s="8">
        <f t="shared" si="6"/>
        <v>4.6855804119882993E-3</v>
      </c>
      <c r="G450" s="8">
        <f t="shared" si="6"/>
        <v>-1.8429539867059752E-3</v>
      </c>
    </row>
    <row r="451" spans="1:7" x14ac:dyDescent="0.35">
      <c r="A451" s="1">
        <v>41535</v>
      </c>
      <c r="B451" s="24">
        <v>175005</v>
      </c>
      <c r="C451" s="3">
        <v>1725.5200199999999</v>
      </c>
      <c r="E451" s="2">
        <v>41535</v>
      </c>
      <c r="F451" s="8">
        <f t="shared" si="6"/>
        <v>9.8442576125654657E-3</v>
      </c>
      <c r="G451" s="8">
        <f t="shared" si="6"/>
        <v>1.2177673032111924E-2</v>
      </c>
    </row>
    <row r="452" spans="1:7" x14ac:dyDescent="0.35">
      <c r="A452" s="1">
        <v>41534</v>
      </c>
      <c r="B452" s="24">
        <v>173299</v>
      </c>
      <c r="C452" s="3">
        <v>1704.76001</v>
      </c>
      <c r="E452" s="2">
        <v>41534</v>
      </c>
      <c r="F452" s="8">
        <f t="shared" ref="F452:G515" si="7">B452/B453-1</f>
        <v>4.6318840579711029E-3</v>
      </c>
      <c r="G452" s="8">
        <f t="shared" si="7"/>
        <v>4.2177392207973785E-3</v>
      </c>
    </row>
    <row r="453" spans="1:7" x14ac:dyDescent="0.35">
      <c r="A453" s="1">
        <v>41533</v>
      </c>
      <c r="B453" s="24">
        <v>172500</v>
      </c>
      <c r="C453" s="3">
        <v>1697.599976</v>
      </c>
      <c r="E453" s="2">
        <v>41533</v>
      </c>
      <c r="F453" s="8">
        <f t="shared" si="7"/>
        <v>1.3781552114248807E-2</v>
      </c>
      <c r="G453" s="8">
        <f t="shared" si="7"/>
        <v>5.6931534291859709E-3</v>
      </c>
    </row>
    <row r="454" spans="1:7" x14ac:dyDescent="0.35">
      <c r="A454" s="1">
        <v>41530</v>
      </c>
      <c r="B454" s="24">
        <v>170155</v>
      </c>
      <c r="C454" s="3">
        <v>1687.98999</v>
      </c>
      <c r="E454" s="2">
        <v>41530</v>
      </c>
      <c r="F454" s="8">
        <f t="shared" si="7"/>
        <v>9.1176470588227865E-4</v>
      </c>
      <c r="G454" s="8">
        <f t="shared" si="7"/>
        <v>2.7146795693018255E-3</v>
      </c>
    </row>
    <row r="455" spans="1:7" x14ac:dyDescent="0.35">
      <c r="A455" s="1">
        <v>41529</v>
      </c>
      <c r="B455" s="24">
        <v>170000</v>
      </c>
      <c r="C455" s="3">
        <v>1683.420044</v>
      </c>
      <c r="E455" s="2">
        <v>41529</v>
      </c>
      <c r="F455" s="8">
        <f t="shared" si="7"/>
        <v>-7.8207073654721349E-3</v>
      </c>
      <c r="G455" s="8">
        <f t="shared" si="7"/>
        <v>-3.3804153517479341E-3</v>
      </c>
    </row>
    <row r="456" spans="1:7" x14ac:dyDescent="0.35">
      <c r="A456" s="1">
        <v>41528</v>
      </c>
      <c r="B456" s="24">
        <v>171340</v>
      </c>
      <c r="C456" s="3">
        <v>1689.130005</v>
      </c>
      <c r="E456" s="2">
        <v>41528</v>
      </c>
      <c r="F456" s="8">
        <f t="shared" si="7"/>
        <v>4.9915243798719366E-3</v>
      </c>
      <c r="G456" s="8">
        <f t="shared" si="7"/>
        <v>3.0522835827544448E-3</v>
      </c>
    </row>
    <row r="457" spans="1:7" x14ac:dyDescent="0.35">
      <c r="A457" s="1">
        <v>41527</v>
      </c>
      <c r="B457" s="24">
        <v>170489</v>
      </c>
      <c r="C457" s="3">
        <v>1683.98999</v>
      </c>
      <c r="E457" s="2">
        <v>41527</v>
      </c>
      <c r="F457" s="8">
        <f t="shared" si="7"/>
        <v>9.52747513027008E-3</v>
      </c>
      <c r="G457" s="8">
        <f t="shared" si="7"/>
        <v>7.3457892137307468E-3</v>
      </c>
    </row>
    <row r="458" spans="1:7" x14ac:dyDescent="0.35">
      <c r="A458" s="1">
        <v>41526</v>
      </c>
      <c r="B458" s="24">
        <v>168880</v>
      </c>
      <c r="C458" s="3">
        <v>1671.709961</v>
      </c>
      <c r="E458" s="2">
        <v>41526</v>
      </c>
      <c r="F458" s="8">
        <f t="shared" si="7"/>
        <v>7.8477008921911118E-3</v>
      </c>
      <c r="G458" s="8">
        <f t="shared" si="7"/>
        <v>9.9928808281404269E-3</v>
      </c>
    </row>
    <row r="459" spans="1:7" x14ac:dyDescent="0.35">
      <c r="A459" s="1">
        <v>41523</v>
      </c>
      <c r="B459" s="24">
        <v>167565</v>
      </c>
      <c r="C459" s="3">
        <v>1655.170044</v>
      </c>
      <c r="E459" s="2">
        <v>41523</v>
      </c>
      <c r="F459" s="8">
        <f t="shared" si="7"/>
        <v>-4.0121255349501173E-3</v>
      </c>
      <c r="G459" s="8">
        <f t="shared" si="7"/>
        <v>5.4431207189287178E-5</v>
      </c>
    </row>
    <row r="460" spans="1:7" x14ac:dyDescent="0.35">
      <c r="A460" s="1">
        <v>41522</v>
      </c>
      <c r="B460" s="24">
        <v>168240</v>
      </c>
      <c r="C460" s="3">
        <v>1655.079956</v>
      </c>
      <c r="E460" s="2">
        <v>41522</v>
      </c>
      <c r="F460" s="8">
        <f t="shared" si="7"/>
        <v>-1.129211513203332E-4</v>
      </c>
      <c r="G460" s="8">
        <f t="shared" si="7"/>
        <v>1.2098628337611217E-3</v>
      </c>
    </row>
    <row r="461" spans="1:7" x14ac:dyDescent="0.35">
      <c r="A461" s="1">
        <v>41521</v>
      </c>
      <c r="B461" s="24">
        <v>168259</v>
      </c>
      <c r="C461" s="3">
        <v>1653.079956</v>
      </c>
      <c r="E461" s="2">
        <v>41521</v>
      </c>
      <c r="F461" s="8">
        <f t="shared" si="7"/>
        <v>1.5833993083045339E-3</v>
      </c>
      <c r="G461" s="8">
        <f t="shared" si="7"/>
        <v>8.1169528883080488E-3</v>
      </c>
    </row>
    <row r="462" spans="1:7" x14ac:dyDescent="0.35">
      <c r="A462" s="1">
        <v>41520</v>
      </c>
      <c r="B462" s="24">
        <v>167993</v>
      </c>
      <c r="C462" s="3">
        <v>1639.7700199999999</v>
      </c>
      <c r="E462" s="2">
        <v>41520</v>
      </c>
      <c r="F462" s="8">
        <f t="shared" si="7"/>
        <v>5.6450164621371091E-3</v>
      </c>
      <c r="G462" s="8">
        <f t="shared" si="7"/>
        <v>4.1642217069282061E-3</v>
      </c>
    </row>
    <row r="463" spans="1:7" x14ac:dyDescent="0.35">
      <c r="A463" s="1">
        <v>41516</v>
      </c>
      <c r="B463" s="24">
        <v>167050</v>
      </c>
      <c r="C463" s="3">
        <v>1632.969971</v>
      </c>
      <c r="E463" s="2">
        <v>41516</v>
      </c>
      <c r="F463" s="8">
        <f t="shared" si="7"/>
        <v>-5.9506099375186139E-3</v>
      </c>
      <c r="G463" s="8">
        <f t="shared" si="7"/>
        <v>-3.1743182089343236E-3</v>
      </c>
    </row>
    <row r="464" spans="1:7" x14ac:dyDescent="0.35">
      <c r="A464" s="1">
        <v>41515</v>
      </c>
      <c r="B464" s="24">
        <v>168050</v>
      </c>
      <c r="C464" s="3">
        <v>1638.170044</v>
      </c>
      <c r="E464" s="2">
        <v>41515</v>
      </c>
      <c r="F464" s="8">
        <f t="shared" si="7"/>
        <v>-3.1734733220630806E-3</v>
      </c>
      <c r="G464" s="8">
        <f t="shared" si="7"/>
        <v>1.9634015979428376E-3</v>
      </c>
    </row>
    <row r="465" spans="1:7" x14ac:dyDescent="0.35">
      <c r="A465" s="1">
        <v>41514</v>
      </c>
      <c r="B465" s="24">
        <v>168585</v>
      </c>
      <c r="C465" s="3">
        <v>1634.959961</v>
      </c>
      <c r="E465" s="2">
        <v>41514</v>
      </c>
      <c r="F465" s="8">
        <f t="shared" si="7"/>
        <v>7.3797430534807695E-3</v>
      </c>
      <c r="G465" s="8">
        <f t="shared" si="7"/>
        <v>2.7476455123356391E-3</v>
      </c>
    </row>
    <row r="466" spans="1:7" x14ac:dyDescent="0.35">
      <c r="A466" s="1">
        <v>41513</v>
      </c>
      <c r="B466" s="24">
        <v>167350</v>
      </c>
      <c r="C466" s="3">
        <v>1630.4799800000001</v>
      </c>
      <c r="E466" s="2">
        <v>41513</v>
      </c>
      <c r="F466" s="8">
        <f t="shared" si="7"/>
        <v>-2.1345029239766111E-2</v>
      </c>
      <c r="G466" s="8">
        <f t="shared" si="7"/>
        <v>-1.5874194847625089E-2</v>
      </c>
    </row>
    <row r="467" spans="1:7" x14ac:dyDescent="0.35">
      <c r="A467" s="1">
        <v>41512</v>
      </c>
      <c r="B467" s="24">
        <v>171000</v>
      </c>
      <c r="C467" s="3">
        <v>1656.780029</v>
      </c>
      <c r="E467" s="2">
        <v>41512</v>
      </c>
      <c r="F467" s="8">
        <f t="shared" si="7"/>
        <v>-1.8678496381041576E-3</v>
      </c>
      <c r="G467" s="8">
        <f t="shared" si="7"/>
        <v>-4.039657950105191E-3</v>
      </c>
    </row>
    <row r="468" spans="1:7" x14ac:dyDescent="0.35">
      <c r="A468" s="1">
        <v>41509</v>
      </c>
      <c r="B468" s="24">
        <v>171320</v>
      </c>
      <c r="C468" s="3">
        <v>1663.5</v>
      </c>
      <c r="E468" s="2">
        <v>41509</v>
      </c>
      <c r="F468" s="8">
        <f t="shared" si="7"/>
        <v>-5.1450007549098675E-3</v>
      </c>
      <c r="G468" s="8">
        <f t="shared" si="7"/>
        <v>3.9470108837469375E-3</v>
      </c>
    </row>
    <row r="469" spans="1:7" x14ac:dyDescent="0.35">
      <c r="A469" s="1">
        <v>41508</v>
      </c>
      <c r="B469" s="24">
        <v>172206</v>
      </c>
      <c r="C469" s="3">
        <v>1656.959961</v>
      </c>
      <c r="E469" s="2">
        <v>41508</v>
      </c>
      <c r="F469" s="8">
        <f t="shared" si="7"/>
        <v>8.2318501170959291E-3</v>
      </c>
      <c r="G469" s="8">
        <f t="shared" si="7"/>
        <v>8.6193764168800424E-3</v>
      </c>
    </row>
    <row r="470" spans="1:7" x14ac:dyDescent="0.35">
      <c r="A470" s="1">
        <v>41507</v>
      </c>
      <c r="B470" s="24">
        <v>170800</v>
      </c>
      <c r="C470" s="3">
        <v>1642.8000489999999</v>
      </c>
      <c r="E470" s="2">
        <v>41507</v>
      </c>
      <c r="F470" s="8">
        <f t="shared" si="7"/>
        <v>-1.2716763005780396E-2</v>
      </c>
      <c r="G470" s="8">
        <f t="shared" si="7"/>
        <v>-5.7796030736287918E-3</v>
      </c>
    </row>
    <row r="471" spans="1:7" x14ac:dyDescent="0.35">
      <c r="A471" s="1">
        <v>41506</v>
      </c>
      <c r="B471" s="24">
        <v>173000</v>
      </c>
      <c r="C471" s="3">
        <v>1652.349976</v>
      </c>
      <c r="E471" s="2">
        <v>41506</v>
      </c>
      <c r="F471" s="8">
        <f t="shared" si="7"/>
        <v>8.7404738164791329E-3</v>
      </c>
      <c r="G471" s="8">
        <f t="shared" si="7"/>
        <v>3.8211953237121676E-3</v>
      </c>
    </row>
    <row r="472" spans="1:7" x14ac:dyDescent="0.35">
      <c r="A472" s="1">
        <v>41505</v>
      </c>
      <c r="B472" s="24">
        <v>171501</v>
      </c>
      <c r="C472" s="3">
        <v>1646.0600589999999</v>
      </c>
      <c r="E472" s="2">
        <v>41505</v>
      </c>
      <c r="F472" s="8">
        <f t="shared" si="7"/>
        <v>-9.3633391481151573E-3</v>
      </c>
      <c r="G472" s="8">
        <f t="shared" si="7"/>
        <v>-5.9003021201532446E-3</v>
      </c>
    </row>
    <row r="473" spans="1:7" x14ac:dyDescent="0.35">
      <c r="A473" s="1">
        <v>41502</v>
      </c>
      <c r="B473" s="24">
        <v>173122</v>
      </c>
      <c r="C473" s="3">
        <v>1655.829956</v>
      </c>
      <c r="E473" s="2">
        <v>41502</v>
      </c>
      <c r="F473" s="8">
        <f t="shared" si="7"/>
        <v>1.8692237802302447E-3</v>
      </c>
      <c r="G473" s="8">
        <f t="shared" si="7"/>
        <v>-3.304595248626474E-3</v>
      </c>
    </row>
    <row r="474" spans="1:7" x14ac:dyDescent="0.35">
      <c r="A474" s="1">
        <v>41501</v>
      </c>
      <c r="B474" s="24">
        <v>172799</v>
      </c>
      <c r="C474" s="3">
        <v>1661.3199460000001</v>
      </c>
      <c r="E474" s="2">
        <v>41501</v>
      </c>
      <c r="F474" s="8">
        <f t="shared" si="7"/>
        <v>-1.1192812795055906E-2</v>
      </c>
      <c r="G474" s="8">
        <f t="shared" si="7"/>
        <v>-1.4281601757323736E-2</v>
      </c>
    </row>
    <row r="475" spans="1:7" x14ac:dyDescent="0.35">
      <c r="A475" s="1">
        <v>41500</v>
      </c>
      <c r="B475" s="24">
        <v>174755</v>
      </c>
      <c r="C475" s="3">
        <v>1685.3900149999999</v>
      </c>
      <c r="E475" s="2">
        <v>41500</v>
      </c>
      <c r="F475" s="8">
        <f t="shared" si="7"/>
        <v>-5.5199886185801628E-3</v>
      </c>
      <c r="G475" s="8">
        <f t="shared" si="7"/>
        <v>-5.1766178070519198E-3</v>
      </c>
    </row>
    <row r="476" spans="1:7" x14ac:dyDescent="0.35">
      <c r="A476" s="1">
        <v>41499</v>
      </c>
      <c r="B476" s="24">
        <v>175725</v>
      </c>
      <c r="C476" s="3">
        <v>1694.160034</v>
      </c>
      <c r="E476" s="2">
        <v>41499</v>
      </c>
      <c r="F476" s="8">
        <f t="shared" si="7"/>
        <v>-1.3086919908045225E-4</v>
      </c>
      <c r="G476" s="8">
        <f t="shared" si="7"/>
        <v>2.7760558521343626E-3</v>
      </c>
    </row>
    <row r="477" spans="1:7" x14ac:dyDescent="0.35">
      <c r="A477" s="1">
        <v>41498</v>
      </c>
      <c r="B477" s="24">
        <v>175748</v>
      </c>
      <c r="C477" s="3">
        <v>1689.469971</v>
      </c>
      <c r="E477" s="2">
        <v>41498</v>
      </c>
      <c r="F477" s="8">
        <f t="shared" si="7"/>
        <v>3.7007424328954208E-3</v>
      </c>
      <c r="G477" s="8">
        <f t="shared" si="7"/>
        <v>-1.1529205929168285E-3</v>
      </c>
    </row>
    <row r="478" spans="1:7" x14ac:dyDescent="0.35">
      <c r="A478" s="1">
        <v>41495</v>
      </c>
      <c r="B478" s="24">
        <v>175100</v>
      </c>
      <c r="C478" s="3">
        <v>1691.420044</v>
      </c>
      <c r="E478" s="2">
        <v>41495</v>
      </c>
      <c r="F478" s="8">
        <f t="shared" si="7"/>
        <v>-8.218588396553983E-3</v>
      </c>
      <c r="G478" s="8">
        <f t="shared" si="7"/>
        <v>-3.5699602183232315E-3</v>
      </c>
    </row>
    <row r="479" spans="1:7" x14ac:dyDescent="0.35">
      <c r="A479" s="1">
        <v>41494</v>
      </c>
      <c r="B479" s="24">
        <v>176551</v>
      </c>
      <c r="C479" s="3">
        <v>1697.4799800000001</v>
      </c>
      <c r="E479" s="2">
        <v>41494</v>
      </c>
      <c r="F479" s="8">
        <f t="shared" si="7"/>
        <v>7.7111872146118365E-3</v>
      </c>
      <c r="G479" s="8">
        <f t="shared" si="7"/>
        <v>3.8854497684055467E-3</v>
      </c>
    </row>
    <row r="480" spans="1:7" x14ac:dyDescent="0.35">
      <c r="A480" s="1">
        <v>41493</v>
      </c>
      <c r="B480" s="24">
        <v>175200</v>
      </c>
      <c r="C480" s="3">
        <v>1690.910034</v>
      </c>
      <c r="E480" s="2">
        <v>41493</v>
      </c>
      <c r="F480" s="8">
        <f t="shared" si="7"/>
        <v>-9.3579486019620406E-3</v>
      </c>
      <c r="G480" s="8">
        <f t="shared" si="7"/>
        <v>-3.8058649669956424E-3</v>
      </c>
    </row>
    <row r="481" spans="1:7" x14ac:dyDescent="0.35">
      <c r="A481" s="1">
        <v>41492</v>
      </c>
      <c r="B481" s="24">
        <v>176855</v>
      </c>
      <c r="C481" s="3">
        <v>1697.369995</v>
      </c>
      <c r="E481" s="2">
        <v>41492</v>
      </c>
      <c r="F481" s="8">
        <f t="shared" si="7"/>
        <v>-2.5098702763677316E-3</v>
      </c>
      <c r="G481" s="8">
        <f t="shared" si="7"/>
        <v>-5.7230337957955291E-3</v>
      </c>
    </row>
    <row r="482" spans="1:7" x14ac:dyDescent="0.35">
      <c r="A482" s="1">
        <v>41491</v>
      </c>
      <c r="B482" s="24">
        <v>177300</v>
      </c>
      <c r="C482" s="3">
        <v>1707.1400149999999</v>
      </c>
      <c r="E482" s="2">
        <v>41491</v>
      </c>
      <c r="F482" s="8">
        <f t="shared" si="7"/>
        <v>4.5325779036826663E-3</v>
      </c>
      <c r="G482" s="8">
        <f t="shared" si="7"/>
        <v>-1.479834666858082E-3</v>
      </c>
    </row>
    <row r="483" spans="1:7" x14ac:dyDescent="0.35">
      <c r="A483" s="1">
        <v>41488</v>
      </c>
      <c r="B483" s="24">
        <v>176500</v>
      </c>
      <c r="C483" s="3">
        <v>1709.670044</v>
      </c>
      <c r="E483" s="2">
        <v>41488</v>
      </c>
      <c r="F483" s="8">
        <f t="shared" si="7"/>
        <v>4.5532157085941272E-3</v>
      </c>
      <c r="G483" s="8">
        <f t="shared" si="7"/>
        <v>1.6404582705198401E-3</v>
      </c>
    </row>
    <row r="484" spans="1:7" x14ac:dyDescent="0.35">
      <c r="A484" s="1">
        <v>41487</v>
      </c>
      <c r="B484" s="24">
        <v>175700</v>
      </c>
      <c r="C484" s="3">
        <v>1706.869995</v>
      </c>
      <c r="E484" s="2">
        <v>41487</v>
      </c>
      <c r="F484" s="8">
        <f t="shared" si="7"/>
        <v>1.035077630822312E-2</v>
      </c>
      <c r="G484" s="8">
        <f t="shared" si="7"/>
        <v>1.2540570109573546E-2</v>
      </c>
    </row>
    <row r="485" spans="1:7" x14ac:dyDescent="0.35">
      <c r="A485" s="1">
        <v>41486</v>
      </c>
      <c r="B485" s="24">
        <v>173900</v>
      </c>
      <c r="C485" s="3">
        <v>1685.7299800000001</v>
      </c>
      <c r="E485" s="2">
        <v>41486</v>
      </c>
      <c r="F485" s="8">
        <f t="shared" si="7"/>
        <v>1.9243400205108951E-3</v>
      </c>
      <c r="G485" s="8">
        <f t="shared" si="7"/>
        <v>-1.3640952651305938E-4</v>
      </c>
    </row>
    <row r="486" spans="1:7" x14ac:dyDescent="0.35">
      <c r="A486" s="1">
        <v>41485</v>
      </c>
      <c r="B486" s="24">
        <v>173566</v>
      </c>
      <c r="C486" s="3">
        <v>1685.959961</v>
      </c>
      <c r="E486" s="2">
        <v>41485</v>
      </c>
      <c r="F486" s="8">
        <f t="shared" si="7"/>
        <v>-5.3809346437064809E-3</v>
      </c>
      <c r="G486" s="8">
        <f t="shared" si="7"/>
        <v>3.7381700702421305E-4</v>
      </c>
    </row>
    <row r="487" spans="1:7" x14ac:dyDescent="0.35">
      <c r="A487" s="1">
        <v>41484</v>
      </c>
      <c r="B487" s="24">
        <v>174505</v>
      </c>
      <c r="C487" s="3">
        <v>1685.329956</v>
      </c>
      <c r="E487" s="2">
        <v>41484</v>
      </c>
      <c r="F487" s="8">
        <f t="shared" si="7"/>
        <v>-8.0772597569432891E-3</v>
      </c>
      <c r="G487" s="8">
        <f t="shared" si="7"/>
        <v>-3.7360375434251081E-3</v>
      </c>
    </row>
    <row r="488" spans="1:7" x14ac:dyDescent="0.35">
      <c r="A488" s="1">
        <v>41481</v>
      </c>
      <c r="B488" s="24">
        <v>175926</v>
      </c>
      <c r="C488" s="3">
        <v>1691.650024</v>
      </c>
      <c r="E488" s="2">
        <v>41481</v>
      </c>
      <c r="F488" s="8">
        <f t="shared" si="7"/>
        <v>2.7644621268687608E-3</v>
      </c>
      <c r="G488" s="8">
        <f t="shared" si="7"/>
        <v>8.2829403934336909E-4</v>
      </c>
    </row>
    <row r="489" spans="1:7" x14ac:dyDescent="0.35">
      <c r="A489" s="1">
        <v>41480</v>
      </c>
      <c r="B489" s="24">
        <v>175441</v>
      </c>
      <c r="C489" s="3">
        <v>1690.25</v>
      </c>
      <c r="E489" s="2">
        <v>41480</v>
      </c>
      <c r="F489" s="8">
        <f t="shared" si="7"/>
        <v>4.9260801576345159E-3</v>
      </c>
      <c r="G489" s="8">
        <f t="shared" si="7"/>
        <v>2.5564724431663688E-3</v>
      </c>
    </row>
    <row r="490" spans="1:7" x14ac:dyDescent="0.35">
      <c r="A490" s="1">
        <v>41479</v>
      </c>
      <c r="B490" s="24">
        <v>174581</v>
      </c>
      <c r="C490" s="3">
        <v>1685.9399410000001</v>
      </c>
      <c r="E490" s="2">
        <v>41479</v>
      </c>
      <c r="F490" s="8">
        <f t="shared" si="7"/>
        <v>-1.5052271098849657E-2</v>
      </c>
      <c r="G490" s="8">
        <f t="shared" si="7"/>
        <v>-3.8112219658775759E-3</v>
      </c>
    </row>
    <row r="491" spans="1:7" x14ac:dyDescent="0.35">
      <c r="A491" s="1">
        <v>41478</v>
      </c>
      <c r="B491" s="24">
        <v>177249</v>
      </c>
      <c r="C491" s="3">
        <v>1692.3900149999999</v>
      </c>
      <c r="E491" s="2">
        <v>41478</v>
      </c>
      <c r="F491" s="8">
        <f t="shared" si="7"/>
        <v>-5.4650634317681135E-3</v>
      </c>
      <c r="G491" s="8">
        <f t="shared" si="7"/>
        <v>-1.8519365309336289E-3</v>
      </c>
    </row>
    <row r="492" spans="1:7" x14ac:dyDescent="0.35">
      <c r="A492" s="1">
        <v>41477</v>
      </c>
      <c r="B492" s="24">
        <v>178223</v>
      </c>
      <c r="C492" s="3">
        <v>1695.530029</v>
      </c>
      <c r="E492" s="2">
        <v>41477</v>
      </c>
      <c r="F492" s="8">
        <f t="shared" si="7"/>
        <v>-2.9168419576497406E-4</v>
      </c>
      <c r="G492" s="8">
        <f t="shared" si="7"/>
        <v>2.033026061925236E-3</v>
      </c>
    </row>
    <row r="493" spans="1:7" x14ac:dyDescent="0.35">
      <c r="A493" s="1">
        <v>41474</v>
      </c>
      <c r="B493" s="24">
        <v>178275</v>
      </c>
      <c r="C493" s="3">
        <v>1692.089966</v>
      </c>
      <c r="E493" s="2">
        <v>41474</v>
      </c>
      <c r="F493" s="8">
        <f t="shared" si="7"/>
        <v>3.3600108060649614E-3</v>
      </c>
      <c r="G493" s="8">
        <f t="shared" si="7"/>
        <v>1.6100504969605023E-3</v>
      </c>
    </row>
    <row r="494" spans="1:7" x14ac:dyDescent="0.35">
      <c r="A494" s="1">
        <v>41473</v>
      </c>
      <c r="B494" s="24">
        <v>177678</v>
      </c>
      <c r="C494" s="3">
        <v>1689.369995</v>
      </c>
      <c r="E494" s="2">
        <v>41473</v>
      </c>
      <c r="F494" s="8">
        <f t="shared" si="7"/>
        <v>7.5819009759499068E-3</v>
      </c>
      <c r="G494" s="8">
        <f t="shared" si="7"/>
        <v>5.0329647803148969E-3</v>
      </c>
    </row>
    <row r="495" spans="1:7" x14ac:dyDescent="0.35">
      <c r="A495" s="1">
        <v>41472</v>
      </c>
      <c r="B495" s="24">
        <v>176341</v>
      </c>
      <c r="C495" s="3">
        <v>1680.910034</v>
      </c>
      <c r="E495" s="2">
        <v>41472</v>
      </c>
      <c r="F495" s="8">
        <f t="shared" si="7"/>
        <v>2.7978549778502337E-3</v>
      </c>
      <c r="G495" s="8">
        <f t="shared" si="7"/>
        <v>2.7740469690020753E-3</v>
      </c>
    </row>
    <row r="496" spans="1:7" x14ac:dyDescent="0.35">
      <c r="A496" s="1">
        <v>41471</v>
      </c>
      <c r="B496" s="24">
        <v>175849</v>
      </c>
      <c r="C496" s="3">
        <v>1676.26001</v>
      </c>
      <c r="E496" s="2">
        <v>41471</v>
      </c>
      <c r="F496" s="8">
        <f t="shared" si="7"/>
        <v>-1.5920216969811385E-4</v>
      </c>
      <c r="G496" s="8">
        <f t="shared" si="7"/>
        <v>-3.7087607726598026E-3</v>
      </c>
    </row>
    <row r="497" spans="1:7" x14ac:dyDescent="0.35">
      <c r="A497" s="1">
        <v>41470</v>
      </c>
      <c r="B497" s="24">
        <v>175877</v>
      </c>
      <c r="C497" s="3">
        <v>1682.5</v>
      </c>
      <c r="E497" s="2">
        <v>41470</v>
      </c>
      <c r="F497" s="8">
        <f t="shared" si="7"/>
        <v>2.1195977322583381E-3</v>
      </c>
      <c r="G497" s="8">
        <f t="shared" si="7"/>
        <v>1.3748796749877279E-3</v>
      </c>
    </row>
    <row r="498" spans="1:7" x14ac:dyDescent="0.35">
      <c r="A498" s="1">
        <v>41467</v>
      </c>
      <c r="B498" s="24">
        <v>175505</v>
      </c>
      <c r="C498" s="3">
        <v>1680.1899410000001</v>
      </c>
      <c r="E498" s="2">
        <v>41467</v>
      </c>
      <c r="F498" s="8">
        <f t="shared" si="7"/>
        <v>-7.9137345995305974E-4</v>
      </c>
      <c r="G498" s="8">
        <f t="shared" si="7"/>
        <v>3.0864831096168999E-3</v>
      </c>
    </row>
    <row r="499" spans="1:7" x14ac:dyDescent="0.35">
      <c r="A499" s="1">
        <v>41466</v>
      </c>
      <c r="B499" s="24">
        <v>175644</v>
      </c>
      <c r="C499" s="3">
        <v>1675.0200199999999</v>
      </c>
      <c r="E499" s="2">
        <v>41466</v>
      </c>
      <c r="F499" s="8">
        <f t="shared" si="7"/>
        <v>1.7606674198314076E-2</v>
      </c>
      <c r="G499" s="8">
        <f t="shared" si="7"/>
        <v>1.3554250261869738E-2</v>
      </c>
    </row>
    <row r="500" spans="1:7" x14ac:dyDescent="0.35">
      <c r="A500" s="1">
        <v>41465</v>
      </c>
      <c r="B500" s="24">
        <v>172605</v>
      </c>
      <c r="C500" s="3">
        <v>1652.619995</v>
      </c>
      <c r="E500" s="2">
        <v>41465</v>
      </c>
      <c r="F500" s="8">
        <f t="shared" si="7"/>
        <v>-6.5384681796467614E-3</v>
      </c>
      <c r="G500" s="8">
        <f t="shared" si="7"/>
        <v>1.8159255459360146E-4</v>
      </c>
    </row>
    <row r="501" spans="1:7" x14ac:dyDescent="0.35">
      <c r="A501" s="1">
        <v>41464</v>
      </c>
      <c r="B501" s="24">
        <v>173741</v>
      </c>
      <c r="C501" s="3">
        <v>1652.3199460000001</v>
      </c>
      <c r="E501" s="2">
        <v>41464</v>
      </c>
      <c r="F501" s="8">
        <f t="shared" si="7"/>
        <v>7.1942028985507722E-3</v>
      </c>
      <c r="G501" s="8">
        <f t="shared" si="7"/>
        <v>7.2296705082459667E-3</v>
      </c>
    </row>
    <row r="502" spans="1:7" x14ac:dyDescent="0.35">
      <c r="A502" s="1">
        <v>41463</v>
      </c>
      <c r="B502" s="24">
        <v>172500</v>
      </c>
      <c r="C502" s="3">
        <v>1640.459961</v>
      </c>
      <c r="E502" s="2">
        <v>41463</v>
      </c>
      <c r="F502" s="8">
        <f t="shared" si="7"/>
        <v>1.736342994523854E-3</v>
      </c>
      <c r="G502" s="8">
        <f t="shared" si="7"/>
        <v>5.2515463182118971E-3</v>
      </c>
    </row>
    <row r="503" spans="1:7" x14ac:dyDescent="0.35">
      <c r="A503" s="1">
        <v>41460</v>
      </c>
      <c r="B503" s="24">
        <v>172201</v>
      </c>
      <c r="C503" s="3">
        <v>1631.8900149999999</v>
      </c>
      <c r="E503" s="2">
        <v>41460</v>
      </c>
      <c r="F503" s="8">
        <f t="shared" si="7"/>
        <v>1.9085550610737689E-2</v>
      </c>
      <c r="G503" s="8">
        <f t="shared" si="7"/>
        <v>1.0201732472338909E-2</v>
      </c>
    </row>
    <row r="504" spans="1:7" x14ac:dyDescent="0.35">
      <c r="A504" s="1">
        <v>41458</v>
      </c>
      <c r="B504" s="24">
        <v>168976</v>
      </c>
      <c r="C504" s="3">
        <v>1615.410034</v>
      </c>
      <c r="E504" s="2">
        <v>41458</v>
      </c>
      <c r="F504" s="8">
        <f t="shared" si="7"/>
        <v>1.0485844110450504E-3</v>
      </c>
      <c r="G504" s="8">
        <f t="shared" si="7"/>
        <v>8.2404715767370185E-4</v>
      </c>
    </row>
    <row r="505" spans="1:7" x14ac:dyDescent="0.35">
      <c r="A505" s="1">
        <v>41457</v>
      </c>
      <c r="B505" s="24">
        <v>168799</v>
      </c>
      <c r="C505" s="3">
        <v>1614.079956</v>
      </c>
      <c r="E505" s="2">
        <v>41457</v>
      </c>
      <c r="F505" s="8">
        <f t="shared" si="7"/>
        <v>-4.8519649573758317E-3</v>
      </c>
      <c r="G505" s="8">
        <f t="shared" si="7"/>
        <v>-5.4490824618036449E-4</v>
      </c>
    </row>
    <row r="506" spans="1:7" x14ac:dyDescent="0.35">
      <c r="A506" s="1">
        <v>41456</v>
      </c>
      <c r="B506" s="24">
        <v>169622</v>
      </c>
      <c r="C506" s="3">
        <v>1614.959961</v>
      </c>
      <c r="E506" s="2">
        <v>41456</v>
      </c>
      <c r="F506" s="8">
        <f t="shared" si="7"/>
        <v>6.0616844602610076E-3</v>
      </c>
      <c r="G506" s="8">
        <f t="shared" si="7"/>
        <v>5.4037476923645134E-3</v>
      </c>
    </row>
    <row r="507" spans="1:7" x14ac:dyDescent="0.35">
      <c r="A507" s="1">
        <v>41453</v>
      </c>
      <c r="B507" s="24">
        <v>168600</v>
      </c>
      <c r="C507" s="3">
        <v>1606.280029</v>
      </c>
      <c r="E507" s="2">
        <v>41453</v>
      </c>
      <c r="F507" s="8">
        <f t="shared" si="7"/>
        <v>-4.2875872577158303E-3</v>
      </c>
      <c r="G507" s="8">
        <f t="shared" si="7"/>
        <v>-4.289562490818577E-3</v>
      </c>
    </row>
    <row r="508" spans="1:7" x14ac:dyDescent="0.35">
      <c r="A508" s="1">
        <v>41452</v>
      </c>
      <c r="B508" s="24">
        <v>169326</v>
      </c>
      <c r="C508" s="3">
        <v>1613.1999510000001</v>
      </c>
      <c r="E508" s="2">
        <v>41452</v>
      </c>
      <c r="F508" s="8">
        <f t="shared" si="7"/>
        <v>-2.0075578649036974E-4</v>
      </c>
      <c r="G508" s="8">
        <f t="shared" si="7"/>
        <v>6.1998309307298438E-3</v>
      </c>
    </row>
    <row r="509" spans="1:7" x14ac:dyDescent="0.35">
      <c r="A509" s="1">
        <v>41451</v>
      </c>
      <c r="B509" s="24">
        <v>169360</v>
      </c>
      <c r="C509" s="3">
        <v>1603.26001</v>
      </c>
      <c r="E509" s="2">
        <v>41451</v>
      </c>
      <c r="F509" s="8">
        <f t="shared" si="7"/>
        <v>6.2145751393229975E-3</v>
      </c>
      <c r="G509" s="8">
        <f t="shared" si="7"/>
        <v>9.5904867803981997E-3</v>
      </c>
    </row>
    <row r="510" spans="1:7" x14ac:dyDescent="0.35">
      <c r="A510" s="1">
        <v>41450</v>
      </c>
      <c r="B510" s="24">
        <v>168314</v>
      </c>
      <c r="C510" s="3">
        <v>1588.030029</v>
      </c>
      <c r="E510" s="2">
        <v>41450</v>
      </c>
      <c r="F510" s="8">
        <f t="shared" si="7"/>
        <v>1.1265388520719233E-2</v>
      </c>
      <c r="G510" s="8">
        <f t="shared" si="7"/>
        <v>9.4972718171923987E-3</v>
      </c>
    </row>
    <row r="511" spans="1:7" x14ac:dyDescent="0.35">
      <c r="A511" s="1">
        <v>41449</v>
      </c>
      <c r="B511" s="24">
        <v>166439</v>
      </c>
      <c r="C511" s="3">
        <v>1573.089966</v>
      </c>
      <c r="E511" s="2">
        <v>41449</v>
      </c>
      <c r="F511" s="8">
        <f t="shared" si="7"/>
        <v>-1.0469678953626604E-2</v>
      </c>
      <c r="G511" s="8">
        <f t="shared" si="7"/>
        <v>-1.2145015695615546E-2</v>
      </c>
    </row>
    <row r="512" spans="1:7" x14ac:dyDescent="0.35">
      <c r="A512" s="1">
        <v>41446</v>
      </c>
      <c r="B512" s="24">
        <v>168200</v>
      </c>
      <c r="C512" s="3">
        <v>1592.4300539999999</v>
      </c>
      <c r="E512" s="2">
        <v>41446</v>
      </c>
      <c r="F512" s="8">
        <f t="shared" si="7"/>
        <v>1.7867778439546456E-3</v>
      </c>
      <c r="G512" s="8">
        <f t="shared" si="7"/>
        <v>2.6697770150401201E-3</v>
      </c>
    </row>
    <row r="513" spans="1:7" x14ac:dyDescent="0.35">
      <c r="A513" s="1">
        <v>41445</v>
      </c>
      <c r="B513" s="24">
        <v>167900</v>
      </c>
      <c r="C513" s="3">
        <v>1588.1899410000001</v>
      </c>
      <c r="E513" s="2">
        <v>41445</v>
      </c>
      <c r="F513" s="8">
        <f t="shared" si="7"/>
        <v>-1.7852964574851415E-2</v>
      </c>
      <c r="G513" s="8">
        <f t="shared" si="7"/>
        <v>-2.5010351365277073E-2</v>
      </c>
    </row>
    <row r="514" spans="1:7" x14ac:dyDescent="0.35">
      <c r="A514" s="1">
        <v>41444</v>
      </c>
      <c r="B514" s="24">
        <v>170952</v>
      </c>
      <c r="C514" s="3">
        <v>1628.9300539999999</v>
      </c>
      <c r="E514" s="2">
        <v>41444</v>
      </c>
      <c r="F514" s="8">
        <f t="shared" si="7"/>
        <v>-9.4390460131764664E-3</v>
      </c>
      <c r="G514" s="8">
        <f t="shared" si="7"/>
        <v>-1.3851474553830623E-2</v>
      </c>
    </row>
    <row r="515" spans="1:7" x14ac:dyDescent="0.35">
      <c r="A515" s="1">
        <v>41443</v>
      </c>
      <c r="B515" s="24">
        <v>172581</v>
      </c>
      <c r="C515" s="3">
        <v>1651.8100589999999</v>
      </c>
      <c r="E515" s="2">
        <v>41443</v>
      </c>
      <c r="F515" s="8">
        <f t="shared" si="7"/>
        <v>-7.4691679694283142E-4</v>
      </c>
      <c r="G515" s="8">
        <f t="shared" si="7"/>
        <v>7.7911580535829916E-3</v>
      </c>
    </row>
    <row r="516" spans="1:7" x14ac:dyDescent="0.35">
      <c r="A516" s="1">
        <v>41442</v>
      </c>
      <c r="B516" s="24">
        <v>172710</v>
      </c>
      <c r="C516" s="3">
        <v>1639.040039</v>
      </c>
      <c r="E516" s="2">
        <v>41442</v>
      </c>
      <c r="F516" s="8">
        <f t="shared" ref="F516:G579" si="8">B516/B517-1</f>
        <v>8.4725474281643898E-3</v>
      </c>
      <c r="G516" s="8">
        <f t="shared" si="8"/>
        <v>7.5673646833507302E-3</v>
      </c>
    </row>
    <row r="517" spans="1:7" x14ac:dyDescent="0.35">
      <c r="A517" s="1">
        <v>41439</v>
      </c>
      <c r="B517" s="24">
        <v>171259</v>
      </c>
      <c r="C517" s="3">
        <v>1626.7299800000001</v>
      </c>
      <c r="E517" s="2">
        <v>41439</v>
      </c>
      <c r="F517" s="8">
        <f t="shared" si="8"/>
        <v>-7.7924034205464343E-3</v>
      </c>
      <c r="G517" s="8">
        <f t="shared" si="8"/>
        <v>-5.8850161873152951E-3</v>
      </c>
    </row>
    <row r="518" spans="1:7" x14ac:dyDescent="0.35">
      <c r="A518" s="1">
        <v>41438</v>
      </c>
      <c r="B518" s="24">
        <v>172604</v>
      </c>
      <c r="C518" s="3">
        <v>1636.3599850000001</v>
      </c>
      <c r="E518" s="2">
        <v>41438</v>
      </c>
      <c r="F518" s="8">
        <f t="shared" si="8"/>
        <v>2.0148349537515875E-2</v>
      </c>
      <c r="G518" s="8">
        <f t="shared" si="8"/>
        <v>1.4784290864184202E-2</v>
      </c>
    </row>
    <row r="519" spans="1:7" x14ac:dyDescent="0.35">
      <c r="A519" s="1">
        <v>41437</v>
      </c>
      <c r="B519" s="24">
        <v>169195</v>
      </c>
      <c r="C519" s="3">
        <v>1612.5200199999999</v>
      </c>
      <c r="E519" s="2">
        <v>41437</v>
      </c>
      <c r="F519" s="8">
        <f t="shared" si="8"/>
        <v>-5.6126946811636547E-3</v>
      </c>
      <c r="G519" s="8">
        <f t="shared" si="8"/>
        <v>-8.3695552988705124E-3</v>
      </c>
    </row>
    <row r="520" spans="1:7" x14ac:dyDescent="0.35">
      <c r="A520" s="1">
        <v>41436</v>
      </c>
      <c r="B520" s="24">
        <v>170150</v>
      </c>
      <c r="C520" s="3">
        <v>1626.130005</v>
      </c>
      <c r="E520" s="2">
        <v>41436</v>
      </c>
      <c r="F520" s="8">
        <f t="shared" si="8"/>
        <v>-1.5762834417932026E-2</v>
      </c>
      <c r="G520" s="8">
        <f t="shared" si="8"/>
        <v>-1.0153367340685282E-2</v>
      </c>
    </row>
    <row r="521" spans="1:7" x14ac:dyDescent="0.35">
      <c r="A521" s="1">
        <v>41435</v>
      </c>
      <c r="B521" s="24">
        <v>172875</v>
      </c>
      <c r="C521" s="3">
        <v>1642.8100589999999</v>
      </c>
      <c r="E521" s="2">
        <v>41435</v>
      </c>
      <c r="F521" s="8">
        <f t="shared" si="8"/>
        <v>-1.4459224985541308E-4</v>
      </c>
      <c r="G521" s="8">
        <f t="shared" si="8"/>
        <v>-3.4681327402430462E-4</v>
      </c>
    </row>
    <row r="522" spans="1:7" x14ac:dyDescent="0.35">
      <c r="A522" s="1">
        <v>41432</v>
      </c>
      <c r="B522" s="24">
        <v>172900</v>
      </c>
      <c r="C522" s="3">
        <v>1643.380005</v>
      </c>
      <c r="E522" s="2">
        <v>41432</v>
      </c>
      <c r="F522" s="8">
        <f t="shared" si="8"/>
        <v>1.7795228312249556E-2</v>
      </c>
      <c r="G522" s="8">
        <f t="shared" si="8"/>
        <v>1.2831541048059281E-2</v>
      </c>
    </row>
    <row r="523" spans="1:7" x14ac:dyDescent="0.35">
      <c r="A523" s="1">
        <v>41431</v>
      </c>
      <c r="B523" s="24">
        <v>169877</v>
      </c>
      <c r="C523" s="3">
        <v>1622.5600589999999</v>
      </c>
      <c r="E523" s="2">
        <v>41431</v>
      </c>
      <c r="F523" s="8">
        <f t="shared" si="8"/>
        <v>1.4796893667861299E-2</v>
      </c>
      <c r="G523" s="8">
        <f t="shared" si="8"/>
        <v>8.4902944845750561E-3</v>
      </c>
    </row>
    <row r="524" spans="1:7" x14ac:dyDescent="0.35">
      <c r="A524" s="1">
        <v>41430</v>
      </c>
      <c r="B524" s="24">
        <v>167400</v>
      </c>
      <c r="C524" s="3">
        <v>1608.900024</v>
      </c>
      <c r="E524" s="2">
        <v>41430</v>
      </c>
      <c r="F524" s="8">
        <f t="shared" si="8"/>
        <v>-1.4424492198999106E-2</v>
      </c>
      <c r="G524" s="8">
        <f t="shared" si="8"/>
        <v>-1.3779733067158628E-2</v>
      </c>
    </row>
    <row r="525" spans="1:7" x14ac:dyDescent="0.35">
      <c r="A525" s="1">
        <v>41429</v>
      </c>
      <c r="B525" s="24">
        <v>169850</v>
      </c>
      <c r="C525" s="3">
        <v>1631.380005</v>
      </c>
      <c r="E525" s="2">
        <v>41429</v>
      </c>
      <c r="F525" s="8">
        <f t="shared" si="8"/>
        <v>-6.2079093797356988E-3</v>
      </c>
      <c r="G525" s="8">
        <f t="shared" si="8"/>
        <v>-5.5108074502410176E-3</v>
      </c>
    </row>
    <row r="526" spans="1:7" x14ac:dyDescent="0.35">
      <c r="A526" s="1">
        <v>41428</v>
      </c>
      <c r="B526" s="24">
        <v>170911</v>
      </c>
      <c r="C526" s="3">
        <v>1640.420044</v>
      </c>
      <c r="E526" s="2">
        <v>41428</v>
      </c>
      <c r="F526" s="8">
        <f t="shared" si="8"/>
        <v>-2.2708698190309073E-3</v>
      </c>
      <c r="G526" s="8">
        <f t="shared" si="8"/>
        <v>5.935988606007081E-3</v>
      </c>
    </row>
    <row r="527" spans="1:7" x14ac:dyDescent="0.35">
      <c r="A527" s="1">
        <v>41425</v>
      </c>
      <c r="B527" s="24">
        <v>171300</v>
      </c>
      <c r="C527" s="3">
        <v>1630.73999</v>
      </c>
      <c r="E527" s="2">
        <v>41425</v>
      </c>
      <c r="F527" s="8">
        <f t="shared" si="8"/>
        <v>-5.2264808362368909E-3</v>
      </c>
      <c r="G527" s="8">
        <f t="shared" si="8"/>
        <v>-1.430724156258345E-2</v>
      </c>
    </row>
    <row r="528" spans="1:7" x14ac:dyDescent="0.35">
      <c r="A528" s="1">
        <v>41424</v>
      </c>
      <c r="B528" s="24">
        <v>172200</v>
      </c>
      <c r="C528" s="3">
        <v>1654.410034</v>
      </c>
      <c r="E528" s="2">
        <v>41424</v>
      </c>
      <c r="F528" s="8">
        <f t="shared" si="8"/>
        <v>1.6516924239383224E-2</v>
      </c>
      <c r="G528" s="8">
        <f t="shared" si="8"/>
        <v>3.6703444969878873E-3</v>
      </c>
    </row>
    <row r="529" spans="1:7" x14ac:dyDescent="0.35">
      <c r="A529" s="1">
        <v>41423</v>
      </c>
      <c r="B529" s="24">
        <v>169402</v>
      </c>
      <c r="C529" s="3">
        <v>1648.3599850000001</v>
      </c>
      <c r="E529" s="2">
        <v>41423</v>
      </c>
      <c r="F529" s="8">
        <f t="shared" si="8"/>
        <v>5.9501187648456355E-3</v>
      </c>
      <c r="G529" s="8">
        <f t="shared" si="8"/>
        <v>-7.0479823525468888E-3</v>
      </c>
    </row>
    <row r="530" spans="1:7" x14ac:dyDescent="0.35">
      <c r="A530" s="1">
        <v>41422</v>
      </c>
      <c r="B530" s="24">
        <v>168400</v>
      </c>
      <c r="C530" s="3">
        <v>1660.0600589999999</v>
      </c>
      <c r="E530" s="2">
        <v>41422</v>
      </c>
      <c r="F530" s="8">
        <f t="shared" si="8"/>
        <v>1.4335622214191046E-2</v>
      </c>
      <c r="G530" s="8">
        <f t="shared" si="8"/>
        <v>6.3409815423032256E-3</v>
      </c>
    </row>
    <row r="531" spans="1:7" x14ac:dyDescent="0.35">
      <c r="A531" s="1">
        <v>41418</v>
      </c>
      <c r="B531" s="24">
        <v>166020</v>
      </c>
      <c r="C531" s="3">
        <v>1649.599976</v>
      </c>
      <c r="E531" s="2">
        <v>41418</v>
      </c>
      <c r="F531" s="8">
        <f t="shared" si="8"/>
        <v>-5.7491915199424648E-3</v>
      </c>
      <c r="G531" s="8">
        <f t="shared" si="8"/>
        <v>-5.5136533222233108E-4</v>
      </c>
    </row>
    <row r="532" spans="1:7" x14ac:dyDescent="0.35">
      <c r="A532" s="1">
        <v>41417</v>
      </c>
      <c r="B532" s="24">
        <v>166980</v>
      </c>
      <c r="C532" s="3">
        <v>1650.51001</v>
      </c>
      <c r="E532" s="2">
        <v>41417</v>
      </c>
      <c r="F532" s="8">
        <f t="shared" si="8"/>
        <v>-3.6992840095465551E-3</v>
      </c>
      <c r="G532" s="8">
        <f t="shared" si="8"/>
        <v>-2.9238324645374236E-3</v>
      </c>
    </row>
    <row r="533" spans="1:7" x14ac:dyDescent="0.35">
      <c r="A533" s="1">
        <v>41416</v>
      </c>
      <c r="B533" s="24">
        <v>167600</v>
      </c>
      <c r="C533" s="3">
        <v>1655.349976</v>
      </c>
      <c r="E533" s="2">
        <v>41416</v>
      </c>
      <c r="F533" s="8">
        <f t="shared" si="8"/>
        <v>-9.3918635372276515E-3</v>
      </c>
      <c r="G533" s="8">
        <f t="shared" si="8"/>
        <v>-8.2736572399864095E-3</v>
      </c>
    </row>
    <row r="534" spans="1:7" x14ac:dyDescent="0.35">
      <c r="A534" s="1">
        <v>41415</v>
      </c>
      <c r="B534" s="24">
        <v>169189</v>
      </c>
      <c r="C534" s="3">
        <v>1669.160034</v>
      </c>
      <c r="E534" s="2">
        <v>41415</v>
      </c>
      <c r="F534" s="8">
        <f t="shared" si="8"/>
        <v>-6.5011820330918013E-5</v>
      </c>
      <c r="G534" s="8">
        <f t="shared" si="8"/>
        <v>1.7223862189816863E-3</v>
      </c>
    </row>
    <row r="535" spans="1:7" x14ac:dyDescent="0.35">
      <c r="A535" s="1">
        <v>41414</v>
      </c>
      <c r="B535" s="24">
        <v>169200</v>
      </c>
      <c r="C535" s="3">
        <v>1666.290039</v>
      </c>
      <c r="E535" s="2">
        <v>41414</v>
      </c>
      <c r="F535" s="8">
        <f t="shared" si="8"/>
        <v>-1.1806375442738881E-3</v>
      </c>
      <c r="G535" s="8">
        <f t="shared" si="8"/>
        <v>-7.0761814036890414E-4</v>
      </c>
    </row>
    <row r="536" spans="1:7" x14ac:dyDescent="0.35">
      <c r="A536" s="1">
        <v>41411</v>
      </c>
      <c r="B536" s="24">
        <v>169400</v>
      </c>
      <c r="C536" s="3">
        <v>1667.469971</v>
      </c>
      <c r="E536" s="2">
        <v>41411</v>
      </c>
      <c r="F536" s="8">
        <f t="shared" si="8"/>
        <v>1.2534144635780509E-2</v>
      </c>
      <c r="G536" s="8">
        <f t="shared" si="8"/>
        <v>1.0300096517175561E-2</v>
      </c>
    </row>
    <row r="537" spans="1:7" x14ac:dyDescent="0.35">
      <c r="A537" s="1">
        <v>41410</v>
      </c>
      <c r="B537" s="24">
        <v>167303</v>
      </c>
      <c r="C537" s="3">
        <v>1650.469971</v>
      </c>
      <c r="E537" s="2">
        <v>41410</v>
      </c>
      <c r="F537" s="8">
        <f t="shared" si="8"/>
        <v>-9.6898307091275448E-3</v>
      </c>
      <c r="G537" s="8">
        <f t="shared" si="8"/>
        <v>-5.0097408063261017E-3</v>
      </c>
    </row>
    <row r="538" spans="1:7" x14ac:dyDescent="0.35">
      <c r="A538" s="1">
        <v>41409</v>
      </c>
      <c r="B538" s="24">
        <v>168940</v>
      </c>
      <c r="C538" s="3">
        <v>1658.780029</v>
      </c>
      <c r="E538" s="2">
        <v>41409</v>
      </c>
      <c r="F538" s="8">
        <f t="shared" si="8"/>
        <v>-1.9318591337945668E-3</v>
      </c>
      <c r="G538" s="8">
        <f t="shared" si="8"/>
        <v>5.1141359803923425E-3</v>
      </c>
    </row>
    <row r="539" spans="1:7" x14ac:dyDescent="0.35">
      <c r="A539" s="1">
        <v>41408</v>
      </c>
      <c r="B539" s="24">
        <v>169267</v>
      </c>
      <c r="C539" s="3">
        <v>1650.339966</v>
      </c>
      <c r="E539" s="2">
        <v>41408</v>
      </c>
      <c r="F539" s="8">
        <f t="shared" si="8"/>
        <v>1.1273748357031987E-2</v>
      </c>
      <c r="G539" s="8">
        <f t="shared" si="8"/>
        <v>1.0142153300132239E-2</v>
      </c>
    </row>
    <row r="540" spans="1:7" x14ac:dyDescent="0.35">
      <c r="A540" s="1">
        <v>41407</v>
      </c>
      <c r="B540" s="24">
        <v>167380</v>
      </c>
      <c r="C540" s="3">
        <v>1633.7700199999999</v>
      </c>
      <c r="E540" s="2">
        <v>41407</v>
      </c>
      <c r="F540" s="8">
        <f t="shared" si="8"/>
        <v>-2.3840743831207156E-3</v>
      </c>
      <c r="G540" s="8">
        <f t="shared" si="8"/>
        <v>4.2889760728082038E-5</v>
      </c>
    </row>
    <row r="541" spans="1:7" x14ac:dyDescent="0.35">
      <c r="A541" s="1">
        <v>41404</v>
      </c>
      <c r="B541" s="24">
        <v>167780</v>
      </c>
      <c r="C541" s="3">
        <v>1633.6999510000001</v>
      </c>
      <c r="E541" s="2">
        <v>41404</v>
      </c>
      <c r="F541" s="8">
        <f t="shared" si="8"/>
        <v>1.0114388922335849E-2</v>
      </c>
      <c r="G541" s="8">
        <f t="shared" si="8"/>
        <v>4.3216551665963276E-3</v>
      </c>
    </row>
    <row r="542" spans="1:7" x14ac:dyDescent="0.35">
      <c r="A542" s="1">
        <v>41403</v>
      </c>
      <c r="B542" s="24">
        <v>166100</v>
      </c>
      <c r="C542" s="3">
        <v>1626.670044</v>
      </c>
      <c r="E542" s="2">
        <v>41403</v>
      </c>
      <c r="F542" s="8">
        <f t="shared" si="8"/>
        <v>-1.0404575607585453E-3</v>
      </c>
      <c r="G542" s="8">
        <f t="shared" si="8"/>
        <v>-3.6871036250232248E-3</v>
      </c>
    </row>
    <row r="543" spans="1:7" x14ac:dyDescent="0.35">
      <c r="A543" s="1">
        <v>41402</v>
      </c>
      <c r="B543" s="24">
        <v>166273</v>
      </c>
      <c r="C543" s="3">
        <v>1632.6899410000001</v>
      </c>
      <c r="E543" s="2">
        <v>41402</v>
      </c>
      <c r="F543" s="8">
        <f t="shared" si="8"/>
        <v>9.6119982998361664E-3</v>
      </c>
      <c r="G543" s="8">
        <f t="shared" si="8"/>
        <v>4.1390810114789733E-3</v>
      </c>
    </row>
    <row r="544" spans="1:7" x14ac:dyDescent="0.35">
      <c r="A544" s="1">
        <v>41401</v>
      </c>
      <c r="B544" s="24">
        <v>164690</v>
      </c>
      <c r="C544" s="3">
        <v>1625.959961</v>
      </c>
      <c r="E544" s="2">
        <v>41401</v>
      </c>
      <c r="F544" s="8">
        <f t="shared" si="8"/>
        <v>-1.8182920176980089E-3</v>
      </c>
      <c r="G544" s="8">
        <f t="shared" si="8"/>
        <v>5.2302695517774112E-3</v>
      </c>
    </row>
    <row r="545" spans="1:7" x14ac:dyDescent="0.35">
      <c r="A545" s="1">
        <v>41400</v>
      </c>
      <c r="B545" s="24">
        <v>164990</v>
      </c>
      <c r="C545" s="3">
        <v>1617.5</v>
      </c>
      <c r="E545" s="2">
        <v>41400</v>
      </c>
      <c r="F545" s="8">
        <f t="shared" si="8"/>
        <v>1.2805087658989356E-2</v>
      </c>
      <c r="G545" s="8">
        <f t="shared" si="8"/>
        <v>1.907778592967091E-3</v>
      </c>
    </row>
    <row r="546" spans="1:7" x14ac:dyDescent="0.35">
      <c r="A546" s="1">
        <v>41397</v>
      </c>
      <c r="B546" s="24">
        <v>162904</v>
      </c>
      <c r="C546" s="3">
        <v>1614.420044</v>
      </c>
      <c r="E546" s="2">
        <v>41397</v>
      </c>
      <c r="F546" s="8">
        <f t="shared" si="8"/>
        <v>1.2725588566242063E-2</v>
      </c>
      <c r="G546" s="8">
        <f t="shared" si="8"/>
        <v>1.053466681575288E-2</v>
      </c>
    </row>
    <row r="547" spans="1:7" x14ac:dyDescent="0.35">
      <c r="A547" s="1">
        <v>41396</v>
      </c>
      <c r="B547" s="24">
        <v>160857</v>
      </c>
      <c r="C547" s="3">
        <v>1597.589966</v>
      </c>
      <c r="E547" s="2">
        <v>41396</v>
      </c>
      <c r="F547" s="8">
        <f t="shared" si="8"/>
        <v>7.2511412094002914E-3</v>
      </c>
      <c r="G547" s="8">
        <f t="shared" si="8"/>
        <v>9.4079834845461896E-3</v>
      </c>
    </row>
    <row r="548" spans="1:7" x14ac:dyDescent="0.35">
      <c r="A548" s="1">
        <v>41395</v>
      </c>
      <c r="B548" s="24">
        <v>159699</v>
      </c>
      <c r="C548" s="3">
        <v>1582.6999510000001</v>
      </c>
      <c r="E548" s="2">
        <v>41395</v>
      </c>
      <c r="F548" s="8">
        <f t="shared" si="8"/>
        <v>4.3962264150942953E-3</v>
      </c>
      <c r="G548" s="8">
        <f t="shared" si="8"/>
        <v>-9.3078835372633062E-3</v>
      </c>
    </row>
    <row r="549" spans="1:7" x14ac:dyDescent="0.35">
      <c r="A549" s="1">
        <v>41394</v>
      </c>
      <c r="B549" s="24">
        <v>159000</v>
      </c>
      <c r="C549" s="3">
        <v>1597.5699460000001</v>
      </c>
      <c r="E549" s="2">
        <v>41394</v>
      </c>
      <c r="F549" s="8">
        <f t="shared" si="8"/>
        <v>-4.3832185347526531E-3</v>
      </c>
      <c r="G549" s="8">
        <f t="shared" si="8"/>
        <v>2.4848997165389797E-3</v>
      </c>
    </row>
    <row r="550" spans="1:7" x14ac:dyDescent="0.35">
      <c r="A550" s="1">
        <v>41393</v>
      </c>
      <c r="B550" s="24">
        <v>159700</v>
      </c>
      <c r="C550" s="3">
        <v>1593.6099850000001</v>
      </c>
      <c r="E550" s="2">
        <v>41393</v>
      </c>
      <c r="F550" s="8">
        <f t="shared" si="8"/>
        <v>-5.7154241741274037E-3</v>
      </c>
      <c r="G550" s="8">
        <f t="shared" si="8"/>
        <v>7.1860116492188375E-3</v>
      </c>
    </row>
    <row r="551" spans="1:7" x14ac:dyDescent="0.35">
      <c r="A551" s="1">
        <v>41390</v>
      </c>
      <c r="B551" s="24">
        <v>160618</v>
      </c>
      <c r="C551" s="3">
        <v>1582.23999</v>
      </c>
      <c r="E551" s="2">
        <v>41390</v>
      </c>
      <c r="F551" s="8">
        <f t="shared" si="8"/>
        <v>-2.527557832634697E-3</v>
      </c>
      <c r="G551" s="8">
        <f t="shared" si="8"/>
        <v>-1.8421130594817869E-3</v>
      </c>
    </row>
    <row r="552" spans="1:7" x14ac:dyDescent="0.35">
      <c r="A552" s="1">
        <v>41389</v>
      </c>
      <c r="B552" s="24">
        <v>161025</v>
      </c>
      <c r="C552" s="3">
        <v>1585.160034</v>
      </c>
      <c r="E552" s="2">
        <v>41389</v>
      </c>
      <c r="F552" s="8">
        <f t="shared" si="8"/>
        <v>6.7208502657081226E-3</v>
      </c>
      <c r="G552" s="8">
        <f t="shared" si="8"/>
        <v>4.0347321953175808E-3</v>
      </c>
    </row>
    <row r="553" spans="1:7" x14ac:dyDescent="0.35">
      <c r="A553" s="1">
        <v>41388</v>
      </c>
      <c r="B553" s="24">
        <v>159950</v>
      </c>
      <c r="C553" s="3">
        <v>1578.790039</v>
      </c>
      <c r="E553" s="2">
        <v>41388</v>
      </c>
      <c r="F553" s="8">
        <f t="shared" si="8"/>
        <v>-1.8752344043004854E-4</v>
      </c>
      <c r="G553" s="8">
        <f t="shared" si="8"/>
        <v>6.3403386261207118E-6</v>
      </c>
    </row>
    <row r="554" spans="1:7" x14ac:dyDescent="0.35">
      <c r="A554" s="1">
        <v>41387</v>
      </c>
      <c r="B554" s="24">
        <v>159980</v>
      </c>
      <c r="C554" s="3">
        <v>1578.780029</v>
      </c>
      <c r="E554" s="2">
        <v>41387</v>
      </c>
      <c r="F554" s="8">
        <f t="shared" si="8"/>
        <v>1.676602560028484E-2</v>
      </c>
      <c r="G554" s="8">
        <f t="shared" si="8"/>
        <v>1.0419218560000054E-2</v>
      </c>
    </row>
    <row r="555" spans="1:7" x14ac:dyDescent="0.35">
      <c r="A555" s="1">
        <v>41386</v>
      </c>
      <c r="B555" s="24">
        <v>157342</v>
      </c>
      <c r="C555" s="3">
        <v>1562.5</v>
      </c>
      <c r="E555" s="2">
        <v>41386</v>
      </c>
      <c r="F555" s="8">
        <f t="shared" si="8"/>
        <v>-3.2877024724282666E-3</v>
      </c>
      <c r="G555" s="8">
        <f t="shared" si="8"/>
        <v>4.6616299630284352E-3</v>
      </c>
    </row>
    <row r="556" spans="1:7" x14ac:dyDescent="0.35">
      <c r="A556" s="1">
        <v>41383</v>
      </c>
      <c r="B556" s="24">
        <v>157861</v>
      </c>
      <c r="C556" s="3">
        <v>1555.25</v>
      </c>
      <c r="E556" s="2">
        <v>41383</v>
      </c>
      <c r="F556" s="8">
        <f t="shared" si="8"/>
        <v>2.1582128573832238E-2</v>
      </c>
      <c r="G556" s="8">
        <f t="shared" si="8"/>
        <v>8.8479026035888086E-3</v>
      </c>
    </row>
    <row r="557" spans="1:7" x14ac:dyDescent="0.35">
      <c r="A557" s="1">
        <v>41382</v>
      </c>
      <c r="B557" s="24">
        <v>154526</v>
      </c>
      <c r="C557" s="3">
        <v>1541.6099850000001</v>
      </c>
      <c r="E557" s="2">
        <v>41382</v>
      </c>
      <c r="F557" s="8">
        <f t="shared" si="8"/>
        <v>-2.0126823081800915E-2</v>
      </c>
      <c r="G557" s="8">
        <f t="shared" si="8"/>
        <v>-6.7010038163348717E-3</v>
      </c>
    </row>
    <row r="558" spans="1:7" x14ac:dyDescent="0.35">
      <c r="A558" s="1">
        <v>41381</v>
      </c>
      <c r="B558" s="24">
        <v>157700</v>
      </c>
      <c r="C558" s="3">
        <v>1552.01001</v>
      </c>
      <c r="E558" s="2">
        <v>41381</v>
      </c>
      <c r="F558" s="8">
        <f t="shared" si="8"/>
        <v>-2.0496894409937849E-2</v>
      </c>
      <c r="G558" s="8">
        <f t="shared" si="8"/>
        <v>-1.4327681064477793E-2</v>
      </c>
    </row>
    <row r="559" spans="1:7" x14ac:dyDescent="0.35">
      <c r="A559" s="1">
        <v>41380</v>
      </c>
      <c r="B559" s="24">
        <v>161000</v>
      </c>
      <c r="C559" s="3">
        <v>1574.5699460000001</v>
      </c>
      <c r="E559" s="2">
        <v>41380</v>
      </c>
      <c r="F559" s="8">
        <f t="shared" si="8"/>
        <v>2.5477707006369421E-2</v>
      </c>
      <c r="G559" s="8">
        <f t="shared" si="8"/>
        <v>1.4307223333897001E-2</v>
      </c>
    </row>
    <row r="560" spans="1:7" x14ac:dyDescent="0.35">
      <c r="A560" s="1">
        <v>41379</v>
      </c>
      <c r="B560" s="24">
        <v>157000</v>
      </c>
      <c r="C560" s="3">
        <v>1552.3599850000001</v>
      </c>
      <c r="E560" s="2">
        <v>41379</v>
      </c>
      <c r="F560" s="8">
        <f t="shared" si="8"/>
        <v>-2.1959196386855617E-2</v>
      </c>
      <c r="G560" s="8">
        <f t="shared" si="8"/>
        <v>-2.2966291060320887E-2</v>
      </c>
    </row>
    <row r="561" spans="1:7" x14ac:dyDescent="0.35">
      <c r="A561" s="1">
        <v>41376</v>
      </c>
      <c r="B561" s="24">
        <v>160525</v>
      </c>
      <c r="C561" s="3">
        <v>1588.849976</v>
      </c>
      <c r="E561" s="2">
        <v>41376</v>
      </c>
      <c r="F561" s="8">
        <f t="shared" si="8"/>
        <v>3.6889986557038235E-3</v>
      </c>
      <c r="G561" s="8">
        <f t="shared" si="8"/>
        <v>-2.8367667360272852E-3</v>
      </c>
    </row>
    <row r="562" spans="1:7" x14ac:dyDescent="0.35">
      <c r="A562" s="1">
        <v>41375</v>
      </c>
      <c r="B562" s="24">
        <v>159935</v>
      </c>
      <c r="C562" s="3">
        <v>1593.369995</v>
      </c>
      <c r="E562" s="2">
        <v>41375</v>
      </c>
      <c r="F562" s="8">
        <f t="shared" si="8"/>
        <v>3.3563362609787539E-3</v>
      </c>
      <c r="G562" s="8">
        <f t="shared" si="8"/>
        <v>3.5522507422829364E-3</v>
      </c>
    </row>
    <row r="563" spans="1:7" x14ac:dyDescent="0.35">
      <c r="A563" s="1">
        <v>41374</v>
      </c>
      <c r="B563" s="24">
        <v>159400</v>
      </c>
      <c r="C563" s="3">
        <v>1587.7299800000001</v>
      </c>
      <c r="E563" s="2">
        <v>41374</v>
      </c>
      <c r="F563" s="8">
        <f t="shared" si="8"/>
        <v>1.1613885891984532E-2</v>
      </c>
      <c r="G563" s="8">
        <f t="shared" si="8"/>
        <v>1.2189132533158009E-2</v>
      </c>
    </row>
    <row r="564" spans="1:7" x14ac:dyDescent="0.35">
      <c r="A564" s="1">
        <v>41373</v>
      </c>
      <c r="B564" s="24">
        <v>157570</v>
      </c>
      <c r="C564" s="3">
        <v>1568.6099850000001</v>
      </c>
      <c r="E564" s="2">
        <v>41373</v>
      </c>
      <c r="F564" s="8">
        <f t="shared" si="8"/>
        <v>-2.7215189873417422E-3</v>
      </c>
      <c r="G564" s="8">
        <f t="shared" si="8"/>
        <v>3.5443321101382708E-3</v>
      </c>
    </row>
    <row r="565" spans="1:7" x14ac:dyDescent="0.35">
      <c r="A565" s="1">
        <v>41372</v>
      </c>
      <c r="B565" s="24">
        <v>158000</v>
      </c>
      <c r="C565" s="3">
        <v>1563.0699460000001</v>
      </c>
      <c r="E565" s="2">
        <v>41372</v>
      </c>
      <c r="F565" s="8">
        <f t="shared" si="8"/>
        <v>1.0682530544361191E-2</v>
      </c>
      <c r="G565" s="8">
        <f t="shared" si="8"/>
        <v>6.30273795917069E-3</v>
      </c>
    </row>
    <row r="566" spans="1:7" x14ac:dyDescent="0.35">
      <c r="A566" s="1">
        <v>41369</v>
      </c>
      <c r="B566" s="24">
        <v>156330</v>
      </c>
      <c r="C566" s="3">
        <v>1553.280029</v>
      </c>
      <c r="E566" s="2">
        <v>41369</v>
      </c>
      <c r="F566" s="8">
        <f t="shared" si="8"/>
        <v>-7.78765780003432E-3</v>
      </c>
      <c r="G566" s="8">
        <f t="shared" si="8"/>
        <v>-4.2948955024409985E-3</v>
      </c>
    </row>
    <row r="567" spans="1:7" x14ac:dyDescent="0.35">
      <c r="A567" s="1">
        <v>41368</v>
      </c>
      <c r="B567" s="24">
        <v>157557</v>
      </c>
      <c r="C567" s="3">
        <v>1559.9799800000001</v>
      </c>
      <c r="E567" s="2">
        <v>41368</v>
      </c>
      <c r="F567" s="8">
        <f t="shared" si="8"/>
        <v>7.3976982097185839E-3</v>
      </c>
      <c r="G567" s="8">
        <f t="shared" si="8"/>
        <v>4.0484519040855371E-3</v>
      </c>
    </row>
    <row r="568" spans="1:7" x14ac:dyDescent="0.35">
      <c r="A568" s="1">
        <v>41367</v>
      </c>
      <c r="B568" s="24">
        <v>156400</v>
      </c>
      <c r="C568" s="3">
        <v>1553.6899410000001</v>
      </c>
      <c r="E568" s="2">
        <v>41367</v>
      </c>
      <c r="F568" s="8">
        <f t="shared" si="8"/>
        <v>-7.2992700729926918E-3</v>
      </c>
      <c r="G568" s="8">
        <f t="shared" si="8"/>
        <v>-1.054612896035656E-2</v>
      </c>
    </row>
    <row r="569" spans="1:7" x14ac:dyDescent="0.35">
      <c r="A569" s="1">
        <v>41366</v>
      </c>
      <c r="B569" s="24">
        <v>157550</v>
      </c>
      <c r="C569" s="3">
        <v>1570.25</v>
      </c>
      <c r="E569" s="2">
        <v>41366</v>
      </c>
      <c r="F569" s="8">
        <f t="shared" si="8"/>
        <v>1.4795205245631271E-2</v>
      </c>
      <c r="G569" s="8">
        <f t="shared" si="8"/>
        <v>5.1722640765219374E-3</v>
      </c>
    </row>
    <row r="570" spans="1:7" x14ac:dyDescent="0.35">
      <c r="A570" s="1">
        <v>41365</v>
      </c>
      <c r="B570" s="24">
        <v>155253</v>
      </c>
      <c r="C570" s="3">
        <v>1562.170044</v>
      </c>
      <c r="E570" s="2">
        <v>41365</v>
      </c>
      <c r="F570" s="8">
        <f t="shared" si="8"/>
        <v>-6.5715382646531761E-3</v>
      </c>
      <c r="G570" s="8">
        <f t="shared" si="8"/>
        <v>-4.4735801680748644E-3</v>
      </c>
    </row>
    <row r="571" spans="1:7" x14ac:dyDescent="0.35">
      <c r="A571" s="1">
        <v>41361</v>
      </c>
      <c r="B571" s="24">
        <v>156280</v>
      </c>
      <c r="C571" s="3">
        <v>1569.1899410000001</v>
      </c>
      <c r="E571" s="2">
        <v>41361</v>
      </c>
      <c r="F571" s="8">
        <f t="shared" si="8"/>
        <v>1.067063312423211E-2</v>
      </c>
      <c r="G571" s="8">
        <f t="shared" si="8"/>
        <v>4.0566689684615742E-3</v>
      </c>
    </row>
    <row r="572" spans="1:7" x14ac:dyDescent="0.35">
      <c r="A572" s="1">
        <v>41360</v>
      </c>
      <c r="B572" s="24">
        <v>154630</v>
      </c>
      <c r="C572" s="3">
        <v>1562.849976</v>
      </c>
      <c r="E572" s="2">
        <v>41360</v>
      </c>
      <c r="F572" s="8">
        <f t="shared" si="8"/>
        <v>-6.9232152490559251E-3</v>
      </c>
      <c r="G572" s="8">
        <f t="shared" si="8"/>
        <v>-5.8834994163647902E-4</v>
      </c>
    </row>
    <row r="573" spans="1:7" x14ac:dyDescent="0.35">
      <c r="A573" s="1">
        <v>41359</v>
      </c>
      <c r="B573" s="24">
        <v>155708</v>
      </c>
      <c r="C573" s="3">
        <v>1563.7700199999999</v>
      </c>
      <c r="E573" s="2">
        <v>41359</v>
      </c>
      <c r="F573" s="8">
        <f t="shared" si="8"/>
        <v>1.2511054466004312E-2</v>
      </c>
      <c r="G573" s="8">
        <f t="shared" si="8"/>
        <v>7.7851113684572759E-3</v>
      </c>
    </row>
    <row r="574" spans="1:7" x14ac:dyDescent="0.35">
      <c r="A574" s="1">
        <v>41358</v>
      </c>
      <c r="B574" s="24">
        <v>153784</v>
      </c>
      <c r="C574" s="3">
        <v>1551.6899410000001</v>
      </c>
      <c r="E574" s="2">
        <v>41358</v>
      </c>
      <c r="F574" s="8">
        <f t="shared" si="8"/>
        <v>2.7969116891402024E-4</v>
      </c>
      <c r="G574" s="8">
        <f t="shared" si="8"/>
        <v>-3.3400394054167171E-3</v>
      </c>
    </row>
    <row r="575" spans="1:7" x14ac:dyDescent="0.35">
      <c r="A575" s="1">
        <v>41355</v>
      </c>
      <c r="B575" s="24">
        <v>153741</v>
      </c>
      <c r="C575" s="3">
        <v>1556.8900149999999</v>
      </c>
      <c r="E575" s="2">
        <v>41355</v>
      </c>
      <c r="F575" s="8">
        <f t="shared" si="8"/>
        <v>4.8431372549020413E-3</v>
      </c>
      <c r="G575" s="8">
        <f t="shared" si="8"/>
        <v>7.1742564681469556E-3</v>
      </c>
    </row>
    <row r="576" spans="1:7" x14ac:dyDescent="0.35">
      <c r="A576" s="1">
        <v>41354</v>
      </c>
      <c r="B576" s="24">
        <v>153000</v>
      </c>
      <c r="C576" s="3">
        <v>1545.8000489999999</v>
      </c>
      <c r="E576" s="2">
        <v>41354</v>
      </c>
      <c r="F576" s="8">
        <f t="shared" si="8"/>
        <v>-2.5880558289927968E-3</v>
      </c>
      <c r="G576" s="8">
        <f t="shared" si="8"/>
        <v>-8.2824337580531537E-3</v>
      </c>
    </row>
    <row r="577" spans="1:7" x14ac:dyDescent="0.35">
      <c r="A577" s="1">
        <v>41353</v>
      </c>
      <c r="B577" s="24">
        <v>153397</v>
      </c>
      <c r="C577" s="3">
        <v>1558.709961</v>
      </c>
      <c r="E577" s="2">
        <v>41353</v>
      </c>
      <c r="F577" s="8">
        <f t="shared" si="8"/>
        <v>5.413872885410731E-3</v>
      </c>
      <c r="G577" s="8">
        <f t="shared" si="8"/>
        <v>6.6974922999565312E-3</v>
      </c>
    </row>
    <row r="578" spans="1:7" x14ac:dyDescent="0.35">
      <c r="A578" s="1">
        <v>41352</v>
      </c>
      <c r="B578" s="24">
        <v>152571</v>
      </c>
      <c r="C578" s="3">
        <v>1548.339966</v>
      </c>
      <c r="E578" s="2">
        <v>41352</v>
      </c>
      <c r="F578" s="8">
        <f t="shared" si="8"/>
        <v>-4.3721980409942018E-3</v>
      </c>
      <c r="G578" s="8">
        <f t="shared" si="8"/>
        <v>-2.4225308022296499E-3</v>
      </c>
    </row>
    <row r="579" spans="1:7" x14ac:dyDescent="0.35">
      <c r="A579" s="1">
        <v>41351</v>
      </c>
      <c r="B579" s="24">
        <v>153241</v>
      </c>
      <c r="C579" s="3">
        <v>1552.099976</v>
      </c>
      <c r="E579" s="2">
        <v>41351</v>
      </c>
      <c r="F579" s="8">
        <f t="shared" si="8"/>
        <v>-1.6872964169381E-3</v>
      </c>
      <c r="G579" s="8">
        <f t="shared" si="8"/>
        <v>-5.5103320753548957E-3</v>
      </c>
    </row>
    <row r="580" spans="1:7" x14ac:dyDescent="0.35">
      <c r="A580" s="1">
        <v>41348</v>
      </c>
      <c r="B580" s="24">
        <v>153500</v>
      </c>
      <c r="C580" s="3">
        <v>1560.6999510000001</v>
      </c>
      <c r="E580" s="2">
        <v>41348</v>
      </c>
      <c r="F580" s="8">
        <f t="shared" ref="F580:G643" si="9">B580/B581-1</f>
        <v>-1.5962561702673295E-2</v>
      </c>
      <c r="G580" s="8">
        <f t="shared" si="9"/>
        <v>-1.6184624350666921E-3</v>
      </c>
    </row>
    <row r="581" spans="1:7" x14ac:dyDescent="0.35">
      <c r="A581" s="1">
        <v>41347</v>
      </c>
      <c r="B581" s="24">
        <v>155990</v>
      </c>
      <c r="C581" s="3">
        <v>1563.2299800000001</v>
      </c>
      <c r="E581" s="2">
        <v>41347</v>
      </c>
      <c r="F581" s="8">
        <f t="shared" si="9"/>
        <v>3.5964511583919112E-3</v>
      </c>
      <c r="G581" s="8">
        <f t="shared" si="9"/>
        <v>5.602989918393142E-3</v>
      </c>
    </row>
    <row r="582" spans="1:7" x14ac:dyDescent="0.35">
      <c r="A582" s="1">
        <v>41346</v>
      </c>
      <c r="B582" s="24">
        <v>155431</v>
      </c>
      <c r="C582" s="3">
        <v>1554.5200199999999</v>
      </c>
      <c r="E582" s="2">
        <v>41346</v>
      </c>
      <c r="F582" s="8">
        <f t="shared" si="9"/>
        <v>7.029660632604573E-3</v>
      </c>
      <c r="G582" s="8">
        <f t="shared" si="9"/>
        <v>1.3140523718702113E-3</v>
      </c>
    </row>
    <row r="583" spans="1:7" x14ac:dyDescent="0.35">
      <c r="A583" s="1">
        <v>41345</v>
      </c>
      <c r="B583" s="24">
        <v>154346</v>
      </c>
      <c r="C583" s="3">
        <v>1552.4799800000001</v>
      </c>
      <c r="E583" s="2">
        <v>41345</v>
      </c>
      <c r="F583" s="8">
        <f t="shared" si="9"/>
        <v>-1.046301401479699E-2</v>
      </c>
      <c r="G583" s="8">
        <f t="shared" si="9"/>
        <v>-2.403253440833697E-3</v>
      </c>
    </row>
    <row r="584" spans="1:7" x14ac:dyDescent="0.35">
      <c r="A584" s="1">
        <v>41344</v>
      </c>
      <c r="B584" s="24">
        <v>155978</v>
      </c>
      <c r="C584" s="3">
        <v>1556.219971</v>
      </c>
      <c r="E584" s="2">
        <v>41344</v>
      </c>
      <c r="F584" s="8">
        <f t="shared" si="9"/>
        <v>3.6483903970760956E-3</v>
      </c>
      <c r="G584" s="8">
        <f t="shared" si="9"/>
        <v>3.2490857441105359E-3</v>
      </c>
    </row>
    <row r="585" spans="1:7" x14ac:dyDescent="0.35">
      <c r="A585" s="1">
        <v>41341</v>
      </c>
      <c r="B585" s="24">
        <v>155411</v>
      </c>
      <c r="C585" s="3">
        <v>1551.1800539999999</v>
      </c>
      <c r="E585" s="2">
        <v>41341</v>
      </c>
      <c r="F585" s="8">
        <f t="shared" si="9"/>
        <v>1.2950196507957035E-3</v>
      </c>
      <c r="G585" s="8">
        <f t="shared" si="9"/>
        <v>4.4811391573884585E-3</v>
      </c>
    </row>
    <row r="586" spans="1:7" x14ac:dyDescent="0.35">
      <c r="A586" s="1">
        <v>41340</v>
      </c>
      <c r="B586" s="24">
        <v>155210</v>
      </c>
      <c r="C586" s="3">
        <v>1544.26001</v>
      </c>
      <c r="E586" s="2">
        <v>41340</v>
      </c>
      <c r="F586" s="8">
        <f t="shared" si="9"/>
        <v>7.4148102775728475E-4</v>
      </c>
      <c r="G586" s="8">
        <f t="shared" si="9"/>
        <v>1.8164915540093141E-3</v>
      </c>
    </row>
    <row r="587" spans="1:7" x14ac:dyDescent="0.35">
      <c r="A587" s="1">
        <v>41339</v>
      </c>
      <c r="B587" s="24">
        <v>155095</v>
      </c>
      <c r="C587" s="3">
        <v>1541.459961</v>
      </c>
      <c r="E587" s="2">
        <v>41339</v>
      </c>
      <c r="F587" s="8">
        <f t="shared" si="9"/>
        <v>4.3386757325563075E-3</v>
      </c>
      <c r="G587" s="8">
        <f t="shared" si="9"/>
        <v>1.0845127957084255E-3</v>
      </c>
    </row>
    <row r="588" spans="1:7" x14ac:dyDescent="0.35">
      <c r="A588" s="1">
        <v>41338</v>
      </c>
      <c r="B588" s="24">
        <v>154425</v>
      </c>
      <c r="C588" s="3">
        <v>1539.790039</v>
      </c>
      <c r="E588" s="2">
        <v>41338</v>
      </c>
      <c r="F588" s="8">
        <f t="shared" si="9"/>
        <v>9.610669804844596E-3</v>
      </c>
      <c r="G588" s="8">
        <f t="shared" si="9"/>
        <v>9.5660165674893438E-3</v>
      </c>
    </row>
    <row r="589" spans="1:7" x14ac:dyDescent="0.35">
      <c r="A589" s="1">
        <v>41337</v>
      </c>
      <c r="B589" s="24">
        <v>152955</v>
      </c>
      <c r="C589" s="3">
        <v>1525.1999510000001</v>
      </c>
      <c r="E589" s="2">
        <v>41337</v>
      </c>
      <c r="F589" s="8">
        <f t="shared" si="9"/>
        <v>1.3420621931259369E-3</v>
      </c>
      <c r="G589" s="8">
        <f t="shared" si="9"/>
        <v>4.6107233736829567E-3</v>
      </c>
    </row>
    <row r="590" spans="1:7" x14ac:dyDescent="0.35">
      <c r="A590" s="1">
        <v>41334</v>
      </c>
      <c r="B590" s="24">
        <v>152750</v>
      </c>
      <c r="C590" s="3">
        <v>1518.1999510000001</v>
      </c>
      <c r="E590" s="2">
        <v>41334</v>
      </c>
      <c r="F590" s="8">
        <f t="shared" si="9"/>
        <v>9.8296199213621094E-4</v>
      </c>
      <c r="G590" s="8">
        <f t="shared" si="9"/>
        <v>2.3238551208915048E-3</v>
      </c>
    </row>
    <row r="591" spans="1:7" x14ac:dyDescent="0.35">
      <c r="A591" s="1">
        <v>41333</v>
      </c>
      <c r="B591" s="24">
        <v>152600</v>
      </c>
      <c r="C591" s="3">
        <v>1514.6800539999999</v>
      </c>
      <c r="E591" s="2">
        <v>41333</v>
      </c>
      <c r="F591" s="8">
        <f t="shared" si="9"/>
        <v>4.5024882171726954E-3</v>
      </c>
      <c r="G591" s="8">
        <f t="shared" si="9"/>
        <v>-8.6407958406120589E-4</v>
      </c>
    </row>
    <row r="592" spans="1:7" x14ac:dyDescent="0.35">
      <c r="A592" s="1">
        <v>41332</v>
      </c>
      <c r="B592" s="24">
        <v>151916</v>
      </c>
      <c r="C592" s="3">
        <v>1515.98999</v>
      </c>
      <c r="E592" s="2">
        <v>41332</v>
      </c>
      <c r="F592" s="8">
        <f t="shared" si="9"/>
        <v>2.424487594390512E-2</v>
      </c>
      <c r="G592" s="8">
        <f t="shared" si="9"/>
        <v>1.2725994195381007E-2</v>
      </c>
    </row>
    <row r="593" spans="1:7" x14ac:dyDescent="0.35">
      <c r="A593" s="1">
        <v>41331</v>
      </c>
      <c r="B593" s="24">
        <v>148320</v>
      </c>
      <c r="C593" s="3">
        <v>1496.9399410000001</v>
      </c>
      <c r="E593" s="2">
        <v>41331</v>
      </c>
      <c r="F593" s="8">
        <f t="shared" si="9"/>
        <v>-1.054036024016014E-2</v>
      </c>
      <c r="G593" s="8">
        <f t="shared" si="9"/>
        <v>6.1094634181049212E-3</v>
      </c>
    </row>
    <row r="594" spans="1:7" x14ac:dyDescent="0.35">
      <c r="A594" s="1">
        <v>41330</v>
      </c>
      <c r="B594" s="24">
        <v>149900</v>
      </c>
      <c r="C594" s="3">
        <v>1487.849976</v>
      </c>
      <c r="E594" s="2">
        <v>41330</v>
      </c>
      <c r="F594" s="8">
        <f t="shared" si="9"/>
        <v>-1.3874178502588652E-2</v>
      </c>
      <c r="G594" s="8">
        <f t="shared" si="9"/>
        <v>-1.8309580654150115E-2</v>
      </c>
    </row>
    <row r="595" spans="1:7" x14ac:dyDescent="0.35">
      <c r="A595" s="1">
        <v>41327</v>
      </c>
      <c r="B595" s="24">
        <v>152009</v>
      </c>
      <c r="C595" s="3">
        <v>1515.599976</v>
      </c>
      <c r="E595" s="2">
        <v>41327</v>
      </c>
      <c r="F595" s="8">
        <f t="shared" si="9"/>
        <v>1.0026578073089709E-2</v>
      </c>
      <c r="G595" s="8">
        <f t="shared" si="9"/>
        <v>8.7724681607084243E-3</v>
      </c>
    </row>
    <row r="596" spans="1:7" x14ac:dyDescent="0.35">
      <c r="A596" s="1">
        <v>41326</v>
      </c>
      <c r="B596" s="24">
        <v>150500</v>
      </c>
      <c r="C596" s="3">
        <v>1502.420044</v>
      </c>
      <c r="E596" s="2">
        <v>41326</v>
      </c>
      <c r="F596" s="8">
        <f t="shared" si="9"/>
        <v>-3.3112582781457123E-3</v>
      </c>
      <c r="G596" s="8">
        <f t="shared" si="9"/>
        <v>-6.3030571836700799E-3</v>
      </c>
    </row>
    <row r="597" spans="1:7" x14ac:dyDescent="0.35">
      <c r="A597" s="1">
        <v>41325</v>
      </c>
      <c r="B597" s="24">
        <v>151000</v>
      </c>
      <c r="C597" s="3">
        <v>1511.9499510000001</v>
      </c>
      <c r="E597" s="2">
        <v>41325</v>
      </c>
      <c r="F597" s="8">
        <f t="shared" si="9"/>
        <v>-9.8230796469461756E-3</v>
      </c>
      <c r="G597" s="8">
        <f t="shared" si="9"/>
        <v>-1.2404137805429483E-2</v>
      </c>
    </row>
    <row r="598" spans="1:7" x14ac:dyDescent="0.35">
      <c r="A598" s="1">
        <v>41324</v>
      </c>
      <c r="B598" s="24">
        <v>152498</v>
      </c>
      <c r="C598" s="3">
        <v>1530.9399410000001</v>
      </c>
      <c r="E598" s="2">
        <v>41324</v>
      </c>
      <c r="F598" s="8">
        <f t="shared" si="9"/>
        <v>1.5698576671262288E-2</v>
      </c>
      <c r="G598" s="8">
        <f t="shared" si="9"/>
        <v>7.3364752458415783E-3</v>
      </c>
    </row>
    <row r="599" spans="1:7" x14ac:dyDescent="0.35">
      <c r="A599" s="1">
        <v>41320</v>
      </c>
      <c r="B599" s="24">
        <v>150141</v>
      </c>
      <c r="C599" s="3">
        <v>1519.790039</v>
      </c>
      <c r="E599" s="2">
        <v>41320</v>
      </c>
      <c r="F599" s="8">
        <f t="shared" si="9"/>
        <v>6.0372554274992218E-3</v>
      </c>
      <c r="G599" s="8">
        <f t="shared" si="9"/>
        <v>-1.0450814357849669E-3</v>
      </c>
    </row>
    <row r="600" spans="1:7" x14ac:dyDescent="0.35">
      <c r="A600" s="1">
        <v>41319</v>
      </c>
      <c r="B600" s="24">
        <v>149240</v>
      </c>
      <c r="C600" s="3">
        <v>1521.380005</v>
      </c>
      <c r="E600" s="2">
        <v>41319</v>
      </c>
      <c r="F600" s="8">
        <f t="shared" si="9"/>
        <v>1.0084602368866324E-2</v>
      </c>
      <c r="G600" s="8">
        <f t="shared" si="9"/>
        <v>6.9067178204051949E-4</v>
      </c>
    </row>
    <row r="601" spans="1:7" x14ac:dyDescent="0.35">
      <c r="A601" s="1">
        <v>41318</v>
      </c>
      <c r="B601" s="24">
        <v>147750</v>
      </c>
      <c r="C601" s="3">
        <v>1520.329956</v>
      </c>
      <c r="E601" s="2">
        <v>41318</v>
      </c>
      <c r="F601" s="8">
        <f t="shared" si="9"/>
        <v>4.2480883602378228E-3</v>
      </c>
      <c r="G601" s="8">
        <f t="shared" si="9"/>
        <v>5.9226286700786446E-4</v>
      </c>
    </row>
    <row r="602" spans="1:7" x14ac:dyDescent="0.35">
      <c r="A602" s="1">
        <v>41317</v>
      </c>
      <c r="B602" s="24">
        <v>147125</v>
      </c>
      <c r="C602" s="3">
        <v>1519.4300539999999</v>
      </c>
      <c r="E602" s="2">
        <v>41317</v>
      </c>
      <c r="F602" s="8">
        <f t="shared" si="9"/>
        <v>8.8456131929921522E-3</v>
      </c>
      <c r="G602" s="8">
        <f t="shared" si="9"/>
        <v>1.5952722685066423E-3</v>
      </c>
    </row>
    <row r="603" spans="1:7" x14ac:dyDescent="0.35">
      <c r="A603" s="1">
        <v>41316</v>
      </c>
      <c r="B603" s="24">
        <v>145835</v>
      </c>
      <c r="C603" s="3">
        <v>1517.01001</v>
      </c>
      <c r="E603" s="2">
        <v>41316</v>
      </c>
      <c r="F603" s="8">
        <f t="shared" si="9"/>
        <v>-3.682347957970733E-3</v>
      </c>
      <c r="G603" s="8">
        <f t="shared" si="9"/>
        <v>-6.0611752008965514E-4</v>
      </c>
    </row>
    <row r="604" spans="1:7" x14ac:dyDescent="0.35">
      <c r="A604" s="1">
        <v>41313</v>
      </c>
      <c r="B604" s="24">
        <v>146374</v>
      </c>
      <c r="C604" s="3">
        <v>1517.9300539999999</v>
      </c>
      <c r="E604" s="2">
        <v>41313</v>
      </c>
      <c r="F604" s="8">
        <f t="shared" si="9"/>
        <v>7.7943388486256815E-4</v>
      </c>
      <c r="G604" s="8">
        <f t="shared" si="9"/>
        <v>5.6579405687933182E-3</v>
      </c>
    </row>
    <row r="605" spans="1:7" x14ac:dyDescent="0.35">
      <c r="A605" s="1">
        <v>41312</v>
      </c>
      <c r="B605" s="24">
        <v>146260</v>
      </c>
      <c r="C605" s="3">
        <v>1509.3900149999999</v>
      </c>
      <c r="E605" s="2">
        <v>41312</v>
      </c>
      <c r="F605" s="8">
        <f t="shared" si="9"/>
        <v>-3.2371281561999199E-3</v>
      </c>
      <c r="G605" s="8">
        <f t="shared" si="9"/>
        <v>-1.8053990483738458E-3</v>
      </c>
    </row>
    <row r="606" spans="1:7" x14ac:dyDescent="0.35">
      <c r="A606" s="1">
        <v>41311</v>
      </c>
      <c r="B606" s="24">
        <v>146735</v>
      </c>
      <c r="C606" s="3">
        <v>1512.119995</v>
      </c>
      <c r="E606" s="2">
        <v>41311</v>
      </c>
      <c r="F606" s="8">
        <f t="shared" si="9"/>
        <v>-6.1297462966114491E-4</v>
      </c>
      <c r="G606" s="8">
        <f t="shared" si="9"/>
        <v>5.4917056195868952E-4</v>
      </c>
    </row>
    <row r="607" spans="1:7" x14ac:dyDescent="0.35">
      <c r="A607" s="1">
        <v>41310</v>
      </c>
      <c r="B607" s="24">
        <v>146825</v>
      </c>
      <c r="C607" s="3">
        <v>1511.290039</v>
      </c>
      <c r="E607" s="2">
        <v>41310</v>
      </c>
      <c r="F607" s="8">
        <f t="shared" si="9"/>
        <v>1.251637818081508E-2</v>
      </c>
      <c r="G607" s="8">
        <f t="shared" si="9"/>
        <v>1.0416510156543657E-2</v>
      </c>
    </row>
    <row r="608" spans="1:7" x14ac:dyDescent="0.35">
      <c r="A608" s="1">
        <v>41309</v>
      </c>
      <c r="B608" s="24">
        <v>145010</v>
      </c>
      <c r="C608" s="3">
        <v>1495.709961</v>
      </c>
      <c r="E608" s="2">
        <v>41309</v>
      </c>
      <c r="F608" s="8">
        <f t="shared" si="9"/>
        <v>-1.4114191697374379E-2</v>
      </c>
      <c r="G608" s="8">
        <f t="shared" si="9"/>
        <v>-1.1538744815384416E-2</v>
      </c>
    </row>
    <row r="609" spans="1:7" x14ac:dyDescent="0.35">
      <c r="A609" s="1">
        <v>41306</v>
      </c>
      <c r="B609" s="24">
        <v>147086</v>
      </c>
      <c r="C609" s="3">
        <v>1513.170044</v>
      </c>
      <c r="E609" s="2">
        <v>41306</v>
      </c>
      <c r="F609" s="8">
        <f t="shared" si="9"/>
        <v>8.3016281062553432E-3</v>
      </c>
      <c r="G609" s="8">
        <f t="shared" si="9"/>
        <v>1.0052705843222709E-2</v>
      </c>
    </row>
    <row r="610" spans="1:7" x14ac:dyDescent="0.35">
      <c r="A610" s="1">
        <v>41305</v>
      </c>
      <c r="B610" s="24">
        <v>145875</v>
      </c>
      <c r="C610" s="3">
        <v>1498.1099850000001</v>
      </c>
      <c r="E610" s="2">
        <v>41305</v>
      </c>
      <c r="F610" s="8">
        <f t="shared" si="9"/>
        <v>2.5428679426824363E-3</v>
      </c>
      <c r="G610" s="8">
        <f t="shared" si="9"/>
        <v>-2.5633013528780779E-3</v>
      </c>
    </row>
    <row r="611" spans="1:7" x14ac:dyDescent="0.35">
      <c r="A611" s="1">
        <v>41304</v>
      </c>
      <c r="B611" s="24">
        <v>145505</v>
      </c>
      <c r="C611" s="3">
        <v>1501.959961</v>
      </c>
      <c r="E611" s="2">
        <v>41304</v>
      </c>
      <c r="F611" s="8">
        <f t="shared" si="9"/>
        <v>-6.757909826273889E-3</v>
      </c>
      <c r="G611" s="8">
        <f t="shared" si="9"/>
        <v>-3.8996214005379004E-3</v>
      </c>
    </row>
    <row r="612" spans="1:7" x14ac:dyDescent="0.35">
      <c r="A612" s="1">
        <v>41303</v>
      </c>
      <c r="B612" s="24">
        <v>146495</v>
      </c>
      <c r="C612" s="3">
        <v>1507.839966</v>
      </c>
      <c r="E612" s="2">
        <v>41303</v>
      </c>
      <c r="F612" s="8">
        <f t="shared" si="9"/>
        <v>-1.5335332606325469E-3</v>
      </c>
      <c r="G612" s="8">
        <f t="shared" si="9"/>
        <v>5.1059950967726753E-3</v>
      </c>
    </row>
    <row r="613" spans="1:7" x14ac:dyDescent="0.35">
      <c r="A613" s="1">
        <v>41302</v>
      </c>
      <c r="B613" s="24">
        <v>146720</v>
      </c>
      <c r="C613" s="3">
        <v>1500.1800539999999</v>
      </c>
      <c r="E613" s="2">
        <v>41302</v>
      </c>
      <c r="F613" s="8">
        <f t="shared" si="9"/>
        <v>-3.8699164912756601E-3</v>
      </c>
      <c r="G613" s="8">
        <f t="shared" si="9"/>
        <v>-1.8496214617390594E-3</v>
      </c>
    </row>
    <row r="614" spans="1:7" x14ac:dyDescent="0.35">
      <c r="A614" s="1">
        <v>41299</v>
      </c>
      <c r="B614" s="24">
        <v>147290</v>
      </c>
      <c r="C614" s="3">
        <v>1502.959961</v>
      </c>
      <c r="E614" s="2">
        <v>41299</v>
      </c>
      <c r="F614" s="8">
        <f t="shared" si="9"/>
        <v>7.2695193090195342E-3</v>
      </c>
      <c r="G614" s="8">
        <f t="shared" si="9"/>
        <v>5.4454819269584842E-3</v>
      </c>
    </row>
    <row r="615" spans="1:7" x14ac:dyDescent="0.35">
      <c r="A615" s="1">
        <v>41298</v>
      </c>
      <c r="B615" s="24">
        <v>146227</v>
      </c>
      <c r="C615" s="3">
        <v>1494.8199460000001</v>
      </c>
      <c r="E615" s="2">
        <v>41298</v>
      </c>
      <c r="F615" s="8">
        <f t="shared" si="9"/>
        <v>4.527093866783849E-3</v>
      </c>
      <c r="G615" s="8">
        <f t="shared" si="9"/>
        <v>6.6142182684192363E-6</v>
      </c>
    </row>
    <row r="616" spans="1:7" x14ac:dyDescent="0.35">
      <c r="A616" s="1">
        <v>41297</v>
      </c>
      <c r="B616" s="24">
        <v>145568</v>
      </c>
      <c r="C616" s="3">
        <v>1494.8100589999999</v>
      </c>
      <c r="E616" s="2">
        <v>41297</v>
      </c>
      <c r="F616" s="8">
        <f t="shared" si="9"/>
        <v>5.2691550706120971E-3</v>
      </c>
      <c r="G616" s="8">
        <f t="shared" si="9"/>
        <v>1.5074770267586857E-3</v>
      </c>
    </row>
    <row r="617" spans="1:7" x14ac:dyDescent="0.35">
      <c r="A617" s="1">
        <v>41296</v>
      </c>
      <c r="B617" s="24">
        <v>144805</v>
      </c>
      <c r="C617" s="3">
        <v>1492.5600589999999</v>
      </c>
      <c r="E617" s="2">
        <v>41296</v>
      </c>
      <c r="F617" s="8">
        <f t="shared" si="9"/>
        <v>9.0800128221208976E-3</v>
      </c>
      <c r="G617" s="8">
        <f t="shared" si="9"/>
        <v>4.4281074365482009E-3</v>
      </c>
    </row>
    <row r="618" spans="1:7" x14ac:dyDescent="0.35">
      <c r="A618" s="1">
        <v>41292</v>
      </c>
      <c r="B618" s="24">
        <v>143502</v>
      </c>
      <c r="C618" s="3">
        <v>1485.9799800000001</v>
      </c>
      <c r="E618" s="2">
        <v>41292</v>
      </c>
      <c r="F618" s="8">
        <f t="shared" si="9"/>
        <v>1.2544952747339799E-4</v>
      </c>
      <c r="G618" s="8">
        <f t="shared" si="9"/>
        <v>3.4032703558501964E-3</v>
      </c>
    </row>
    <row r="619" spans="1:7" x14ac:dyDescent="0.35">
      <c r="A619" s="1">
        <v>41291</v>
      </c>
      <c r="B619" s="24">
        <v>143484</v>
      </c>
      <c r="C619" s="3">
        <v>1480.9399410000001</v>
      </c>
      <c r="E619" s="2">
        <v>41291</v>
      </c>
      <c r="F619" s="8">
        <f t="shared" si="9"/>
        <v>3.6372793150722948E-3</v>
      </c>
      <c r="G619" s="8">
        <f t="shared" si="9"/>
        <v>5.6429218281479621E-3</v>
      </c>
    </row>
    <row r="620" spans="1:7" x14ac:dyDescent="0.35">
      <c r="A620" s="1">
        <v>41290</v>
      </c>
      <c r="B620" s="24">
        <v>142964</v>
      </c>
      <c r="C620" s="3">
        <v>1472.630005</v>
      </c>
      <c r="E620" s="2">
        <v>41290</v>
      </c>
      <c r="F620" s="8">
        <f t="shared" si="9"/>
        <v>-1.6829021333053529E-3</v>
      </c>
      <c r="G620" s="8">
        <f t="shared" si="9"/>
        <v>1.9699186784150058E-4</v>
      </c>
    </row>
    <row r="621" spans="1:7" x14ac:dyDescent="0.35">
      <c r="A621" s="1">
        <v>41289</v>
      </c>
      <c r="B621" s="24">
        <v>143205</v>
      </c>
      <c r="C621" s="3">
        <v>1472.339966</v>
      </c>
      <c r="E621" s="2">
        <v>41289</v>
      </c>
      <c r="F621" s="8">
        <f t="shared" si="9"/>
        <v>1.4335664335665133E-3</v>
      </c>
      <c r="G621" s="8">
        <f t="shared" si="9"/>
        <v>1.1286696895667081E-3</v>
      </c>
    </row>
    <row r="622" spans="1:7" x14ac:dyDescent="0.35">
      <c r="A622" s="1">
        <v>41288</v>
      </c>
      <c r="B622" s="24">
        <v>143000</v>
      </c>
      <c r="C622" s="3">
        <v>1470.6800539999999</v>
      </c>
      <c r="E622" s="2">
        <v>41288</v>
      </c>
      <c r="F622" s="8">
        <f t="shared" si="9"/>
        <v>1.0422186892775187E-2</v>
      </c>
      <c r="G622" s="8">
        <f t="shared" si="9"/>
        <v>-9.3067148153735957E-4</v>
      </c>
    </row>
    <row r="623" spans="1:7" x14ac:dyDescent="0.35">
      <c r="A623" s="1">
        <v>41285</v>
      </c>
      <c r="B623" s="24">
        <v>141525</v>
      </c>
      <c r="C623" s="3">
        <v>1472.0500489999999</v>
      </c>
      <c r="E623" s="2">
        <v>41285</v>
      </c>
      <c r="F623" s="8">
        <f t="shared" si="9"/>
        <v>-1.714068054850193E-3</v>
      </c>
      <c r="G623" s="8">
        <f t="shared" si="9"/>
        <v>-4.7513789798170336E-5</v>
      </c>
    </row>
    <row r="624" spans="1:7" x14ac:dyDescent="0.35">
      <c r="A624" s="1">
        <v>41284</v>
      </c>
      <c r="B624" s="24">
        <v>141768</v>
      </c>
      <c r="C624" s="3">
        <v>1472.119995</v>
      </c>
      <c r="E624" s="2">
        <v>41284</v>
      </c>
      <c r="F624" s="8">
        <f t="shared" si="9"/>
        <v>1.2628571428571433E-2</v>
      </c>
      <c r="G624" s="8">
        <f t="shared" si="9"/>
        <v>7.5974147157820138E-3</v>
      </c>
    </row>
    <row r="625" spans="1:7" x14ac:dyDescent="0.35">
      <c r="A625" s="1">
        <v>41283</v>
      </c>
      <c r="B625" s="24">
        <v>140000</v>
      </c>
      <c r="C625" s="3">
        <v>1461.0200199999999</v>
      </c>
      <c r="E625" s="2">
        <v>41283</v>
      </c>
      <c r="F625" s="8">
        <f t="shared" si="9"/>
        <v>-7.0921985815602939E-3</v>
      </c>
      <c r="G625" s="8">
        <f t="shared" si="9"/>
        <v>2.6558665451457131E-3</v>
      </c>
    </row>
    <row r="626" spans="1:7" x14ac:dyDescent="0.35">
      <c r="A626" s="1">
        <v>41282</v>
      </c>
      <c r="B626" s="24">
        <v>141000</v>
      </c>
      <c r="C626" s="3">
        <v>1457.150024</v>
      </c>
      <c r="E626" s="2">
        <v>41282</v>
      </c>
      <c r="F626" s="8">
        <f t="shared" si="9"/>
        <v>5.7778728867965423E-3</v>
      </c>
      <c r="G626" s="8">
        <f t="shared" si="9"/>
        <v>-3.2423718278149494E-3</v>
      </c>
    </row>
    <row r="627" spans="1:7" x14ac:dyDescent="0.35">
      <c r="A627" s="1">
        <v>41281</v>
      </c>
      <c r="B627" s="24">
        <v>140190</v>
      </c>
      <c r="C627" s="3">
        <v>1461.8900149999999</v>
      </c>
      <c r="E627" s="2">
        <v>41281</v>
      </c>
      <c r="F627" s="8">
        <f t="shared" si="9"/>
        <v>-4.3536004204456358E-3</v>
      </c>
      <c r="G627" s="8">
        <f t="shared" si="9"/>
        <v>-3.123116115959057E-3</v>
      </c>
    </row>
    <row r="628" spans="1:7" x14ac:dyDescent="0.35">
      <c r="A628" s="1">
        <v>41278</v>
      </c>
      <c r="B628" s="24">
        <v>140803</v>
      </c>
      <c r="C628" s="3">
        <v>1466.469971</v>
      </c>
      <c r="E628" s="2">
        <v>41278</v>
      </c>
      <c r="F628" s="8">
        <f t="shared" si="9"/>
        <v>1.8071989128347621E-3</v>
      </c>
      <c r="G628" s="8">
        <f t="shared" si="9"/>
        <v>4.8650965994405659E-3</v>
      </c>
    </row>
    <row r="629" spans="1:7" x14ac:dyDescent="0.35">
      <c r="A629" s="1">
        <v>41277</v>
      </c>
      <c r="B629" s="24">
        <v>140549</v>
      </c>
      <c r="C629" s="3">
        <v>1459.369995</v>
      </c>
      <c r="E629" s="2">
        <v>41277</v>
      </c>
      <c r="F629" s="8">
        <f t="shared" si="9"/>
        <v>6.725879235011778E-3</v>
      </c>
      <c r="G629" s="8">
        <f t="shared" si="9"/>
        <v>-2.0856176120627179E-3</v>
      </c>
    </row>
    <row r="630" spans="1:7" x14ac:dyDescent="0.35">
      <c r="A630" s="1">
        <v>41276</v>
      </c>
      <c r="B630" s="24">
        <v>139610</v>
      </c>
      <c r="C630" s="3">
        <v>1462.420044</v>
      </c>
      <c r="E630" s="2">
        <v>41276</v>
      </c>
      <c r="F630" s="8">
        <f t="shared" si="9"/>
        <v>4.1399373414888752E-2</v>
      </c>
      <c r="G630" s="8">
        <f t="shared" si="9"/>
        <v>2.5403420651387121E-2</v>
      </c>
    </row>
    <row r="631" spans="1:7" x14ac:dyDescent="0.35">
      <c r="A631" s="1">
        <v>41274</v>
      </c>
      <c r="B631" s="24">
        <v>134060</v>
      </c>
      <c r="C631" s="3">
        <v>1426.1899410000001</v>
      </c>
      <c r="E631" s="2">
        <v>41274</v>
      </c>
      <c r="F631" s="8">
        <f t="shared" si="9"/>
        <v>7.9699248120301824E-3</v>
      </c>
      <c r="G631" s="8">
        <f t="shared" si="9"/>
        <v>1.6941940834933167E-2</v>
      </c>
    </row>
    <row r="632" spans="1:7" x14ac:dyDescent="0.35">
      <c r="A632" s="1">
        <v>41271</v>
      </c>
      <c r="B632" s="24">
        <v>133000</v>
      </c>
      <c r="C632" s="3">
        <v>1402.4300539999999</v>
      </c>
      <c r="E632" s="2">
        <v>41271</v>
      </c>
      <c r="F632" s="8">
        <f t="shared" si="9"/>
        <v>-6.721433905899965E-3</v>
      </c>
      <c r="G632" s="8">
        <f t="shared" si="9"/>
        <v>-1.1049941657992113E-2</v>
      </c>
    </row>
    <row r="633" spans="1:7" x14ac:dyDescent="0.35">
      <c r="A633" s="1">
        <v>41270</v>
      </c>
      <c r="B633" s="24">
        <v>133900</v>
      </c>
      <c r="C633" s="3">
        <v>1418.099976</v>
      </c>
      <c r="E633" s="2">
        <v>41270</v>
      </c>
      <c r="F633" s="8">
        <f t="shared" si="9"/>
        <v>-2.0160236546773458E-4</v>
      </c>
      <c r="G633" s="8">
        <f t="shared" si="9"/>
        <v>-1.218441682181326E-3</v>
      </c>
    </row>
    <row r="634" spans="1:7" x14ac:dyDescent="0.35">
      <c r="A634" s="1">
        <v>41269</v>
      </c>
      <c r="B634" s="24">
        <v>133927</v>
      </c>
      <c r="C634" s="3">
        <v>1419.829956</v>
      </c>
      <c r="E634" s="2">
        <v>41269</v>
      </c>
      <c r="F634" s="8">
        <f t="shared" si="9"/>
        <v>-5.4433387791474885E-3</v>
      </c>
      <c r="G634" s="8">
        <f t="shared" si="9"/>
        <v>-4.7874601076824952E-3</v>
      </c>
    </row>
    <row r="635" spans="1:7" x14ac:dyDescent="0.35">
      <c r="A635" s="1">
        <v>41267</v>
      </c>
      <c r="B635" s="24">
        <v>134660</v>
      </c>
      <c r="C635" s="3">
        <v>1426.660034</v>
      </c>
      <c r="E635" s="2">
        <v>41267</v>
      </c>
      <c r="F635" s="8">
        <f t="shared" si="9"/>
        <v>-1.03857566765575E-3</v>
      </c>
      <c r="G635" s="8">
        <f t="shared" si="9"/>
        <v>-2.4402964314462761E-3</v>
      </c>
    </row>
    <row r="636" spans="1:7" x14ac:dyDescent="0.35">
      <c r="A636" s="1">
        <v>41264</v>
      </c>
      <c r="B636" s="24">
        <v>134800</v>
      </c>
      <c r="C636" s="3">
        <v>1430.150024</v>
      </c>
      <c r="E636" s="2">
        <v>41264</v>
      </c>
      <c r="F636" s="8">
        <f t="shared" si="9"/>
        <v>-8.3568738229755635E-3</v>
      </c>
      <c r="G636" s="8">
        <f t="shared" si="9"/>
        <v>-9.3786876360871796E-3</v>
      </c>
    </row>
    <row r="637" spans="1:7" x14ac:dyDescent="0.35">
      <c r="A637" s="1">
        <v>41263</v>
      </c>
      <c r="B637" s="24">
        <v>135936</v>
      </c>
      <c r="C637" s="3">
        <v>1443.6899410000001</v>
      </c>
      <c r="E637" s="2">
        <v>41263</v>
      </c>
      <c r="F637" s="8">
        <f t="shared" si="9"/>
        <v>5.4437869822485663E-3</v>
      </c>
      <c r="G637" s="8">
        <f t="shared" si="9"/>
        <v>5.4881089254161797E-3</v>
      </c>
    </row>
    <row r="638" spans="1:7" x14ac:dyDescent="0.35">
      <c r="A638" s="1">
        <v>41262</v>
      </c>
      <c r="B638" s="24">
        <v>135200</v>
      </c>
      <c r="C638" s="3">
        <v>1435.8100589999999</v>
      </c>
      <c r="E638" s="2">
        <v>41262</v>
      </c>
      <c r="F638" s="8">
        <f t="shared" si="9"/>
        <v>-3.6845983787766601E-3</v>
      </c>
      <c r="G638" s="8">
        <f t="shared" si="9"/>
        <v>-7.5892007160827113E-3</v>
      </c>
    </row>
    <row r="639" spans="1:7" x14ac:dyDescent="0.35">
      <c r="A639" s="1">
        <v>41261</v>
      </c>
      <c r="B639" s="24">
        <v>135700</v>
      </c>
      <c r="C639" s="3">
        <v>1446.790039</v>
      </c>
      <c r="E639" s="2">
        <v>41261</v>
      </c>
      <c r="F639" s="8">
        <f t="shared" si="9"/>
        <v>6.3032999629217823E-3</v>
      </c>
      <c r="G639" s="8">
        <f t="shared" si="9"/>
        <v>1.1486656626513492E-2</v>
      </c>
    </row>
    <row r="640" spans="1:7" x14ac:dyDescent="0.35">
      <c r="A640" s="1">
        <v>41260</v>
      </c>
      <c r="B640" s="24">
        <v>134850</v>
      </c>
      <c r="C640" s="3">
        <v>1430.3599850000001</v>
      </c>
      <c r="E640" s="2">
        <v>41260</v>
      </c>
      <c r="F640" s="8">
        <f t="shared" si="9"/>
        <v>7.8851975036435817E-3</v>
      </c>
      <c r="G640" s="8">
        <f t="shared" si="9"/>
        <v>1.1870590643830559E-2</v>
      </c>
    </row>
    <row r="641" spans="1:7" x14ac:dyDescent="0.35">
      <c r="A641" s="1">
        <v>41257</v>
      </c>
      <c r="B641" s="24">
        <v>133795</v>
      </c>
      <c r="C641" s="3">
        <v>1413.579956</v>
      </c>
      <c r="E641" s="2">
        <v>41257</v>
      </c>
      <c r="F641" s="8">
        <f t="shared" si="9"/>
        <v>-3.0178837555886462E-3</v>
      </c>
      <c r="G641" s="8">
        <f t="shared" si="9"/>
        <v>-4.1354011783681921E-3</v>
      </c>
    </row>
    <row r="642" spans="1:7" x14ac:dyDescent="0.35">
      <c r="A642" s="1">
        <v>41256</v>
      </c>
      <c r="B642" s="24">
        <v>134200</v>
      </c>
      <c r="C642" s="3">
        <v>1419.4499510000001</v>
      </c>
      <c r="E642" s="2">
        <v>41256</v>
      </c>
      <c r="F642" s="8">
        <f t="shared" si="9"/>
        <v>1.4925373134329067E-3</v>
      </c>
      <c r="G642" s="8">
        <f t="shared" si="9"/>
        <v>-6.3214249596973415E-3</v>
      </c>
    </row>
    <row r="643" spans="1:7" x14ac:dyDescent="0.35">
      <c r="A643" s="1">
        <v>41255</v>
      </c>
      <c r="B643" s="24">
        <v>134000</v>
      </c>
      <c r="C643" s="3">
        <v>1428.4799800000001</v>
      </c>
      <c r="E643" s="2">
        <v>41255</v>
      </c>
      <c r="F643" s="8">
        <f t="shared" si="9"/>
        <v>2.4222088037238798E-2</v>
      </c>
      <c r="G643" s="8">
        <f t="shared" si="9"/>
        <v>4.4823930919446475E-4</v>
      </c>
    </row>
    <row r="644" spans="1:7" x14ac:dyDescent="0.35">
      <c r="A644" s="1">
        <v>41254</v>
      </c>
      <c r="B644" s="24">
        <v>130831</v>
      </c>
      <c r="C644" s="3">
        <v>1427.839966</v>
      </c>
      <c r="E644" s="2">
        <v>41254</v>
      </c>
      <c r="F644" s="8">
        <f t="shared" ref="F644:G707" si="10">B644/B645-1</f>
        <v>3.2877634033701142E-4</v>
      </c>
      <c r="G644" s="8">
        <f t="shared" si="10"/>
        <v>6.5488820831869354E-3</v>
      </c>
    </row>
    <row r="645" spans="1:7" x14ac:dyDescent="0.35">
      <c r="A645" s="1">
        <v>41253</v>
      </c>
      <c r="B645" s="24">
        <v>130788</v>
      </c>
      <c r="C645" s="3">
        <v>1418.5500489999999</v>
      </c>
      <c r="E645" s="2">
        <v>41253</v>
      </c>
      <c r="F645" s="8">
        <f t="shared" si="10"/>
        <v>-2.3037607750400202E-3</v>
      </c>
      <c r="G645" s="8">
        <f t="shared" si="10"/>
        <v>3.3856087378070221E-4</v>
      </c>
    </row>
    <row r="646" spans="1:7" x14ac:dyDescent="0.35">
      <c r="A646" s="1">
        <v>41250</v>
      </c>
      <c r="B646" s="24">
        <v>131090</v>
      </c>
      <c r="C646" s="3">
        <v>1418.0699460000001</v>
      </c>
      <c r="E646" s="2">
        <v>41250</v>
      </c>
      <c r="F646" s="8">
        <f t="shared" si="10"/>
        <v>-1.142944224321818E-3</v>
      </c>
      <c r="G646" s="8">
        <f t="shared" si="10"/>
        <v>2.9209196799964143E-3</v>
      </c>
    </row>
    <row r="647" spans="1:7" x14ac:dyDescent="0.35">
      <c r="A647" s="1">
        <v>41249</v>
      </c>
      <c r="B647" s="24">
        <v>131240</v>
      </c>
      <c r="C647" s="3">
        <v>1413.9399410000001</v>
      </c>
      <c r="E647" s="2">
        <v>41249</v>
      </c>
      <c r="F647" s="8">
        <f t="shared" si="10"/>
        <v>-1.5519917227108104E-3</v>
      </c>
      <c r="G647" s="8">
        <f t="shared" si="10"/>
        <v>3.3065905314124677E-3</v>
      </c>
    </row>
    <row r="648" spans="1:7" x14ac:dyDescent="0.35">
      <c r="A648" s="1">
        <v>41248</v>
      </c>
      <c r="B648" s="24">
        <v>131444</v>
      </c>
      <c r="C648" s="3">
        <v>1409.280029</v>
      </c>
      <c r="E648" s="2">
        <v>41248</v>
      </c>
      <c r="F648" s="8">
        <f t="shared" si="10"/>
        <v>4.2325616930247723E-3</v>
      </c>
      <c r="G648" s="8">
        <f t="shared" si="10"/>
        <v>1.5848618900122791E-3</v>
      </c>
    </row>
    <row r="649" spans="1:7" x14ac:dyDescent="0.35">
      <c r="A649" s="1">
        <v>41247</v>
      </c>
      <c r="B649" s="24">
        <v>130890</v>
      </c>
      <c r="C649" s="3">
        <v>1407.0500489999999</v>
      </c>
      <c r="E649" s="2">
        <v>41247</v>
      </c>
      <c r="F649" s="8">
        <f t="shared" si="10"/>
        <v>-7.5820759724012365E-3</v>
      </c>
      <c r="G649" s="8">
        <f t="shared" si="10"/>
        <v>-1.7098123158392209E-3</v>
      </c>
    </row>
    <row r="650" spans="1:7" x14ac:dyDescent="0.35">
      <c r="A650" s="1">
        <v>41246</v>
      </c>
      <c r="B650" s="24">
        <v>131890</v>
      </c>
      <c r="C650" s="3">
        <v>1409.459961</v>
      </c>
      <c r="E650" s="2">
        <v>41246</v>
      </c>
      <c r="F650" s="8">
        <f t="shared" si="10"/>
        <v>-1.9709512113774696E-4</v>
      </c>
      <c r="G650" s="8">
        <f t="shared" si="10"/>
        <v>-4.7452250023003462E-3</v>
      </c>
    </row>
    <row r="651" spans="1:7" x14ac:dyDescent="0.35">
      <c r="A651" s="1">
        <v>41243</v>
      </c>
      <c r="B651" s="24">
        <v>131916</v>
      </c>
      <c r="C651" s="3">
        <v>1416.1800539999999</v>
      </c>
      <c r="E651" s="2">
        <v>41243</v>
      </c>
      <c r="F651" s="8">
        <f t="shared" si="10"/>
        <v>3.1090047393367293E-4</v>
      </c>
      <c r="G651" s="8">
        <f t="shared" si="10"/>
        <v>1.6250786253957372E-4</v>
      </c>
    </row>
    <row r="652" spans="1:7" x14ac:dyDescent="0.35">
      <c r="A652" s="1">
        <v>41242</v>
      </c>
      <c r="B652" s="24">
        <v>131875</v>
      </c>
      <c r="C652" s="3">
        <v>1415.9499510000001</v>
      </c>
      <c r="E652" s="2">
        <v>41242</v>
      </c>
      <c r="F652" s="8">
        <f t="shared" si="10"/>
        <v>-3.1445827758501688E-3</v>
      </c>
      <c r="G652" s="8">
        <f t="shared" si="10"/>
        <v>4.2696423009933593E-3</v>
      </c>
    </row>
    <row r="653" spans="1:7" x14ac:dyDescent="0.35">
      <c r="A653" s="1">
        <v>41241</v>
      </c>
      <c r="B653" s="24">
        <v>132291</v>
      </c>
      <c r="C653" s="3">
        <v>1409.9300539999999</v>
      </c>
      <c r="E653" s="2">
        <v>41241</v>
      </c>
      <c r="F653" s="8">
        <f t="shared" si="10"/>
        <v>2.1741765401048774E-3</v>
      </c>
      <c r="G653" s="8">
        <f t="shared" si="10"/>
        <v>7.8560291817415528E-3</v>
      </c>
    </row>
    <row r="654" spans="1:7" x14ac:dyDescent="0.35">
      <c r="A654" s="1">
        <v>41240</v>
      </c>
      <c r="B654" s="24">
        <v>132004</v>
      </c>
      <c r="C654" s="3">
        <v>1398.9399410000001</v>
      </c>
      <c r="E654" s="2">
        <v>41240</v>
      </c>
      <c r="F654" s="8">
        <f t="shared" si="10"/>
        <v>-3.0737627538497403E-3</v>
      </c>
      <c r="G654" s="8">
        <f t="shared" si="10"/>
        <v>-5.2265875432258024E-3</v>
      </c>
    </row>
    <row r="655" spans="1:7" x14ac:dyDescent="0.35">
      <c r="A655" s="1">
        <v>41239</v>
      </c>
      <c r="B655" s="24">
        <v>132411</v>
      </c>
      <c r="C655" s="3">
        <v>1406.290039</v>
      </c>
      <c r="E655" s="2">
        <v>41239</v>
      </c>
      <c r="F655" s="8">
        <f t="shared" si="10"/>
        <v>-1.4705216958508238E-3</v>
      </c>
      <c r="G655" s="8">
        <f t="shared" si="10"/>
        <v>-2.0295816281376E-3</v>
      </c>
    </row>
    <row r="656" spans="1:7" x14ac:dyDescent="0.35">
      <c r="A656" s="1">
        <v>41236</v>
      </c>
      <c r="B656" s="24">
        <v>132606</v>
      </c>
      <c r="C656" s="3">
        <v>1409.150024</v>
      </c>
      <c r="E656" s="2">
        <v>41236</v>
      </c>
      <c r="F656" s="8">
        <f t="shared" si="10"/>
        <v>9.8697738176833916E-3</v>
      </c>
      <c r="G656" s="8">
        <f t="shared" si="10"/>
        <v>1.3026314761174662E-2</v>
      </c>
    </row>
    <row r="657" spans="1:7" x14ac:dyDescent="0.35">
      <c r="A657" s="1">
        <v>41234</v>
      </c>
      <c r="B657" s="24">
        <v>131310</v>
      </c>
      <c r="C657" s="3">
        <v>1391.030029</v>
      </c>
      <c r="E657" s="2">
        <v>41234</v>
      </c>
      <c r="F657" s="8">
        <f t="shared" si="10"/>
        <v>8.5021082463536679E-3</v>
      </c>
      <c r="G657" s="8">
        <f t="shared" si="10"/>
        <v>2.3201806177426398E-3</v>
      </c>
    </row>
    <row r="658" spans="1:7" x14ac:dyDescent="0.35">
      <c r="A658" s="1">
        <v>41233</v>
      </c>
      <c r="B658" s="24">
        <v>130203</v>
      </c>
      <c r="C658" s="3">
        <v>1387.8100589999999</v>
      </c>
      <c r="E658" s="2">
        <v>41233</v>
      </c>
      <c r="F658" s="8">
        <f t="shared" si="10"/>
        <v>1.561538461538392E-3</v>
      </c>
      <c r="G658" s="8">
        <f t="shared" si="10"/>
        <v>6.6338641856900082E-4</v>
      </c>
    </row>
    <row r="659" spans="1:7" x14ac:dyDescent="0.35">
      <c r="A659" s="1">
        <v>41232</v>
      </c>
      <c r="B659" s="24">
        <v>130000</v>
      </c>
      <c r="C659" s="3">
        <v>1386.8900149999999</v>
      </c>
      <c r="E659" s="2">
        <v>41232</v>
      </c>
      <c r="F659" s="8">
        <f t="shared" si="10"/>
        <v>5.0639761877149247E-3</v>
      </c>
      <c r="G659" s="8">
        <f t="shared" si="10"/>
        <v>1.9862053931736456E-2</v>
      </c>
    </row>
    <row r="660" spans="1:7" x14ac:dyDescent="0.35">
      <c r="A660" s="1">
        <v>41229</v>
      </c>
      <c r="B660" s="24">
        <v>129345</v>
      </c>
      <c r="C660" s="3">
        <v>1359.880005</v>
      </c>
      <c r="E660" s="2">
        <v>41229</v>
      </c>
      <c r="F660" s="8">
        <f t="shared" si="10"/>
        <v>9.104526517811129E-3</v>
      </c>
      <c r="G660" s="8">
        <f t="shared" si="10"/>
        <v>4.8399497631455013E-3</v>
      </c>
    </row>
    <row r="661" spans="1:7" x14ac:dyDescent="0.35">
      <c r="A661" s="1">
        <v>41228</v>
      </c>
      <c r="B661" s="24">
        <v>128178</v>
      </c>
      <c r="C661" s="3">
        <v>1353.329956</v>
      </c>
      <c r="E661" s="2">
        <v>41228</v>
      </c>
      <c r="F661" s="8">
        <f t="shared" si="10"/>
        <v>2.1849395239947889E-4</v>
      </c>
      <c r="G661" s="8">
        <f t="shared" si="10"/>
        <v>-1.593544781544276E-3</v>
      </c>
    </row>
    <row r="662" spans="1:7" x14ac:dyDescent="0.35">
      <c r="A662" s="1">
        <v>41227</v>
      </c>
      <c r="B662" s="24">
        <v>128150</v>
      </c>
      <c r="C662" s="3">
        <v>1355.48999</v>
      </c>
      <c r="E662" s="2">
        <v>41227</v>
      </c>
      <c r="F662" s="8">
        <f t="shared" si="10"/>
        <v>-6.0112468489431636E-3</v>
      </c>
      <c r="G662" s="8">
        <f t="shared" si="10"/>
        <v>-1.3852035676406471E-2</v>
      </c>
    </row>
    <row r="663" spans="1:7" x14ac:dyDescent="0.35">
      <c r="A663" s="1">
        <v>41226</v>
      </c>
      <c r="B663" s="24">
        <v>128925</v>
      </c>
      <c r="C663" s="3">
        <v>1374.530029</v>
      </c>
      <c r="E663" s="2">
        <v>41226</v>
      </c>
      <c r="F663" s="8">
        <f t="shared" si="10"/>
        <v>5.9691011235956104E-3</v>
      </c>
      <c r="G663" s="8">
        <f t="shared" si="10"/>
        <v>-3.9854205230486217E-3</v>
      </c>
    </row>
    <row r="664" spans="1:7" x14ac:dyDescent="0.35">
      <c r="A664" s="1">
        <v>41225</v>
      </c>
      <c r="B664" s="24">
        <v>128160</v>
      </c>
      <c r="C664" s="3">
        <v>1380.030029</v>
      </c>
      <c r="E664" s="2">
        <v>41225</v>
      </c>
      <c r="F664" s="8">
        <f t="shared" si="10"/>
        <v>4.5067993886429569E-3</v>
      </c>
      <c r="G664" s="8">
        <f t="shared" si="10"/>
        <v>1.3048737408549727E-4</v>
      </c>
    </row>
    <row r="665" spans="1:7" x14ac:dyDescent="0.35">
      <c r="A665" s="1">
        <v>41222</v>
      </c>
      <c r="B665" s="24">
        <v>127585</v>
      </c>
      <c r="C665" s="3">
        <v>1379.849976</v>
      </c>
      <c r="E665" s="2">
        <v>41222</v>
      </c>
      <c r="F665" s="8">
        <f t="shared" si="10"/>
        <v>5.3979511426320848E-3</v>
      </c>
      <c r="G665" s="8">
        <f t="shared" si="10"/>
        <v>1.6986925561432997E-3</v>
      </c>
    </row>
    <row r="666" spans="1:7" x14ac:dyDescent="0.35">
      <c r="A666" s="1">
        <v>41221</v>
      </c>
      <c r="B666" s="24">
        <v>126900</v>
      </c>
      <c r="C666" s="3">
        <v>1377.51001</v>
      </c>
      <c r="E666" s="2">
        <v>41221</v>
      </c>
      <c r="F666" s="8">
        <f t="shared" si="10"/>
        <v>-1.1366557857259707E-2</v>
      </c>
      <c r="G666" s="8">
        <f t="shared" si="10"/>
        <v>-1.2204842237929392E-2</v>
      </c>
    </row>
    <row r="667" spans="1:7" x14ac:dyDescent="0.35">
      <c r="A667" s="1">
        <v>41220</v>
      </c>
      <c r="B667" s="24">
        <v>128359</v>
      </c>
      <c r="C667" s="3">
        <v>1394.530029</v>
      </c>
      <c r="E667" s="2">
        <v>41220</v>
      </c>
      <c r="F667" s="8">
        <f t="shared" si="10"/>
        <v>-1.7708325361780908E-2</v>
      </c>
      <c r="G667" s="8">
        <f t="shared" si="10"/>
        <v>-2.37050004861592E-2</v>
      </c>
    </row>
    <row r="668" spans="1:7" x14ac:dyDescent="0.35">
      <c r="A668" s="1">
        <v>41219</v>
      </c>
      <c r="B668" s="24">
        <v>130673</v>
      </c>
      <c r="C668" s="3">
        <v>1428.3900149999999</v>
      </c>
      <c r="E668" s="2">
        <v>41219</v>
      </c>
      <c r="F668" s="8">
        <f t="shared" si="10"/>
        <v>2.862624712202555E-3</v>
      </c>
      <c r="G668" s="8">
        <f t="shared" si="10"/>
        <v>7.8531849635692375E-3</v>
      </c>
    </row>
    <row r="669" spans="1:7" x14ac:dyDescent="0.35">
      <c r="A669" s="1">
        <v>41218</v>
      </c>
      <c r="B669" s="24">
        <v>130300</v>
      </c>
      <c r="C669" s="3">
        <v>1417.26001</v>
      </c>
      <c r="E669" s="2">
        <v>41218</v>
      </c>
      <c r="F669" s="8">
        <f t="shared" si="10"/>
        <v>-1.9149751053236796E-3</v>
      </c>
      <c r="G669" s="8">
        <f t="shared" si="10"/>
        <v>2.1638092957336763E-3</v>
      </c>
    </row>
    <row r="670" spans="1:7" x14ac:dyDescent="0.35">
      <c r="A670" s="1">
        <v>41215</v>
      </c>
      <c r="B670" s="24">
        <v>130550</v>
      </c>
      <c r="C670" s="3">
        <v>1414.1999510000001</v>
      </c>
      <c r="E670" s="2">
        <v>41215</v>
      </c>
      <c r="F670" s="8">
        <f t="shared" si="10"/>
        <v>-6.4687975646879892E-3</v>
      </c>
      <c r="G670" s="8">
        <f t="shared" si="10"/>
        <v>-9.3794544084095932E-3</v>
      </c>
    </row>
    <row r="671" spans="1:7" x14ac:dyDescent="0.35">
      <c r="A671" s="1">
        <v>41214</v>
      </c>
      <c r="B671" s="24">
        <v>131400</v>
      </c>
      <c r="C671" s="3">
        <v>1427.589966</v>
      </c>
      <c r="E671" s="2">
        <v>41214</v>
      </c>
      <c r="F671" s="8">
        <f t="shared" si="10"/>
        <v>1.4632639666422254E-2</v>
      </c>
      <c r="G671" s="8">
        <f t="shared" si="10"/>
        <v>1.0926475490383503E-2</v>
      </c>
    </row>
    <row r="672" spans="1:7" x14ac:dyDescent="0.35">
      <c r="A672" s="1">
        <v>41213</v>
      </c>
      <c r="B672" s="24">
        <v>129505</v>
      </c>
      <c r="C672" s="3">
        <v>1412.160034</v>
      </c>
      <c r="E672" s="2">
        <v>41213</v>
      </c>
      <c r="F672" s="8">
        <f t="shared" si="10"/>
        <v>-1.6958951628445185E-3</v>
      </c>
      <c r="G672" s="8">
        <f t="shared" si="10"/>
        <v>1.5587985976517338E-4</v>
      </c>
    </row>
    <row r="673" spans="1:7" x14ac:dyDescent="0.35">
      <c r="A673" s="1">
        <v>41208</v>
      </c>
      <c r="B673" s="24">
        <v>129725</v>
      </c>
      <c r="C673" s="3">
        <v>1411.9399410000001</v>
      </c>
      <c r="E673" s="2">
        <v>41208</v>
      </c>
      <c r="F673" s="8">
        <f t="shared" si="10"/>
        <v>-6.5629259775467075E-3</v>
      </c>
      <c r="G673" s="8">
        <f t="shared" si="10"/>
        <v>-7.2898222972916926E-4</v>
      </c>
    </row>
    <row r="674" spans="1:7" x14ac:dyDescent="0.35">
      <c r="A674" s="1">
        <v>41207</v>
      </c>
      <c r="B674" s="24">
        <v>130582</v>
      </c>
      <c r="C674" s="3">
        <v>1412.969971</v>
      </c>
      <c r="E674" s="2">
        <v>41207</v>
      </c>
      <c r="F674" s="8">
        <f t="shared" si="10"/>
        <v>1.0502510636667406E-3</v>
      </c>
      <c r="G674" s="8">
        <f t="shared" si="10"/>
        <v>2.9955428571428744E-3</v>
      </c>
    </row>
    <row r="675" spans="1:7" x14ac:dyDescent="0.35">
      <c r="A675" s="1">
        <v>41206</v>
      </c>
      <c r="B675" s="24">
        <v>130445</v>
      </c>
      <c r="C675" s="3">
        <v>1408.75</v>
      </c>
      <c r="E675" s="2">
        <v>41206</v>
      </c>
      <c r="F675" s="8">
        <f t="shared" si="10"/>
        <v>-9.573408899440361E-4</v>
      </c>
      <c r="G675" s="8">
        <f t="shared" si="10"/>
        <v>-3.0853826285857089E-3</v>
      </c>
    </row>
    <row r="676" spans="1:7" x14ac:dyDescent="0.35">
      <c r="A676" s="1">
        <v>41205</v>
      </c>
      <c r="B676" s="24">
        <v>130570</v>
      </c>
      <c r="C676" s="3">
        <v>1413.1099850000001</v>
      </c>
      <c r="E676" s="2">
        <v>41205</v>
      </c>
      <c r="F676" s="8">
        <f t="shared" si="10"/>
        <v>-1.5376030284520614E-2</v>
      </c>
      <c r="G676" s="8">
        <f t="shared" si="10"/>
        <v>-1.4443906334108192E-2</v>
      </c>
    </row>
    <row r="677" spans="1:7" x14ac:dyDescent="0.35">
      <c r="A677" s="1">
        <v>41204</v>
      </c>
      <c r="B677" s="24">
        <v>132609</v>
      </c>
      <c r="C677" s="3">
        <v>1433.8199460000001</v>
      </c>
      <c r="E677" s="2">
        <v>41204</v>
      </c>
      <c r="F677" s="8">
        <f t="shared" si="10"/>
        <v>-9.2049521447090665E-3</v>
      </c>
      <c r="G677" s="8">
        <f t="shared" si="10"/>
        <v>4.3958234842222943E-4</v>
      </c>
    </row>
    <row r="678" spans="1:7" x14ac:dyDescent="0.35">
      <c r="A678" s="1">
        <v>41201</v>
      </c>
      <c r="B678" s="24">
        <v>133841</v>
      </c>
      <c r="C678" s="3">
        <v>1433.1899410000001</v>
      </c>
      <c r="E678" s="2">
        <v>41201</v>
      </c>
      <c r="F678" s="8">
        <f t="shared" si="10"/>
        <v>-1.1514032496307225E-2</v>
      </c>
      <c r="G678" s="8">
        <f t="shared" si="10"/>
        <v>-1.6571304955208976E-2</v>
      </c>
    </row>
    <row r="679" spans="1:7" x14ac:dyDescent="0.35">
      <c r="A679" s="1">
        <v>41200</v>
      </c>
      <c r="B679" s="24">
        <v>135400</v>
      </c>
      <c r="C679" s="3">
        <v>1457.339966</v>
      </c>
      <c r="E679" s="2">
        <v>41200</v>
      </c>
      <c r="F679" s="8">
        <f t="shared" si="10"/>
        <v>-2.6958148579172558E-3</v>
      </c>
      <c r="G679" s="8">
        <f t="shared" si="10"/>
        <v>-2.4437288518205369E-3</v>
      </c>
    </row>
    <row r="680" spans="1:7" x14ac:dyDescent="0.35">
      <c r="A680" s="1">
        <v>41199</v>
      </c>
      <c r="B680" s="24">
        <v>135766</v>
      </c>
      <c r="C680" s="3">
        <v>1460.910034</v>
      </c>
      <c r="E680" s="2">
        <v>41199</v>
      </c>
      <c r="F680" s="8">
        <f t="shared" si="10"/>
        <v>6.7927326659251719E-3</v>
      </c>
      <c r="G680" s="8">
        <f t="shared" si="10"/>
        <v>4.1170578580604911E-3</v>
      </c>
    </row>
    <row r="681" spans="1:7" x14ac:dyDescent="0.35">
      <c r="A681" s="1">
        <v>41198</v>
      </c>
      <c r="B681" s="24">
        <v>134850</v>
      </c>
      <c r="C681" s="3">
        <v>1454.920044</v>
      </c>
      <c r="E681" s="2">
        <v>41198</v>
      </c>
      <c r="F681" s="8">
        <f t="shared" si="10"/>
        <v>9.3185135286852905E-3</v>
      </c>
      <c r="G681" s="8">
        <f t="shared" si="10"/>
        <v>1.0269933234256845E-2</v>
      </c>
    </row>
    <row r="682" spans="1:7" x14ac:dyDescent="0.35">
      <c r="A682" s="1">
        <v>41197</v>
      </c>
      <c r="B682" s="24">
        <v>133605</v>
      </c>
      <c r="C682" s="3">
        <v>1440.130005</v>
      </c>
      <c r="E682" s="2">
        <v>41197</v>
      </c>
      <c r="F682" s="8">
        <f t="shared" si="10"/>
        <v>8.3244026505260305E-3</v>
      </c>
      <c r="G682" s="8">
        <f t="shared" si="10"/>
        <v>8.0779224792622006E-3</v>
      </c>
    </row>
    <row r="683" spans="1:7" x14ac:dyDescent="0.35">
      <c r="A683" s="1">
        <v>41194</v>
      </c>
      <c r="B683" s="24">
        <v>132502</v>
      </c>
      <c r="C683" s="3">
        <v>1428.589966</v>
      </c>
      <c r="E683" s="2">
        <v>41194</v>
      </c>
      <c r="F683" s="8">
        <f t="shared" si="10"/>
        <v>-3.8417297557381547E-3</v>
      </c>
      <c r="G683" s="8">
        <f t="shared" si="10"/>
        <v>-2.9661372524836249E-3</v>
      </c>
    </row>
    <row r="684" spans="1:7" x14ac:dyDescent="0.35">
      <c r="A684" s="1">
        <v>41193</v>
      </c>
      <c r="B684" s="24">
        <v>133013</v>
      </c>
      <c r="C684" s="3">
        <v>1432.839966</v>
      </c>
      <c r="E684" s="2">
        <v>41193</v>
      </c>
      <c r="F684" s="8">
        <f t="shared" si="10"/>
        <v>-3.9829858867024281E-4</v>
      </c>
      <c r="G684" s="8">
        <f t="shared" si="10"/>
        <v>1.9538936482388358E-4</v>
      </c>
    </row>
    <row r="685" spans="1:7" x14ac:dyDescent="0.35">
      <c r="A685" s="1">
        <v>41192</v>
      </c>
      <c r="B685" s="24">
        <v>133066</v>
      </c>
      <c r="C685" s="3">
        <v>1432.5600589999999</v>
      </c>
      <c r="E685" s="2">
        <v>41192</v>
      </c>
      <c r="F685" s="8">
        <f t="shared" si="10"/>
        <v>-6.08007170600533E-3</v>
      </c>
      <c r="G685" s="8">
        <f t="shared" si="10"/>
        <v>-6.1880297498132508E-3</v>
      </c>
    </row>
    <row r="686" spans="1:7" x14ac:dyDescent="0.35">
      <c r="A686" s="1">
        <v>41191</v>
      </c>
      <c r="B686" s="24">
        <v>133880</v>
      </c>
      <c r="C686" s="3">
        <v>1441.4799800000001</v>
      </c>
      <c r="E686" s="2">
        <v>41191</v>
      </c>
      <c r="F686" s="8">
        <f t="shared" si="10"/>
        <v>-1.1225997045790304E-2</v>
      </c>
      <c r="G686" s="8">
        <f t="shared" si="10"/>
        <v>-9.8909422140184278E-3</v>
      </c>
    </row>
    <row r="687" spans="1:7" x14ac:dyDescent="0.35">
      <c r="A687" s="1">
        <v>41190</v>
      </c>
      <c r="B687" s="24">
        <v>135400</v>
      </c>
      <c r="C687" s="3">
        <v>1455.880005</v>
      </c>
      <c r="E687" s="2">
        <v>41190</v>
      </c>
      <c r="F687" s="8">
        <f t="shared" si="10"/>
        <v>-1.1434473092102326E-3</v>
      </c>
      <c r="G687" s="8">
        <f t="shared" si="10"/>
        <v>-3.4567356501243873E-3</v>
      </c>
    </row>
    <row r="688" spans="1:7" x14ac:dyDescent="0.35">
      <c r="A688" s="1">
        <v>41187</v>
      </c>
      <c r="B688" s="24">
        <v>135555</v>
      </c>
      <c r="C688" s="3">
        <v>1460.9300539999999</v>
      </c>
      <c r="E688" s="2">
        <v>41187</v>
      </c>
      <c r="F688" s="8">
        <f t="shared" si="10"/>
        <v>2.0254137683783924E-3</v>
      </c>
      <c r="G688" s="8">
        <f t="shared" si="10"/>
        <v>-3.2158888208699832E-4</v>
      </c>
    </row>
    <row r="689" spans="1:7" x14ac:dyDescent="0.35">
      <c r="A689" s="1">
        <v>41186</v>
      </c>
      <c r="B689" s="24">
        <v>135281</v>
      </c>
      <c r="C689" s="3">
        <v>1461.400024</v>
      </c>
      <c r="E689" s="2">
        <v>41186</v>
      </c>
      <c r="F689" s="8">
        <f t="shared" si="10"/>
        <v>9.0702271286315916E-3</v>
      </c>
      <c r="G689" s="8">
        <f t="shared" si="10"/>
        <v>7.1744354349405626E-3</v>
      </c>
    </row>
    <row r="690" spans="1:7" x14ac:dyDescent="0.35">
      <c r="A690" s="1">
        <v>41185</v>
      </c>
      <c r="B690" s="24">
        <v>134065</v>
      </c>
      <c r="C690" s="3">
        <v>1450.98999</v>
      </c>
      <c r="E690" s="2">
        <v>41185</v>
      </c>
      <c r="F690" s="8">
        <f t="shared" si="10"/>
        <v>6.2900162879897525E-3</v>
      </c>
      <c r="G690" s="8">
        <f t="shared" si="10"/>
        <v>3.6244094760504719E-3</v>
      </c>
    </row>
    <row r="691" spans="1:7" x14ac:dyDescent="0.35">
      <c r="A691" s="1">
        <v>41184</v>
      </c>
      <c r="B691" s="24">
        <v>133227</v>
      </c>
      <c r="C691" s="3">
        <v>1445.75</v>
      </c>
      <c r="E691" s="2">
        <v>41184</v>
      </c>
      <c r="F691" s="8">
        <f t="shared" si="10"/>
        <v>1.7067669172932121E-3</v>
      </c>
      <c r="G691" s="8">
        <f t="shared" si="10"/>
        <v>8.7228711082998345E-4</v>
      </c>
    </row>
    <row r="692" spans="1:7" x14ac:dyDescent="0.35">
      <c r="A692" s="1">
        <v>41183</v>
      </c>
      <c r="B692" s="24">
        <v>133000</v>
      </c>
      <c r="C692" s="3">
        <v>1444.48999</v>
      </c>
      <c r="E692" s="2">
        <v>41183</v>
      </c>
      <c r="F692" s="8">
        <f t="shared" si="10"/>
        <v>2.2607385079125297E-3</v>
      </c>
      <c r="G692" s="8">
        <f t="shared" si="10"/>
        <v>2.6515065097030277E-3</v>
      </c>
    </row>
    <row r="693" spans="1:7" x14ac:dyDescent="0.35">
      <c r="A693" s="1">
        <v>41180</v>
      </c>
      <c r="B693" s="24">
        <v>132700</v>
      </c>
      <c r="C693" s="3">
        <v>1440.670044</v>
      </c>
      <c r="E693" s="2">
        <v>41180</v>
      </c>
      <c r="F693" s="8">
        <f t="shared" si="10"/>
        <v>2.2053048154189181E-3</v>
      </c>
      <c r="G693" s="8">
        <f t="shared" si="10"/>
        <v>-4.4777527502567471E-3</v>
      </c>
    </row>
    <row r="694" spans="1:7" x14ac:dyDescent="0.35">
      <c r="A694" s="1">
        <v>41179</v>
      </c>
      <c r="B694" s="24">
        <v>132408</v>
      </c>
      <c r="C694" s="3">
        <v>1447.150024</v>
      </c>
      <c r="E694" s="2">
        <v>41179</v>
      </c>
      <c r="F694" s="8">
        <f t="shared" si="10"/>
        <v>-6.1891463506680289E-4</v>
      </c>
      <c r="G694" s="8">
        <f t="shared" si="10"/>
        <v>9.6489817493965457E-3</v>
      </c>
    </row>
    <row r="695" spans="1:7" x14ac:dyDescent="0.35">
      <c r="A695" s="1">
        <v>41178</v>
      </c>
      <c r="B695" s="24">
        <v>132490</v>
      </c>
      <c r="C695" s="3">
        <v>1433.3199460000001</v>
      </c>
      <c r="E695" s="2">
        <v>41178</v>
      </c>
      <c r="F695" s="8">
        <f t="shared" si="10"/>
        <v>3.7740121523244241E-5</v>
      </c>
      <c r="G695" s="8">
        <f t="shared" si="10"/>
        <v>-5.7367352680366412E-3</v>
      </c>
    </row>
    <row r="696" spans="1:7" x14ac:dyDescent="0.35">
      <c r="A696" s="1">
        <v>41177</v>
      </c>
      <c r="B696" s="24">
        <v>132485</v>
      </c>
      <c r="C696" s="3">
        <v>1441.589966</v>
      </c>
      <c r="E696" s="2">
        <v>41177</v>
      </c>
      <c r="F696" s="8">
        <f t="shared" si="10"/>
        <v>-4.126764586496634E-3</v>
      </c>
      <c r="G696" s="8">
        <f t="shared" si="10"/>
        <v>-1.0501855900220458E-2</v>
      </c>
    </row>
    <row r="697" spans="1:7" x14ac:dyDescent="0.35">
      <c r="A697" s="1">
        <v>41176</v>
      </c>
      <c r="B697" s="24">
        <v>133034</v>
      </c>
      <c r="C697" s="3">
        <v>1456.8900149999999</v>
      </c>
      <c r="E697" s="2">
        <v>41176</v>
      </c>
      <c r="F697" s="8">
        <f t="shared" si="10"/>
        <v>-1.1516970813766902E-2</v>
      </c>
      <c r="G697" s="8">
        <f t="shared" si="10"/>
        <v>-2.2326534578066548E-3</v>
      </c>
    </row>
    <row r="698" spans="1:7" x14ac:dyDescent="0.35">
      <c r="A698" s="1">
        <v>41173</v>
      </c>
      <c r="B698" s="24">
        <v>134584</v>
      </c>
      <c r="C698" s="3">
        <v>1460.150024</v>
      </c>
      <c r="E698" s="2">
        <v>41173</v>
      </c>
      <c r="F698" s="8">
        <f t="shared" si="10"/>
        <v>5.7392240090869961E-3</v>
      </c>
      <c r="G698" s="8">
        <f t="shared" si="10"/>
        <v>-7.5319463141321208E-5</v>
      </c>
    </row>
    <row r="699" spans="1:7" x14ac:dyDescent="0.35">
      <c r="A699" s="1">
        <v>41172</v>
      </c>
      <c r="B699" s="24">
        <v>133816</v>
      </c>
      <c r="C699" s="3">
        <v>1460.26001</v>
      </c>
      <c r="E699" s="2">
        <v>41172</v>
      </c>
      <c r="F699" s="8">
        <f t="shared" si="10"/>
        <v>3.870967741935516E-3</v>
      </c>
      <c r="G699" s="8">
        <f t="shared" si="10"/>
        <v>-5.4073370076590521E-4</v>
      </c>
    </row>
    <row r="700" spans="1:7" x14ac:dyDescent="0.35">
      <c r="A700" s="1">
        <v>41171</v>
      </c>
      <c r="B700" s="24">
        <v>133300</v>
      </c>
      <c r="C700" s="3">
        <v>1461.0500489999999</v>
      </c>
      <c r="E700" s="2">
        <v>41171</v>
      </c>
      <c r="F700" s="8">
        <f t="shared" si="10"/>
        <v>3.0248762208611168E-3</v>
      </c>
      <c r="G700" s="8">
        <f t="shared" si="10"/>
        <v>1.1855542746073144E-3</v>
      </c>
    </row>
    <row r="701" spans="1:7" x14ac:dyDescent="0.35">
      <c r="A701" s="1">
        <v>41170</v>
      </c>
      <c r="B701" s="24">
        <v>132898</v>
      </c>
      <c r="C701" s="3">
        <v>1459.3199460000001</v>
      </c>
      <c r="E701" s="2">
        <v>41170</v>
      </c>
      <c r="F701" s="8">
        <f t="shared" si="10"/>
        <v>1.605305799449841E-3</v>
      </c>
      <c r="G701" s="8">
        <f t="shared" si="10"/>
        <v>-1.2797754402280592E-3</v>
      </c>
    </row>
    <row r="702" spans="1:7" x14ac:dyDescent="0.35">
      <c r="A702" s="1">
        <v>41169</v>
      </c>
      <c r="B702" s="24">
        <v>132685</v>
      </c>
      <c r="C702" s="3">
        <v>1461.1899410000001</v>
      </c>
      <c r="E702" s="2">
        <v>41169</v>
      </c>
      <c r="F702" s="8">
        <f t="shared" si="10"/>
        <v>-2.3684210526315752E-3</v>
      </c>
      <c r="G702" s="8">
        <f t="shared" si="10"/>
        <v>-3.1246914164609896E-3</v>
      </c>
    </row>
    <row r="703" spans="1:7" x14ac:dyDescent="0.35">
      <c r="A703" s="1">
        <v>41166</v>
      </c>
      <c r="B703" s="24">
        <v>133000</v>
      </c>
      <c r="C703" s="3">
        <v>1465.7700199999999</v>
      </c>
      <c r="E703" s="2">
        <v>41166</v>
      </c>
      <c r="F703" s="8">
        <f t="shared" si="10"/>
        <v>1.121557233291437E-3</v>
      </c>
      <c r="G703" s="8">
        <f t="shared" si="10"/>
        <v>3.9589518007585589E-3</v>
      </c>
    </row>
    <row r="704" spans="1:7" x14ac:dyDescent="0.35">
      <c r="A704" s="1">
        <v>41165</v>
      </c>
      <c r="B704" s="24">
        <v>132851</v>
      </c>
      <c r="C704" s="3">
        <v>1459.98999</v>
      </c>
      <c r="E704" s="2">
        <v>41165</v>
      </c>
      <c r="F704" s="8">
        <f t="shared" si="10"/>
        <v>2.0752977333845513E-2</v>
      </c>
      <c r="G704" s="8">
        <f t="shared" si="10"/>
        <v>1.6309746921621793E-2</v>
      </c>
    </row>
    <row r="705" spans="1:7" x14ac:dyDescent="0.35">
      <c r="A705" s="1">
        <v>41164</v>
      </c>
      <c r="B705" s="24">
        <v>130150</v>
      </c>
      <c r="C705" s="3">
        <v>1436.5600589999999</v>
      </c>
      <c r="E705" s="2">
        <v>41164</v>
      </c>
      <c r="F705" s="8">
        <f t="shared" si="10"/>
        <v>-1.5364523315664069E-4</v>
      </c>
      <c r="G705" s="8">
        <f t="shared" si="10"/>
        <v>2.092692232296578E-3</v>
      </c>
    </row>
    <row r="706" spans="1:7" x14ac:dyDescent="0.35">
      <c r="A706" s="1">
        <v>41163</v>
      </c>
      <c r="B706" s="24">
        <v>130170</v>
      </c>
      <c r="C706" s="3">
        <v>1433.5600589999999</v>
      </c>
      <c r="E706" s="2">
        <v>41163</v>
      </c>
      <c r="F706" s="8">
        <f t="shared" si="10"/>
        <v>3.6237471087123829E-3</v>
      </c>
      <c r="G706" s="8">
        <f t="shared" si="10"/>
        <v>3.1349561521663016E-3</v>
      </c>
    </row>
    <row r="707" spans="1:7" x14ac:dyDescent="0.35">
      <c r="A707" s="1">
        <v>41162</v>
      </c>
      <c r="B707" s="24">
        <v>129700</v>
      </c>
      <c r="C707" s="3">
        <v>1429.079956</v>
      </c>
      <c r="E707" s="2">
        <v>41162</v>
      </c>
      <c r="F707" s="8">
        <f t="shared" si="10"/>
        <v>-1.8623693647935591E-3</v>
      </c>
      <c r="G707" s="8">
        <f t="shared" si="10"/>
        <v>-6.1478300110544559E-3</v>
      </c>
    </row>
    <row r="708" spans="1:7" x14ac:dyDescent="0.35">
      <c r="A708" s="1">
        <v>41159</v>
      </c>
      <c r="B708" s="24">
        <v>129942</v>
      </c>
      <c r="C708" s="3">
        <v>1437.920044</v>
      </c>
      <c r="E708" s="2">
        <v>41159</v>
      </c>
      <c r="F708" s="8">
        <f t="shared" ref="F708:G771" si="11">B708/B709-1</f>
        <v>2.6620986596912477E-3</v>
      </c>
      <c r="G708" s="8">
        <f t="shared" si="11"/>
        <v>4.0499741783159848E-3</v>
      </c>
    </row>
    <row r="709" spans="1:7" x14ac:dyDescent="0.35">
      <c r="A709" s="1">
        <v>41158</v>
      </c>
      <c r="B709" s="24">
        <v>129597</v>
      </c>
      <c r="C709" s="3">
        <v>1432.119995</v>
      </c>
      <c r="E709" s="2">
        <v>41158</v>
      </c>
      <c r="F709" s="8">
        <f t="shared" si="11"/>
        <v>1.4299131251467534E-2</v>
      </c>
      <c r="G709" s="8">
        <f t="shared" si="11"/>
        <v>2.0435540675552089E-2</v>
      </c>
    </row>
    <row r="710" spans="1:7" x14ac:dyDescent="0.35">
      <c r="A710" s="1">
        <v>41157</v>
      </c>
      <c r="B710" s="24">
        <v>127770</v>
      </c>
      <c r="C710" s="3">
        <v>1403.4399410000001</v>
      </c>
      <c r="E710" s="2">
        <v>41157</v>
      </c>
      <c r="F710" s="8">
        <f t="shared" si="11"/>
        <v>1.180718884375076E-2</v>
      </c>
      <c r="G710" s="8">
        <f t="shared" si="11"/>
        <v>-1.0676612972738697E-3</v>
      </c>
    </row>
    <row r="711" spans="1:7" x14ac:dyDescent="0.35">
      <c r="A711" s="1">
        <v>41156</v>
      </c>
      <c r="B711" s="24">
        <v>126279</v>
      </c>
      <c r="C711" s="3">
        <v>1404.9399410000001</v>
      </c>
      <c r="E711" s="2">
        <v>41156</v>
      </c>
      <c r="F711" s="8">
        <f t="shared" si="11"/>
        <v>-2.2202907711756925E-3</v>
      </c>
      <c r="G711" s="8">
        <f t="shared" si="11"/>
        <v>-1.1659593135848745E-3</v>
      </c>
    </row>
    <row r="712" spans="1:7" x14ac:dyDescent="0.35">
      <c r="A712" s="1">
        <v>41152</v>
      </c>
      <c r="B712" s="24">
        <v>126560</v>
      </c>
      <c r="C712" s="3">
        <v>1406.579956</v>
      </c>
      <c r="E712" s="2">
        <v>41152</v>
      </c>
      <c r="F712" s="8">
        <f t="shared" si="11"/>
        <v>2.9877241783757835E-3</v>
      </c>
      <c r="G712" s="8">
        <f t="shared" si="11"/>
        <v>5.0732958680836937E-3</v>
      </c>
    </row>
    <row r="713" spans="1:7" x14ac:dyDescent="0.35">
      <c r="A713" s="1">
        <v>41151</v>
      </c>
      <c r="B713" s="24">
        <v>126183</v>
      </c>
      <c r="C713" s="3">
        <v>1399.4799800000001</v>
      </c>
      <c r="E713" s="2">
        <v>41151</v>
      </c>
      <c r="F713" s="8">
        <f t="shared" si="11"/>
        <v>-4.8659305993691282E-3</v>
      </c>
      <c r="G713" s="8">
        <f t="shared" si="11"/>
        <v>-7.8058051301732601E-3</v>
      </c>
    </row>
    <row r="714" spans="1:7" x14ac:dyDescent="0.35">
      <c r="A714" s="1">
        <v>41150</v>
      </c>
      <c r="B714" s="24">
        <v>126800</v>
      </c>
      <c r="C714" s="3">
        <v>1410.48999</v>
      </c>
      <c r="E714" s="2">
        <v>41150</v>
      </c>
      <c r="F714" s="8">
        <f t="shared" si="11"/>
        <v>-5.505795987513884E-3</v>
      </c>
      <c r="G714" s="8">
        <f t="shared" si="11"/>
        <v>8.4434893821550006E-4</v>
      </c>
    </row>
    <row r="715" spans="1:7" x14ac:dyDescent="0.35">
      <c r="A715" s="1">
        <v>41149</v>
      </c>
      <c r="B715" s="24">
        <v>127502</v>
      </c>
      <c r="C715" s="3">
        <v>1409.3000489999999</v>
      </c>
      <c r="E715" s="2">
        <v>41149</v>
      </c>
      <c r="F715" s="8">
        <f t="shared" si="11"/>
        <v>-5.4291018580633343E-3</v>
      </c>
      <c r="G715" s="8">
        <f t="shared" si="11"/>
        <v>-8.0818187777065287E-4</v>
      </c>
    </row>
    <row r="716" spans="1:7" x14ac:dyDescent="0.35">
      <c r="A716" s="1">
        <v>41148</v>
      </c>
      <c r="B716" s="24">
        <v>128198</v>
      </c>
      <c r="C716" s="3">
        <v>1410.4399410000001</v>
      </c>
      <c r="E716" s="2">
        <v>41148</v>
      </c>
      <c r="F716" s="8">
        <f t="shared" si="11"/>
        <v>-2.1056736205893323E-4</v>
      </c>
      <c r="G716" s="8">
        <f t="shared" si="11"/>
        <v>-4.890151846781432E-4</v>
      </c>
    </row>
    <row r="717" spans="1:7" x14ac:dyDescent="0.35">
      <c r="A717" s="1">
        <v>41145</v>
      </c>
      <c r="B717" s="24">
        <v>128225</v>
      </c>
      <c r="C717" s="3">
        <v>1411.130005</v>
      </c>
      <c r="E717" s="2">
        <v>41145</v>
      </c>
      <c r="F717" s="8">
        <f t="shared" si="11"/>
        <v>3.3255086071988238E-3</v>
      </c>
      <c r="G717" s="8">
        <f t="shared" si="11"/>
        <v>6.4547310310454353E-3</v>
      </c>
    </row>
    <row r="718" spans="1:7" x14ac:dyDescent="0.35">
      <c r="A718" s="1">
        <v>41144</v>
      </c>
      <c r="B718" s="24">
        <v>127800</v>
      </c>
      <c r="C718" s="3">
        <v>1402.079956</v>
      </c>
      <c r="E718" s="2">
        <v>41144</v>
      </c>
      <c r="F718" s="8">
        <f t="shared" si="11"/>
        <v>-6.2594766921970635E-3</v>
      </c>
      <c r="G718" s="8">
        <f t="shared" si="11"/>
        <v>-8.0722425207977455E-3</v>
      </c>
    </row>
    <row r="719" spans="1:7" x14ac:dyDescent="0.35">
      <c r="A719" s="1">
        <v>41143</v>
      </c>
      <c r="B719" s="24">
        <v>128605</v>
      </c>
      <c r="C719" s="3">
        <v>1413.48999</v>
      </c>
      <c r="E719" s="2">
        <v>41143</v>
      </c>
      <c r="F719" s="8">
        <f t="shared" si="11"/>
        <v>4.7265624999999201E-3</v>
      </c>
      <c r="G719" s="8">
        <f t="shared" si="11"/>
        <v>2.2640304424692559E-4</v>
      </c>
    </row>
    <row r="720" spans="1:7" x14ac:dyDescent="0.35">
      <c r="A720" s="1">
        <v>41142</v>
      </c>
      <c r="B720" s="24">
        <v>128000</v>
      </c>
      <c r="C720" s="3">
        <v>1413.170044</v>
      </c>
      <c r="E720" s="2">
        <v>41142</v>
      </c>
      <c r="F720" s="8">
        <f t="shared" si="11"/>
        <v>-4.6656298600310508E-3</v>
      </c>
      <c r="G720" s="8">
        <f t="shared" si="11"/>
        <v>-3.4975361796960591E-3</v>
      </c>
    </row>
    <row r="721" spans="1:7" x14ac:dyDescent="0.35">
      <c r="A721" s="1">
        <v>41141</v>
      </c>
      <c r="B721" s="24">
        <v>128600</v>
      </c>
      <c r="C721" s="3">
        <v>1418.130005</v>
      </c>
      <c r="E721" s="2">
        <v>41141</v>
      </c>
      <c r="F721" s="8">
        <f t="shared" si="11"/>
        <v>-2.1725636250775615E-3</v>
      </c>
      <c r="G721" s="8">
        <f t="shared" si="11"/>
        <v>-2.1174620127517585E-5</v>
      </c>
    </row>
    <row r="722" spans="1:7" x14ac:dyDescent="0.35">
      <c r="A722" s="1">
        <v>41138</v>
      </c>
      <c r="B722" s="24">
        <v>128880</v>
      </c>
      <c r="C722" s="3">
        <v>1418.160034</v>
      </c>
      <c r="E722" s="2">
        <v>41138</v>
      </c>
      <c r="F722" s="8">
        <f t="shared" si="11"/>
        <v>9.5961771963495313E-3</v>
      </c>
      <c r="G722" s="8">
        <f t="shared" si="11"/>
        <v>1.8721337053633214E-3</v>
      </c>
    </row>
    <row r="723" spans="1:7" x14ac:dyDescent="0.35">
      <c r="A723" s="1">
        <v>41137</v>
      </c>
      <c r="B723" s="24">
        <v>127655</v>
      </c>
      <c r="C723" s="3">
        <v>1415.51001</v>
      </c>
      <c r="E723" s="2">
        <v>41137</v>
      </c>
      <c r="F723" s="8">
        <f t="shared" si="11"/>
        <v>5.1020809876620721E-3</v>
      </c>
      <c r="G723" s="8">
        <f t="shared" si="11"/>
        <v>7.1005106928241357E-3</v>
      </c>
    </row>
    <row r="724" spans="1:7" x14ac:dyDescent="0.35">
      <c r="A724" s="1">
        <v>41136</v>
      </c>
      <c r="B724" s="24">
        <v>127007</v>
      </c>
      <c r="C724" s="3">
        <v>1405.530029</v>
      </c>
      <c r="E724" s="2">
        <v>41136</v>
      </c>
      <c r="F724" s="8">
        <f t="shared" si="11"/>
        <v>-2.8891069676153514E-3</v>
      </c>
      <c r="G724" s="8">
        <f t="shared" si="11"/>
        <v>1.1396401091645636E-3</v>
      </c>
    </row>
    <row r="725" spans="1:7" x14ac:dyDescent="0.35">
      <c r="A725" s="1">
        <v>41135</v>
      </c>
      <c r="B725" s="24">
        <v>127375</v>
      </c>
      <c r="C725" s="3">
        <v>1403.9300539999999</v>
      </c>
      <c r="E725" s="2">
        <v>41135</v>
      </c>
      <c r="F725" s="8">
        <f t="shared" si="11"/>
        <v>-3.9252629926211924E-5</v>
      </c>
      <c r="G725" s="8">
        <f t="shared" si="11"/>
        <v>-1.2814594435073268E-4</v>
      </c>
    </row>
    <row r="726" spans="1:7" x14ac:dyDescent="0.35">
      <c r="A726" s="1">
        <v>41134</v>
      </c>
      <c r="B726" s="24">
        <v>127380</v>
      </c>
      <c r="C726" s="3">
        <v>1404.1099850000001</v>
      </c>
      <c r="E726" s="2">
        <v>41134</v>
      </c>
      <c r="F726" s="8">
        <f t="shared" si="11"/>
        <v>1.6119520345980742E-3</v>
      </c>
      <c r="G726" s="8">
        <f t="shared" si="11"/>
        <v>-1.2519009625779898E-3</v>
      </c>
    </row>
    <row r="727" spans="1:7" x14ac:dyDescent="0.35">
      <c r="A727" s="1">
        <v>41131</v>
      </c>
      <c r="B727" s="24">
        <v>127175</v>
      </c>
      <c r="C727" s="3">
        <v>1405.869995</v>
      </c>
      <c r="E727" s="2">
        <v>41131</v>
      </c>
      <c r="F727" s="8">
        <f t="shared" si="11"/>
        <v>2.9574132492113936E-3</v>
      </c>
      <c r="G727" s="8">
        <f t="shared" si="11"/>
        <v>2.1884416116100258E-3</v>
      </c>
    </row>
    <row r="728" spans="1:7" x14ac:dyDescent="0.35">
      <c r="A728" s="1">
        <v>41130</v>
      </c>
      <c r="B728" s="24">
        <v>126800</v>
      </c>
      <c r="C728" s="3">
        <v>1402.8000489999999</v>
      </c>
      <c r="E728" s="2">
        <v>41130</v>
      </c>
      <c r="F728" s="8">
        <f t="shared" si="11"/>
        <v>-1.5748031496063408E-3</v>
      </c>
      <c r="G728" s="8">
        <f t="shared" si="11"/>
        <v>4.1368545021236436E-4</v>
      </c>
    </row>
    <row r="729" spans="1:7" x14ac:dyDescent="0.35">
      <c r="A729" s="1">
        <v>41129</v>
      </c>
      <c r="B729" s="24">
        <v>127000</v>
      </c>
      <c r="C729" s="3">
        <v>1402.219971</v>
      </c>
      <c r="E729" s="2">
        <v>41129</v>
      </c>
      <c r="F729" s="8">
        <f t="shared" si="11"/>
        <v>-1.574555188159632E-4</v>
      </c>
      <c r="G729" s="8">
        <f t="shared" si="11"/>
        <v>6.2082635665605679E-4</v>
      </c>
    </row>
    <row r="730" spans="1:7" x14ac:dyDescent="0.35">
      <c r="A730" s="1">
        <v>41128</v>
      </c>
      <c r="B730" s="24">
        <v>127020</v>
      </c>
      <c r="C730" s="3">
        <v>1401.349976</v>
      </c>
      <c r="E730" s="2">
        <v>41128</v>
      </c>
      <c r="F730" s="8">
        <f t="shared" si="11"/>
        <v>-6.0177323556800388E-3</v>
      </c>
      <c r="G730" s="8">
        <f t="shared" si="11"/>
        <v>5.106758642501541E-3</v>
      </c>
    </row>
    <row r="731" spans="1:7" x14ac:dyDescent="0.35">
      <c r="A731" s="1">
        <v>41127</v>
      </c>
      <c r="B731" s="24">
        <v>127789</v>
      </c>
      <c r="C731" s="3">
        <v>1394.2299800000001</v>
      </c>
      <c r="E731" s="2">
        <v>41127</v>
      </c>
      <c r="F731" s="8">
        <f t="shared" si="11"/>
        <v>-5.3705274791989721E-3</v>
      </c>
      <c r="G731" s="8">
        <f t="shared" si="11"/>
        <v>2.3292690984786368E-3</v>
      </c>
    </row>
    <row r="732" spans="1:7" x14ac:dyDescent="0.35">
      <c r="A732" s="1">
        <v>41124</v>
      </c>
      <c r="B732" s="24">
        <v>128479</v>
      </c>
      <c r="C732" s="3">
        <v>1390.98999</v>
      </c>
      <c r="E732" s="2">
        <v>41124</v>
      </c>
      <c r="F732" s="8">
        <f t="shared" si="11"/>
        <v>1.7333122179111538E-2</v>
      </c>
      <c r="G732" s="8">
        <f t="shared" si="11"/>
        <v>1.9040285714285732E-2</v>
      </c>
    </row>
    <row r="733" spans="1:7" x14ac:dyDescent="0.35">
      <c r="A733" s="1">
        <v>41123</v>
      </c>
      <c r="B733" s="24">
        <v>126290</v>
      </c>
      <c r="C733" s="3">
        <v>1365</v>
      </c>
      <c r="E733" s="2">
        <v>41123</v>
      </c>
      <c r="F733" s="8">
        <f t="shared" si="11"/>
        <v>-8.7127158555729833E-3</v>
      </c>
      <c r="G733" s="8">
        <f t="shared" si="11"/>
        <v>-7.5036692589347531E-3</v>
      </c>
    </row>
    <row r="734" spans="1:7" x14ac:dyDescent="0.35">
      <c r="A734" s="1">
        <v>41122</v>
      </c>
      <c r="B734" s="24">
        <v>127400</v>
      </c>
      <c r="C734" s="3">
        <v>1375.3199460000001</v>
      </c>
      <c r="E734" s="2">
        <v>41122</v>
      </c>
      <c r="F734" s="8">
        <f t="shared" si="11"/>
        <v>-3.530934913099637E-4</v>
      </c>
      <c r="G734" s="8">
        <f t="shared" si="11"/>
        <v>-2.8999798136755128E-3</v>
      </c>
    </row>
    <row r="735" spans="1:7" x14ac:dyDescent="0.35">
      <c r="A735" s="1">
        <v>41121</v>
      </c>
      <c r="B735" s="24">
        <v>127445</v>
      </c>
      <c r="C735" s="3">
        <v>1379.3199460000001</v>
      </c>
      <c r="E735" s="2">
        <v>41121</v>
      </c>
      <c r="F735" s="8">
        <f t="shared" si="11"/>
        <v>-3.9468542399374584E-3</v>
      </c>
      <c r="G735" s="8">
        <f t="shared" si="11"/>
        <v>-4.3168286930450606E-3</v>
      </c>
    </row>
    <row r="736" spans="1:7" x14ac:dyDescent="0.35">
      <c r="A736" s="1">
        <v>41120</v>
      </c>
      <c r="B736" s="24">
        <v>127950</v>
      </c>
      <c r="C736" s="3">
        <v>1385.3000489999999</v>
      </c>
      <c r="E736" s="2">
        <v>41120</v>
      </c>
      <c r="F736" s="8">
        <f t="shared" si="11"/>
        <v>1.6831721924297494E-3</v>
      </c>
      <c r="G736" s="8">
        <f t="shared" si="11"/>
        <v>-4.8335967879353792E-4</v>
      </c>
    </row>
    <row r="737" spans="1:7" x14ac:dyDescent="0.35">
      <c r="A737" s="1">
        <v>41117</v>
      </c>
      <c r="B737" s="24">
        <v>127735</v>
      </c>
      <c r="C737" s="3">
        <v>1385.969971</v>
      </c>
      <c r="E737" s="2">
        <v>41117</v>
      </c>
      <c r="F737" s="8">
        <f t="shared" si="11"/>
        <v>4.6008651199371808E-3</v>
      </c>
      <c r="G737" s="8">
        <f t="shared" si="11"/>
        <v>1.9080565446382147E-2</v>
      </c>
    </row>
    <row r="738" spans="1:7" x14ac:dyDescent="0.35">
      <c r="A738" s="1">
        <v>41116</v>
      </c>
      <c r="B738" s="24">
        <v>127150</v>
      </c>
      <c r="C738" s="3">
        <v>1360.0200199999999</v>
      </c>
      <c r="E738" s="2">
        <v>41116</v>
      </c>
      <c r="F738" s="8">
        <f t="shared" si="11"/>
        <v>9.1269841269840946E-3</v>
      </c>
      <c r="G738" s="8">
        <f t="shared" si="11"/>
        <v>1.654097478259442E-2</v>
      </c>
    </row>
    <row r="739" spans="1:7" x14ac:dyDescent="0.35">
      <c r="A739" s="1">
        <v>41115</v>
      </c>
      <c r="B739" s="24">
        <v>126000</v>
      </c>
      <c r="C739" s="3">
        <v>1337.8900149999999</v>
      </c>
      <c r="E739" s="2">
        <v>41115</v>
      </c>
      <c r="F739" s="8">
        <f t="shared" si="11"/>
        <v>4.2241173188810599E-3</v>
      </c>
      <c r="G739" s="8">
        <f t="shared" si="11"/>
        <v>-3.1386149807000052E-4</v>
      </c>
    </row>
    <row r="740" spans="1:7" x14ac:dyDescent="0.35">
      <c r="A740" s="1">
        <v>41114</v>
      </c>
      <c r="B740" s="24">
        <v>125470</v>
      </c>
      <c r="C740" s="3">
        <v>1338.3100589999999</v>
      </c>
      <c r="E740" s="2">
        <v>41114</v>
      </c>
      <c r="F740" s="8">
        <f t="shared" si="11"/>
        <v>9.5649540085229745E-5</v>
      </c>
      <c r="G740" s="8">
        <f t="shared" si="11"/>
        <v>-9.0409329881685485E-3</v>
      </c>
    </row>
    <row r="741" spans="1:7" x14ac:dyDescent="0.35">
      <c r="A741" s="1">
        <v>41113</v>
      </c>
      <c r="B741" s="24">
        <v>125458</v>
      </c>
      <c r="C741" s="3">
        <v>1350.5200199999999</v>
      </c>
      <c r="E741" s="2">
        <v>41113</v>
      </c>
      <c r="F741" s="8">
        <f t="shared" si="11"/>
        <v>-2.1633659428934582E-3</v>
      </c>
      <c r="G741" s="8">
        <f t="shared" si="11"/>
        <v>-8.9090555950069872E-3</v>
      </c>
    </row>
    <row r="742" spans="1:7" x14ac:dyDescent="0.35">
      <c r="A742" s="1">
        <v>41110</v>
      </c>
      <c r="B742" s="24">
        <v>125730</v>
      </c>
      <c r="C742" s="3">
        <v>1362.660034</v>
      </c>
      <c r="E742" s="2">
        <v>41110</v>
      </c>
      <c r="F742" s="8">
        <f t="shared" si="11"/>
        <v>-9.9610220874837285E-3</v>
      </c>
      <c r="G742" s="8">
        <f t="shared" si="11"/>
        <v>-1.006166021269983E-2</v>
      </c>
    </row>
    <row r="743" spans="1:7" x14ac:dyDescent="0.35">
      <c r="A743" s="1">
        <v>41109</v>
      </c>
      <c r="B743" s="24">
        <v>126995</v>
      </c>
      <c r="C743" s="3">
        <v>1376.51001</v>
      </c>
      <c r="E743" s="2">
        <v>41109</v>
      </c>
      <c r="F743" s="8">
        <f t="shared" si="11"/>
        <v>-3.0928887109562542E-3</v>
      </c>
      <c r="G743" s="8">
        <f t="shared" si="11"/>
        <v>2.7171002791446242E-3</v>
      </c>
    </row>
    <row r="744" spans="1:7" x14ac:dyDescent="0.35">
      <c r="A744" s="1">
        <v>41108</v>
      </c>
      <c r="B744" s="24">
        <v>127389</v>
      </c>
      <c r="C744" s="3">
        <v>1372.780029</v>
      </c>
      <c r="E744" s="2">
        <v>41108</v>
      </c>
      <c r="F744" s="8">
        <f t="shared" si="11"/>
        <v>-2.0837413340645261E-3</v>
      </c>
      <c r="G744" s="8">
        <f t="shared" si="11"/>
        <v>6.6804906656732221E-3</v>
      </c>
    </row>
    <row r="745" spans="1:7" x14ac:dyDescent="0.35">
      <c r="A745" s="1">
        <v>41107</v>
      </c>
      <c r="B745" s="24">
        <v>127655</v>
      </c>
      <c r="C745" s="3">
        <v>1363.670044</v>
      </c>
      <c r="E745" s="2">
        <v>41107</v>
      </c>
      <c r="F745" s="8">
        <f t="shared" si="11"/>
        <v>1.3641741505673544E-2</v>
      </c>
      <c r="G745" s="8">
        <f t="shared" si="11"/>
        <v>7.409672356649466E-3</v>
      </c>
    </row>
    <row r="746" spans="1:7" x14ac:dyDescent="0.35">
      <c r="A746" s="1">
        <v>41106</v>
      </c>
      <c r="B746" s="24">
        <v>125937</v>
      </c>
      <c r="C746" s="3">
        <v>1353.6400149999999</v>
      </c>
      <c r="E746" s="2">
        <v>41106</v>
      </c>
      <c r="F746" s="8">
        <f t="shared" si="11"/>
        <v>-5.4333662388943438E-3</v>
      </c>
      <c r="G746" s="8">
        <f t="shared" si="11"/>
        <v>-2.3143132511423969E-3</v>
      </c>
    </row>
    <row r="747" spans="1:7" x14ac:dyDescent="0.35">
      <c r="A747" s="1">
        <v>41103</v>
      </c>
      <c r="B747" s="24">
        <v>126625</v>
      </c>
      <c r="C747" s="3">
        <v>1356.780029</v>
      </c>
      <c r="E747" s="2">
        <v>41103</v>
      </c>
      <c r="F747" s="8">
        <f t="shared" si="11"/>
        <v>1.0405279242904131E-2</v>
      </c>
      <c r="G747" s="8">
        <f t="shared" si="11"/>
        <v>1.6497361948984324E-2</v>
      </c>
    </row>
    <row r="748" spans="1:7" x14ac:dyDescent="0.35">
      <c r="A748" s="1">
        <v>41102</v>
      </c>
      <c r="B748" s="24">
        <v>125321</v>
      </c>
      <c r="C748" s="3">
        <v>1334.76001</v>
      </c>
      <c r="E748" s="2">
        <v>41102</v>
      </c>
      <c r="F748" s="8">
        <f t="shared" si="11"/>
        <v>-4.8834328547834316E-3</v>
      </c>
      <c r="G748" s="8">
        <f t="shared" si="11"/>
        <v>-4.9870969804076681E-3</v>
      </c>
    </row>
    <row r="749" spans="1:7" x14ac:dyDescent="0.35">
      <c r="A749" s="1">
        <v>41101</v>
      </c>
      <c r="B749" s="24">
        <v>125936</v>
      </c>
      <c r="C749" s="3">
        <v>1341.4499510000001</v>
      </c>
      <c r="E749" s="2">
        <v>41101</v>
      </c>
      <c r="F749" s="8">
        <f t="shared" si="11"/>
        <v>7.608913069568457E-3</v>
      </c>
      <c r="G749" s="8">
        <f t="shared" si="11"/>
        <v>-1.4923927059706799E-5</v>
      </c>
    </row>
    <row r="750" spans="1:7" x14ac:dyDescent="0.35">
      <c r="A750" s="1">
        <v>41100</v>
      </c>
      <c r="B750" s="24">
        <v>124985</v>
      </c>
      <c r="C750" s="3">
        <v>1341.469971</v>
      </c>
      <c r="E750" s="2">
        <v>41100</v>
      </c>
      <c r="F750" s="8">
        <f t="shared" si="11"/>
        <v>6.7253264585542816E-4</v>
      </c>
      <c r="G750" s="8">
        <f t="shared" si="11"/>
        <v>-8.125926324557553E-3</v>
      </c>
    </row>
    <row r="751" spans="1:7" x14ac:dyDescent="0.35">
      <c r="A751" s="1">
        <v>41099</v>
      </c>
      <c r="B751" s="24">
        <v>124901</v>
      </c>
      <c r="C751" s="3">
        <v>1352.459961</v>
      </c>
      <c r="E751" s="2">
        <v>41099</v>
      </c>
      <c r="F751" s="8">
        <f t="shared" si="11"/>
        <v>8.0953687710858535E-3</v>
      </c>
      <c r="G751" s="8">
        <f t="shared" si="11"/>
        <v>-1.638831983570288E-3</v>
      </c>
    </row>
    <row r="752" spans="1:7" x14ac:dyDescent="0.35">
      <c r="A752" s="1">
        <v>41096</v>
      </c>
      <c r="B752" s="24">
        <v>123898</v>
      </c>
      <c r="C752" s="3">
        <v>1354.6800539999999</v>
      </c>
      <c r="E752" s="2">
        <v>41096</v>
      </c>
      <c r="F752" s="8">
        <f t="shared" si="11"/>
        <v>-7.3071068023395913E-3</v>
      </c>
      <c r="G752" s="8">
        <f t="shared" si="11"/>
        <v>-9.4326492161603825E-3</v>
      </c>
    </row>
    <row r="753" spans="1:7" x14ac:dyDescent="0.35">
      <c r="A753" s="1">
        <v>41095</v>
      </c>
      <c r="B753" s="24">
        <v>124810</v>
      </c>
      <c r="C753" s="3">
        <v>1367.579956</v>
      </c>
      <c r="E753" s="2">
        <v>41095</v>
      </c>
      <c r="F753" s="8">
        <f t="shared" si="11"/>
        <v>-5.498007968127494E-3</v>
      </c>
      <c r="G753" s="8">
        <f t="shared" si="11"/>
        <v>-4.6870234103284503E-3</v>
      </c>
    </row>
    <row r="754" spans="1:7" x14ac:dyDescent="0.35">
      <c r="A754" s="1">
        <v>41093</v>
      </c>
      <c r="B754" s="24">
        <v>125500</v>
      </c>
      <c r="C754" s="3">
        <v>1374.0200199999999</v>
      </c>
      <c r="E754" s="2">
        <v>41093</v>
      </c>
      <c r="F754" s="8">
        <f t="shared" si="11"/>
        <v>3.9842224789810032E-5</v>
      </c>
      <c r="G754" s="8">
        <f t="shared" si="11"/>
        <v>6.2321110337375529E-3</v>
      </c>
    </row>
    <row r="755" spans="1:7" x14ac:dyDescent="0.35">
      <c r="A755" s="1">
        <v>41092</v>
      </c>
      <c r="B755" s="24">
        <v>125495</v>
      </c>
      <c r="C755" s="3">
        <v>1365.51001</v>
      </c>
      <c r="E755" s="2">
        <v>41092</v>
      </c>
      <c r="F755" s="8">
        <f t="shared" si="11"/>
        <v>4.401936852215016E-3</v>
      </c>
      <c r="G755" s="8">
        <f t="shared" si="11"/>
        <v>2.4593116200617438E-3</v>
      </c>
    </row>
    <row r="756" spans="1:7" x14ac:dyDescent="0.35">
      <c r="A756" s="1">
        <v>41089</v>
      </c>
      <c r="B756" s="24">
        <v>124945</v>
      </c>
      <c r="C756" s="3">
        <v>1362.160034</v>
      </c>
      <c r="E756" s="2">
        <v>41089</v>
      </c>
      <c r="F756" s="8">
        <f t="shared" si="11"/>
        <v>1.2233159152590378E-2</v>
      </c>
      <c r="G756" s="8">
        <f t="shared" si="11"/>
        <v>2.4920238689663643E-2</v>
      </c>
    </row>
    <row r="757" spans="1:7" x14ac:dyDescent="0.35">
      <c r="A757" s="1">
        <v>41088</v>
      </c>
      <c r="B757" s="24">
        <v>123435</v>
      </c>
      <c r="C757" s="3">
        <v>1329.040039</v>
      </c>
      <c r="E757" s="2">
        <v>41088</v>
      </c>
      <c r="F757" s="8">
        <f t="shared" si="11"/>
        <v>3.9446929646198559E-3</v>
      </c>
      <c r="G757" s="8">
        <f t="shared" si="11"/>
        <v>-2.1097999404100509E-3</v>
      </c>
    </row>
    <row r="758" spans="1:7" x14ac:dyDescent="0.35">
      <c r="A758" s="1">
        <v>41087</v>
      </c>
      <c r="B758" s="24">
        <v>122950</v>
      </c>
      <c r="C758" s="3">
        <v>1331.849976</v>
      </c>
      <c r="E758" s="2">
        <v>41087</v>
      </c>
      <c r="F758" s="8">
        <f t="shared" si="11"/>
        <v>6.7224000851557886E-3</v>
      </c>
      <c r="G758" s="8">
        <f t="shared" si="11"/>
        <v>8.9849060143250004E-3</v>
      </c>
    </row>
    <row r="759" spans="1:7" x14ac:dyDescent="0.35">
      <c r="A759" s="1">
        <v>41086</v>
      </c>
      <c r="B759" s="24">
        <v>122129</v>
      </c>
      <c r="C759" s="3">
        <v>1319.98999</v>
      </c>
      <c r="E759" s="2">
        <v>41086</v>
      </c>
      <c r="F759" s="8">
        <f t="shared" si="11"/>
        <v>1.1839270919635547E-2</v>
      </c>
      <c r="G759" s="8">
        <f t="shared" si="11"/>
        <v>4.7727210809067611E-3</v>
      </c>
    </row>
    <row r="760" spans="1:7" x14ac:dyDescent="0.35">
      <c r="A760" s="1">
        <v>41085</v>
      </c>
      <c r="B760" s="24">
        <v>120700</v>
      </c>
      <c r="C760" s="3">
        <v>1313.719971</v>
      </c>
      <c r="E760" s="2">
        <v>41085</v>
      </c>
      <c r="F760" s="8">
        <f t="shared" si="11"/>
        <v>-1.6059346213418091E-2</v>
      </c>
      <c r="G760" s="8">
        <f t="shared" si="11"/>
        <v>-1.5954853620846809E-2</v>
      </c>
    </row>
    <row r="761" spans="1:7" x14ac:dyDescent="0.35">
      <c r="A761" s="1">
        <v>41082</v>
      </c>
      <c r="B761" s="24">
        <v>122670</v>
      </c>
      <c r="C761" s="3">
        <v>1335.0200199999999</v>
      </c>
      <c r="E761" s="2">
        <v>41082</v>
      </c>
      <c r="F761" s="8">
        <f t="shared" si="11"/>
        <v>7.6061243264555767E-3</v>
      </c>
      <c r="G761" s="8">
        <f t="shared" si="11"/>
        <v>7.174604437728771E-3</v>
      </c>
    </row>
    <row r="762" spans="1:7" x14ac:dyDescent="0.35">
      <c r="A762" s="1">
        <v>41081</v>
      </c>
      <c r="B762" s="24">
        <v>121744</v>
      </c>
      <c r="C762" s="3">
        <v>1325.51001</v>
      </c>
      <c r="E762" s="2">
        <v>41081</v>
      </c>
      <c r="F762" s="8">
        <f t="shared" si="11"/>
        <v>-1.6210101010101008E-2</v>
      </c>
      <c r="G762" s="8">
        <f t="shared" si="11"/>
        <v>-2.2261676573139155E-2</v>
      </c>
    </row>
    <row r="763" spans="1:7" x14ac:dyDescent="0.35">
      <c r="A763" s="1">
        <v>41080</v>
      </c>
      <c r="B763" s="24">
        <v>123750</v>
      </c>
      <c r="C763" s="3">
        <v>1355.6899410000001</v>
      </c>
      <c r="E763" s="2">
        <v>41080</v>
      </c>
      <c r="F763" s="8">
        <f t="shared" si="11"/>
        <v>-5.5448408871745514E-3</v>
      </c>
      <c r="G763" s="8">
        <f t="shared" si="11"/>
        <v>-1.6863569667646683E-3</v>
      </c>
    </row>
    <row r="764" spans="1:7" x14ac:dyDescent="0.35">
      <c r="A764" s="1">
        <v>41079</v>
      </c>
      <c r="B764" s="24">
        <v>124440</v>
      </c>
      <c r="C764" s="3">
        <v>1357.9799800000001</v>
      </c>
      <c r="E764" s="2">
        <v>41079</v>
      </c>
      <c r="F764" s="8">
        <f t="shared" si="11"/>
        <v>9.4422271975080907E-3</v>
      </c>
      <c r="G764" s="8">
        <f t="shared" si="11"/>
        <v>9.815695292423321E-3</v>
      </c>
    </row>
    <row r="765" spans="1:7" x14ac:dyDescent="0.35">
      <c r="A765" s="1">
        <v>41078</v>
      </c>
      <c r="B765" s="24">
        <v>123276</v>
      </c>
      <c r="C765" s="3">
        <v>1344.780029</v>
      </c>
      <c r="E765" s="2">
        <v>41078</v>
      </c>
      <c r="F765" s="8">
        <f t="shared" si="11"/>
        <v>-8.024316109422891E-4</v>
      </c>
      <c r="G765" s="8">
        <f t="shared" si="11"/>
        <v>1.4447462461062432E-3</v>
      </c>
    </row>
    <row r="766" spans="1:7" x14ac:dyDescent="0.35">
      <c r="A766" s="1">
        <v>41075</v>
      </c>
      <c r="B766" s="24">
        <v>123375</v>
      </c>
      <c r="C766" s="3">
        <v>1342.839966</v>
      </c>
      <c r="E766" s="2">
        <v>41075</v>
      </c>
      <c r="F766" s="8">
        <f t="shared" si="11"/>
        <v>6.3213703099511687E-3</v>
      </c>
      <c r="G766" s="8">
        <f t="shared" si="11"/>
        <v>1.033781524949795E-2</v>
      </c>
    </row>
    <row r="767" spans="1:7" x14ac:dyDescent="0.35">
      <c r="A767" s="1">
        <v>41074</v>
      </c>
      <c r="B767" s="24">
        <v>122600</v>
      </c>
      <c r="C767" s="3">
        <v>1329.099976</v>
      </c>
      <c r="E767" s="2">
        <v>41074</v>
      </c>
      <c r="F767" s="8">
        <f t="shared" si="11"/>
        <v>1.4438790285879799E-2</v>
      </c>
      <c r="G767" s="8">
        <f t="shared" si="11"/>
        <v>1.0814653007062747E-2</v>
      </c>
    </row>
    <row r="768" spans="1:7" x14ac:dyDescent="0.35">
      <c r="A768" s="1">
        <v>41073</v>
      </c>
      <c r="B768" s="24">
        <v>120855</v>
      </c>
      <c r="C768" s="3">
        <v>1314.880005</v>
      </c>
      <c r="E768" s="2">
        <v>41073</v>
      </c>
      <c r="F768" s="8">
        <f t="shared" si="11"/>
        <v>-7.2695909314933749E-3</v>
      </c>
      <c r="G768" s="8">
        <f t="shared" si="11"/>
        <v>-7.0232510842517248E-3</v>
      </c>
    </row>
    <row r="769" spans="1:7" x14ac:dyDescent="0.35">
      <c r="A769" s="1">
        <v>41072</v>
      </c>
      <c r="B769" s="24">
        <v>121740</v>
      </c>
      <c r="C769" s="3">
        <v>1324.1800539999999</v>
      </c>
      <c r="E769" s="2">
        <v>41072</v>
      </c>
      <c r="F769" s="8">
        <f t="shared" si="11"/>
        <v>8.4910740173134158E-3</v>
      </c>
      <c r="G769" s="8">
        <f t="shared" si="11"/>
        <v>1.1650737144736745E-2</v>
      </c>
    </row>
    <row r="770" spans="1:7" x14ac:dyDescent="0.35">
      <c r="A770" s="1">
        <v>41071</v>
      </c>
      <c r="B770" s="24">
        <v>120715</v>
      </c>
      <c r="C770" s="3">
        <v>1308.9300539999999</v>
      </c>
      <c r="E770" s="2">
        <v>41071</v>
      </c>
      <c r="F770" s="8">
        <f t="shared" si="11"/>
        <v>-1.0532786885245948E-2</v>
      </c>
      <c r="G770" s="8">
        <f t="shared" si="11"/>
        <v>-1.262011343098246E-2</v>
      </c>
    </row>
    <row r="771" spans="1:7" x14ac:dyDescent="0.35">
      <c r="A771" s="1">
        <v>41068</v>
      </c>
      <c r="B771" s="24">
        <v>122000</v>
      </c>
      <c r="C771" s="3">
        <v>1325.660034</v>
      </c>
      <c r="E771" s="2">
        <v>41068</v>
      </c>
      <c r="F771" s="8">
        <f t="shared" si="11"/>
        <v>6.8083350526098041E-3</v>
      </c>
      <c r="G771" s="8">
        <f t="shared" si="11"/>
        <v>8.1141636675119422E-3</v>
      </c>
    </row>
    <row r="772" spans="1:7" x14ac:dyDescent="0.35">
      <c r="A772" s="1">
        <v>41067</v>
      </c>
      <c r="B772" s="24">
        <v>121175</v>
      </c>
      <c r="C772" s="3">
        <v>1314.98999</v>
      </c>
      <c r="E772" s="2">
        <v>41067</v>
      </c>
      <c r="F772" s="8">
        <f t="shared" ref="F772:G835" si="12">B772/B773-1</f>
        <v>3.5944708094184374E-3</v>
      </c>
      <c r="G772" s="8">
        <f t="shared" si="12"/>
        <v>-1.0646475973297154E-4</v>
      </c>
    </row>
    <row r="773" spans="1:7" x14ac:dyDescent="0.35">
      <c r="A773" s="1">
        <v>41066</v>
      </c>
      <c r="B773" s="24">
        <v>120741</v>
      </c>
      <c r="C773" s="3">
        <v>1315.130005</v>
      </c>
      <c r="E773" s="2">
        <v>41066</v>
      </c>
      <c r="F773" s="8">
        <f t="shared" si="12"/>
        <v>1.5440898196038777E-2</v>
      </c>
      <c r="G773" s="8">
        <f t="shared" si="12"/>
        <v>2.3049401011279613E-2</v>
      </c>
    </row>
    <row r="774" spans="1:7" x14ac:dyDescent="0.35">
      <c r="A774" s="1">
        <v>41065</v>
      </c>
      <c r="B774" s="24">
        <v>118905</v>
      </c>
      <c r="C774" s="3">
        <v>1285.5</v>
      </c>
      <c r="E774" s="2">
        <v>41065</v>
      </c>
      <c r="F774" s="8">
        <f t="shared" si="12"/>
        <v>-2.3325474270659008E-3</v>
      </c>
      <c r="G774" s="8">
        <f t="shared" si="12"/>
        <v>5.7268504363627848E-3</v>
      </c>
    </row>
    <row r="775" spans="1:7" x14ac:dyDescent="0.35">
      <c r="A775" s="1">
        <v>41064</v>
      </c>
      <c r="B775" s="24">
        <v>119183</v>
      </c>
      <c r="C775" s="3">
        <v>1278.1800539999999</v>
      </c>
      <c r="E775" s="2">
        <v>41064</v>
      </c>
      <c r="F775" s="8">
        <f t="shared" si="12"/>
        <v>-5.5238015770370241E-3</v>
      </c>
      <c r="G775" s="8">
        <f t="shared" si="12"/>
        <v>1.0955447069527224E-4</v>
      </c>
    </row>
    <row r="776" spans="1:7" x14ac:dyDescent="0.35">
      <c r="A776" s="1">
        <v>41061</v>
      </c>
      <c r="B776" s="24">
        <v>119845</v>
      </c>
      <c r="C776" s="3">
        <v>1278.040039</v>
      </c>
      <c r="E776" s="2">
        <v>41061</v>
      </c>
      <c r="F776" s="8">
        <f t="shared" si="12"/>
        <v>8.3718973496003102E-3</v>
      </c>
      <c r="G776" s="8">
        <f t="shared" si="12"/>
        <v>-2.4642584756720654E-2</v>
      </c>
    </row>
    <row r="777" spans="1:7" x14ac:dyDescent="0.35">
      <c r="A777" s="1">
        <v>41060</v>
      </c>
      <c r="B777" s="24">
        <v>118850</v>
      </c>
      <c r="C777" s="3">
        <v>1310.329956</v>
      </c>
      <c r="E777" s="2">
        <v>41060</v>
      </c>
      <c r="F777" s="8">
        <f t="shared" si="12"/>
        <v>-3.3542976939203717E-3</v>
      </c>
      <c r="G777" s="8">
        <f t="shared" si="12"/>
        <v>-2.2766653389425517E-3</v>
      </c>
    </row>
    <row r="778" spans="1:7" x14ac:dyDescent="0.35">
      <c r="A778" s="1">
        <v>41059</v>
      </c>
      <c r="B778" s="24">
        <v>119250</v>
      </c>
      <c r="C778" s="3">
        <v>1313.3199460000001</v>
      </c>
      <c r="E778" s="2">
        <v>41059</v>
      </c>
      <c r="F778" s="8">
        <f t="shared" si="12"/>
        <v>-7.3501868762122502E-3</v>
      </c>
      <c r="G778" s="8">
        <f t="shared" si="12"/>
        <v>-1.4334892428261803E-2</v>
      </c>
    </row>
    <row r="779" spans="1:7" x14ac:dyDescent="0.35">
      <c r="A779" s="1">
        <v>41058</v>
      </c>
      <c r="B779" s="24">
        <v>120133</v>
      </c>
      <c r="C779" s="3">
        <v>1332.420044</v>
      </c>
      <c r="E779" s="2">
        <v>41058</v>
      </c>
      <c r="F779" s="8">
        <f t="shared" si="12"/>
        <v>5.2970711297071205E-3</v>
      </c>
      <c r="G779" s="8">
        <f t="shared" si="12"/>
        <v>1.1078977856053607E-2</v>
      </c>
    </row>
    <row r="780" spans="1:7" x14ac:dyDescent="0.35">
      <c r="A780" s="1">
        <v>41054</v>
      </c>
      <c r="B780" s="24">
        <v>119500</v>
      </c>
      <c r="C780" s="3">
        <v>1317.8199460000001</v>
      </c>
      <c r="E780" s="2">
        <v>41054</v>
      </c>
      <c r="F780" s="8">
        <f t="shared" si="12"/>
        <v>-5.9642147117295874E-3</v>
      </c>
      <c r="G780" s="8">
        <f t="shared" si="12"/>
        <v>-2.1656327672530118E-3</v>
      </c>
    </row>
    <row r="781" spans="1:7" x14ac:dyDescent="0.35">
      <c r="A781" s="1">
        <v>41053</v>
      </c>
      <c r="B781" s="24">
        <v>120217</v>
      </c>
      <c r="C781" s="3">
        <v>1320.6800539999999</v>
      </c>
      <c r="E781" s="2">
        <v>41053</v>
      </c>
      <c r="F781" s="8">
        <f t="shared" si="12"/>
        <v>-1.9758416005977164E-3</v>
      </c>
      <c r="G781" s="8">
        <f t="shared" si="12"/>
        <v>1.3800320130266108E-3</v>
      </c>
    </row>
    <row r="782" spans="1:7" x14ac:dyDescent="0.35">
      <c r="A782" s="1">
        <v>41052</v>
      </c>
      <c r="B782" s="24">
        <v>120455</v>
      </c>
      <c r="C782" s="3">
        <v>1318.8599850000001</v>
      </c>
      <c r="E782" s="2">
        <v>41052</v>
      </c>
      <c r="F782" s="8">
        <f t="shared" si="12"/>
        <v>-7.8805474906673556E-4</v>
      </c>
      <c r="G782" s="8">
        <f t="shared" si="12"/>
        <v>1.6937028561794243E-3</v>
      </c>
    </row>
    <row r="783" spans="1:7" x14ac:dyDescent="0.35">
      <c r="A783" s="1">
        <v>41051</v>
      </c>
      <c r="B783" s="24">
        <v>120550</v>
      </c>
      <c r="C783" s="3">
        <v>1316.630005</v>
      </c>
      <c r="E783" s="2">
        <v>41051</v>
      </c>
      <c r="F783" s="8">
        <f t="shared" si="12"/>
        <v>2.7449675594743983E-3</v>
      </c>
      <c r="G783" s="8">
        <f t="shared" si="12"/>
        <v>4.8633728589364544E-4</v>
      </c>
    </row>
    <row r="784" spans="1:7" x14ac:dyDescent="0.35">
      <c r="A784" s="1">
        <v>41050</v>
      </c>
      <c r="B784" s="24">
        <v>120220</v>
      </c>
      <c r="C784" s="3">
        <v>1315.98999</v>
      </c>
      <c r="E784" s="2">
        <v>41050</v>
      </c>
      <c r="F784" s="8">
        <f t="shared" si="12"/>
        <v>3.0871923237381083E-3</v>
      </c>
      <c r="G784" s="8">
        <f t="shared" si="12"/>
        <v>1.6035900823829996E-2</v>
      </c>
    </row>
    <row r="785" spans="1:7" x14ac:dyDescent="0.35">
      <c r="A785" s="1">
        <v>41047</v>
      </c>
      <c r="B785" s="24">
        <v>119850</v>
      </c>
      <c r="C785" s="3">
        <v>1295.219971</v>
      </c>
      <c r="E785" s="2">
        <v>41047</v>
      </c>
      <c r="F785" s="8">
        <f t="shared" si="12"/>
        <v>-8.2747207281754775E-3</v>
      </c>
      <c r="G785" s="8">
        <f t="shared" si="12"/>
        <v>-7.3877765513670202E-3</v>
      </c>
    </row>
    <row r="786" spans="1:7" x14ac:dyDescent="0.35">
      <c r="A786" s="1">
        <v>41046</v>
      </c>
      <c r="B786" s="24">
        <v>120850</v>
      </c>
      <c r="C786" s="3">
        <v>1304.8599850000001</v>
      </c>
      <c r="E786" s="2">
        <v>41046</v>
      </c>
      <c r="F786" s="8">
        <f t="shared" si="12"/>
        <v>-7.7996715927750593E-3</v>
      </c>
      <c r="G786" s="8">
        <f t="shared" si="12"/>
        <v>-1.5051376254893167E-2</v>
      </c>
    </row>
    <row r="787" spans="1:7" x14ac:dyDescent="0.35">
      <c r="A787" s="1">
        <v>41045</v>
      </c>
      <c r="B787" s="24">
        <v>121800</v>
      </c>
      <c r="C787" s="3">
        <v>1324.8000489999999</v>
      </c>
      <c r="E787" s="2">
        <v>41045</v>
      </c>
      <c r="F787" s="8">
        <f t="shared" si="12"/>
        <v>3.0883261272389717E-3</v>
      </c>
      <c r="G787" s="8">
        <f t="shared" si="12"/>
        <v>-4.4038182933808789E-3</v>
      </c>
    </row>
    <row r="788" spans="1:7" x14ac:dyDescent="0.35">
      <c r="A788" s="1">
        <v>41044</v>
      </c>
      <c r="B788" s="24">
        <v>121425</v>
      </c>
      <c r="C788" s="3">
        <v>1330.660034</v>
      </c>
      <c r="E788" s="2">
        <v>41044</v>
      </c>
      <c r="F788" s="8">
        <f t="shared" si="12"/>
        <v>-2.0546537908362472E-3</v>
      </c>
      <c r="G788" s="8">
        <f t="shared" si="12"/>
        <v>-5.7458378883700201E-3</v>
      </c>
    </row>
    <row r="789" spans="1:7" x14ac:dyDescent="0.35">
      <c r="A789" s="1">
        <v>41043</v>
      </c>
      <c r="B789" s="24">
        <v>121675</v>
      </c>
      <c r="C789" s="3">
        <v>1338.349976</v>
      </c>
      <c r="E789" s="2">
        <v>41043</v>
      </c>
      <c r="F789" s="8">
        <f t="shared" si="12"/>
        <v>-9.1208925444846711E-3</v>
      </c>
      <c r="G789" s="8">
        <f t="shared" si="12"/>
        <v>-1.1112863870212597E-2</v>
      </c>
    </row>
    <row r="790" spans="1:7" x14ac:dyDescent="0.35">
      <c r="A790" s="1">
        <v>41040</v>
      </c>
      <c r="B790" s="24">
        <v>122795</v>
      </c>
      <c r="C790" s="3">
        <v>1353.3900149999999</v>
      </c>
      <c r="E790" s="2">
        <v>41040</v>
      </c>
      <c r="F790" s="8">
        <f t="shared" si="12"/>
        <v>-1.2606750711671166E-3</v>
      </c>
      <c r="G790" s="8">
        <f t="shared" si="12"/>
        <v>-3.3873408742873812E-3</v>
      </c>
    </row>
    <row r="791" spans="1:7" x14ac:dyDescent="0.35">
      <c r="A791" s="1">
        <v>41039</v>
      </c>
      <c r="B791" s="24">
        <v>122950</v>
      </c>
      <c r="C791" s="3">
        <v>1357.98999</v>
      </c>
      <c r="E791" s="2">
        <v>41039</v>
      </c>
      <c r="F791" s="8">
        <f t="shared" si="12"/>
        <v>3.182114882506637E-3</v>
      </c>
      <c r="G791" s="8">
        <f t="shared" si="12"/>
        <v>2.5174106444552091E-3</v>
      </c>
    </row>
    <row r="792" spans="1:7" x14ac:dyDescent="0.35">
      <c r="A792" s="1">
        <v>41038</v>
      </c>
      <c r="B792" s="24">
        <v>122560</v>
      </c>
      <c r="C792" s="3">
        <v>1354.579956</v>
      </c>
      <c r="E792" s="2">
        <v>41038</v>
      </c>
      <c r="F792" s="8">
        <f t="shared" si="12"/>
        <v>-9.5681406775277589E-3</v>
      </c>
      <c r="G792" s="8">
        <f t="shared" si="12"/>
        <v>-6.7022667368416E-3</v>
      </c>
    </row>
    <row r="793" spans="1:7" x14ac:dyDescent="0.35">
      <c r="A793" s="1">
        <v>41037</v>
      </c>
      <c r="B793" s="24">
        <v>123744</v>
      </c>
      <c r="C793" s="3">
        <v>1363.719971</v>
      </c>
      <c r="E793" s="2">
        <v>41037</v>
      </c>
      <c r="F793" s="8">
        <f t="shared" si="12"/>
        <v>5.498237329797373E-4</v>
      </c>
      <c r="G793" s="8">
        <f t="shared" si="12"/>
        <v>-4.2786731613061457E-3</v>
      </c>
    </row>
    <row r="794" spans="1:7" x14ac:dyDescent="0.35">
      <c r="A794" s="1">
        <v>41036</v>
      </c>
      <c r="B794" s="24">
        <v>123676</v>
      </c>
      <c r="C794" s="3">
        <v>1369.579956</v>
      </c>
      <c r="E794" s="2">
        <v>41036</v>
      </c>
      <c r="F794" s="8">
        <f t="shared" si="12"/>
        <v>1.4153341533415409E-2</v>
      </c>
      <c r="G794" s="8">
        <f t="shared" si="12"/>
        <v>3.5058067958071426E-4</v>
      </c>
    </row>
    <row r="795" spans="1:7" x14ac:dyDescent="0.35">
      <c r="A795" s="1">
        <v>41033</v>
      </c>
      <c r="B795" s="24">
        <v>121950</v>
      </c>
      <c r="C795" s="3">
        <v>1369.099976</v>
      </c>
      <c r="E795" s="2">
        <v>41033</v>
      </c>
      <c r="F795" s="8">
        <f t="shared" si="12"/>
        <v>1.2315270935960854E-3</v>
      </c>
      <c r="G795" s="8">
        <f t="shared" si="12"/>
        <v>-1.6147208456598894E-2</v>
      </c>
    </row>
    <row r="796" spans="1:7" x14ac:dyDescent="0.35">
      <c r="A796" s="1">
        <v>41032</v>
      </c>
      <c r="B796" s="24">
        <v>121800</v>
      </c>
      <c r="C796" s="3">
        <v>1391.5699460000001</v>
      </c>
      <c r="E796" s="2">
        <v>41032</v>
      </c>
      <c r="F796" s="8">
        <f t="shared" si="12"/>
        <v>2.0529665366453287E-4</v>
      </c>
      <c r="G796" s="8">
        <f t="shared" si="12"/>
        <v>-7.6588718244371412E-3</v>
      </c>
    </row>
    <row r="797" spans="1:7" x14ac:dyDescent="0.35">
      <c r="A797" s="1">
        <v>41031</v>
      </c>
      <c r="B797" s="24">
        <v>121775</v>
      </c>
      <c r="C797" s="3">
        <v>1402.3100589999999</v>
      </c>
      <c r="E797" s="2">
        <v>41031</v>
      </c>
      <c r="F797" s="8">
        <f t="shared" si="12"/>
        <v>-3.3555673773376649E-3</v>
      </c>
      <c r="G797" s="8">
        <f t="shared" si="12"/>
        <v>-2.4966831705488524E-3</v>
      </c>
    </row>
    <row r="798" spans="1:7" x14ac:dyDescent="0.35">
      <c r="A798" s="1">
        <v>41030</v>
      </c>
      <c r="B798" s="24">
        <v>122185</v>
      </c>
      <c r="C798" s="3">
        <v>1405.8199460000001</v>
      </c>
      <c r="E798" s="2">
        <v>41030</v>
      </c>
      <c r="F798" s="8">
        <f t="shared" si="12"/>
        <v>1.1465231788079455E-2</v>
      </c>
      <c r="G798" s="8">
        <f t="shared" si="12"/>
        <v>5.6583841646564714E-3</v>
      </c>
    </row>
    <row r="799" spans="1:7" x14ac:dyDescent="0.35">
      <c r="A799" s="1">
        <v>41029</v>
      </c>
      <c r="B799" s="24">
        <v>120800</v>
      </c>
      <c r="C799" s="3">
        <v>1397.910034</v>
      </c>
      <c r="E799" s="2">
        <v>41029</v>
      </c>
      <c r="F799" s="8">
        <f t="shared" si="12"/>
        <v>-1.0336985734960003E-3</v>
      </c>
      <c r="G799" s="8">
        <f t="shared" si="12"/>
        <v>-3.8835017801936988E-3</v>
      </c>
    </row>
    <row r="800" spans="1:7" x14ac:dyDescent="0.35">
      <c r="A800" s="1">
        <v>41026</v>
      </c>
      <c r="B800" s="24">
        <v>120925</v>
      </c>
      <c r="C800" s="3">
        <v>1403.3599850000001</v>
      </c>
      <c r="E800" s="2">
        <v>41026</v>
      </c>
      <c r="F800" s="8">
        <f t="shared" si="12"/>
        <v>1.8641259320628656E-3</v>
      </c>
      <c r="G800" s="8">
        <f t="shared" si="12"/>
        <v>2.4143238105447384E-3</v>
      </c>
    </row>
    <row r="801" spans="1:7" x14ac:dyDescent="0.35">
      <c r="A801" s="1">
        <v>41025</v>
      </c>
      <c r="B801" s="24">
        <v>120700</v>
      </c>
      <c r="C801" s="3">
        <v>1399.9799800000001</v>
      </c>
      <c r="E801" s="2">
        <v>41025</v>
      </c>
      <c r="F801" s="8">
        <f t="shared" si="12"/>
        <v>7.8826948127859175E-3</v>
      </c>
      <c r="G801" s="8">
        <f t="shared" si="12"/>
        <v>6.6801655251205183E-3</v>
      </c>
    </row>
    <row r="802" spans="1:7" x14ac:dyDescent="0.35">
      <c r="A802" s="1">
        <v>41024</v>
      </c>
      <c r="B802" s="24">
        <v>119756</v>
      </c>
      <c r="C802" s="3">
        <v>1390.6899410000001</v>
      </c>
      <c r="E802" s="2">
        <v>41024</v>
      </c>
      <c r="F802" s="8">
        <f t="shared" si="12"/>
        <v>4.6783625730983935E-4</v>
      </c>
      <c r="G802" s="8">
        <f t="shared" si="12"/>
        <v>1.3644591642450798E-2</v>
      </c>
    </row>
    <row r="803" spans="1:7" x14ac:dyDescent="0.35">
      <c r="A803" s="1">
        <v>41023</v>
      </c>
      <c r="B803" s="24">
        <v>119700</v>
      </c>
      <c r="C803" s="3">
        <v>1371.969971</v>
      </c>
      <c r="E803" s="2">
        <v>41023</v>
      </c>
      <c r="F803" s="8">
        <f t="shared" si="12"/>
        <v>1.1885640860905822E-2</v>
      </c>
      <c r="G803" s="8">
        <f t="shared" si="12"/>
        <v>3.6797739601639456E-3</v>
      </c>
    </row>
    <row r="804" spans="1:7" x14ac:dyDescent="0.35">
      <c r="A804" s="1">
        <v>41022</v>
      </c>
      <c r="B804" s="24">
        <v>118294</v>
      </c>
      <c r="C804" s="3">
        <v>1366.9399410000001</v>
      </c>
      <c r="E804" s="2">
        <v>41022</v>
      </c>
      <c r="F804" s="8">
        <f t="shared" si="12"/>
        <v>-2.4118738404452778E-3</v>
      </c>
      <c r="G804" s="8">
        <f t="shared" si="12"/>
        <v>-8.4075702060748547E-3</v>
      </c>
    </row>
    <row r="805" spans="1:7" x14ac:dyDescent="0.35">
      <c r="A805" s="1">
        <v>41019</v>
      </c>
      <c r="B805" s="24">
        <v>118580</v>
      </c>
      <c r="C805" s="3">
        <v>1378.530029</v>
      </c>
      <c r="E805" s="2">
        <v>41019</v>
      </c>
      <c r="F805" s="8">
        <f t="shared" si="12"/>
        <v>-3.9479210415791499E-3</v>
      </c>
      <c r="G805" s="8">
        <f t="shared" si="12"/>
        <v>1.1692654246815426E-3</v>
      </c>
    </row>
    <row r="806" spans="1:7" x14ac:dyDescent="0.35">
      <c r="A806" s="1">
        <v>41018</v>
      </c>
      <c r="B806" s="24">
        <v>119050</v>
      </c>
      <c r="C806" s="3">
        <v>1376.920044</v>
      </c>
      <c r="E806" s="2">
        <v>41018</v>
      </c>
      <c r="F806" s="8">
        <f t="shared" si="12"/>
        <v>-5.8455114822546506E-3</v>
      </c>
      <c r="G806" s="8">
        <f t="shared" si="12"/>
        <v>-5.9343971807788165E-3</v>
      </c>
    </row>
    <row r="807" spans="1:7" x14ac:dyDescent="0.35">
      <c r="A807" s="1">
        <v>41017</v>
      </c>
      <c r="B807" s="24">
        <v>119750</v>
      </c>
      <c r="C807" s="3">
        <v>1385.1400149999999</v>
      </c>
      <c r="E807" s="2">
        <v>41017</v>
      </c>
      <c r="F807" s="8">
        <f t="shared" si="12"/>
        <v>-1.2859615860192908E-2</v>
      </c>
      <c r="G807" s="8">
        <f t="shared" si="12"/>
        <v>-4.0552883147562113E-3</v>
      </c>
    </row>
    <row r="808" spans="1:7" x14ac:dyDescent="0.35">
      <c r="A808" s="1">
        <v>41016</v>
      </c>
      <c r="B808" s="24">
        <v>121310</v>
      </c>
      <c r="C808" s="3">
        <v>1390.780029</v>
      </c>
      <c r="E808" s="2">
        <v>41016</v>
      </c>
      <c r="F808" s="8">
        <f t="shared" si="12"/>
        <v>1.493411420204982E-2</v>
      </c>
      <c r="G808" s="8">
        <f t="shared" si="12"/>
        <v>1.5486673800010564E-2</v>
      </c>
    </row>
    <row r="809" spans="1:7" x14ac:dyDescent="0.35">
      <c r="A809" s="1">
        <v>41015</v>
      </c>
      <c r="B809" s="24">
        <v>119525</v>
      </c>
      <c r="C809" s="3">
        <v>1369.5699460000001</v>
      </c>
      <c r="E809" s="2">
        <v>41015</v>
      </c>
      <c r="F809" s="8">
        <f t="shared" si="12"/>
        <v>9.6295983443848154E-3</v>
      </c>
      <c r="G809" s="8">
        <f t="shared" si="12"/>
        <v>-5.0360077281963456E-4</v>
      </c>
    </row>
    <row r="810" spans="1:7" x14ac:dyDescent="0.35">
      <c r="A810" s="1">
        <v>41012</v>
      </c>
      <c r="B810" s="24">
        <v>118385</v>
      </c>
      <c r="C810" s="3">
        <v>1370.26001</v>
      </c>
      <c r="E810" s="2">
        <v>41012</v>
      </c>
      <c r="F810" s="8">
        <f t="shared" si="12"/>
        <v>-1.4878550090286491E-2</v>
      </c>
      <c r="G810" s="8">
        <f t="shared" si="12"/>
        <v>-1.2475000665660207E-2</v>
      </c>
    </row>
    <row r="811" spans="1:7" x14ac:dyDescent="0.35">
      <c r="A811" s="1">
        <v>41011</v>
      </c>
      <c r="B811" s="24">
        <v>120173</v>
      </c>
      <c r="C811" s="3">
        <v>1387.5699460000001</v>
      </c>
      <c r="E811" s="2">
        <v>41011</v>
      </c>
      <c r="F811" s="8">
        <f t="shared" si="12"/>
        <v>1.2196251842493178E-2</v>
      </c>
      <c r="G811" s="8">
        <f t="shared" si="12"/>
        <v>1.3779387552802502E-2</v>
      </c>
    </row>
    <row r="812" spans="1:7" x14ac:dyDescent="0.35">
      <c r="A812" s="1">
        <v>41010</v>
      </c>
      <c r="B812" s="24">
        <v>118725</v>
      </c>
      <c r="C812" s="3">
        <v>1368.709961</v>
      </c>
      <c r="E812" s="2">
        <v>41010</v>
      </c>
      <c r="F812" s="8">
        <f t="shared" si="12"/>
        <v>4.4841152333008338E-3</v>
      </c>
      <c r="G812" s="8">
        <f t="shared" si="12"/>
        <v>7.4488957325333782E-3</v>
      </c>
    </row>
    <row r="813" spans="1:7" x14ac:dyDescent="0.35">
      <c r="A813" s="1">
        <v>41009</v>
      </c>
      <c r="B813" s="24">
        <v>118195</v>
      </c>
      <c r="C813" s="3">
        <v>1358.589966</v>
      </c>
      <c r="E813" s="2">
        <v>41009</v>
      </c>
      <c r="F813" s="8">
        <f t="shared" si="12"/>
        <v>-1.257309941520468E-2</v>
      </c>
      <c r="G813" s="8">
        <f t="shared" si="12"/>
        <v>-1.708145408550954E-2</v>
      </c>
    </row>
    <row r="814" spans="1:7" x14ac:dyDescent="0.35">
      <c r="A814" s="1">
        <v>41008</v>
      </c>
      <c r="B814" s="24">
        <v>119700</v>
      </c>
      <c r="C814" s="3">
        <v>1382.1999510000001</v>
      </c>
      <c r="E814" s="2">
        <v>41008</v>
      </c>
      <c r="F814" s="8">
        <f t="shared" si="12"/>
        <v>-1.3149758852384674E-2</v>
      </c>
      <c r="G814" s="8">
        <f t="shared" si="12"/>
        <v>-1.135843835815642E-2</v>
      </c>
    </row>
    <row r="815" spans="1:7" x14ac:dyDescent="0.35">
      <c r="A815" s="1">
        <v>41004</v>
      </c>
      <c r="B815" s="24">
        <v>121295</v>
      </c>
      <c r="C815" s="3">
        <v>1398.079956</v>
      </c>
      <c r="E815" s="2">
        <v>41004</v>
      </c>
      <c r="F815" s="8">
        <f t="shared" si="12"/>
        <v>-3.7371663244353259E-3</v>
      </c>
      <c r="G815" s="8">
        <f t="shared" si="12"/>
        <v>-6.2904230609350797E-4</v>
      </c>
    </row>
    <row r="816" spans="1:7" x14ac:dyDescent="0.35">
      <c r="A816" s="1">
        <v>41003</v>
      </c>
      <c r="B816" s="24">
        <v>121750</v>
      </c>
      <c r="C816" s="3">
        <v>1398.959961</v>
      </c>
      <c r="E816" s="2">
        <v>41003</v>
      </c>
      <c r="F816" s="8">
        <f t="shared" si="12"/>
        <v>-4.9608931242184351E-3</v>
      </c>
      <c r="G816" s="8">
        <f t="shared" si="12"/>
        <v>-1.020252440885494E-2</v>
      </c>
    </row>
    <row r="817" spans="1:7" x14ac:dyDescent="0.35">
      <c r="A817" s="1">
        <v>41002</v>
      </c>
      <c r="B817" s="24">
        <v>122357</v>
      </c>
      <c r="C817" s="3">
        <v>1413.380005</v>
      </c>
      <c r="E817" s="2">
        <v>41002</v>
      </c>
      <c r="F817" s="8">
        <f t="shared" si="12"/>
        <v>-2.738542541139255E-3</v>
      </c>
      <c r="G817" s="8">
        <f t="shared" si="12"/>
        <v>-3.9886358696323843E-3</v>
      </c>
    </row>
    <row r="818" spans="1:7" x14ac:dyDescent="0.35">
      <c r="A818" s="1">
        <v>41001</v>
      </c>
      <c r="B818" s="24">
        <v>122693</v>
      </c>
      <c r="C818" s="3">
        <v>1419.040039</v>
      </c>
      <c r="E818" s="2">
        <v>41001</v>
      </c>
      <c r="F818" s="8">
        <f t="shared" si="12"/>
        <v>6.5053322395405289E-3</v>
      </c>
      <c r="G818" s="8">
        <f t="shared" si="12"/>
        <v>7.5046456208756052E-3</v>
      </c>
    </row>
    <row r="819" spans="1:7" x14ac:dyDescent="0.35">
      <c r="A819" s="1">
        <v>40998</v>
      </c>
      <c r="B819" s="24">
        <v>121900</v>
      </c>
      <c r="C819" s="3">
        <v>1408.469971</v>
      </c>
      <c r="E819" s="2">
        <v>40998</v>
      </c>
      <c r="F819" s="8">
        <f t="shared" si="12"/>
        <v>-4.8167197322230848E-3</v>
      </c>
      <c r="G819" s="8">
        <f t="shared" si="12"/>
        <v>3.6984364437213646E-3</v>
      </c>
    </row>
    <row r="820" spans="1:7" x14ac:dyDescent="0.35">
      <c r="A820" s="1">
        <v>40997</v>
      </c>
      <c r="B820" s="24">
        <v>122490</v>
      </c>
      <c r="C820" s="3">
        <v>1403.280029</v>
      </c>
      <c r="E820" s="2">
        <v>40997</v>
      </c>
      <c r="F820" s="8">
        <f t="shared" si="12"/>
        <v>-2.3213194868662024E-3</v>
      </c>
      <c r="G820" s="8">
        <f t="shared" si="12"/>
        <v>-1.6079300036219157E-3</v>
      </c>
    </row>
    <row r="821" spans="1:7" x14ac:dyDescent="0.35">
      <c r="A821" s="1">
        <v>40996</v>
      </c>
      <c r="B821" s="24">
        <v>122775</v>
      </c>
      <c r="C821" s="3">
        <v>1405.540039</v>
      </c>
      <c r="E821" s="2">
        <v>40996</v>
      </c>
      <c r="F821" s="8">
        <f t="shared" si="12"/>
        <v>9.4571128086817779E-4</v>
      </c>
      <c r="G821" s="8">
        <f t="shared" si="12"/>
        <v>-4.9415094307830865E-3</v>
      </c>
    </row>
    <row r="822" spans="1:7" x14ac:dyDescent="0.35">
      <c r="A822" s="1">
        <v>40995</v>
      </c>
      <c r="B822" s="24">
        <v>122659</v>
      </c>
      <c r="C822" s="3">
        <v>1412.5200199999999</v>
      </c>
      <c r="E822" s="2">
        <v>40995</v>
      </c>
      <c r="F822" s="8">
        <f t="shared" si="12"/>
        <v>-7.2518311683056336E-3</v>
      </c>
      <c r="G822" s="8">
        <f t="shared" si="12"/>
        <v>-2.8167750117064072E-3</v>
      </c>
    </row>
    <row r="823" spans="1:7" x14ac:dyDescent="0.35">
      <c r="A823" s="1">
        <v>40994</v>
      </c>
      <c r="B823" s="24">
        <v>123555</v>
      </c>
      <c r="C823" s="3">
        <v>1416.51001</v>
      </c>
      <c r="E823" s="2">
        <v>40994</v>
      </c>
      <c r="F823" s="8">
        <f t="shared" si="12"/>
        <v>1.1336662028321287E-2</v>
      </c>
      <c r="G823" s="8">
        <f t="shared" si="12"/>
        <v>1.3885825173599375E-2</v>
      </c>
    </row>
    <row r="824" spans="1:7" x14ac:dyDescent="0.35">
      <c r="A824" s="1">
        <v>40991</v>
      </c>
      <c r="B824" s="24">
        <v>122170</v>
      </c>
      <c r="C824" s="3">
        <v>1397.1099850000001</v>
      </c>
      <c r="E824" s="2">
        <v>40991</v>
      </c>
      <c r="F824" s="8">
        <f t="shared" si="12"/>
        <v>5.688225948517811E-3</v>
      </c>
      <c r="G824" s="8">
        <f t="shared" si="12"/>
        <v>3.1088584771774563E-3</v>
      </c>
    </row>
    <row r="825" spans="1:7" x14ac:dyDescent="0.35">
      <c r="A825" s="1">
        <v>40990</v>
      </c>
      <c r="B825" s="24">
        <v>121479</v>
      </c>
      <c r="C825" s="3">
        <v>1392.780029</v>
      </c>
      <c r="E825" s="2">
        <v>40990</v>
      </c>
      <c r="F825" s="8">
        <f t="shared" si="12"/>
        <v>-2.1439132577624198E-3</v>
      </c>
      <c r="G825" s="8">
        <f t="shared" si="12"/>
        <v>-7.2065421322425882E-3</v>
      </c>
    </row>
    <row r="826" spans="1:7" x14ac:dyDescent="0.35">
      <c r="A826" s="1">
        <v>40989</v>
      </c>
      <c r="B826" s="24">
        <v>121740</v>
      </c>
      <c r="C826" s="3">
        <v>1402.8900149999999</v>
      </c>
      <c r="E826" s="2">
        <v>40989</v>
      </c>
      <c r="F826" s="8">
        <f t="shared" si="12"/>
        <v>-3.6746351962942958E-3</v>
      </c>
      <c r="G826" s="8">
        <f t="shared" si="12"/>
        <v>-1.8711971103763103E-3</v>
      </c>
    </row>
    <row r="827" spans="1:7" x14ac:dyDescent="0.35">
      <c r="A827" s="1">
        <v>40988</v>
      </c>
      <c r="B827" s="24">
        <v>122189</v>
      </c>
      <c r="C827" s="3">
        <v>1405.5200199999999</v>
      </c>
      <c r="E827" s="2">
        <v>40988</v>
      </c>
      <c r="F827" s="8">
        <f t="shared" si="12"/>
        <v>6.0598616058626931E-4</v>
      </c>
      <c r="G827" s="8">
        <f t="shared" si="12"/>
        <v>-3.0005178223089235E-3</v>
      </c>
    </row>
    <row r="828" spans="1:7" x14ac:dyDescent="0.35">
      <c r="A828" s="1">
        <v>40987</v>
      </c>
      <c r="B828" s="24">
        <v>122115</v>
      </c>
      <c r="C828" s="3">
        <v>1409.75</v>
      </c>
      <c r="E828" s="2">
        <v>40987</v>
      </c>
      <c r="F828" s="8">
        <f t="shared" si="12"/>
        <v>-6.137981831574324E-4</v>
      </c>
      <c r="G828" s="8">
        <f t="shared" si="12"/>
        <v>3.9738463470597729E-3</v>
      </c>
    </row>
    <row r="829" spans="1:7" x14ac:dyDescent="0.35">
      <c r="A829" s="1">
        <v>40984</v>
      </c>
      <c r="B829" s="24">
        <v>122190</v>
      </c>
      <c r="C829" s="3">
        <v>1404.170044</v>
      </c>
      <c r="E829" s="2">
        <v>40984</v>
      </c>
      <c r="F829" s="8">
        <f t="shared" si="12"/>
        <v>1.5573770491803529E-3</v>
      </c>
      <c r="G829" s="8">
        <f t="shared" si="12"/>
        <v>1.1193982795276725E-3</v>
      </c>
    </row>
    <row r="830" spans="1:7" x14ac:dyDescent="0.35">
      <c r="A830" s="1">
        <v>40983</v>
      </c>
      <c r="B830" s="24">
        <v>122000</v>
      </c>
      <c r="C830" s="3">
        <v>1402.599976</v>
      </c>
      <c r="E830" s="2">
        <v>40983</v>
      </c>
      <c r="F830" s="8">
        <f t="shared" si="12"/>
        <v>7.648215141153436E-3</v>
      </c>
      <c r="G830" s="8">
        <f t="shared" si="12"/>
        <v>5.9671994340815271E-3</v>
      </c>
    </row>
    <row r="831" spans="1:7" x14ac:dyDescent="0.35">
      <c r="A831" s="1">
        <v>40982</v>
      </c>
      <c r="B831" s="24">
        <v>121074</v>
      </c>
      <c r="C831" s="3">
        <v>1394.280029</v>
      </c>
      <c r="E831" s="2">
        <v>40982</v>
      </c>
      <c r="F831" s="8">
        <f t="shared" si="12"/>
        <v>-1.4515463917526006E-3</v>
      </c>
      <c r="G831" s="8">
        <f t="shared" si="12"/>
        <v>-1.1962620857601802E-3</v>
      </c>
    </row>
    <row r="832" spans="1:7" x14ac:dyDescent="0.35">
      <c r="A832" s="1">
        <v>40981</v>
      </c>
      <c r="B832" s="24">
        <v>121250</v>
      </c>
      <c r="C832" s="3">
        <v>1395.9499510000001</v>
      </c>
      <c r="E832" s="2">
        <v>40981</v>
      </c>
      <c r="F832" s="8">
        <f t="shared" si="12"/>
        <v>1.6899400343858728E-2</v>
      </c>
      <c r="G832" s="8">
        <f t="shared" si="12"/>
        <v>1.8131549071521702E-2</v>
      </c>
    </row>
    <row r="833" spans="1:7" x14ac:dyDescent="0.35">
      <c r="A833" s="1">
        <v>40980</v>
      </c>
      <c r="B833" s="24">
        <v>119235</v>
      </c>
      <c r="C833" s="3">
        <v>1371.089966</v>
      </c>
      <c r="E833" s="2">
        <v>40980</v>
      </c>
      <c r="F833" s="8">
        <f t="shared" si="12"/>
        <v>1.4277915424347754E-3</v>
      </c>
      <c r="G833" s="8">
        <f t="shared" si="12"/>
        <v>1.6046087579590917E-4</v>
      </c>
    </row>
    <row r="834" spans="1:7" x14ac:dyDescent="0.35">
      <c r="A834" s="1">
        <v>40977</v>
      </c>
      <c r="B834" s="24">
        <v>119065</v>
      </c>
      <c r="C834" s="3">
        <v>1370.869995</v>
      </c>
      <c r="E834" s="2">
        <v>40977</v>
      </c>
      <c r="F834" s="8">
        <f t="shared" si="12"/>
        <v>5.3618171071518894E-3</v>
      </c>
      <c r="G834" s="8">
        <f t="shared" si="12"/>
        <v>3.6312501383968243E-3</v>
      </c>
    </row>
    <row r="835" spans="1:7" x14ac:dyDescent="0.35">
      <c r="A835" s="1">
        <v>40976</v>
      </c>
      <c r="B835" s="24">
        <v>118430</v>
      </c>
      <c r="C835" s="3">
        <v>1365.910034</v>
      </c>
      <c r="E835" s="2">
        <v>40976</v>
      </c>
      <c r="F835" s="8">
        <f t="shared" si="12"/>
        <v>3.6015423075292929E-3</v>
      </c>
      <c r="G835" s="8">
        <f t="shared" si="12"/>
        <v>9.8179316967021979E-3</v>
      </c>
    </row>
    <row r="836" spans="1:7" x14ac:dyDescent="0.35">
      <c r="A836" s="1">
        <v>40975</v>
      </c>
      <c r="B836" s="24">
        <v>118005</v>
      </c>
      <c r="C836" s="3">
        <v>1352.630005</v>
      </c>
      <c r="E836" s="2">
        <v>40975</v>
      </c>
      <c r="F836" s="8">
        <f t="shared" ref="F836:G899" si="13">B836/B837-1</f>
        <v>1.2727504136438306E-3</v>
      </c>
      <c r="G836" s="8">
        <f t="shared" si="13"/>
        <v>6.900622397205014E-3</v>
      </c>
    </row>
    <row r="837" spans="1:7" x14ac:dyDescent="0.35">
      <c r="A837" s="1">
        <v>40974</v>
      </c>
      <c r="B837" s="24">
        <v>117855</v>
      </c>
      <c r="C837" s="3">
        <v>1343.3599850000001</v>
      </c>
      <c r="E837" s="2">
        <v>40974</v>
      </c>
      <c r="F837" s="8">
        <f t="shared" si="13"/>
        <v>-8.747213928256059E-3</v>
      </c>
      <c r="G837" s="8">
        <f t="shared" si="13"/>
        <v>-1.5370160940745281E-2</v>
      </c>
    </row>
    <row r="838" spans="1:7" x14ac:dyDescent="0.35">
      <c r="A838" s="1">
        <v>40973</v>
      </c>
      <c r="B838" s="24">
        <v>118895</v>
      </c>
      <c r="C838" s="3">
        <v>1364.329956</v>
      </c>
      <c r="E838" s="2">
        <v>40973</v>
      </c>
      <c r="F838" s="8">
        <f t="shared" si="13"/>
        <v>1.2441030706609624E-2</v>
      </c>
      <c r="G838" s="8">
        <f t="shared" si="13"/>
        <v>-3.8696939908233752E-3</v>
      </c>
    </row>
    <row r="839" spans="1:7" x14ac:dyDescent="0.35">
      <c r="A839" s="1">
        <v>40970</v>
      </c>
      <c r="B839" s="24">
        <v>117434</v>
      </c>
      <c r="C839" s="3">
        <v>1369.630005</v>
      </c>
      <c r="E839" s="2">
        <v>40970</v>
      </c>
      <c r="F839" s="8">
        <f t="shared" si="13"/>
        <v>-7.8235890503548511E-3</v>
      </c>
      <c r="G839" s="8">
        <f t="shared" si="13"/>
        <v>-3.2457561807128776E-3</v>
      </c>
    </row>
    <row r="840" spans="1:7" x14ac:dyDescent="0.35">
      <c r="A840" s="1">
        <v>40969</v>
      </c>
      <c r="B840" s="24">
        <v>118360</v>
      </c>
      <c r="C840" s="3">
        <v>1374.089966</v>
      </c>
      <c r="E840" s="2">
        <v>40969</v>
      </c>
      <c r="F840" s="8">
        <f t="shared" si="13"/>
        <v>3.6121898689096543E-3</v>
      </c>
      <c r="G840" s="8">
        <f t="shared" si="13"/>
        <v>6.1580397073004445E-3</v>
      </c>
    </row>
    <row r="841" spans="1:7" x14ac:dyDescent="0.35">
      <c r="A841" s="1">
        <v>40968</v>
      </c>
      <c r="B841" s="24">
        <v>117934</v>
      </c>
      <c r="C841" s="3">
        <v>1365.6800539999999</v>
      </c>
      <c r="E841" s="2">
        <v>40968</v>
      </c>
      <c r="F841" s="8">
        <f t="shared" si="13"/>
        <v>-1.1160021800192821E-2</v>
      </c>
      <c r="G841" s="8">
        <f t="shared" si="13"/>
        <v>-4.7369876723190041E-3</v>
      </c>
    </row>
    <row r="842" spans="1:7" x14ac:dyDescent="0.35">
      <c r="A842" s="1">
        <v>40967</v>
      </c>
      <c r="B842" s="24">
        <v>119265</v>
      </c>
      <c r="C842" s="3">
        <v>1372.1800539999999</v>
      </c>
      <c r="E842" s="2">
        <v>40967</v>
      </c>
      <c r="F842" s="8">
        <f t="shared" si="13"/>
        <v>-9.0153718321561715E-3</v>
      </c>
      <c r="G842" s="8">
        <f t="shared" si="13"/>
        <v>3.3563334874597839E-3</v>
      </c>
    </row>
    <row r="843" spans="1:7" x14ac:dyDescent="0.35">
      <c r="A843" s="1">
        <v>40966</v>
      </c>
      <c r="B843" s="24">
        <v>120350</v>
      </c>
      <c r="C843" s="3">
        <v>1367.589966</v>
      </c>
      <c r="E843" s="2">
        <v>40966</v>
      </c>
      <c r="F843" s="8">
        <f t="shared" si="13"/>
        <v>2.9166666666666785E-3</v>
      </c>
      <c r="G843" s="8">
        <f t="shared" si="13"/>
        <v>1.3545594428994168E-3</v>
      </c>
    </row>
    <row r="844" spans="1:7" x14ac:dyDescent="0.35">
      <c r="A844" s="1">
        <v>40963</v>
      </c>
      <c r="B844" s="24">
        <v>120000</v>
      </c>
      <c r="C844" s="3">
        <v>1365.73999</v>
      </c>
      <c r="E844" s="2">
        <v>40963</v>
      </c>
      <c r="F844" s="8">
        <f t="shared" si="13"/>
        <v>8.4033613445377853E-3</v>
      </c>
      <c r="G844" s="8">
        <f t="shared" si="13"/>
        <v>1.6722375905544595E-3</v>
      </c>
    </row>
    <row r="845" spans="1:7" x14ac:dyDescent="0.35">
      <c r="A845" s="1">
        <v>40962</v>
      </c>
      <c r="B845" s="24">
        <v>119000</v>
      </c>
      <c r="C845" s="3">
        <v>1363.459961</v>
      </c>
      <c r="E845" s="2">
        <v>40962</v>
      </c>
      <c r="F845" s="8">
        <f t="shared" si="13"/>
        <v>7.0237793010070604E-3</v>
      </c>
      <c r="G845" s="8">
        <f t="shared" si="13"/>
        <v>4.2720024562497017E-3</v>
      </c>
    </row>
    <row r="846" spans="1:7" x14ac:dyDescent="0.35">
      <c r="A846" s="1">
        <v>40961</v>
      </c>
      <c r="B846" s="24">
        <v>118170</v>
      </c>
      <c r="C846" s="3">
        <v>1357.660034</v>
      </c>
      <c r="E846" s="2">
        <v>40961</v>
      </c>
      <c r="F846" s="8">
        <f t="shared" si="13"/>
        <v>-1.0094240837696389E-2</v>
      </c>
      <c r="G846" s="8">
        <f t="shared" si="13"/>
        <v>-3.3401069807622585E-3</v>
      </c>
    </row>
    <row r="847" spans="1:7" x14ac:dyDescent="0.35">
      <c r="A847" s="1">
        <v>40960</v>
      </c>
      <c r="B847" s="24">
        <v>119375</v>
      </c>
      <c r="C847" s="3">
        <v>1362.209961</v>
      </c>
      <c r="E847" s="2">
        <v>40960</v>
      </c>
      <c r="F847" s="8">
        <f t="shared" si="13"/>
        <v>1.5521436362111452E-3</v>
      </c>
      <c r="G847" s="8">
        <f t="shared" si="13"/>
        <v>7.1992316830993275E-4</v>
      </c>
    </row>
    <row r="848" spans="1:7" x14ac:dyDescent="0.35">
      <c r="A848" s="1">
        <v>40956</v>
      </c>
      <c r="B848" s="24">
        <v>119190</v>
      </c>
      <c r="C848" s="3">
        <v>1361.2299800000001</v>
      </c>
      <c r="E848" s="2">
        <v>40956</v>
      </c>
      <c r="F848" s="8">
        <f t="shared" si="13"/>
        <v>7.1826939327361838E-3</v>
      </c>
      <c r="G848" s="8">
        <f t="shared" si="13"/>
        <v>2.3489300082411013E-3</v>
      </c>
    </row>
    <row r="849" spans="1:7" x14ac:dyDescent="0.35">
      <c r="A849" s="1">
        <v>40955</v>
      </c>
      <c r="B849" s="24">
        <v>118340</v>
      </c>
      <c r="C849" s="3">
        <v>1358.040039</v>
      </c>
      <c r="E849" s="2">
        <v>40955</v>
      </c>
      <c r="F849" s="8">
        <f t="shared" si="13"/>
        <v>1.2231631169275614E-2</v>
      </c>
      <c r="G849" s="8">
        <f t="shared" si="13"/>
        <v>1.1025706111770894E-2</v>
      </c>
    </row>
    <row r="850" spans="1:7" x14ac:dyDescent="0.35">
      <c r="A850" s="1">
        <v>40954</v>
      </c>
      <c r="B850" s="24">
        <v>116910</v>
      </c>
      <c r="C850" s="3">
        <v>1343.2299800000001</v>
      </c>
      <c r="E850" s="2">
        <v>40954</v>
      </c>
      <c r="F850" s="8">
        <f t="shared" si="13"/>
        <v>-1.3209537877189259E-2</v>
      </c>
      <c r="G850" s="8">
        <f t="shared" si="13"/>
        <v>-5.3832062199185016E-3</v>
      </c>
    </row>
    <row r="851" spans="1:7" x14ac:dyDescent="0.35">
      <c r="A851" s="1">
        <v>40953</v>
      </c>
      <c r="B851" s="24">
        <v>118475</v>
      </c>
      <c r="C851" s="3">
        <v>1350.5</v>
      </c>
      <c r="E851" s="2">
        <v>40953</v>
      </c>
      <c r="F851" s="8">
        <f t="shared" si="13"/>
        <v>-6.3322989180575329E-3</v>
      </c>
      <c r="G851" s="8">
        <f t="shared" si="13"/>
        <v>-9.3952372164607389E-4</v>
      </c>
    </row>
    <row r="852" spans="1:7" x14ac:dyDescent="0.35">
      <c r="A852" s="1">
        <v>40952</v>
      </c>
      <c r="B852" s="24">
        <v>119230</v>
      </c>
      <c r="C852" s="3">
        <v>1351.7700199999999</v>
      </c>
      <c r="E852" s="2">
        <v>40952</v>
      </c>
      <c r="F852" s="8">
        <f t="shared" si="13"/>
        <v>1.0595016104424371E-2</v>
      </c>
      <c r="G852" s="8">
        <f t="shared" si="13"/>
        <v>6.8000393984979368E-3</v>
      </c>
    </row>
    <row r="853" spans="1:7" x14ac:dyDescent="0.35">
      <c r="A853" s="1">
        <v>40949</v>
      </c>
      <c r="B853" s="24">
        <v>117980</v>
      </c>
      <c r="C853" s="3">
        <v>1342.6400149999999</v>
      </c>
      <c r="E853" s="2">
        <v>40949</v>
      </c>
      <c r="F853" s="8">
        <f t="shared" si="13"/>
        <v>-7.361911572924984E-3</v>
      </c>
      <c r="G853" s="8">
        <f t="shared" si="13"/>
        <v>-6.8863022577971833E-3</v>
      </c>
    </row>
    <row r="854" spans="1:7" x14ac:dyDescent="0.35">
      <c r="A854" s="1">
        <v>40948</v>
      </c>
      <c r="B854" s="24">
        <v>118855</v>
      </c>
      <c r="C854" s="3">
        <v>1351.9499510000001</v>
      </c>
      <c r="E854" s="2">
        <v>40948</v>
      </c>
      <c r="F854" s="8">
        <f t="shared" si="13"/>
        <v>-5.1893701611215315E-3</v>
      </c>
      <c r="G854" s="8">
        <f t="shared" si="13"/>
        <v>1.4741103865969496E-3</v>
      </c>
    </row>
    <row r="855" spans="1:7" x14ac:dyDescent="0.35">
      <c r="A855" s="1">
        <v>40947</v>
      </c>
      <c r="B855" s="24">
        <v>119475</v>
      </c>
      <c r="C855" s="3">
        <v>1349.959961</v>
      </c>
      <c r="E855" s="2">
        <v>40947</v>
      </c>
      <c r="F855" s="8">
        <f t="shared" si="13"/>
        <v>-3.3368091762252527E-3</v>
      </c>
      <c r="G855" s="8">
        <f t="shared" si="13"/>
        <v>2.1602107524960612E-3</v>
      </c>
    </row>
    <row r="856" spans="1:7" x14ac:dyDescent="0.35">
      <c r="A856" s="1">
        <v>40946</v>
      </c>
      <c r="B856" s="24">
        <v>119875</v>
      </c>
      <c r="C856" s="3">
        <v>1347.0500489999999</v>
      </c>
      <c r="E856" s="2">
        <v>40946</v>
      </c>
      <c r="F856" s="8">
        <f t="shared" si="13"/>
        <v>2.9205607476634476E-4</v>
      </c>
      <c r="G856" s="8">
        <f t="shared" si="13"/>
        <v>2.0233819739414738E-3</v>
      </c>
    </row>
    <row r="857" spans="1:7" x14ac:dyDescent="0.35">
      <c r="A857" s="1">
        <v>40945</v>
      </c>
      <c r="B857" s="24">
        <v>119840</v>
      </c>
      <c r="C857" s="3">
        <v>1344.329956</v>
      </c>
      <c r="E857" s="2">
        <v>40945</v>
      </c>
      <c r="F857" s="8">
        <f t="shared" si="13"/>
        <v>3.3388981636051085E-4</v>
      </c>
      <c r="G857" s="8">
        <f t="shared" si="13"/>
        <v>-4.2387388640574564E-4</v>
      </c>
    </row>
    <row r="858" spans="1:7" x14ac:dyDescent="0.35">
      <c r="A858" s="1">
        <v>40942</v>
      </c>
      <c r="B858" s="24">
        <v>119800</v>
      </c>
      <c r="C858" s="3">
        <v>1344.900024</v>
      </c>
      <c r="E858" s="2">
        <v>40942</v>
      </c>
      <c r="F858" s="8">
        <f t="shared" si="13"/>
        <v>1.4222824246528987E-2</v>
      </c>
      <c r="G858" s="8">
        <f t="shared" si="13"/>
        <v>1.4605356632309219E-2</v>
      </c>
    </row>
    <row r="859" spans="1:7" x14ac:dyDescent="0.35">
      <c r="A859" s="1">
        <v>40941</v>
      </c>
      <c r="B859" s="24">
        <v>118120</v>
      </c>
      <c r="C859" s="3">
        <v>1325.540039</v>
      </c>
      <c r="E859" s="2">
        <v>40941</v>
      </c>
      <c r="F859" s="8">
        <f t="shared" si="13"/>
        <v>2.7164685908318553E-3</v>
      </c>
      <c r="G859" s="8">
        <f t="shared" si="13"/>
        <v>1.0951468836974954E-3</v>
      </c>
    </row>
    <row r="860" spans="1:7" x14ac:dyDescent="0.35">
      <c r="A860" s="1">
        <v>40940</v>
      </c>
      <c r="B860" s="24">
        <v>117800</v>
      </c>
      <c r="C860" s="3">
        <v>1324.089966</v>
      </c>
      <c r="E860" s="2">
        <v>40940</v>
      </c>
      <c r="F860" s="8">
        <f t="shared" si="13"/>
        <v>-1.0599957600169185E-3</v>
      </c>
      <c r="G860" s="8">
        <f t="shared" si="13"/>
        <v>8.8996058376675791E-3</v>
      </c>
    </row>
    <row r="861" spans="1:7" x14ac:dyDescent="0.35">
      <c r="A861" s="1">
        <v>40939</v>
      </c>
      <c r="B861" s="24">
        <v>117925</v>
      </c>
      <c r="C861" s="3">
        <v>1312.410034</v>
      </c>
      <c r="E861" s="2">
        <v>40939</v>
      </c>
      <c r="F861" s="8">
        <f t="shared" si="13"/>
        <v>0</v>
      </c>
      <c r="G861" s="8">
        <f t="shared" si="13"/>
        <v>-4.5694701139409322E-4</v>
      </c>
    </row>
    <row r="862" spans="1:7" x14ac:dyDescent="0.35">
      <c r="A862" s="1">
        <v>40938</v>
      </c>
      <c r="B862" s="24">
        <v>117925</v>
      </c>
      <c r="C862" s="3">
        <v>1313.01001</v>
      </c>
      <c r="E862" s="2">
        <v>40938</v>
      </c>
      <c r="F862" s="8">
        <f t="shared" si="13"/>
        <v>-1.0787595104478576E-2</v>
      </c>
      <c r="G862" s="8">
        <f t="shared" si="13"/>
        <v>-2.5221229562294445E-3</v>
      </c>
    </row>
    <row r="863" spans="1:7" x14ac:dyDescent="0.35">
      <c r="A863" s="1">
        <v>40935</v>
      </c>
      <c r="B863" s="24">
        <v>119211</v>
      </c>
      <c r="C863" s="3">
        <v>1316.329956</v>
      </c>
      <c r="E863" s="2">
        <v>40935</v>
      </c>
      <c r="F863" s="8">
        <f t="shared" si="13"/>
        <v>-2.0008371703641448E-3</v>
      </c>
      <c r="G863" s="8">
        <f t="shared" si="13"/>
        <v>-1.5928778274041377E-3</v>
      </c>
    </row>
    <row r="864" spans="1:7" x14ac:dyDescent="0.35">
      <c r="A864" s="1">
        <v>40934</v>
      </c>
      <c r="B864" s="24">
        <v>119450</v>
      </c>
      <c r="C864" s="3">
        <v>1318.4300539999999</v>
      </c>
      <c r="E864" s="2">
        <v>40934</v>
      </c>
      <c r="F864" s="8">
        <f t="shared" si="13"/>
        <v>-4.1684035014589726E-3</v>
      </c>
      <c r="G864" s="8">
        <f t="shared" si="13"/>
        <v>-5.7538909706351671E-3</v>
      </c>
    </row>
    <row r="865" spans="1:7" x14ac:dyDescent="0.35">
      <c r="A865" s="1">
        <v>40933</v>
      </c>
      <c r="B865" s="24">
        <v>119950</v>
      </c>
      <c r="C865" s="3">
        <v>1326.0600589999999</v>
      </c>
      <c r="E865" s="2">
        <v>40933</v>
      </c>
      <c r="F865" s="8">
        <f t="shared" si="13"/>
        <v>2.0208549509245222E-2</v>
      </c>
      <c r="G865" s="8">
        <f t="shared" si="13"/>
        <v>8.6791425791659105E-3</v>
      </c>
    </row>
    <row r="866" spans="1:7" x14ac:dyDescent="0.35">
      <c r="A866" s="1">
        <v>40932</v>
      </c>
      <c r="B866" s="24">
        <v>117574</v>
      </c>
      <c r="C866" s="3">
        <v>1314.650024</v>
      </c>
      <c r="E866" s="2">
        <v>40932</v>
      </c>
      <c r="F866" s="8">
        <f t="shared" si="13"/>
        <v>-1.0569721450812031E-2</v>
      </c>
      <c r="G866" s="8">
        <f t="shared" si="13"/>
        <v>-1.0258176291793042E-3</v>
      </c>
    </row>
    <row r="867" spans="1:7" x14ac:dyDescent="0.35">
      <c r="A867" s="1">
        <v>40931</v>
      </c>
      <c r="B867" s="24">
        <v>118830</v>
      </c>
      <c r="C867" s="3">
        <v>1316</v>
      </c>
      <c r="E867" s="2">
        <v>40931</v>
      </c>
      <c r="F867" s="8">
        <f t="shared" si="13"/>
        <v>-7.8897933625547978E-3</v>
      </c>
      <c r="G867" s="8">
        <f t="shared" si="13"/>
        <v>4.7134288011330128E-4</v>
      </c>
    </row>
    <row r="868" spans="1:7" x14ac:dyDescent="0.35">
      <c r="A868" s="1">
        <v>40928</v>
      </c>
      <c r="B868" s="24">
        <v>119775</v>
      </c>
      <c r="C868" s="3">
        <v>1315.380005</v>
      </c>
      <c r="E868" s="2">
        <v>40928</v>
      </c>
      <c r="F868" s="8">
        <f t="shared" si="13"/>
        <v>3.4768766756032576E-3</v>
      </c>
      <c r="G868" s="8">
        <f t="shared" si="13"/>
        <v>6.6945987067335011E-4</v>
      </c>
    </row>
    <row r="869" spans="1:7" x14ac:dyDescent="0.35">
      <c r="A869" s="1">
        <v>40927</v>
      </c>
      <c r="B869" s="24">
        <v>119360</v>
      </c>
      <c r="C869" s="3">
        <v>1314.5</v>
      </c>
      <c r="E869" s="2">
        <v>40927</v>
      </c>
      <c r="F869" s="8">
        <f t="shared" si="13"/>
        <v>9.685742080108195E-3</v>
      </c>
      <c r="G869" s="8">
        <f t="shared" si="13"/>
        <v>4.938656927458096E-3</v>
      </c>
    </row>
    <row r="870" spans="1:7" x14ac:dyDescent="0.35">
      <c r="A870" s="1">
        <v>40926</v>
      </c>
      <c r="B870" s="24">
        <v>118215</v>
      </c>
      <c r="C870" s="3">
        <v>1308.040039</v>
      </c>
      <c r="E870" s="2">
        <v>40926</v>
      </c>
      <c r="F870" s="8">
        <f t="shared" si="13"/>
        <v>1.0816588285592177E-2</v>
      </c>
      <c r="G870" s="8">
        <f t="shared" si="13"/>
        <v>1.1107929001407779E-2</v>
      </c>
    </row>
    <row r="871" spans="1:7" x14ac:dyDescent="0.35">
      <c r="A871" s="1">
        <v>40925</v>
      </c>
      <c r="B871" s="24">
        <v>116950</v>
      </c>
      <c r="C871" s="3">
        <v>1293.670044</v>
      </c>
      <c r="E871" s="2">
        <v>40925</v>
      </c>
      <c r="F871" s="8">
        <f t="shared" si="13"/>
        <v>3.6903535873669124E-3</v>
      </c>
      <c r="G871" s="8">
        <f t="shared" si="13"/>
        <v>3.5529545034096444E-3</v>
      </c>
    </row>
    <row r="872" spans="1:7" x14ac:dyDescent="0.35">
      <c r="A872" s="1">
        <v>40921</v>
      </c>
      <c r="B872" s="24">
        <v>116520</v>
      </c>
      <c r="C872" s="3">
        <v>1289.089966</v>
      </c>
      <c r="E872" s="2">
        <v>40921</v>
      </c>
      <c r="F872" s="8">
        <f t="shared" si="13"/>
        <v>-1.1285532456512537E-2</v>
      </c>
      <c r="G872" s="8">
        <f t="shared" si="13"/>
        <v>-4.947922809726002E-3</v>
      </c>
    </row>
    <row r="873" spans="1:7" x14ac:dyDescent="0.35">
      <c r="A873" s="1">
        <v>40920</v>
      </c>
      <c r="B873" s="24">
        <v>117850</v>
      </c>
      <c r="C873" s="3">
        <v>1295.5</v>
      </c>
      <c r="E873" s="2">
        <v>40920</v>
      </c>
      <c r="F873" s="8">
        <f t="shared" si="13"/>
        <v>8.0058846673622952E-3</v>
      </c>
      <c r="G873" s="8">
        <f t="shared" si="13"/>
        <v>2.3366087264267144E-3</v>
      </c>
    </row>
    <row r="874" spans="1:7" x14ac:dyDescent="0.35">
      <c r="A874" s="1">
        <v>40919</v>
      </c>
      <c r="B874" s="24">
        <v>116914</v>
      </c>
      <c r="C874" s="3">
        <v>1292.4799800000001</v>
      </c>
      <c r="E874" s="2">
        <v>40919</v>
      </c>
      <c r="F874" s="8">
        <f t="shared" si="13"/>
        <v>8.7489214840379415E-3</v>
      </c>
      <c r="G874" s="8">
        <f t="shared" si="13"/>
        <v>3.0959693952570255E-4</v>
      </c>
    </row>
    <row r="875" spans="1:7" x14ac:dyDescent="0.35">
      <c r="A875" s="1">
        <v>40918</v>
      </c>
      <c r="B875" s="24">
        <v>115900</v>
      </c>
      <c r="C875" s="3">
        <v>1292.079956</v>
      </c>
      <c r="E875" s="2">
        <v>40918</v>
      </c>
      <c r="F875" s="8">
        <f t="shared" si="13"/>
        <v>1.2227074235807933E-2</v>
      </c>
      <c r="G875" s="8">
        <f t="shared" si="13"/>
        <v>8.885769841026514E-3</v>
      </c>
    </row>
    <row r="876" spans="1:7" x14ac:dyDescent="0.35">
      <c r="A876" s="1">
        <v>40917</v>
      </c>
      <c r="B876" s="24">
        <v>114500</v>
      </c>
      <c r="C876" s="3">
        <v>1280.6999510000001</v>
      </c>
      <c r="E876" s="2">
        <v>40917</v>
      </c>
      <c r="F876" s="8">
        <f t="shared" si="13"/>
        <v>0</v>
      </c>
      <c r="G876" s="8">
        <f t="shared" si="13"/>
        <v>2.2615974726805099E-3</v>
      </c>
    </row>
    <row r="877" spans="1:7" x14ac:dyDescent="0.35">
      <c r="A877" s="1">
        <v>40914</v>
      </c>
      <c r="B877" s="24">
        <v>114500</v>
      </c>
      <c r="C877" s="3">
        <v>1277.8100589999999</v>
      </c>
      <c r="E877" s="2">
        <v>40914</v>
      </c>
      <c r="F877" s="8">
        <f t="shared" si="13"/>
        <v>-9.9437959360137995E-3</v>
      </c>
      <c r="G877" s="8">
        <f t="shared" si="13"/>
        <v>-2.5369614618513392E-3</v>
      </c>
    </row>
    <row r="878" spans="1:7" x14ac:dyDescent="0.35">
      <c r="A878" s="1">
        <v>40913</v>
      </c>
      <c r="B878" s="24">
        <v>115650</v>
      </c>
      <c r="C878" s="3">
        <v>1281.0600589999999</v>
      </c>
      <c r="E878" s="2">
        <v>40913</v>
      </c>
      <c r="F878" s="8">
        <f t="shared" si="13"/>
        <v>3.8191129242253208E-3</v>
      </c>
      <c r="G878" s="8">
        <f t="shared" si="13"/>
        <v>2.9437171030750608E-3</v>
      </c>
    </row>
    <row r="879" spans="1:7" x14ac:dyDescent="0.35">
      <c r="A879" s="1">
        <v>40912</v>
      </c>
      <c r="B879" s="24">
        <v>115210</v>
      </c>
      <c r="C879" s="3">
        <v>1277.3000489999999</v>
      </c>
      <c r="E879" s="2">
        <v>40912</v>
      </c>
      <c r="F879" s="8">
        <f t="shared" si="13"/>
        <v>-9.5426409903713871E-3</v>
      </c>
      <c r="G879" s="8">
        <f t="shared" si="13"/>
        <v>1.8792381635357458E-4</v>
      </c>
    </row>
    <row r="880" spans="1:7" x14ac:dyDescent="0.35">
      <c r="A880" s="1">
        <v>40911</v>
      </c>
      <c r="B880" s="24">
        <v>116320</v>
      </c>
      <c r="C880" s="3">
        <v>1277.0600589999999</v>
      </c>
      <c r="E880" s="2">
        <v>40911</v>
      </c>
      <c r="F880" s="8">
        <f t="shared" si="13"/>
        <v>1.3637749989107162E-2</v>
      </c>
      <c r="G880" s="8">
        <f t="shared" si="13"/>
        <v>1.5473984869096347E-2</v>
      </c>
    </row>
    <row r="881" spans="1:7" x14ac:dyDescent="0.35">
      <c r="A881" s="1">
        <v>40907</v>
      </c>
      <c r="B881" s="24">
        <v>114755</v>
      </c>
      <c r="C881" s="3">
        <v>1257.599976</v>
      </c>
      <c r="E881" s="2">
        <v>40907</v>
      </c>
      <c r="F881" s="8">
        <f t="shared" si="13"/>
        <v>-4.9425536527205605E-3</v>
      </c>
      <c r="G881" s="8">
        <f t="shared" si="13"/>
        <v>-4.2913365696293226E-3</v>
      </c>
    </row>
    <row r="882" spans="1:7" x14ac:dyDescent="0.35">
      <c r="A882" s="1">
        <v>40906</v>
      </c>
      <c r="B882" s="24">
        <v>115325</v>
      </c>
      <c r="C882" s="3">
        <v>1263.0200199999999</v>
      </c>
      <c r="E882" s="2">
        <v>40906</v>
      </c>
      <c r="F882" s="8">
        <f t="shared" si="13"/>
        <v>4.5731707317073766E-3</v>
      </c>
      <c r="G882" s="8">
        <f t="shared" si="13"/>
        <v>1.0707087512718649E-2</v>
      </c>
    </row>
    <row r="883" spans="1:7" x14ac:dyDescent="0.35">
      <c r="A883" s="1">
        <v>40905</v>
      </c>
      <c r="B883" s="24">
        <v>114800</v>
      </c>
      <c r="C883" s="3">
        <v>1249.6400149999999</v>
      </c>
      <c r="E883" s="2">
        <v>40905</v>
      </c>
      <c r="F883" s="8">
        <f t="shared" si="13"/>
        <v>-1.0020523964747063E-2</v>
      </c>
      <c r="G883" s="8">
        <f t="shared" si="13"/>
        <v>-1.2478002201771643E-2</v>
      </c>
    </row>
    <row r="884" spans="1:7" x14ac:dyDescent="0.35">
      <c r="A884" s="1">
        <v>40904</v>
      </c>
      <c r="B884" s="24">
        <v>115962</v>
      </c>
      <c r="C884" s="3">
        <v>1265.4300539999999</v>
      </c>
      <c r="E884" s="2">
        <v>40904</v>
      </c>
      <c r="F884" s="8">
        <f t="shared" si="13"/>
        <v>-4.8742813009525765E-3</v>
      </c>
      <c r="G884" s="8">
        <f t="shared" si="13"/>
        <v>7.9108219579682171E-5</v>
      </c>
    </row>
    <row r="885" spans="1:7" x14ac:dyDescent="0.35">
      <c r="A885" s="1">
        <v>40900</v>
      </c>
      <c r="B885" s="24">
        <v>116530</v>
      </c>
      <c r="C885" s="3">
        <v>1265.329956</v>
      </c>
      <c r="E885" s="2">
        <v>40900</v>
      </c>
      <c r="F885" s="8">
        <f t="shared" si="13"/>
        <v>1.110629067245128E-2</v>
      </c>
      <c r="G885" s="8">
        <f t="shared" si="13"/>
        <v>9.0350526315789992E-3</v>
      </c>
    </row>
    <row r="886" spans="1:7" x14ac:dyDescent="0.35">
      <c r="A886" s="1">
        <v>40899</v>
      </c>
      <c r="B886" s="24">
        <v>115250</v>
      </c>
      <c r="C886" s="3">
        <v>1254</v>
      </c>
      <c r="E886" s="2">
        <v>40899</v>
      </c>
      <c r="F886" s="8">
        <f t="shared" si="13"/>
        <v>7.2099628577670938E-3</v>
      </c>
      <c r="G886" s="8">
        <f t="shared" si="13"/>
        <v>8.2655495125116829E-3</v>
      </c>
    </row>
    <row r="887" spans="1:7" x14ac:dyDescent="0.35">
      <c r="A887" s="1">
        <v>40898</v>
      </c>
      <c r="B887" s="24">
        <v>114425</v>
      </c>
      <c r="C887" s="3">
        <v>1243.719971</v>
      </c>
      <c r="E887" s="2">
        <v>40898</v>
      </c>
      <c r="F887" s="8">
        <f t="shared" si="13"/>
        <v>3.1209180408349191E-3</v>
      </c>
      <c r="G887" s="8">
        <f t="shared" si="13"/>
        <v>1.9495060859375801E-3</v>
      </c>
    </row>
    <row r="888" spans="1:7" x14ac:dyDescent="0.35">
      <c r="A888" s="1">
        <v>40897</v>
      </c>
      <c r="B888" s="24">
        <v>114069</v>
      </c>
      <c r="C888" s="3">
        <v>1241.3000489999999</v>
      </c>
      <c r="E888" s="2">
        <v>40897</v>
      </c>
      <c r="F888" s="8">
        <f t="shared" si="13"/>
        <v>2.4731395307053816E-2</v>
      </c>
      <c r="G888" s="8">
        <f t="shared" si="13"/>
        <v>2.9825423085253266E-2</v>
      </c>
    </row>
    <row r="889" spans="1:7" x14ac:dyDescent="0.35">
      <c r="A889" s="1">
        <v>40896</v>
      </c>
      <c r="B889" s="24">
        <v>111316</v>
      </c>
      <c r="C889" s="3">
        <v>1205.349976</v>
      </c>
      <c r="E889" s="2">
        <v>40896</v>
      </c>
      <c r="F889" s="8">
        <f t="shared" si="13"/>
        <v>-8.9828622301357797E-3</v>
      </c>
      <c r="G889" s="8">
        <f t="shared" si="13"/>
        <v>-1.1732825214472831E-2</v>
      </c>
    </row>
    <row r="890" spans="1:7" x14ac:dyDescent="0.35">
      <c r="A890" s="1">
        <v>40893</v>
      </c>
      <c r="B890" s="24">
        <v>112325</v>
      </c>
      <c r="C890" s="3">
        <v>1219.660034</v>
      </c>
      <c r="E890" s="2">
        <v>40893</v>
      </c>
      <c r="F890" s="8">
        <f t="shared" si="13"/>
        <v>-6.6725978647685924E-4</v>
      </c>
      <c r="G890" s="8">
        <f t="shared" si="13"/>
        <v>3.216149701830151E-3</v>
      </c>
    </row>
    <row r="891" spans="1:7" x14ac:dyDescent="0.35">
      <c r="A891" s="1">
        <v>40892</v>
      </c>
      <c r="B891" s="24">
        <v>112400</v>
      </c>
      <c r="C891" s="3">
        <v>1215.75</v>
      </c>
      <c r="E891" s="2">
        <v>40892</v>
      </c>
      <c r="F891" s="8">
        <f t="shared" si="13"/>
        <v>-7.0671378091873294E-3</v>
      </c>
      <c r="G891" s="8">
        <f t="shared" si="13"/>
        <v>3.2431006049804534E-3</v>
      </c>
    </row>
    <row r="892" spans="1:7" x14ac:dyDescent="0.35">
      <c r="A892" s="1">
        <v>40891</v>
      </c>
      <c r="B892" s="24">
        <v>113200</v>
      </c>
      <c r="C892" s="3">
        <v>1211.8199460000001</v>
      </c>
      <c r="E892" s="2">
        <v>40891</v>
      </c>
      <c r="F892" s="8">
        <f t="shared" si="13"/>
        <v>-4.3975373790676731E-3</v>
      </c>
      <c r="G892" s="8">
        <f t="shared" si="13"/>
        <v>-1.1348367280695881E-2</v>
      </c>
    </row>
    <row r="893" spans="1:7" x14ac:dyDescent="0.35">
      <c r="A893" s="1">
        <v>40890</v>
      </c>
      <c r="B893" s="24">
        <v>113700</v>
      </c>
      <c r="C893" s="3">
        <v>1225.7299800000001</v>
      </c>
      <c r="E893" s="2">
        <v>40890</v>
      </c>
      <c r="F893" s="8">
        <f t="shared" si="13"/>
        <v>-8.069792802617215E-3</v>
      </c>
      <c r="G893" s="8">
        <f t="shared" si="13"/>
        <v>-8.6860103778452213E-3</v>
      </c>
    </row>
    <row r="894" spans="1:7" x14ac:dyDescent="0.35">
      <c r="A894" s="1">
        <v>40889</v>
      </c>
      <c r="B894" s="24">
        <v>114625</v>
      </c>
      <c r="C894" s="3">
        <v>1236.469971</v>
      </c>
      <c r="E894" s="2">
        <v>40889</v>
      </c>
      <c r="F894" s="8">
        <f t="shared" si="13"/>
        <v>-1.3851249623607398E-2</v>
      </c>
      <c r="G894" s="8">
        <f t="shared" si="13"/>
        <v>-1.491405355358888E-2</v>
      </c>
    </row>
    <row r="895" spans="1:7" x14ac:dyDescent="0.35">
      <c r="A895" s="1">
        <v>40886</v>
      </c>
      <c r="B895" s="24">
        <v>116235</v>
      </c>
      <c r="C895" s="3">
        <v>1255.1899410000001</v>
      </c>
      <c r="E895" s="2">
        <v>40886</v>
      </c>
      <c r="F895" s="8">
        <f t="shared" si="13"/>
        <v>4.1900647948163172E-3</v>
      </c>
      <c r="G895" s="8">
        <f t="shared" si="13"/>
        <v>1.6883351889821041E-2</v>
      </c>
    </row>
    <row r="896" spans="1:7" x14ac:dyDescent="0.35">
      <c r="A896" s="1">
        <v>40885</v>
      </c>
      <c r="B896" s="24">
        <v>115750</v>
      </c>
      <c r="C896" s="3">
        <v>1234.349976</v>
      </c>
      <c r="E896" s="2">
        <v>40885</v>
      </c>
      <c r="F896" s="8">
        <f t="shared" si="13"/>
        <v>-2.1058863328822786E-2</v>
      </c>
      <c r="G896" s="8">
        <f t="shared" si="13"/>
        <v>-2.1141809968661551E-2</v>
      </c>
    </row>
    <row r="897" spans="1:7" x14ac:dyDescent="0.35">
      <c r="A897" s="1">
        <v>40884</v>
      </c>
      <c r="B897" s="24">
        <v>118240</v>
      </c>
      <c r="C897" s="3">
        <v>1261.01001</v>
      </c>
      <c r="E897" s="2">
        <v>40884</v>
      </c>
      <c r="F897" s="8">
        <f t="shared" si="13"/>
        <v>6.9406003832233054E-3</v>
      </c>
      <c r="G897" s="8">
        <f t="shared" si="13"/>
        <v>2.0183548741983248E-3</v>
      </c>
    </row>
    <row r="898" spans="1:7" x14ac:dyDescent="0.35">
      <c r="A898" s="1">
        <v>40883</v>
      </c>
      <c r="B898" s="24">
        <v>117425</v>
      </c>
      <c r="C898" s="3">
        <v>1258.469971</v>
      </c>
      <c r="E898" s="2">
        <v>40883</v>
      </c>
      <c r="F898" s="8">
        <f t="shared" si="13"/>
        <v>-6.3829787234037649E-4</v>
      </c>
      <c r="G898" s="8">
        <f t="shared" si="13"/>
        <v>1.1057490761550159E-3</v>
      </c>
    </row>
    <row r="899" spans="1:7" x14ac:dyDescent="0.35">
      <c r="A899" s="1">
        <v>40882</v>
      </c>
      <c r="B899" s="24">
        <v>117500</v>
      </c>
      <c r="C899" s="3">
        <v>1257.079956</v>
      </c>
      <c r="E899" s="2">
        <v>40882</v>
      </c>
      <c r="F899" s="8">
        <f t="shared" si="13"/>
        <v>8.8001717106676036E-3</v>
      </c>
      <c r="G899" s="8">
        <f t="shared" si="13"/>
        <v>1.0287014740795186E-2</v>
      </c>
    </row>
    <row r="900" spans="1:7" x14ac:dyDescent="0.35">
      <c r="A900" s="1">
        <v>40879</v>
      </c>
      <c r="B900" s="24">
        <v>116475</v>
      </c>
      <c r="C900" s="3">
        <v>1244.280029</v>
      </c>
      <c r="E900" s="2">
        <v>40879</v>
      </c>
      <c r="F900" s="8">
        <f t="shared" ref="F900:G963" si="14">B900/B901-1</f>
        <v>-3.8486209108402614E-3</v>
      </c>
      <c r="G900" s="8">
        <f t="shared" si="14"/>
        <v>-2.4098652605974991E-4</v>
      </c>
    </row>
    <row r="901" spans="1:7" x14ac:dyDescent="0.35">
      <c r="A901" s="1">
        <v>40878</v>
      </c>
      <c r="B901" s="24">
        <v>116925</v>
      </c>
      <c r="C901" s="3">
        <v>1244.579956</v>
      </c>
      <c r="E901" s="2">
        <v>40878</v>
      </c>
      <c r="F901" s="8">
        <f t="shared" si="14"/>
        <v>-1.3291139240506289E-2</v>
      </c>
      <c r="G901" s="8">
        <f t="shared" si="14"/>
        <v>-1.9086458863453171E-3</v>
      </c>
    </row>
    <row r="902" spans="1:7" x14ac:dyDescent="0.35">
      <c r="A902" s="1">
        <v>40877</v>
      </c>
      <c r="B902" s="24">
        <v>118500</v>
      </c>
      <c r="C902" s="3">
        <v>1246.959961</v>
      </c>
      <c r="E902" s="2">
        <v>40877</v>
      </c>
      <c r="F902" s="8">
        <f t="shared" si="14"/>
        <v>4.8672566371681381E-2</v>
      </c>
      <c r="G902" s="8">
        <f t="shared" si="14"/>
        <v>4.3315307654517854E-2</v>
      </c>
    </row>
    <row r="903" spans="1:7" x14ac:dyDescent="0.35">
      <c r="A903" s="1">
        <v>40876</v>
      </c>
      <c r="B903" s="24">
        <v>113000</v>
      </c>
      <c r="C903" s="3">
        <v>1195.1899410000001</v>
      </c>
      <c r="E903" s="2">
        <v>40876</v>
      </c>
      <c r="F903" s="8">
        <f t="shared" si="14"/>
        <v>-7.0735029216641987E-3</v>
      </c>
      <c r="G903" s="8">
        <f t="shared" si="14"/>
        <v>2.213653005350924E-3</v>
      </c>
    </row>
    <row r="904" spans="1:7" x14ac:dyDescent="0.35">
      <c r="A904" s="1">
        <v>40875</v>
      </c>
      <c r="B904" s="24">
        <v>113805</v>
      </c>
      <c r="C904" s="3">
        <v>1192.5500489999999</v>
      </c>
      <c r="E904" s="2">
        <v>40875</v>
      </c>
      <c r="F904" s="8">
        <f t="shared" si="14"/>
        <v>2.2506738544474381E-2</v>
      </c>
      <c r="G904" s="8">
        <f t="shared" si="14"/>
        <v>2.9240425413121329E-2</v>
      </c>
    </row>
    <row r="905" spans="1:7" x14ac:dyDescent="0.35">
      <c r="A905" s="1">
        <v>40872</v>
      </c>
      <c r="B905" s="24">
        <v>111300</v>
      </c>
      <c r="C905" s="3">
        <v>1158.670044</v>
      </c>
      <c r="E905" s="2">
        <v>40872</v>
      </c>
      <c r="F905" s="8">
        <f t="shared" si="14"/>
        <v>7.0119882379551246E-3</v>
      </c>
      <c r="G905" s="8">
        <f t="shared" si="14"/>
        <v>-2.6855067570432656E-3</v>
      </c>
    </row>
    <row r="906" spans="1:7" x14ac:dyDescent="0.35">
      <c r="A906" s="1">
        <v>40870</v>
      </c>
      <c r="B906" s="24">
        <v>110525</v>
      </c>
      <c r="C906" s="3">
        <v>1161.790039</v>
      </c>
      <c r="E906" s="2">
        <v>40870</v>
      </c>
      <c r="F906" s="8">
        <f t="shared" si="14"/>
        <v>-1.4928698752228131E-2</v>
      </c>
      <c r="G906" s="8">
        <f t="shared" si="14"/>
        <v>-2.2095214923981144E-2</v>
      </c>
    </row>
    <row r="907" spans="1:7" x14ac:dyDescent="0.35">
      <c r="A907" s="1">
        <v>40869</v>
      </c>
      <c r="B907" s="24">
        <v>112200</v>
      </c>
      <c r="C907" s="3">
        <v>1188.040039</v>
      </c>
      <c r="E907" s="2">
        <v>40869</v>
      </c>
      <c r="F907" s="8">
        <f t="shared" si="14"/>
        <v>0</v>
      </c>
      <c r="G907" s="8">
        <f t="shared" si="14"/>
        <v>-4.1408414917407654E-3</v>
      </c>
    </row>
    <row r="908" spans="1:7" x14ac:dyDescent="0.35">
      <c r="A908" s="1">
        <v>40868</v>
      </c>
      <c r="B908" s="24">
        <v>112200</v>
      </c>
      <c r="C908" s="3">
        <v>1192.9799800000001</v>
      </c>
      <c r="E908" s="2">
        <v>40868</v>
      </c>
      <c r="F908" s="8">
        <f t="shared" si="14"/>
        <v>-6.112144565506239E-3</v>
      </c>
      <c r="G908" s="8">
        <f t="shared" si="14"/>
        <v>-1.8648495498240547E-2</v>
      </c>
    </row>
    <row r="909" spans="1:7" x14ac:dyDescent="0.35">
      <c r="A909" s="1">
        <v>40865</v>
      </c>
      <c r="B909" s="24">
        <v>112890</v>
      </c>
      <c r="C909" s="3">
        <v>1215.650024</v>
      </c>
      <c r="E909" s="2">
        <v>40865</v>
      </c>
      <c r="F909" s="8">
        <f t="shared" si="14"/>
        <v>1.0653536257833496E-2</v>
      </c>
      <c r="G909" s="8">
        <f t="shared" si="14"/>
        <v>-3.9467902117906739E-4</v>
      </c>
    </row>
    <row r="910" spans="1:7" x14ac:dyDescent="0.35">
      <c r="A910" s="1">
        <v>40864</v>
      </c>
      <c r="B910" s="24">
        <v>111700</v>
      </c>
      <c r="C910" s="3">
        <v>1216.130005</v>
      </c>
      <c r="E910" s="2">
        <v>40864</v>
      </c>
      <c r="F910" s="8">
        <f t="shared" si="14"/>
        <v>-4.5627918582682447E-3</v>
      </c>
      <c r="G910" s="8">
        <f t="shared" si="14"/>
        <v>-1.6799951838696092E-2</v>
      </c>
    </row>
    <row r="911" spans="1:7" x14ac:dyDescent="0.35">
      <c r="A911" s="1">
        <v>40863</v>
      </c>
      <c r="B911" s="24">
        <v>112212</v>
      </c>
      <c r="C911" s="3">
        <v>1236.910034</v>
      </c>
      <c r="E911" s="2">
        <v>40863</v>
      </c>
      <c r="F911" s="8">
        <f t="shared" si="14"/>
        <v>-1.5692844799606975E-2</v>
      </c>
      <c r="G911" s="8">
        <f t="shared" si="14"/>
        <v>-1.6616201190675861E-2</v>
      </c>
    </row>
    <row r="912" spans="1:7" x14ac:dyDescent="0.35">
      <c r="A912" s="1">
        <v>40862</v>
      </c>
      <c r="B912" s="24">
        <v>114001</v>
      </c>
      <c r="C912" s="3">
        <v>1257.8100589999999</v>
      </c>
      <c r="E912" s="2">
        <v>40862</v>
      </c>
      <c r="F912" s="8">
        <f t="shared" si="14"/>
        <v>7.0224102667637567E-4</v>
      </c>
      <c r="G912" s="8">
        <f t="shared" si="14"/>
        <v>4.8171642463548103E-3</v>
      </c>
    </row>
    <row r="913" spans="1:7" x14ac:dyDescent="0.35">
      <c r="A913" s="1">
        <v>40861</v>
      </c>
      <c r="B913" s="24">
        <v>113921</v>
      </c>
      <c r="C913" s="3">
        <v>1251.780029</v>
      </c>
      <c r="E913" s="2">
        <v>40861</v>
      </c>
      <c r="F913" s="8">
        <f t="shared" si="14"/>
        <v>-1.3337837018560394E-2</v>
      </c>
      <c r="G913" s="8">
        <f t="shared" si="14"/>
        <v>-9.5501422077013398E-3</v>
      </c>
    </row>
    <row r="914" spans="1:7" x14ac:dyDescent="0.35">
      <c r="A914" s="1">
        <v>40858</v>
      </c>
      <c r="B914" s="24">
        <v>115461</v>
      </c>
      <c r="C914" s="3">
        <v>1263.849976</v>
      </c>
      <c r="E914" s="2">
        <v>40858</v>
      </c>
      <c r="F914" s="8">
        <f t="shared" si="14"/>
        <v>1.1910395961508113E-2</v>
      </c>
      <c r="G914" s="8">
        <f t="shared" si="14"/>
        <v>1.9480540416670467E-2</v>
      </c>
    </row>
    <row r="915" spans="1:7" x14ac:dyDescent="0.35">
      <c r="A915" s="1">
        <v>40857</v>
      </c>
      <c r="B915" s="24">
        <v>114102</v>
      </c>
      <c r="C915" s="3">
        <v>1239.6999510000001</v>
      </c>
      <c r="E915" s="2">
        <v>40857</v>
      </c>
      <c r="F915" s="8">
        <f t="shared" si="14"/>
        <v>6.8563864990072165E-3</v>
      </c>
      <c r="G915" s="8">
        <f t="shared" si="14"/>
        <v>8.6241763949070904E-3</v>
      </c>
    </row>
    <row r="916" spans="1:7" x14ac:dyDescent="0.35">
      <c r="A916" s="1">
        <v>40856</v>
      </c>
      <c r="B916" s="24">
        <v>113325</v>
      </c>
      <c r="C916" s="3">
        <v>1229.099976</v>
      </c>
      <c r="E916" s="2">
        <v>40856</v>
      </c>
      <c r="F916" s="8">
        <f t="shared" si="14"/>
        <v>-3.3063139931740593E-2</v>
      </c>
      <c r="G916" s="8">
        <f t="shared" si="14"/>
        <v>-3.6695142630739919E-2</v>
      </c>
    </row>
    <row r="917" spans="1:7" x14ac:dyDescent="0.35">
      <c r="A917" s="1">
        <v>40855</v>
      </c>
      <c r="B917" s="24">
        <v>117200</v>
      </c>
      <c r="C917" s="3">
        <v>1275.920044</v>
      </c>
      <c r="E917" s="2">
        <v>40855</v>
      </c>
      <c r="F917" s="8">
        <f t="shared" si="14"/>
        <v>1.384083044982698E-2</v>
      </c>
      <c r="G917" s="8">
        <f t="shared" si="14"/>
        <v>1.1735639002377285E-2</v>
      </c>
    </row>
    <row r="918" spans="1:7" x14ac:dyDescent="0.35">
      <c r="A918" s="1">
        <v>40854</v>
      </c>
      <c r="B918" s="24">
        <v>115600</v>
      </c>
      <c r="C918" s="3">
        <v>1261.119995</v>
      </c>
      <c r="E918" s="2">
        <v>40854</v>
      </c>
      <c r="F918" s="8">
        <f t="shared" si="14"/>
        <v>-1.7788370205343851E-3</v>
      </c>
      <c r="G918" s="8">
        <f t="shared" si="14"/>
        <v>6.295743898498074E-3</v>
      </c>
    </row>
    <row r="919" spans="1:7" x14ac:dyDescent="0.35">
      <c r="A919" s="1">
        <v>40851</v>
      </c>
      <c r="B919" s="24">
        <v>115806</v>
      </c>
      <c r="C919" s="3">
        <v>1253.2299800000001</v>
      </c>
      <c r="E919" s="2">
        <v>40851</v>
      </c>
      <c r="F919" s="8">
        <f t="shared" si="14"/>
        <v>-2.1081994928148773E-2</v>
      </c>
      <c r="G919" s="8">
        <f t="shared" si="14"/>
        <v>-6.2800173248857005E-3</v>
      </c>
    </row>
    <row r="920" spans="1:7" x14ac:dyDescent="0.35">
      <c r="A920" s="1">
        <v>40850</v>
      </c>
      <c r="B920" s="24">
        <v>118300</v>
      </c>
      <c r="C920" s="3">
        <v>1261.150024</v>
      </c>
      <c r="E920" s="2">
        <v>40850</v>
      </c>
      <c r="F920" s="8">
        <f t="shared" si="14"/>
        <v>1.5633719382893041E-2</v>
      </c>
      <c r="G920" s="8">
        <f t="shared" si="14"/>
        <v>1.8781807536341066E-2</v>
      </c>
    </row>
    <row r="921" spans="1:7" x14ac:dyDescent="0.35">
      <c r="A921" s="1">
        <v>40849</v>
      </c>
      <c r="B921" s="24">
        <v>116479</v>
      </c>
      <c r="C921" s="3">
        <v>1237.900024</v>
      </c>
      <c r="E921" s="2">
        <v>40849</v>
      </c>
      <c r="F921" s="8">
        <f t="shared" si="14"/>
        <v>2.4901230983114697E-2</v>
      </c>
      <c r="G921" s="8">
        <f t="shared" si="14"/>
        <v>1.6104667673248141E-2</v>
      </c>
    </row>
    <row r="922" spans="1:7" x14ac:dyDescent="0.35">
      <c r="A922" s="1">
        <v>40848</v>
      </c>
      <c r="B922" s="24">
        <v>113649</v>
      </c>
      <c r="C922" s="3">
        <v>1218.280029</v>
      </c>
      <c r="E922" s="2">
        <v>40848</v>
      </c>
      <c r="F922" s="8">
        <f t="shared" si="14"/>
        <v>-2.8225737494655845E-2</v>
      </c>
      <c r="G922" s="8">
        <f t="shared" si="14"/>
        <v>-2.794224737160278E-2</v>
      </c>
    </row>
    <row r="923" spans="1:7" x14ac:dyDescent="0.35">
      <c r="A923" s="1">
        <v>40847</v>
      </c>
      <c r="B923" s="24">
        <v>116950</v>
      </c>
      <c r="C923" s="3">
        <v>1253.3000489999999</v>
      </c>
      <c r="E923" s="2">
        <v>40847</v>
      </c>
      <c r="F923" s="8">
        <f t="shared" si="14"/>
        <v>-2.5416666666666643E-2</v>
      </c>
      <c r="G923" s="8">
        <f t="shared" si="14"/>
        <v>-2.4737503086223689E-2</v>
      </c>
    </row>
    <row r="924" spans="1:7" x14ac:dyDescent="0.35">
      <c r="A924" s="1">
        <v>40844</v>
      </c>
      <c r="B924" s="24">
        <v>120000</v>
      </c>
      <c r="C924" s="3">
        <v>1285.089966</v>
      </c>
      <c r="E924" s="2">
        <v>40844</v>
      </c>
      <c r="F924" s="8">
        <f t="shared" si="14"/>
        <v>-3.156670543279616E-3</v>
      </c>
      <c r="G924" s="8">
        <f t="shared" si="14"/>
        <v>3.8922925854456558E-4</v>
      </c>
    </row>
    <row r="925" spans="1:7" x14ac:dyDescent="0.35">
      <c r="A925" s="1">
        <v>40843</v>
      </c>
      <c r="B925" s="24">
        <v>120380</v>
      </c>
      <c r="C925" s="3">
        <v>1284.589966</v>
      </c>
      <c r="E925" s="2">
        <v>40843</v>
      </c>
      <c r="F925" s="8">
        <f t="shared" si="14"/>
        <v>2.8010247651579778E-2</v>
      </c>
      <c r="G925" s="8">
        <f t="shared" si="14"/>
        <v>3.4291438003220653E-2</v>
      </c>
    </row>
    <row r="926" spans="1:7" x14ac:dyDescent="0.35">
      <c r="A926" s="1">
        <v>40842</v>
      </c>
      <c r="B926" s="24">
        <v>117100</v>
      </c>
      <c r="C926" s="3">
        <v>1242</v>
      </c>
      <c r="E926" s="2">
        <v>40842</v>
      </c>
      <c r="F926" s="8">
        <f t="shared" si="14"/>
        <v>3.0537710111766314E-2</v>
      </c>
      <c r="G926" s="8">
        <f t="shared" si="14"/>
        <v>1.0536553015507044E-2</v>
      </c>
    </row>
    <row r="927" spans="1:7" x14ac:dyDescent="0.35">
      <c r="A927" s="1">
        <v>40841</v>
      </c>
      <c r="B927" s="24">
        <v>113630</v>
      </c>
      <c r="C927" s="3">
        <v>1229.0500489999999</v>
      </c>
      <c r="E927" s="2">
        <v>40841</v>
      </c>
      <c r="F927" s="8">
        <f t="shared" si="14"/>
        <v>-2.1696082651743387E-2</v>
      </c>
      <c r="G927" s="8">
        <f t="shared" si="14"/>
        <v>-2.0044724629154187E-2</v>
      </c>
    </row>
    <row r="928" spans="1:7" x14ac:dyDescent="0.35">
      <c r="A928" s="1">
        <v>40840</v>
      </c>
      <c r="B928" s="24">
        <v>116150</v>
      </c>
      <c r="C928" s="3">
        <v>1254.1899410000001</v>
      </c>
      <c r="E928" s="2">
        <v>40840</v>
      </c>
      <c r="F928" s="8">
        <f t="shared" si="14"/>
        <v>-1.5387392653594123E-3</v>
      </c>
      <c r="G928" s="8">
        <f t="shared" si="14"/>
        <v>1.2872958610942842E-2</v>
      </c>
    </row>
    <row r="929" spans="1:7" x14ac:dyDescent="0.35">
      <c r="A929" s="1">
        <v>40837</v>
      </c>
      <c r="B929" s="24">
        <v>116329</v>
      </c>
      <c r="C929" s="3">
        <v>1238.25</v>
      </c>
      <c r="E929" s="2">
        <v>40837</v>
      </c>
      <c r="F929" s="8">
        <f t="shared" si="14"/>
        <v>2.3572371315442098E-2</v>
      </c>
      <c r="G929" s="8">
        <f t="shared" si="14"/>
        <v>1.8808764855617222E-2</v>
      </c>
    </row>
    <row r="930" spans="1:7" x14ac:dyDescent="0.35">
      <c r="A930" s="1">
        <v>40836</v>
      </c>
      <c r="B930" s="24">
        <v>113650</v>
      </c>
      <c r="C930" s="3">
        <v>1215.3900149999999</v>
      </c>
      <c r="E930" s="2">
        <v>40836</v>
      </c>
      <c r="F930" s="8">
        <f t="shared" si="14"/>
        <v>1.9831299353912479E-2</v>
      </c>
      <c r="G930" s="8">
        <f t="shared" si="14"/>
        <v>4.5541789080147943E-3</v>
      </c>
    </row>
    <row r="931" spans="1:7" x14ac:dyDescent="0.35">
      <c r="A931" s="1">
        <v>40835</v>
      </c>
      <c r="B931" s="24">
        <v>111440</v>
      </c>
      <c r="C931" s="3">
        <v>1209.880005</v>
      </c>
      <c r="E931" s="2">
        <v>40835</v>
      </c>
      <c r="F931" s="8">
        <f t="shared" si="14"/>
        <v>-1.0301953818827703E-2</v>
      </c>
      <c r="G931" s="8">
        <f t="shared" si="14"/>
        <v>-1.2649137358822782E-2</v>
      </c>
    </row>
    <row r="932" spans="1:7" x14ac:dyDescent="0.35">
      <c r="A932" s="1">
        <v>40834</v>
      </c>
      <c r="B932" s="24">
        <v>112600</v>
      </c>
      <c r="C932" s="3">
        <v>1225.380005</v>
      </c>
      <c r="E932" s="2">
        <v>40834</v>
      </c>
      <c r="F932" s="8">
        <f t="shared" si="14"/>
        <v>2.6529309873279283E-2</v>
      </c>
      <c r="G932" s="8">
        <f t="shared" si="14"/>
        <v>2.0418716841497542E-2</v>
      </c>
    </row>
    <row r="933" spans="1:7" x14ac:dyDescent="0.35">
      <c r="A933" s="1">
        <v>40833</v>
      </c>
      <c r="B933" s="24">
        <v>109690</v>
      </c>
      <c r="C933" s="3">
        <v>1200.8599850000001</v>
      </c>
      <c r="E933" s="2">
        <v>40833</v>
      </c>
      <c r="F933" s="8">
        <f t="shared" si="14"/>
        <v>-2.2370766488413518E-2</v>
      </c>
      <c r="G933" s="8">
        <f t="shared" si="14"/>
        <v>-1.9369883431278323E-2</v>
      </c>
    </row>
    <row r="934" spans="1:7" x14ac:dyDescent="0.35">
      <c r="A934" s="1">
        <v>40830</v>
      </c>
      <c r="B934" s="24">
        <v>112200</v>
      </c>
      <c r="C934" s="3">
        <v>1224.579956</v>
      </c>
      <c r="E934" s="2">
        <v>40830</v>
      </c>
      <c r="F934" s="8">
        <f t="shared" si="14"/>
        <v>5.8269834155086908E-3</v>
      </c>
      <c r="G934" s="8">
        <f t="shared" si="14"/>
        <v>1.7380258053828479E-2</v>
      </c>
    </row>
    <row r="935" spans="1:7" x14ac:dyDescent="0.35">
      <c r="A935" s="1">
        <v>40829</v>
      </c>
      <c r="B935" s="24">
        <v>111550</v>
      </c>
      <c r="C935" s="3">
        <v>1203.660034</v>
      </c>
      <c r="E935" s="2">
        <v>40829</v>
      </c>
      <c r="F935" s="8">
        <f t="shared" si="14"/>
        <v>-3.3949790047350659E-3</v>
      </c>
      <c r="G935" s="8">
        <f t="shared" si="14"/>
        <v>-2.9736723959411515E-3</v>
      </c>
    </row>
    <row r="936" spans="1:7" x14ac:dyDescent="0.35">
      <c r="A936" s="1">
        <v>40828</v>
      </c>
      <c r="B936" s="24">
        <v>111930</v>
      </c>
      <c r="C936" s="3">
        <v>1207.25</v>
      </c>
      <c r="E936" s="2">
        <v>40828</v>
      </c>
      <c r="F936" s="8">
        <f t="shared" si="14"/>
        <v>1.5698729582577231E-2</v>
      </c>
      <c r="G936" s="8">
        <f t="shared" si="14"/>
        <v>9.7947041654871114E-3</v>
      </c>
    </row>
    <row r="937" spans="1:7" x14ac:dyDescent="0.35">
      <c r="A937" s="1">
        <v>40827</v>
      </c>
      <c r="B937" s="24">
        <v>110200</v>
      </c>
      <c r="C937" s="3">
        <v>1195.540039</v>
      </c>
      <c r="E937" s="2">
        <v>40827</v>
      </c>
      <c r="F937" s="8">
        <f t="shared" si="14"/>
        <v>-1.1836441893830707E-2</v>
      </c>
      <c r="G937" s="8">
        <f t="shared" si="14"/>
        <v>5.4400320685576986E-4</v>
      </c>
    </row>
    <row r="938" spans="1:7" x14ac:dyDescent="0.35">
      <c r="A938" s="1">
        <v>40826</v>
      </c>
      <c r="B938" s="24">
        <v>111520</v>
      </c>
      <c r="C938" s="3">
        <v>1194.8900149999999</v>
      </c>
      <c r="E938" s="2">
        <v>40826</v>
      </c>
      <c r="F938" s="8">
        <f t="shared" si="14"/>
        <v>3.1637372802960195E-2</v>
      </c>
      <c r="G938" s="8">
        <f t="shared" si="14"/>
        <v>3.4124985140874031E-2</v>
      </c>
    </row>
    <row r="939" spans="1:7" x14ac:dyDescent="0.35">
      <c r="A939" s="1">
        <v>40823</v>
      </c>
      <c r="B939" s="24">
        <v>108100</v>
      </c>
      <c r="C939" s="3">
        <v>1155.459961</v>
      </c>
      <c r="E939" s="2">
        <v>40823</v>
      </c>
      <c r="F939" s="8">
        <f t="shared" si="14"/>
        <v>-2.4368231046931421E-2</v>
      </c>
      <c r="G939" s="8">
        <f t="shared" si="14"/>
        <v>-8.1633091296221538E-3</v>
      </c>
    </row>
    <row r="940" spans="1:7" x14ac:dyDescent="0.35">
      <c r="A940" s="1">
        <v>40822</v>
      </c>
      <c r="B940" s="24">
        <v>110800</v>
      </c>
      <c r="C940" s="3">
        <v>1164.969971</v>
      </c>
      <c r="E940" s="2">
        <v>40822</v>
      </c>
      <c r="F940" s="8">
        <f t="shared" si="14"/>
        <v>6.357856494096259E-3</v>
      </c>
      <c r="G940" s="8">
        <f t="shared" si="14"/>
        <v>1.8303664649697682E-2</v>
      </c>
    </row>
    <row r="941" spans="1:7" x14ac:dyDescent="0.35">
      <c r="A941" s="1">
        <v>40821</v>
      </c>
      <c r="B941" s="24">
        <v>110100</v>
      </c>
      <c r="C941" s="3">
        <v>1144.030029</v>
      </c>
      <c r="E941" s="2">
        <v>40821</v>
      </c>
      <c r="F941" s="8">
        <f t="shared" si="14"/>
        <v>-1.8132366273798661E-3</v>
      </c>
      <c r="G941" s="8">
        <f t="shared" si="14"/>
        <v>1.7865633591721997E-2</v>
      </c>
    </row>
    <row r="942" spans="1:7" x14ac:dyDescent="0.35">
      <c r="A942" s="1">
        <v>40820</v>
      </c>
      <c r="B942" s="24">
        <v>110300</v>
      </c>
      <c r="C942" s="3">
        <v>1123.9499510000001</v>
      </c>
      <c r="E942" s="2">
        <v>40820</v>
      </c>
      <c r="F942" s="8">
        <f t="shared" si="14"/>
        <v>4.2533081285444307E-2</v>
      </c>
      <c r="G942" s="8">
        <f t="shared" si="14"/>
        <v>2.2488443228231514E-2</v>
      </c>
    </row>
    <row r="943" spans="1:7" x14ac:dyDescent="0.35">
      <c r="A943" s="1">
        <v>40819</v>
      </c>
      <c r="B943" s="24">
        <v>105800</v>
      </c>
      <c r="C943" s="3">
        <v>1099.2299800000001</v>
      </c>
      <c r="E943" s="2">
        <v>40819</v>
      </c>
      <c r="F943" s="8">
        <f t="shared" si="14"/>
        <v>-9.3632958801498356E-3</v>
      </c>
      <c r="G943" s="8">
        <f t="shared" si="14"/>
        <v>-2.8451028573080461E-2</v>
      </c>
    </row>
    <row r="944" spans="1:7" x14ac:dyDescent="0.35">
      <c r="A944" s="1">
        <v>40816</v>
      </c>
      <c r="B944" s="24">
        <v>106800</v>
      </c>
      <c r="C944" s="3">
        <v>1131.420044</v>
      </c>
      <c r="E944" s="2">
        <v>40816</v>
      </c>
      <c r="F944" s="8">
        <f t="shared" si="14"/>
        <v>-2.1978021978022011E-2</v>
      </c>
      <c r="G944" s="8">
        <f t="shared" si="14"/>
        <v>-2.4974129093951247E-2</v>
      </c>
    </row>
    <row r="945" spans="1:7" x14ac:dyDescent="0.35">
      <c r="A945" s="1">
        <v>40815</v>
      </c>
      <c r="B945" s="24">
        <v>109200</v>
      </c>
      <c r="C945" s="3">
        <v>1160.400024</v>
      </c>
      <c r="E945" s="2">
        <v>40815</v>
      </c>
      <c r="F945" s="8">
        <f t="shared" si="14"/>
        <v>2.5352112676056304E-2</v>
      </c>
      <c r="G945" s="8">
        <f t="shared" si="14"/>
        <v>8.1142290769036229E-3</v>
      </c>
    </row>
    <row r="946" spans="1:7" x14ac:dyDescent="0.35">
      <c r="A946" s="1">
        <v>40814</v>
      </c>
      <c r="B946" s="24">
        <v>106500</v>
      </c>
      <c r="C946" s="3">
        <v>1151.0600589999999</v>
      </c>
      <c r="E946" s="2">
        <v>40814</v>
      </c>
      <c r="F946" s="8">
        <f t="shared" si="14"/>
        <v>-1.4071468246620977E-2</v>
      </c>
      <c r="G946" s="8">
        <f t="shared" si="14"/>
        <v>-2.0691134693924029E-2</v>
      </c>
    </row>
    <row r="947" spans="1:7" x14ac:dyDescent="0.35">
      <c r="A947" s="1">
        <v>40813</v>
      </c>
      <c r="B947" s="24">
        <v>108020</v>
      </c>
      <c r="C947" s="3">
        <v>1175.380005</v>
      </c>
      <c r="E947" s="2">
        <v>40813</v>
      </c>
      <c r="F947" s="8">
        <f t="shared" si="14"/>
        <v>-3.9557764479155599E-3</v>
      </c>
      <c r="G947" s="8">
        <f t="shared" si="14"/>
        <v>1.068838258199456E-2</v>
      </c>
    </row>
    <row r="948" spans="1:7" x14ac:dyDescent="0.35">
      <c r="A948" s="1">
        <v>40812</v>
      </c>
      <c r="B948" s="24">
        <v>108449</v>
      </c>
      <c r="C948" s="3">
        <v>1162.9499510000001</v>
      </c>
      <c r="E948" s="2">
        <v>40812</v>
      </c>
      <c r="F948" s="8">
        <f t="shared" si="14"/>
        <v>8.103070175438587E-2</v>
      </c>
      <c r="G948" s="8">
        <f t="shared" si="14"/>
        <v>2.3336145420173926E-2</v>
      </c>
    </row>
    <row r="949" spans="1:7" x14ac:dyDescent="0.35">
      <c r="A949" s="1">
        <v>40809</v>
      </c>
      <c r="B949" s="24">
        <v>100320</v>
      </c>
      <c r="C949" s="3">
        <v>1136.4300539999999</v>
      </c>
      <c r="E949" s="2">
        <v>40809</v>
      </c>
      <c r="F949" s="8">
        <f t="shared" si="14"/>
        <v>3.2000000000000917E-3</v>
      </c>
      <c r="G949" s="8">
        <f t="shared" si="14"/>
        <v>6.082009491449325E-3</v>
      </c>
    </row>
    <row r="950" spans="1:7" x14ac:dyDescent="0.35">
      <c r="A950" s="1">
        <v>40808</v>
      </c>
      <c r="B950" s="24">
        <v>100000</v>
      </c>
      <c r="C950" s="3">
        <v>1129.5600589999999</v>
      </c>
      <c r="E950" s="2">
        <v>40808</v>
      </c>
      <c r="F950" s="8">
        <f t="shared" si="14"/>
        <v>-1.2345679012345734E-2</v>
      </c>
      <c r="G950" s="8">
        <f t="shared" si="14"/>
        <v>-3.1883121362721423E-2</v>
      </c>
    </row>
    <row r="951" spans="1:7" x14ac:dyDescent="0.35">
      <c r="A951" s="1">
        <v>40807</v>
      </c>
      <c r="B951" s="24">
        <v>101250</v>
      </c>
      <c r="C951" s="3">
        <v>1166.76001</v>
      </c>
      <c r="E951" s="2">
        <v>40807</v>
      </c>
      <c r="F951" s="8">
        <f t="shared" si="14"/>
        <v>-3.1424881618596689E-2</v>
      </c>
      <c r="G951" s="8">
        <f t="shared" si="14"/>
        <v>-2.9390442478745449E-2</v>
      </c>
    </row>
    <row r="952" spans="1:7" x14ac:dyDescent="0.35">
      <c r="A952" s="1">
        <v>40806</v>
      </c>
      <c r="B952" s="24">
        <v>104535</v>
      </c>
      <c r="C952" s="3">
        <v>1202.089966</v>
      </c>
      <c r="E952" s="2">
        <v>40806</v>
      </c>
      <c r="F952" s="8">
        <f t="shared" si="14"/>
        <v>2.1762472677071543E-3</v>
      </c>
      <c r="G952" s="8">
        <f t="shared" si="14"/>
        <v>-1.6610054534745844E-3</v>
      </c>
    </row>
    <row r="953" spans="1:7" x14ac:dyDescent="0.35">
      <c r="A953" s="1">
        <v>40805</v>
      </c>
      <c r="B953" s="24">
        <v>104308</v>
      </c>
      <c r="C953" s="3">
        <v>1204.089966</v>
      </c>
      <c r="E953" s="2">
        <v>40805</v>
      </c>
      <c r="F953" s="8">
        <f t="shared" si="14"/>
        <v>-2.6069094304388418E-2</v>
      </c>
      <c r="G953" s="8">
        <f t="shared" si="14"/>
        <v>-9.8025870691639261E-3</v>
      </c>
    </row>
    <row r="954" spans="1:7" x14ac:dyDescent="0.35">
      <c r="A954" s="1">
        <v>40802</v>
      </c>
      <c r="B954" s="24">
        <v>107100</v>
      </c>
      <c r="C954" s="3">
        <v>1216.01001</v>
      </c>
      <c r="E954" s="2">
        <v>40802</v>
      </c>
      <c r="F954" s="8">
        <f t="shared" si="14"/>
        <v>7.5258701787395132E-3</v>
      </c>
      <c r="G954" s="8">
        <f t="shared" si="14"/>
        <v>5.7066975590314151E-3</v>
      </c>
    </row>
    <row r="955" spans="1:7" x14ac:dyDescent="0.35">
      <c r="A955" s="1">
        <v>40801</v>
      </c>
      <c r="B955" s="24">
        <v>106300</v>
      </c>
      <c r="C955" s="3">
        <v>1209.1099850000001</v>
      </c>
      <c r="E955" s="2">
        <v>40801</v>
      </c>
      <c r="F955" s="8">
        <f t="shared" si="14"/>
        <v>1.8199233716475138E-2</v>
      </c>
      <c r="G955" s="8">
        <f t="shared" si="14"/>
        <v>1.7187073116312401E-2</v>
      </c>
    </row>
    <row r="956" spans="1:7" x14ac:dyDescent="0.35">
      <c r="A956" s="1">
        <v>40800</v>
      </c>
      <c r="B956" s="24">
        <v>104400</v>
      </c>
      <c r="C956" s="3">
        <v>1188.6800539999999</v>
      </c>
      <c r="E956" s="2">
        <v>40800</v>
      </c>
      <c r="F956" s="8">
        <f t="shared" si="14"/>
        <v>9.0856369611445054E-3</v>
      </c>
      <c r="G956" s="8">
        <f t="shared" si="14"/>
        <v>1.3479805150953483E-2</v>
      </c>
    </row>
    <row r="957" spans="1:7" x14ac:dyDescent="0.35">
      <c r="A957" s="1">
        <v>40799</v>
      </c>
      <c r="B957" s="24">
        <v>103460</v>
      </c>
      <c r="C957" s="3">
        <v>1172.869995</v>
      </c>
      <c r="E957" s="2">
        <v>40799</v>
      </c>
      <c r="F957" s="8">
        <f t="shared" si="14"/>
        <v>-3.2755298651252485E-3</v>
      </c>
      <c r="G957" s="8">
        <f t="shared" si="14"/>
        <v>9.1200623070359921E-3</v>
      </c>
    </row>
    <row r="958" spans="1:7" x14ac:dyDescent="0.35">
      <c r="A958" s="1">
        <v>40798</v>
      </c>
      <c r="B958" s="24">
        <v>103800</v>
      </c>
      <c r="C958" s="3">
        <v>1162.2700199999999</v>
      </c>
      <c r="E958" s="2">
        <v>40798</v>
      </c>
      <c r="F958" s="8">
        <f t="shared" si="14"/>
        <v>1.4940550688360421E-2</v>
      </c>
      <c r="G958" s="8">
        <f t="shared" si="14"/>
        <v>6.9657175253754477E-3</v>
      </c>
    </row>
    <row r="959" spans="1:7" x14ac:dyDescent="0.35">
      <c r="A959" s="1">
        <v>40795</v>
      </c>
      <c r="B959" s="24">
        <v>102272</v>
      </c>
      <c r="C959" s="3">
        <v>1154.2299800000001</v>
      </c>
      <c r="E959" s="2">
        <v>40795</v>
      </c>
      <c r="F959" s="8">
        <f t="shared" si="14"/>
        <v>-2.1320574162679407E-2</v>
      </c>
      <c r="G959" s="8">
        <f t="shared" si="14"/>
        <v>-2.6705492334149761E-2</v>
      </c>
    </row>
    <row r="960" spans="1:7" x14ac:dyDescent="0.35">
      <c r="A960" s="1">
        <v>40794</v>
      </c>
      <c r="B960" s="24">
        <v>104500</v>
      </c>
      <c r="C960" s="3">
        <v>1185.900024</v>
      </c>
      <c r="E960" s="2">
        <v>40794</v>
      </c>
      <c r="F960" s="8">
        <f t="shared" si="14"/>
        <v>-1.5265736901620808E-2</v>
      </c>
      <c r="G960" s="8">
        <f t="shared" si="14"/>
        <v>-1.0612179884417872E-2</v>
      </c>
    </row>
    <row r="961" spans="1:7" x14ac:dyDescent="0.35">
      <c r="A961" s="1">
        <v>40793</v>
      </c>
      <c r="B961" s="24">
        <v>106120</v>
      </c>
      <c r="C961" s="3">
        <v>1198.619995</v>
      </c>
      <c r="E961" s="2">
        <v>40793</v>
      </c>
      <c r="F961" s="8">
        <f t="shared" si="14"/>
        <v>3.4560077991713456E-2</v>
      </c>
      <c r="G961" s="8">
        <f t="shared" si="14"/>
        <v>2.8646463635358055E-2</v>
      </c>
    </row>
    <row r="962" spans="1:7" x14ac:dyDescent="0.35">
      <c r="A962" s="1">
        <v>40792</v>
      </c>
      <c r="B962" s="24">
        <v>102575</v>
      </c>
      <c r="C962" s="3">
        <v>1165.23999</v>
      </c>
      <c r="E962" s="2">
        <v>40792</v>
      </c>
      <c r="F962" s="8">
        <f t="shared" si="14"/>
        <v>-1.3701923076923084E-2</v>
      </c>
      <c r="G962" s="8">
        <f t="shared" si="14"/>
        <v>-7.4362898674177336E-3</v>
      </c>
    </row>
    <row r="963" spans="1:7" x14ac:dyDescent="0.35">
      <c r="A963" s="1">
        <v>40788</v>
      </c>
      <c r="B963" s="24">
        <v>104000</v>
      </c>
      <c r="C963" s="3">
        <v>1173.969971</v>
      </c>
      <c r="E963" s="2">
        <v>40788</v>
      </c>
      <c r="F963" s="8">
        <f t="shared" si="14"/>
        <v>-3.0104077293244269E-2</v>
      </c>
      <c r="G963" s="8">
        <f t="shared" si="14"/>
        <v>-2.528193810099022E-2</v>
      </c>
    </row>
    <row r="964" spans="1:7" x14ac:dyDescent="0.35">
      <c r="A964" s="1">
        <v>40787</v>
      </c>
      <c r="B964" s="24">
        <v>107228</v>
      </c>
      <c r="C964" s="3">
        <v>1204.420044</v>
      </c>
      <c r="E964" s="2">
        <v>40787</v>
      </c>
      <c r="F964" s="8">
        <f t="shared" ref="F964:G1027" si="15">B964/B965-1</f>
        <v>-2.3148612085379328E-2</v>
      </c>
      <c r="G964" s="8">
        <f t="shared" si="15"/>
        <v>-1.1871432879036248E-2</v>
      </c>
    </row>
    <row r="965" spans="1:7" x14ac:dyDescent="0.35">
      <c r="A965" s="1">
        <v>40786</v>
      </c>
      <c r="B965" s="24">
        <v>109769</v>
      </c>
      <c r="C965" s="3">
        <v>1218.8900149999999</v>
      </c>
      <c r="E965" s="2">
        <v>40786</v>
      </c>
      <c r="F965" s="8">
        <f t="shared" si="15"/>
        <v>9.6950742767787368E-3</v>
      </c>
      <c r="G965" s="8">
        <f t="shared" si="15"/>
        <v>4.9219823099897475E-3</v>
      </c>
    </row>
    <row r="966" spans="1:7" x14ac:dyDescent="0.35">
      <c r="A966" s="1">
        <v>40785</v>
      </c>
      <c r="B966" s="24">
        <v>108715</v>
      </c>
      <c r="C966" s="3">
        <v>1212.920044</v>
      </c>
      <c r="E966" s="2">
        <v>40785</v>
      </c>
      <c r="F966" s="8">
        <f t="shared" si="15"/>
        <v>-5.7161148710443976E-3</v>
      </c>
      <c r="G966" s="8">
        <f t="shared" si="15"/>
        <v>2.3470250754240585E-3</v>
      </c>
    </row>
    <row r="967" spans="1:7" x14ac:dyDescent="0.35">
      <c r="A967" s="1">
        <v>40784</v>
      </c>
      <c r="B967" s="24">
        <v>109340</v>
      </c>
      <c r="C967" s="3">
        <v>1210.079956</v>
      </c>
      <c r="E967" s="2">
        <v>40784</v>
      </c>
      <c r="F967" s="8">
        <f t="shared" si="15"/>
        <v>4.3679126417471625E-2</v>
      </c>
      <c r="G967" s="8">
        <f t="shared" si="15"/>
        <v>2.8280001371753904E-2</v>
      </c>
    </row>
    <row r="968" spans="1:7" x14ac:dyDescent="0.35">
      <c r="A968" s="1">
        <v>40781</v>
      </c>
      <c r="B968" s="24">
        <v>104764</v>
      </c>
      <c r="C968" s="3">
        <v>1176.8000489999999</v>
      </c>
      <c r="E968" s="2">
        <v>40781</v>
      </c>
      <c r="F968" s="8">
        <f t="shared" si="15"/>
        <v>1.2300586524432111E-2</v>
      </c>
      <c r="G968" s="8">
        <f t="shared" si="15"/>
        <v>1.5121609890334176E-2</v>
      </c>
    </row>
    <row r="969" spans="1:7" x14ac:dyDescent="0.35">
      <c r="A969" s="1">
        <v>40780</v>
      </c>
      <c r="B969" s="24">
        <v>103491</v>
      </c>
      <c r="C969" s="3">
        <v>1159.2700199999999</v>
      </c>
      <c r="E969" s="2">
        <v>40780</v>
      </c>
      <c r="F969" s="8">
        <f t="shared" si="15"/>
        <v>-2.6882933709449941E-2</v>
      </c>
      <c r="G969" s="8">
        <f t="shared" si="15"/>
        <v>-1.5565520018319012E-2</v>
      </c>
    </row>
    <row r="970" spans="1:7" x14ac:dyDescent="0.35">
      <c r="A970" s="1">
        <v>40779</v>
      </c>
      <c r="B970" s="24">
        <v>106350</v>
      </c>
      <c r="C970" s="3">
        <v>1177.599976</v>
      </c>
      <c r="E970" s="2">
        <v>40779</v>
      </c>
      <c r="F970" s="8">
        <f t="shared" si="15"/>
        <v>2.407318247472312E-2</v>
      </c>
      <c r="G970" s="8">
        <f t="shared" si="15"/>
        <v>1.3119972740464947E-2</v>
      </c>
    </row>
    <row r="971" spans="1:7" x14ac:dyDescent="0.35">
      <c r="A971" s="1">
        <v>40778</v>
      </c>
      <c r="B971" s="24">
        <v>103850</v>
      </c>
      <c r="C971" s="3">
        <v>1162.349976</v>
      </c>
      <c r="E971" s="2">
        <v>40778</v>
      </c>
      <c r="F971" s="8">
        <f t="shared" si="15"/>
        <v>1.9336474283470739E-2</v>
      </c>
      <c r="G971" s="8">
        <f t="shared" si="15"/>
        <v>3.4284878229061011E-2</v>
      </c>
    </row>
    <row r="972" spans="1:7" x14ac:dyDescent="0.35">
      <c r="A972" s="1">
        <v>40777</v>
      </c>
      <c r="B972" s="24">
        <v>101880</v>
      </c>
      <c r="C972" s="3">
        <v>1123.8199460000001</v>
      </c>
      <c r="E972" s="2">
        <v>40777</v>
      </c>
      <c r="F972" s="8">
        <f t="shared" si="15"/>
        <v>-7.0175438596491446E-3</v>
      </c>
      <c r="G972" s="8">
        <f t="shared" si="15"/>
        <v>2.5804116714001069E-4</v>
      </c>
    </row>
    <row r="973" spans="1:7" x14ac:dyDescent="0.35">
      <c r="A973" s="1">
        <v>40774</v>
      </c>
      <c r="B973" s="24">
        <v>102600</v>
      </c>
      <c r="C973" s="3">
        <v>1123.530029</v>
      </c>
      <c r="E973" s="2">
        <v>40774</v>
      </c>
      <c r="F973" s="8">
        <f t="shared" si="15"/>
        <v>-2.1123132405976297E-2</v>
      </c>
      <c r="G973" s="8">
        <f t="shared" si="15"/>
        <v>-1.5008981405150057E-2</v>
      </c>
    </row>
    <row r="974" spans="1:7" x14ac:dyDescent="0.35">
      <c r="A974" s="1">
        <v>40773</v>
      </c>
      <c r="B974" s="24">
        <v>104814</v>
      </c>
      <c r="C974" s="3">
        <v>1140.650024</v>
      </c>
      <c r="E974" s="2">
        <v>40773</v>
      </c>
      <c r="F974" s="8">
        <f t="shared" si="15"/>
        <v>-3.4639650011512813E-2</v>
      </c>
      <c r="G974" s="8">
        <f t="shared" si="15"/>
        <v>-4.4593714941153828E-2</v>
      </c>
    </row>
    <row r="975" spans="1:7" x14ac:dyDescent="0.35">
      <c r="A975" s="1">
        <v>40772</v>
      </c>
      <c r="B975" s="24">
        <v>108575</v>
      </c>
      <c r="C975" s="3">
        <v>1193.8900149999999</v>
      </c>
      <c r="E975" s="2">
        <v>40772</v>
      </c>
      <c r="F975" s="8">
        <f t="shared" si="15"/>
        <v>6.8249891041274324E-3</v>
      </c>
      <c r="G975" s="8">
        <f t="shared" si="15"/>
        <v>9.4738672534799839E-4</v>
      </c>
    </row>
    <row r="976" spans="1:7" x14ac:dyDescent="0.35">
      <c r="A976" s="1">
        <v>40771</v>
      </c>
      <c r="B976" s="24">
        <v>107839</v>
      </c>
      <c r="C976" s="3">
        <v>1192.76001</v>
      </c>
      <c r="E976" s="2">
        <v>40771</v>
      </c>
      <c r="F976" s="8">
        <f t="shared" si="15"/>
        <v>-7.0073664825045512E-3</v>
      </c>
      <c r="G976" s="8">
        <f t="shared" si="15"/>
        <v>-9.7385450251853412E-3</v>
      </c>
    </row>
    <row r="977" spans="1:7" x14ac:dyDescent="0.35">
      <c r="A977" s="1">
        <v>40770</v>
      </c>
      <c r="B977" s="24">
        <v>108600</v>
      </c>
      <c r="C977" s="3">
        <v>1204.48999</v>
      </c>
      <c r="E977" s="2">
        <v>40770</v>
      </c>
      <c r="F977" s="8">
        <f t="shared" si="15"/>
        <v>9.2936802973977439E-3</v>
      </c>
      <c r="G977" s="8">
        <f t="shared" si="15"/>
        <v>2.1784621537573878E-2</v>
      </c>
    </row>
    <row r="978" spans="1:7" x14ac:dyDescent="0.35">
      <c r="A978" s="1">
        <v>40767</v>
      </c>
      <c r="B978" s="24">
        <v>107600</v>
      </c>
      <c r="C978" s="3">
        <v>1178.8100589999999</v>
      </c>
      <c r="E978" s="2">
        <v>40767</v>
      </c>
      <c r="F978" s="8">
        <f t="shared" si="15"/>
        <v>4.6685340802987696E-3</v>
      </c>
      <c r="G978" s="8">
        <f t="shared" si="15"/>
        <v>5.2616693282463434E-3</v>
      </c>
    </row>
    <row r="979" spans="1:7" x14ac:dyDescent="0.35">
      <c r="A979" s="1">
        <v>40766</v>
      </c>
      <c r="B979" s="24">
        <v>107100</v>
      </c>
      <c r="C979" s="3">
        <v>1172.6400149999999</v>
      </c>
      <c r="E979" s="2">
        <v>40766</v>
      </c>
      <c r="F979" s="8">
        <f t="shared" si="15"/>
        <v>4.5387994143484711E-2</v>
      </c>
      <c r="G979" s="8">
        <f t="shared" si="15"/>
        <v>4.6290021536367965E-2</v>
      </c>
    </row>
    <row r="980" spans="1:7" x14ac:dyDescent="0.35">
      <c r="A980" s="1">
        <v>40765</v>
      </c>
      <c r="B980" s="24">
        <v>102450</v>
      </c>
      <c r="C980" s="3">
        <v>1120.76001</v>
      </c>
      <c r="E980" s="2">
        <v>40765</v>
      </c>
      <c r="F980" s="8">
        <f t="shared" si="15"/>
        <v>-6.0953253895508652E-2</v>
      </c>
      <c r="G980" s="8">
        <f t="shared" si="15"/>
        <v>-4.415240353729144E-2</v>
      </c>
    </row>
    <row r="981" spans="1:7" x14ac:dyDescent="0.35">
      <c r="A981" s="1">
        <v>40764</v>
      </c>
      <c r="B981" s="24">
        <v>109100</v>
      </c>
      <c r="C981" s="3">
        <v>1172.530029</v>
      </c>
      <c r="E981" s="2">
        <v>40764</v>
      </c>
      <c r="F981" s="8">
        <f t="shared" si="15"/>
        <v>8.0198019801980269E-2</v>
      </c>
      <c r="G981" s="8">
        <f t="shared" si="15"/>
        <v>4.7406847809539521E-2</v>
      </c>
    </row>
    <row r="982" spans="1:7" x14ac:dyDescent="0.35">
      <c r="A982" s="1">
        <v>40763</v>
      </c>
      <c r="B982" s="24">
        <v>101000</v>
      </c>
      <c r="C982" s="3">
        <v>1119.459961</v>
      </c>
      <c r="E982" s="2">
        <v>40763</v>
      </c>
      <c r="F982" s="8">
        <f t="shared" si="15"/>
        <v>-5.8713886300093221E-2</v>
      </c>
      <c r="G982" s="8">
        <f t="shared" si="15"/>
        <v>-6.6634464195524101E-2</v>
      </c>
    </row>
    <row r="983" spans="1:7" x14ac:dyDescent="0.35">
      <c r="A983" s="1">
        <v>40760</v>
      </c>
      <c r="B983" s="24">
        <v>107300</v>
      </c>
      <c r="C983" s="3">
        <v>1199.380005</v>
      </c>
      <c r="E983" s="2">
        <v>40760</v>
      </c>
      <c r="F983" s="8">
        <f t="shared" si="15"/>
        <v>5.1522248243560664E-3</v>
      </c>
      <c r="G983" s="8">
        <f t="shared" si="15"/>
        <v>-5.7491732236092385E-4</v>
      </c>
    </row>
    <row r="984" spans="1:7" x14ac:dyDescent="0.35">
      <c r="A984" s="1">
        <v>40759</v>
      </c>
      <c r="B984" s="24">
        <v>106750</v>
      </c>
      <c r="C984" s="3">
        <v>1200.0699460000001</v>
      </c>
      <c r="E984" s="2">
        <v>40759</v>
      </c>
      <c r="F984" s="8">
        <f t="shared" si="15"/>
        <v>-3.7915588921834553E-2</v>
      </c>
      <c r="G984" s="8">
        <f t="shared" si="15"/>
        <v>-4.7820446566716246E-2</v>
      </c>
    </row>
    <row r="985" spans="1:7" x14ac:dyDescent="0.35">
      <c r="A985" s="1">
        <v>40758</v>
      </c>
      <c r="B985" s="24">
        <v>110957</v>
      </c>
      <c r="C985" s="3">
        <v>1260.339966</v>
      </c>
      <c r="E985" s="2">
        <v>40758</v>
      </c>
      <c r="F985" s="8">
        <f t="shared" si="15"/>
        <v>5.0452898550723546E-3</v>
      </c>
      <c r="G985" s="8">
        <f t="shared" si="15"/>
        <v>5.0156825917879733E-3</v>
      </c>
    </row>
    <row r="986" spans="1:7" x14ac:dyDescent="0.35">
      <c r="A986" s="1">
        <v>40757</v>
      </c>
      <c r="B986" s="24">
        <v>110400</v>
      </c>
      <c r="C986" s="3">
        <v>1254.0500489999999</v>
      </c>
      <c r="E986" s="2">
        <v>40757</v>
      </c>
      <c r="F986" s="8">
        <f t="shared" si="15"/>
        <v>-1.6481069042316276E-2</v>
      </c>
      <c r="G986" s="8">
        <f t="shared" si="15"/>
        <v>-2.5556664263946538E-2</v>
      </c>
    </row>
    <row r="987" spans="1:7" x14ac:dyDescent="0.35">
      <c r="A987" s="1">
        <v>40756</v>
      </c>
      <c r="B987" s="24">
        <v>112250</v>
      </c>
      <c r="C987" s="3">
        <v>1286.9399410000001</v>
      </c>
      <c r="E987" s="2">
        <v>40756</v>
      </c>
      <c r="F987" s="8">
        <f t="shared" si="15"/>
        <v>6.7264573991030474E-3</v>
      </c>
      <c r="G987" s="8">
        <f t="shared" si="15"/>
        <v>-4.1322994089231235E-3</v>
      </c>
    </row>
    <row r="988" spans="1:7" x14ac:dyDescent="0.35">
      <c r="A988" s="1">
        <v>40753</v>
      </c>
      <c r="B988" s="24">
        <v>111500</v>
      </c>
      <c r="C988" s="3">
        <v>1292.280029</v>
      </c>
      <c r="E988" s="2">
        <v>40753</v>
      </c>
      <c r="F988" s="8">
        <f t="shared" si="15"/>
        <v>-7.4419598347813531E-3</v>
      </c>
      <c r="G988" s="8">
        <f t="shared" si="15"/>
        <v>-6.4505329685289325E-3</v>
      </c>
    </row>
    <row r="989" spans="1:7" x14ac:dyDescent="0.35">
      <c r="A989" s="1">
        <v>40752</v>
      </c>
      <c r="B989" s="24">
        <v>112336</v>
      </c>
      <c r="C989" s="3">
        <v>1300.670044</v>
      </c>
      <c r="E989" s="2">
        <v>40752</v>
      </c>
      <c r="F989" s="8">
        <f t="shared" si="15"/>
        <v>2.5524319500223047E-3</v>
      </c>
      <c r="G989" s="8">
        <f t="shared" si="15"/>
        <v>-3.2339668106050601E-3</v>
      </c>
    </row>
    <row r="990" spans="1:7" x14ac:dyDescent="0.35">
      <c r="A990" s="1">
        <v>40751</v>
      </c>
      <c r="B990" s="24">
        <v>112050</v>
      </c>
      <c r="C990" s="3">
        <v>1304.8900149999999</v>
      </c>
      <c r="E990" s="2">
        <v>40751</v>
      </c>
      <c r="F990" s="8">
        <f t="shared" si="15"/>
        <v>-1.0945361461735414E-2</v>
      </c>
      <c r="G990" s="8">
        <f t="shared" si="15"/>
        <v>-2.030866795667341E-2</v>
      </c>
    </row>
    <row r="991" spans="1:7" x14ac:dyDescent="0.35">
      <c r="A991" s="1">
        <v>40750</v>
      </c>
      <c r="B991" s="24">
        <v>113290</v>
      </c>
      <c r="C991" s="3">
        <v>1331.9399410000001</v>
      </c>
      <c r="E991" s="2">
        <v>40750</v>
      </c>
      <c r="F991" s="8">
        <f t="shared" si="15"/>
        <v>-4.8750494092845154E-3</v>
      </c>
      <c r="G991" s="8">
        <f t="shared" si="15"/>
        <v>-4.104972057103029E-3</v>
      </c>
    </row>
    <row r="992" spans="1:7" x14ac:dyDescent="0.35">
      <c r="A992" s="1">
        <v>40749</v>
      </c>
      <c r="B992" s="24">
        <v>113845</v>
      </c>
      <c r="C992" s="3">
        <v>1337.4300539999999</v>
      </c>
      <c r="E992" s="2">
        <v>40749</v>
      </c>
      <c r="F992" s="8">
        <f t="shared" si="15"/>
        <v>-1.6457883369330406E-2</v>
      </c>
      <c r="G992" s="8">
        <f t="shared" si="15"/>
        <v>-5.6430134028785384E-3</v>
      </c>
    </row>
    <row r="993" spans="1:7" x14ac:dyDescent="0.35">
      <c r="A993" s="1">
        <v>40746</v>
      </c>
      <c r="B993" s="24">
        <v>115750</v>
      </c>
      <c r="C993" s="3">
        <v>1345.0200199999999</v>
      </c>
      <c r="E993" s="2">
        <v>40746</v>
      </c>
      <c r="F993" s="8">
        <f t="shared" si="15"/>
        <v>-1.4665286404417222E-3</v>
      </c>
      <c r="G993" s="8">
        <f t="shared" si="15"/>
        <v>9.0785158172002056E-4</v>
      </c>
    </row>
    <row r="994" spans="1:7" x14ac:dyDescent="0.35">
      <c r="A994" s="1">
        <v>40745</v>
      </c>
      <c r="B994" s="24">
        <v>115920</v>
      </c>
      <c r="C994" s="3">
        <v>1343.8000489999999</v>
      </c>
      <c r="E994" s="2">
        <v>40745</v>
      </c>
      <c r="F994" s="8">
        <f t="shared" si="15"/>
        <v>1.5505913272010563E-2</v>
      </c>
      <c r="G994" s="8">
        <f t="shared" si="15"/>
        <v>1.3546192195566853E-2</v>
      </c>
    </row>
    <row r="995" spans="1:7" x14ac:dyDescent="0.35">
      <c r="A995" s="1">
        <v>40744</v>
      </c>
      <c r="B995" s="24">
        <v>114150</v>
      </c>
      <c r="C995" s="3">
        <v>1325.839966</v>
      </c>
      <c r="E995" s="2">
        <v>40744</v>
      </c>
      <c r="F995" s="8">
        <f t="shared" si="15"/>
        <v>-1.4957881754008584E-3</v>
      </c>
      <c r="G995" s="8">
        <f t="shared" si="15"/>
        <v>-6.7083280955182456E-4</v>
      </c>
    </row>
    <row r="996" spans="1:7" x14ac:dyDescent="0.35">
      <c r="A996" s="1">
        <v>40743</v>
      </c>
      <c r="B996" s="24">
        <v>114321</v>
      </c>
      <c r="C996" s="3">
        <v>1326.7299800000001</v>
      </c>
      <c r="E996" s="2">
        <v>40743</v>
      </c>
      <c r="F996" s="8">
        <f t="shared" si="15"/>
        <v>1.4833555259653686E-2</v>
      </c>
      <c r="G996" s="8">
        <f t="shared" si="15"/>
        <v>1.6308708146076212E-2</v>
      </c>
    </row>
    <row r="997" spans="1:7" x14ac:dyDescent="0.35">
      <c r="A997" s="1">
        <v>40742</v>
      </c>
      <c r="B997" s="24">
        <v>112650</v>
      </c>
      <c r="C997" s="3">
        <v>1305.4399410000001</v>
      </c>
      <c r="E997" s="2">
        <v>40742</v>
      </c>
      <c r="F997" s="8">
        <f t="shared" si="15"/>
        <v>-3.5382574082264417E-3</v>
      </c>
      <c r="G997" s="8">
        <f t="shared" si="15"/>
        <v>-8.1298903445313764E-3</v>
      </c>
    </row>
    <row r="998" spans="1:7" x14ac:dyDescent="0.35">
      <c r="A998" s="1">
        <v>40739</v>
      </c>
      <c r="B998" s="24">
        <v>113050</v>
      </c>
      <c r="C998" s="3">
        <v>1316.1400149999999</v>
      </c>
      <c r="E998" s="2">
        <v>40739</v>
      </c>
      <c r="F998" s="8">
        <f t="shared" si="15"/>
        <v>-9.2024539877300082E-3</v>
      </c>
      <c r="G998" s="8">
        <f t="shared" si="15"/>
        <v>5.5544248304049137E-3</v>
      </c>
    </row>
    <row r="999" spans="1:7" x14ac:dyDescent="0.35">
      <c r="A999" s="1">
        <v>40738</v>
      </c>
      <c r="B999" s="24">
        <v>114100</v>
      </c>
      <c r="C999" s="3">
        <v>1308.869995</v>
      </c>
      <c r="E999" s="2">
        <v>40738</v>
      </c>
      <c r="F999" s="8">
        <f t="shared" si="15"/>
        <v>-6.5302568567696673E-3</v>
      </c>
      <c r="G999" s="8">
        <f t="shared" si="15"/>
        <v>-6.7161280050145322E-3</v>
      </c>
    </row>
    <row r="1000" spans="1:7" x14ac:dyDescent="0.35">
      <c r="A1000" s="1">
        <v>40737</v>
      </c>
      <c r="B1000" s="24">
        <v>114850</v>
      </c>
      <c r="C1000" s="3">
        <v>1317.719971</v>
      </c>
      <c r="E1000" s="2">
        <v>40737</v>
      </c>
      <c r="F1000" s="8">
        <f t="shared" si="15"/>
        <v>1.1003521126760507E-2</v>
      </c>
      <c r="G1000" s="8">
        <f t="shared" si="15"/>
        <v>3.1058402251853412E-3</v>
      </c>
    </row>
    <row r="1001" spans="1:7" x14ac:dyDescent="0.35">
      <c r="A1001" s="1">
        <v>40736</v>
      </c>
      <c r="B1001" s="24">
        <v>113600</v>
      </c>
      <c r="C1001" s="3">
        <v>1313.6400149999999</v>
      </c>
      <c r="E1001" s="2">
        <v>40736</v>
      </c>
      <c r="F1001" s="8">
        <f t="shared" si="15"/>
        <v>5.7547587428066205E-3</v>
      </c>
      <c r="G1001" s="8">
        <f t="shared" si="15"/>
        <v>-4.4335122239161917E-3</v>
      </c>
    </row>
    <row r="1002" spans="1:7" x14ac:dyDescent="0.35">
      <c r="A1002" s="1">
        <v>40735</v>
      </c>
      <c r="B1002" s="24">
        <v>112950</v>
      </c>
      <c r="C1002" s="3">
        <v>1319.48999</v>
      </c>
      <c r="E1002" s="2">
        <v>40735</v>
      </c>
      <c r="F1002" s="8">
        <f t="shared" si="15"/>
        <v>-1.8252933507170832E-2</v>
      </c>
      <c r="G1002" s="8">
        <f t="shared" si="15"/>
        <v>-1.8090532901892997E-2</v>
      </c>
    </row>
    <row r="1003" spans="1:7" x14ac:dyDescent="0.35">
      <c r="A1003" s="1">
        <v>40732</v>
      </c>
      <c r="B1003" s="24">
        <v>115050</v>
      </c>
      <c r="C1003" s="3">
        <v>1343.8000489999999</v>
      </c>
      <c r="E1003" s="2">
        <v>40732</v>
      </c>
      <c r="F1003" s="8">
        <f t="shared" si="15"/>
        <v>-1.3631687242798396E-2</v>
      </c>
      <c r="G1003" s="8">
        <f t="shared" si="15"/>
        <v>-6.9611165973547662E-3</v>
      </c>
    </row>
    <row r="1004" spans="1:7" x14ac:dyDescent="0.35">
      <c r="A1004" s="1">
        <v>40731</v>
      </c>
      <c r="B1004" s="24">
        <v>116640</v>
      </c>
      <c r="C1004" s="3">
        <v>1353.219971</v>
      </c>
      <c r="E1004" s="2">
        <v>40731</v>
      </c>
      <c r="F1004" s="8">
        <f t="shared" si="15"/>
        <v>1.6027874564459976E-2</v>
      </c>
      <c r="G1004" s="8">
        <f t="shared" si="15"/>
        <v>1.0453846495095398E-2</v>
      </c>
    </row>
    <row r="1005" spans="1:7" x14ac:dyDescent="0.35">
      <c r="A1005" s="1">
        <v>40730</v>
      </c>
      <c r="B1005" s="24">
        <v>114800</v>
      </c>
      <c r="C1005" s="3">
        <v>1339.219971</v>
      </c>
      <c r="E1005" s="2">
        <v>40730</v>
      </c>
      <c r="F1005" s="8">
        <f t="shared" si="15"/>
        <v>-9.1489728983256136E-3</v>
      </c>
      <c r="G1005" s="8">
        <f t="shared" si="15"/>
        <v>1.0015591794423351E-3</v>
      </c>
    </row>
    <row r="1006" spans="1:7" x14ac:dyDescent="0.35">
      <c r="A1006" s="1">
        <v>40729</v>
      </c>
      <c r="B1006" s="24">
        <v>115860</v>
      </c>
      <c r="C1006" s="3">
        <v>1337.880005</v>
      </c>
      <c r="E1006" s="2">
        <v>40729</v>
      </c>
      <c r="F1006" s="8">
        <f t="shared" si="15"/>
        <v>-1.0166595472020479E-2</v>
      </c>
      <c r="G1006" s="8">
        <f t="shared" si="15"/>
        <v>-1.3361790151366071E-3</v>
      </c>
    </row>
    <row r="1007" spans="1:7" x14ac:dyDescent="0.35">
      <c r="A1007" s="1">
        <v>40725</v>
      </c>
      <c r="B1007" s="24">
        <v>117050</v>
      </c>
      <c r="C1007" s="3">
        <v>1339.670044</v>
      </c>
      <c r="E1007" s="2">
        <v>40725</v>
      </c>
      <c r="F1007" s="8">
        <f t="shared" si="15"/>
        <v>8.1391843589853075E-3</v>
      </c>
      <c r="G1007" s="8">
        <f t="shared" si="15"/>
        <v>1.4409701950459208E-2</v>
      </c>
    </row>
    <row r="1008" spans="1:7" x14ac:dyDescent="0.35">
      <c r="A1008" s="1">
        <v>40724</v>
      </c>
      <c r="B1008" s="24">
        <v>116105</v>
      </c>
      <c r="C1008" s="3">
        <v>1320.6400149999999</v>
      </c>
      <c r="E1008" s="2">
        <v>40724</v>
      </c>
      <c r="F1008" s="8">
        <f t="shared" si="15"/>
        <v>4.89008135710578E-3</v>
      </c>
      <c r="G1008" s="8">
        <f t="shared" si="15"/>
        <v>1.0119228593896468E-2</v>
      </c>
    </row>
    <row r="1009" spans="1:7" x14ac:dyDescent="0.35">
      <c r="A1009" s="1">
        <v>40723</v>
      </c>
      <c r="B1009" s="24">
        <v>115540</v>
      </c>
      <c r="C1009" s="3">
        <v>1307.410034</v>
      </c>
      <c r="E1009" s="2">
        <v>40723</v>
      </c>
      <c r="F1009" s="8">
        <f t="shared" si="15"/>
        <v>7.7627562145661244E-3</v>
      </c>
      <c r="G1009" s="8">
        <f t="shared" si="15"/>
        <v>8.2827470640634004E-3</v>
      </c>
    </row>
    <row r="1010" spans="1:7" x14ac:dyDescent="0.35">
      <c r="A1010" s="1">
        <v>40722</v>
      </c>
      <c r="B1010" s="24">
        <v>114650</v>
      </c>
      <c r="C1010" s="3">
        <v>1296.670044</v>
      </c>
      <c r="E1010" s="2">
        <v>40722</v>
      </c>
      <c r="F1010" s="8">
        <f t="shared" si="15"/>
        <v>9.2429577464787638E-3</v>
      </c>
      <c r="G1010" s="8">
        <f t="shared" si="15"/>
        <v>1.2944354590004314E-2</v>
      </c>
    </row>
    <row r="1011" spans="1:7" x14ac:dyDescent="0.35">
      <c r="A1011" s="1">
        <v>40721</v>
      </c>
      <c r="B1011" s="24">
        <v>113600</v>
      </c>
      <c r="C1011" s="3">
        <v>1280.099976</v>
      </c>
      <c r="E1011" s="2">
        <v>40721</v>
      </c>
      <c r="F1011" s="8">
        <f t="shared" si="15"/>
        <v>4.4208664898319761E-3</v>
      </c>
      <c r="G1011" s="8">
        <f t="shared" si="15"/>
        <v>9.1844577634423441E-3</v>
      </c>
    </row>
    <row r="1012" spans="1:7" x14ac:dyDescent="0.35">
      <c r="A1012" s="1">
        <v>40718</v>
      </c>
      <c r="B1012" s="24">
        <v>113100</v>
      </c>
      <c r="C1012" s="3">
        <v>1268.4499510000001</v>
      </c>
      <c r="E1012" s="2">
        <v>40718</v>
      </c>
      <c r="F1012" s="8">
        <f t="shared" si="15"/>
        <v>-2.7774103954503193E-3</v>
      </c>
      <c r="G1012" s="8">
        <f t="shared" si="15"/>
        <v>-1.1725788079470112E-2</v>
      </c>
    </row>
    <row r="1013" spans="1:7" x14ac:dyDescent="0.35">
      <c r="A1013" s="1">
        <v>40717</v>
      </c>
      <c r="B1013" s="24">
        <v>113415</v>
      </c>
      <c r="C1013" s="3">
        <v>1283.5</v>
      </c>
      <c r="E1013" s="2">
        <v>40717</v>
      </c>
      <c r="F1013" s="8">
        <f t="shared" si="15"/>
        <v>-6.1951245158690105E-3</v>
      </c>
      <c r="G1013" s="8">
        <f t="shared" si="15"/>
        <v>-2.8279868216201098E-3</v>
      </c>
    </row>
    <row r="1014" spans="1:7" x14ac:dyDescent="0.35">
      <c r="A1014" s="1">
        <v>40716</v>
      </c>
      <c r="B1014" s="24">
        <v>114122</v>
      </c>
      <c r="C1014" s="3">
        <v>1287.1400149999999</v>
      </c>
      <c r="E1014" s="2">
        <v>40716</v>
      </c>
      <c r="F1014" s="8">
        <f t="shared" si="15"/>
        <v>-5.8193222406133227E-3</v>
      </c>
      <c r="G1014" s="8">
        <f t="shared" si="15"/>
        <v>-6.4684488627200221E-3</v>
      </c>
    </row>
    <row r="1015" spans="1:7" x14ac:dyDescent="0.35">
      <c r="A1015" s="1">
        <v>40715</v>
      </c>
      <c r="B1015" s="24">
        <v>114790</v>
      </c>
      <c r="C1015" s="3">
        <v>1295.5200199999999</v>
      </c>
      <c r="E1015" s="2">
        <v>40715</v>
      </c>
      <c r="F1015" s="8">
        <f t="shared" si="15"/>
        <v>4.7264770240700305E-3</v>
      </c>
      <c r="G1015" s="8">
        <f t="shared" si="15"/>
        <v>1.3423476330104211E-2</v>
      </c>
    </row>
    <row r="1016" spans="1:7" x14ac:dyDescent="0.35">
      <c r="A1016" s="1">
        <v>40714</v>
      </c>
      <c r="B1016" s="24">
        <v>114250</v>
      </c>
      <c r="C1016" s="3">
        <v>1278.3599850000001</v>
      </c>
      <c r="E1016" s="2">
        <v>40714</v>
      </c>
      <c r="F1016" s="8">
        <f t="shared" si="15"/>
        <v>8.8300220750552327E-3</v>
      </c>
      <c r="G1016" s="8">
        <f t="shared" si="15"/>
        <v>5.3951907196225779E-3</v>
      </c>
    </row>
    <row r="1017" spans="1:7" x14ac:dyDescent="0.35">
      <c r="A1017" s="1">
        <v>40711</v>
      </c>
      <c r="B1017" s="24">
        <v>113250</v>
      </c>
      <c r="C1017" s="3">
        <v>1271.5</v>
      </c>
      <c r="E1017" s="2">
        <v>40711</v>
      </c>
      <c r="F1017" s="8">
        <f t="shared" si="15"/>
        <v>2.2123893805310324E-3</v>
      </c>
      <c r="G1017" s="8">
        <f t="shared" si="15"/>
        <v>3.0450166879594232E-3</v>
      </c>
    </row>
    <row r="1018" spans="1:7" x14ac:dyDescent="0.35">
      <c r="A1018" s="1">
        <v>40710</v>
      </c>
      <c r="B1018" s="24">
        <v>113000</v>
      </c>
      <c r="C1018" s="3">
        <v>1267.6400149999999</v>
      </c>
      <c r="E1018" s="2">
        <v>40710</v>
      </c>
      <c r="F1018" s="8">
        <f t="shared" si="15"/>
        <v>2.0776874435411097E-2</v>
      </c>
      <c r="G1018" s="8">
        <f t="shared" si="15"/>
        <v>1.7543352584985517E-3</v>
      </c>
    </row>
    <row r="1019" spans="1:7" x14ac:dyDescent="0.35">
      <c r="A1019" s="1">
        <v>40709</v>
      </c>
      <c r="B1019" s="24">
        <v>110700</v>
      </c>
      <c r="C1019" s="3">
        <v>1265.420044</v>
      </c>
      <c r="E1019" s="2">
        <v>40709</v>
      </c>
      <c r="F1019" s="8">
        <f t="shared" si="15"/>
        <v>-1.7763659917303998E-2</v>
      </c>
      <c r="G1019" s="8">
        <f t="shared" si="15"/>
        <v>-1.7431845673211765E-2</v>
      </c>
    </row>
    <row r="1020" spans="1:7" x14ac:dyDescent="0.35">
      <c r="A1020" s="1">
        <v>40708</v>
      </c>
      <c r="B1020" s="24">
        <v>112702</v>
      </c>
      <c r="C1020" s="3">
        <v>1287.869995</v>
      </c>
      <c r="E1020" s="2">
        <v>40708</v>
      </c>
      <c r="F1020" s="8">
        <f t="shared" si="15"/>
        <v>1.0825597560428779E-2</v>
      </c>
      <c r="G1020" s="8">
        <f t="shared" si="15"/>
        <v>1.2611779526287448E-2</v>
      </c>
    </row>
    <row r="1021" spans="1:7" x14ac:dyDescent="0.35">
      <c r="A1021" s="1">
        <v>40707</v>
      </c>
      <c r="B1021" s="24">
        <v>111495</v>
      </c>
      <c r="C1021" s="3">
        <v>1271.829956</v>
      </c>
      <c r="E1021" s="2">
        <v>40707</v>
      </c>
      <c r="F1021" s="8">
        <f t="shared" si="15"/>
        <v>4.052411184654936E-3</v>
      </c>
      <c r="G1021" s="8">
        <f t="shared" si="15"/>
        <v>6.687564032283877E-4</v>
      </c>
    </row>
    <row r="1022" spans="1:7" x14ac:dyDescent="0.35">
      <c r="A1022" s="1">
        <v>40704</v>
      </c>
      <c r="B1022" s="24">
        <v>111045</v>
      </c>
      <c r="C1022" s="3">
        <v>1270.9799800000001</v>
      </c>
      <c r="E1022" s="2">
        <v>40704</v>
      </c>
      <c r="F1022" s="8">
        <f t="shared" si="15"/>
        <v>-1.3354302164409804E-2</v>
      </c>
      <c r="G1022" s="8">
        <f t="shared" si="15"/>
        <v>-1.397984484096193E-2</v>
      </c>
    </row>
    <row r="1023" spans="1:7" x14ac:dyDescent="0.35">
      <c r="A1023" s="1">
        <v>40703</v>
      </c>
      <c r="B1023" s="24">
        <v>112548</v>
      </c>
      <c r="C1023" s="3">
        <v>1289</v>
      </c>
      <c r="E1023" s="2">
        <v>40703</v>
      </c>
      <c r="F1023" s="8">
        <f t="shared" si="15"/>
        <v>9.263327803434418E-3</v>
      </c>
      <c r="G1023" s="8">
        <f t="shared" si="15"/>
        <v>7.3774895782363625E-3</v>
      </c>
    </row>
    <row r="1024" spans="1:7" x14ac:dyDescent="0.35">
      <c r="A1024" s="1">
        <v>40702</v>
      </c>
      <c r="B1024" s="24">
        <v>111515</v>
      </c>
      <c r="C1024" s="3">
        <v>1279.5600589999999</v>
      </c>
      <c r="E1024" s="2">
        <v>40702</v>
      </c>
      <c r="F1024" s="8">
        <f t="shared" si="15"/>
        <v>-5.3960042811274089E-3</v>
      </c>
      <c r="G1024" s="8">
        <f t="shared" si="15"/>
        <v>-4.1868742875353915E-3</v>
      </c>
    </row>
    <row r="1025" spans="1:7" x14ac:dyDescent="0.35">
      <c r="A1025" s="1">
        <v>40701</v>
      </c>
      <c r="B1025" s="24">
        <v>112120</v>
      </c>
      <c r="C1025" s="3">
        <v>1284.9399410000001</v>
      </c>
      <c r="E1025" s="2">
        <v>40701</v>
      </c>
      <c r="F1025" s="8">
        <f t="shared" si="15"/>
        <v>-8.2439939143049701E-3</v>
      </c>
      <c r="G1025" s="8">
        <f t="shared" si="15"/>
        <v>-9.5640775163308156E-4</v>
      </c>
    </row>
    <row r="1026" spans="1:7" x14ac:dyDescent="0.35">
      <c r="A1026" s="1">
        <v>40700</v>
      </c>
      <c r="B1026" s="24">
        <v>113052</v>
      </c>
      <c r="C1026" s="3">
        <v>1286.170044</v>
      </c>
      <c r="E1026" s="2">
        <v>40700</v>
      </c>
      <c r="F1026" s="8">
        <f t="shared" si="15"/>
        <v>-1.161042140234303E-2</v>
      </c>
      <c r="G1026" s="8">
        <f t="shared" si="15"/>
        <v>-1.0760206154744822E-2</v>
      </c>
    </row>
    <row r="1027" spans="1:7" x14ac:dyDescent="0.35">
      <c r="A1027" s="1">
        <v>40697</v>
      </c>
      <c r="B1027" s="24">
        <v>114380</v>
      </c>
      <c r="C1027" s="3">
        <v>1300.160034</v>
      </c>
      <c r="E1027" s="2">
        <v>40697</v>
      </c>
      <c r="F1027" s="8">
        <f t="shared" si="15"/>
        <v>-1.2177217376284633E-2</v>
      </c>
      <c r="G1027" s="8">
        <f t="shared" si="15"/>
        <v>-9.7338092938709098E-3</v>
      </c>
    </row>
    <row r="1028" spans="1:7" x14ac:dyDescent="0.35">
      <c r="A1028" s="1">
        <v>40696</v>
      </c>
      <c r="B1028" s="24">
        <v>115790</v>
      </c>
      <c r="C1028" s="3">
        <v>1312.9399410000001</v>
      </c>
      <c r="E1028" s="2">
        <v>40696</v>
      </c>
      <c r="F1028" s="8">
        <f t="shared" ref="F1028:G1091" si="16">B1028/B1029-1</f>
        <v>7.3462685277214668E-4</v>
      </c>
      <c r="G1028" s="8">
        <f t="shared" si="16"/>
        <v>-1.2248358297386464E-3</v>
      </c>
    </row>
    <row r="1029" spans="1:7" x14ac:dyDescent="0.35">
      <c r="A1029" s="1">
        <v>40695</v>
      </c>
      <c r="B1029" s="24">
        <v>115705</v>
      </c>
      <c r="C1029" s="3">
        <v>1314.5500489999999</v>
      </c>
      <c r="E1029" s="2">
        <v>40695</v>
      </c>
      <c r="F1029" s="8">
        <f t="shared" si="16"/>
        <v>-2.5847190065249381E-2</v>
      </c>
      <c r="G1029" s="8">
        <f t="shared" si="16"/>
        <v>-2.278464400568514E-2</v>
      </c>
    </row>
    <row r="1030" spans="1:7" x14ac:dyDescent="0.35">
      <c r="A1030" s="1">
        <v>40694</v>
      </c>
      <c r="B1030" s="24">
        <v>118775</v>
      </c>
      <c r="C1030" s="3">
        <v>1345.1999510000001</v>
      </c>
      <c r="E1030" s="2">
        <v>40694</v>
      </c>
      <c r="F1030" s="8">
        <f t="shared" si="16"/>
        <v>1.4347324821725849E-2</v>
      </c>
      <c r="G1030" s="8">
        <f t="shared" si="16"/>
        <v>1.0592724253794206E-2</v>
      </c>
    </row>
    <row r="1031" spans="1:7" x14ac:dyDescent="0.35">
      <c r="A1031" s="1">
        <v>40690</v>
      </c>
      <c r="B1031" s="24">
        <v>117095</v>
      </c>
      <c r="C1031" s="3">
        <v>1331.099976</v>
      </c>
      <c r="E1031" s="2">
        <v>40690</v>
      </c>
      <c r="F1031" s="8">
        <f t="shared" si="16"/>
        <v>-4.2772836272725323E-3</v>
      </c>
      <c r="G1031" s="8">
        <f t="shared" si="16"/>
        <v>4.080920306236191E-3</v>
      </c>
    </row>
    <row r="1032" spans="1:7" x14ac:dyDescent="0.35">
      <c r="A1032" s="1">
        <v>40689</v>
      </c>
      <c r="B1032" s="24">
        <v>117598</v>
      </c>
      <c r="C1032" s="3">
        <v>1325.6899410000001</v>
      </c>
      <c r="E1032" s="2">
        <v>40689</v>
      </c>
      <c r="F1032" s="8">
        <f t="shared" si="16"/>
        <v>3.3959044368601088E-3</v>
      </c>
      <c r="G1032" s="8">
        <f t="shared" si="16"/>
        <v>3.9531152655043478E-3</v>
      </c>
    </row>
    <row r="1033" spans="1:7" x14ac:dyDescent="0.35">
      <c r="A1033" s="1">
        <v>40688</v>
      </c>
      <c r="B1033" s="24">
        <v>117200</v>
      </c>
      <c r="C1033" s="3">
        <v>1320.469971</v>
      </c>
      <c r="E1033" s="2">
        <v>40688</v>
      </c>
      <c r="F1033" s="8">
        <f t="shared" si="16"/>
        <v>7.0891514500537323E-3</v>
      </c>
      <c r="G1033" s="8">
        <f t="shared" si="16"/>
        <v>3.183169164378441E-3</v>
      </c>
    </row>
    <row r="1034" spans="1:7" x14ac:dyDescent="0.35">
      <c r="A1034" s="1">
        <v>40687</v>
      </c>
      <c r="B1034" s="24">
        <v>116375</v>
      </c>
      <c r="C1034" s="3">
        <v>1316.280029</v>
      </c>
      <c r="E1034" s="2">
        <v>40687</v>
      </c>
      <c r="F1034" s="8">
        <f t="shared" si="16"/>
        <v>-5.1293011327206983E-3</v>
      </c>
      <c r="G1034" s="8">
        <f t="shared" si="16"/>
        <v>-8.2738031391094147E-4</v>
      </c>
    </row>
    <row r="1035" spans="1:7" x14ac:dyDescent="0.35">
      <c r="A1035" s="1">
        <v>40686</v>
      </c>
      <c r="B1035" s="24">
        <v>116975</v>
      </c>
      <c r="C1035" s="3">
        <v>1317.369995</v>
      </c>
      <c r="E1035" s="2">
        <v>40686</v>
      </c>
      <c r="F1035" s="8">
        <f t="shared" si="16"/>
        <v>-9.0643398703884603E-3</v>
      </c>
      <c r="G1035" s="8">
        <f t="shared" si="16"/>
        <v>-1.1925585036405395E-2</v>
      </c>
    </row>
    <row r="1036" spans="1:7" x14ac:dyDescent="0.35">
      <c r="A1036" s="1">
        <v>40683</v>
      </c>
      <c r="B1036" s="24">
        <v>118045</v>
      </c>
      <c r="C1036" s="3">
        <v>1333.2700199999999</v>
      </c>
      <c r="E1036" s="2">
        <v>40683</v>
      </c>
      <c r="F1036" s="8">
        <f t="shared" si="16"/>
        <v>-6.8651618276810433E-3</v>
      </c>
      <c r="G1036" s="8">
        <f t="shared" si="16"/>
        <v>-7.6882674788020244E-3</v>
      </c>
    </row>
    <row r="1037" spans="1:7" x14ac:dyDescent="0.35">
      <c r="A1037" s="1">
        <v>40682</v>
      </c>
      <c r="B1037" s="24">
        <v>118861</v>
      </c>
      <c r="C1037" s="3">
        <v>1343.599976</v>
      </c>
      <c r="E1037" s="2">
        <v>40682</v>
      </c>
      <c r="F1037" s="8">
        <f t="shared" si="16"/>
        <v>-4.0554694373454714E-3</v>
      </c>
      <c r="G1037" s="8">
        <f t="shared" si="16"/>
        <v>2.1779409571196506E-3</v>
      </c>
    </row>
    <row r="1038" spans="1:7" x14ac:dyDescent="0.35">
      <c r="A1038" s="1">
        <v>40681</v>
      </c>
      <c r="B1038" s="24">
        <v>119345</v>
      </c>
      <c r="C1038" s="3">
        <v>1340.6800539999999</v>
      </c>
      <c r="E1038" s="2">
        <v>40681</v>
      </c>
      <c r="F1038" s="8">
        <f t="shared" si="16"/>
        <v>8.5436138387953164E-3</v>
      </c>
      <c r="G1038" s="8">
        <f t="shared" si="16"/>
        <v>8.8038000391847948E-3</v>
      </c>
    </row>
    <row r="1039" spans="1:7" x14ac:dyDescent="0.35">
      <c r="A1039" s="1">
        <v>40680</v>
      </c>
      <c r="B1039" s="24">
        <v>118334</v>
      </c>
      <c r="C1039" s="3">
        <v>1328.9799800000001</v>
      </c>
      <c r="E1039" s="2">
        <v>40680</v>
      </c>
      <c r="F1039" s="8">
        <f t="shared" si="16"/>
        <v>-6.4315701091519628E-3</v>
      </c>
      <c r="G1039" s="8">
        <f t="shared" si="16"/>
        <v>-3.6856116398875649E-4</v>
      </c>
    </row>
    <row r="1040" spans="1:7" x14ac:dyDescent="0.35">
      <c r="A1040" s="1">
        <v>40679</v>
      </c>
      <c r="B1040" s="24">
        <v>119100</v>
      </c>
      <c r="C1040" s="3">
        <v>1329.469971</v>
      </c>
      <c r="E1040" s="2">
        <v>40679</v>
      </c>
      <c r="F1040" s="8">
        <f t="shared" si="16"/>
        <v>-3.2888955838417111E-3</v>
      </c>
      <c r="G1040" s="8">
        <f t="shared" si="16"/>
        <v>-6.2043915440711528E-3</v>
      </c>
    </row>
    <row r="1041" spans="1:7" x14ac:dyDescent="0.35">
      <c r="A1041" s="1">
        <v>40676</v>
      </c>
      <c r="B1041" s="24">
        <v>119493</v>
      </c>
      <c r="C1041" s="3">
        <v>1337.7700199999999</v>
      </c>
      <c r="E1041" s="2">
        <v>40676</v>
      </c>
      <c r="F1041" s="8">
        <f t="shared" si="16"/>
        <v>-1.2617749132374789E-2</v>
      </c>
      <c r="G1041" s="8">
        <f t="shared" si="16"/>
        <v>-8.0673294082113101E-3</v>
      </c>
    </row>
    <row r="1042" spans="1:7" x14ac:dyDescent="0.35">
      <c r="A1042" s="1">
        <v>40675</v>
      </c>
      <c r="B1042" s="24">
        <v>121020</v>
      </c>
      <c r="C1042" s="3">
        <v>1348.650024</v>
      </c>
      <c r="E1042" s="2">
        <v>40675</v>
      </c>
      <c r="F1042" s="8">
        <f t="shared" si="16"/>
        <v>7.0314125234034464E-3</v>
      </c>
      <c r="G1042" s="8">
        <f t="shared" si="16"/>
        <v>4.8954370942113634E-3</v>
      </c>
    </row>
    <row r="1043" spans="1:7" x14ac:dyDescent="0.35">
      <c r="A1043" s="1">
        <v>40674</v>
      </c>
      <c r="B1043" s="24">
        <v>120175</v>
      </c>
      <c r="C1043" s="3">
        <v>1342.079956</v>
      </c>
      <c r="E1043" s="2">
        <v>40674</v>
      </c>
      <c r="F1043" s="8">
        <f t="shared" si="16"/>
        <v>-1.434500180440279E-2</v>
      </c>
      <c r="G1043" s="8">
        <f t="shared" si="16"/>
        <v>-1.1111495786944148E-2</v>
      </c>
    </row>
    <row r="1044" spans="1:7" x14ac:dyDescent="0.35">
      <c r="A1044" s="1">
        <v>40673</v>
      </c>
      <c r="B1044" s="24">
        <v>121924</v>
      </c>
      <c r="C1044" s="3">
        <v>1357.160034</v>
      </c>
      <c r="E1044" s="2">
        <v>40673</v>
      </c>
      <c r="F1044" s="8">
        <f t="shared" si="16"/>
        <v>6.0566053304729195E-3</v>
      </c>
      <c r="G1044" s="8">
        <f t="shared" si="16"/>
        <v>8.0740365635283418E-3</v>
      </c>
    </row>
    <row r="1045" spans="1:7" x14ac:dyDescent="0.35">
      <c r="A1045" s="1">
        <v>40672</v>
      </c>
      <c r="B1045" s="24">
        <v>121190</v>
      </c>
      <c r="C1045" s="3">
        <v>1346.290039</v>
      </c>
      <c r="E1045" s="2">
        <v>40672</v>
      </c>
      <c r="F1045" s="8">
        <f t="shared" si="16"/>
        <v>7.5656800798138413E-3</v>
      </c>
      <c r="G1045" s="8">
        <f t="shared" si="16"/>
        <v>4.5441637238203825E-3</v>
      </c>
    </row>
    <row r="1046" spans="1:7" x14ac:dyDescent="0.35">
      <c r="A1046" s="1">
        <v>40669</v>
      </c>
      <c r="B1046" s="24">
        <v>120280</v>
      </c>
      <c r="C1046" s="3">
        <v>1340.1999510000001</v>
      </c>
      <c r="E1046" s="2">
        <v>40669</v>
      </c>
      <c r="F1046" s="8">
        <f t="shared" si="16"/>
        <v>7.7499895270412011E-3</v>
      </c>
      <c r="G1046" s="8">
        <f t="shared" si="16"/>
        <v>3.819919924858084E-3</v>
      </c>
    </row>
    <row r="1047" spans="1:7" x14ac:dyDescent="0.35">
      <c r="A1047" s="1">
        <v>40668</v>
      </c>
      <c r="B1047" s="24">
        <v>119355</v>
      </c>
      <c r="C1047" s="3">
        <v>1335.099976</v>
      </c>
      <c r="E1047" s="2">
        <v>40668</v>
      </c>
      <c r="F1047" s="8">
        <f t="shared" si="16"/>
        <v>-2.4159921510914839E-2</v>
      </c>
      <c r="G1047" s="8">
        <f t="shared" si="16"/>
        <v>-9.0698352950829841E-3</v>
      </c>
    </row>
    <row r="1048" spans="1:7" x14ac:dyDescent="0.35">
      <c r="A1048" s="1">
        <v>40667</v>
      </c>
      <c r="B1048" s="24">
        <v>122310</v>
      </c>
      <c r="C1048" s="3">
        <v>1347.3199460000001</v>
      </c>
      <c r="E1048" s="2">
        <v>40667</v>
      </c>
      <c r="F1048" s="8">
        <f t="shared" si="16"/>
        <v>-9.1542449773168721E-3</v>
      </c>
      <c r="G1048" s="8">
        <f t="shared" si="16"/>
        <v>-6.8553088073863844E-3</v>
      </c>
    </row>
    <row r="1049" spans="1:7" x14ac:dyDescent="0.35">
      <c r="A1049" s="1">
        <v>40666</v>
      </c>
      <c r="B1049" s="24">
        <v>123440</v>
      </c>
      <c r="C1049" s="3">
        <v>1356.619995</v>
      </c>
      <c r="E1049" s="2">
        <v>40666</v>
      </c>
      <c r="F1049" s="8">
        <f t="shared" si="16"/>
        <v>4.949850201901862E-3</v>
      </c>
      <c r="G1049" s="8">
        <f t="shared" si="16"/>
        <v>-3.379303931766886E-3</v>
      </c>
    </row>
    <row r="1050" spans="1:7" x14ac:dyDescent="0.35">
      <c r="A1050" s="1">
        <v>40665</v>
      </c>
      <c r="B1050" s="24">
        <v>122832</v>
      </c>
      <c r="C1050" s="3">
        <v>1361.219971</v>
      </c>
      <c r="E1050" s="2">
        <v>40665</v>
      </c>
      <c r="F1050" s="8">
        <f t="shared" si="16"/>
        <v>-1.5374749498997975E-2</v>
      </c>
      <c r="G1050" s="8">
        <f t="shared" si="16"/>
        <v>-1.7527108383560419E-3</v>
      </c>
    </row>
    <row r="1051" spans="1:7" x14ac:dyDescent="0.35">
      <c r="A1051" s="1">
        <v>40662</v>
      </c>
      <c r="B1051" s="24">
        <v>124750</v>
      </c>
      <c r="C1051" s="3">
        <v>1363.6099850000001</v>
      </c>
      <c r="E1051" s="2">
        <v>40662</v>
      </c>
      <c r="F1051" s="8">
        <f t="shared" si="16"/>
        <v>-4.4068747245706863E-4</v>
      </c>
      <c r="G1051" s="8">
        <f t="shared" si="16"/>
        <v>2.3006623000803028E-3</v>
      </c>
    </row>
    <row r="1052" spans="1:7" x14ac:dyDescent="0.35">
      <c r="A1052" s="1">
        <v>40661</v>
      </c>
      <c r="B1052" s="24">
        <v>124805</v>
      </c>
      <c r="C1052" s="3">
        <v>1360.4799800000001</v>
      </c>
      <c r="E1052" s="2">
        <v>40661</v>
      </c>
      <c r="F1052" s="8">
        <f t="shared" si="16"/>
        <v>2.8606095669712062E-3</v>
      </c>
      <c r="G1052" s="8">
        <f t="shared" si="16"/>
        <v>3.5554238371831026E-3</v>
      </c>
    </row>
    <row r="1053" spans="1:7" x14ac:dyDescent="0.35">
      <c r="A1053" s="1">
        <v>40660</v>
      </c>
      <c r="B1053" s="24">
        <v>124449</v>
      </c>
      <c r="C1053" s="3">
        <v>1355.660034</v>
      </c>
      <c r="E1053" s="2">
        <v>40660</v>
      </c>
      <c r="F1053" s="8">
        <f t="shared" si="16"/>
        <v>-8.0353555644840924E-6</v>
      </c>
      <c r="G1053" s="8">
        <f t="shared" si="16"/>
        <v>6.2498471411911449E-3</v>
      </c>
    </row>
    <row r="1054" spans="1:7" x14ac:dyDescent="0.35">
      <c r="A1054" s="1">
        <v>40659</v>
      </c>
      <c r="B1054" s="24">
        <v>124450</v>
      </c>
      <c r="C1054" s="3">
        <v>1347.23999</v>
      </c>
      <c r="E1054" s="2">
        <v>40659</v>
      </c>
      <c r="F1054" s="8">
        <f t="shared" si="16"/>
        <v>8.1412774920004427E-3</v>
      </c>
      <c r="G1054" s="8">
        <f t="shared" si="16"/>
        <v>8.9795843475004578E-3</v>
      </c>
    </row>
    <row r="1055" spans="1:7" x14ac:dyDescent="0.35">
      <c r="A1055" s="1">
        <v>40658</v>
      </c>
      <c r="B1055" s="24">
        <v>123445</v>
      </c>
      <c r="C1055" s="3">
        <v>1335.25</v>
      </c>
      <c r="E1055" s="2">
        <v>40658</v>
      </c>
      <c r="F1055" s="8">
        <f t="shared" si="16"/>
        <v>-1.9888269963053151E-3</v>
      </c>
      <c r="G1055" s="8">
        <f t="shared" si="16"/>
        <v>-1.5926699906060326E-3</v>
      </c>
    </row>
    <row r="1056" spans="1:7" x14ac:dyDescent="0.35">
      <c r="A1056" s="1">
        <v>40654</v>
      </c>
      <c r="B1056" s="24">
        <v>123691</v>
      </c>
      <c r="C1056" s="3">
        <v>1337.380005</v>
      </c>
      <c r="E1056" s="2">
        <v>40654</v>
      </c>
      <c r="F1056" s="8">
        <f t="shared" si="16"/>
        <v>9.9532954471226454E-3</v>
      </c>
      <c r="G1056" s="8">
        <f t="shared" si="16"/>
        <v>5.2767822838566403E-3</v>
      </c>
    </row>
    <row r="1057" spans="1:7" x14ac:dyDescent="0.35">
      <c r="A1057" s="1">
        <v>40653</v>
      </c>
      <c r="B1057" s="24">
        <v>122472</v>
      </c>
      <c r="C1057" s="3">
        <v>1330.3599850000001</v>
      </c>
      <c r="E1057" s="2">
        <v>40653</v>
      </c>
      <c r="F1057" s="8">
        <f t="shared" si="16"/>
        <v>1.4185278115916855E-2</v>
      </c>
      <c r="G1057" s="8">
        <f t="shared" si="16"/>
        <v>1.3514947256307863E-2</v>
      </c>
    </row>
    <row r="1058" spans="1:7" x14ac:dyDescent="0.35">
      <c r="A1058" s="1">
        <v>40652</v>
      </c>
      <c r="B1058" s="24">
        <v>120759</v>
      </c>
      <c r="C1058" s="3">
        <v>1312.619995</v>
      </c>
      <c r="E1058" s="2">
        <v>40652</v>
      </c>
      <c r="F1058" s="8">
        <f t="shared" si="16"/>
        <v>1.9415059116365541E-3</v>
      </c>
      <c r="G1058" s="8">
        <f t="shared" si="16"/>
        <v>5.7311705365190591E-3</v>
      </c>
    </row>
    <row r="1059" spans="1:7" x14ac:dyDescent="0.35">
      <c r="A1059" s="1">
        <v>40651</v>
      </c>
      <c r="B1059" s="24">
        <v>120525</v>
      </c>
      <c r="C1059" s="3">
        <v>1305.1400149999999</v>
      </c>
      <c r="E1059" s="2">
        <v>40651</v>
      </c>
      <c r="F1059" s="8">
        <f t="shared" si="16"/>
        <v>-6.1105338676957777E-3</v>
      </c>
      <c r="G1059" s="8">
        <f t="shared" si="16"/>
        <v>-1.1017851604204099E-2</v>
      </c>
    </row>
    <row r="1060" spans="1:7" x14ac:dyDescent="0.35">
      <c r="A1060" s="1">
        <v>40648</v>
      </c>
      <c r="B1060" s="24">
        <v>121266</v>
      </c>
      <c r="C1060" s="3">
        <v>1319.6800539999999</v>
      </c>
      <c r="E1060" s="2">
        <v>40648</v>
      </c>
      <c r="F1060" s="8">
        <f t="shared" si="16"/>
        <v>1.5670490816277471E-4</v>
      </c>
      <c r="G1060" s="8">
        <f t="shared" si="16"/>
        <v>3.9254130188142167E-3</v>
      </c>
    </row>
    <row r="1061" spans="1:7" x14ac:dyDescent="0.35">
      <c r="A1061" s="1">
        <v>40647</v>
      </c>
      <c r="B1061" s="24">
        <v>121247</v>
      </c>
      <c r="C1061" s="3">
        <v>1314.5200199999999</v>
      </c>
      <c r="E1061" s="2">
        <v>40647</v>
      </c>
      <c r="F1061" s="8">
        <f t="shared" si="16"/>
        <v>1.6497974873574961E-4</v>
      </c>
      <c r="G1061" s="8">
        <f t="shared" si="16"/>
        <v>8.3677084893540865E-5</v>
      </c>
    </row>
    <row r="1062" spans="1:7" x14ac:dyDescent="0.35">
      <c r="A1062" s="1">
        <v>40646</v>
      </c>
      <c r="B1062" s="24">
        <v>121227</v>
      </c>
      <c r="C1062" s="3">
        <v>1314.410034</v>
      </c>
      <c r="E1062" s="2">
        <v>40646</v>
      </c>
      <c r="F1062" s="8">
        <f t="shared" si="16"/>
        <v>-1.0755232771634926E-2</v>
      </c>
      <c r="G1062" s="8">
        <f t="shared" si="16"/>
        <v>1.9023558283004505E-4</v>
      </c>
    </row>
    <row r="1063" spans="1:7" x14ac:dyDescent="0.35">
      <c r="A1063" s="1">
        <v>40645</v>
      </c>
      <c r="B1063" s="24">
        <v>122545</v>
      </c>
      <c r="C1063" s="3">
        <v>1314.160034</v>
      </c>
      <c r="E1063" s="2">
        <v>40645</v>
      </c>
      <c r="F1063" s="8">
        <f t="shared" si="16"/>
        <v>-7.7086892799015372E-3</v>
      </c>
      <c r="G1063" s="8">
        <f t="shared" si="16"/>
        <v>-7.7766994120557209E-3</v>
      </c>
    </row>
    <row r="1064" spans="1:7" x14ac:dyDescent="0.35">
      <c r="A1064" s="1">
        <v>40644</v>
      </c>
      <c r="B1064" s="24">
        <v>123497</v>
      </c>
      <c r="C1064" s="3">
        <v>1324.459961</v>
      </c>
      <c r="E1064" s="2">
        <v>40644</v>
      </c>
      <c r="F1064" s="8">
        <f t="shared" si="16"/>
        <v>5.880676033394483E-3</v>
      </c>
      <c r="G1064" s="8">
        <f t="shared" si="16"/>
        <v>-2.7933795200096867E-3</v>
      </c>
    </row>
    <row r="1065" spans="1:7" x14ac:dyDescent="0.35">
      <c r="A1065" s="1">
        <v>40641</v>
      </c>
      <c r="B1065" s="24">
        <v>122775</v>
      </c>
      <c r="C1065" s="3">
        <v>1328.170044</v>
      </c>
      <c r="E1065" s="2">
        <v>40641</v>
      </c>
      <c r="F1065" s="8">
        <f t="shared" si="16"/>
        <v>-9.1140641402265299E-4</v>
      </c>
      <c r="G1065" s="8">
        <f t="shared" si="16"/>
        <v>-4.0044438811523975E-3</v>
      </c>
    </row>
    <row r="1066" spans="1:7" x14ac:dyDescent="0.35">
      <c r="A1066" s="1">
        <v>40640</v>
      </c>
      <c r="B1066" s="24">
        <v>122887</v>
      </c>
      <c r="C1066" s="3">
        <v>1333.51001</v>
      </c>
      <c r="E1066" s="2">
        <v>40640</v>
      </c>
      <c r="F1066" s="8">
        <f t="shared" si="16"/>
        <v>-4.4736542434642423E-4</v>
      </c>
      <c r="G1066" s="8">
        <f t="shared" si="16"/>
        <v>-1.5200060954518868E-3</v>
      </c>
    </row>
    <row r="1067" spans="1:7" x14ac:dyDescent="0.35">
      <c r="A1067" s="1">
        <v>40639</v>
      </c>
      <c r="B1067" s="24">
        <v>122942</v>
      </c>
      <c r="C1067" s="3">
        <v>1335.540039</v>
      </c>
      <c r="E1067" s="2">
        <v>40639</v>
      </c>
      <c r="F1067" s="8">
        <f t="shared" si="16"/>
        <v>-1.2835093419983901E-3</v>
      </c>
      <c r="G1067" s="8">
        <f t="shared" si="16"/>
        <v>2.1836773816299448E-3</v>
      </c>
    </row>
    <row r="1068" spans="1:7" x14ac:dyDescent="0.35">
      <c r="A1068" s="1">
        <v>40638</v>
      </c>
      <c r="B1068" s="24">
        <v>123100</v>
      </c>
      <c r="C1068" s="3">
        <v>1332.630005</v>
      </c>
      <c r="E1068" s="2">
        <v>40638</v>
      </c>
      <c r="F1068" s="8">
        <f t="shared" si="16"/>
        <v>-1.2458585032048997E-2</v>
      </c>
      <c r="G1068" s="8">
        <f t="shared" si="16"/>
        <v>-1.8005506981200181E-4</v>
      </c>
    </row>
    <row r="1069" spans="1:7" x14ac:dyDescent="0.35">
      <c r="A1069" s="1">
        <v>40637</v>
      </c>
      <c r="B1069" s="24">
        <v>124653</v>
      </c>
      <c r="C1069" s="3">
        <v>1332.869995</v>
      </c>
      <c r="E1069" s="2">
        <v>40637</v>
      </c>
      <c r="F1069" s="8">
        <f t="shared" si="16"/>
        <v>-5.6397574984046184E-3</v>
      </c>
      <c r="G1069" s="8">
        <f t="shared" si="16"/>
        <v>3.4520979898289283E-4</v>
      </c>
    </row>
    <row r="1070" spans="1:7" x14ac:dyDescent="0.35">
      <c r="A1070" s="1">
        <v>40634</v>
      </c>
      <c r="B1070" s="24">
        <v>125360</v>
      </c>
      <c r="C1070" s="3">
        <v>1332.410034</v>
      </c>
      <c r="E1070" s="2">
        <v>40634</v>
      </c>
      <c r="F1070" s="8">
        <f t="shared" si="16"/>
        <v>4.7885075818032696E-4</v>
      </c>
      <c r="G1070" s="8">
        <f t="shared" si="16"/>
        <v>4.9629878780623748E-3</v>
      </c>
    </row>
    <row r="1071" spans="1:7" x14ac:dyDescent="0.35">
      <c r="A1071" s="1">
        <v>40633</v>
      </c>
      <c r="B1071" s="24">
        <v>125300</v>
      </c>
      <c r="C1071" s="3">
        <v>1325.829956</v>
      </c>
      <c r="E1071" s="2">
        <v>40633</v>
      </c>
      <c r="F1071" s="8">
        <f t="shared" si="16"/>
        <v>-2.1880830269392582E-2</v>
      </c>
      <c r="G1071" s="8">
        <f t="shared" si="16"/>
        <v>-1.8295017404008629E-3</v>
      </c>
    </row>
    <row r="1072" spans="1:7" x14ac:dyDescent="0.35">
      <c r="A1072" s="1">
        <v>40632</v>
      </c>
      <c r="B1072" s="24">
        <v>128103</v>
      </c>
      <c r="C1072" s="3">
        <v>1328.26001</v>
      </c>
      <c r="E1072" s="2">
        <v>40632</v>
      </c>
      <c r="F1072" s="8">
        <f t="shared" si="16"/>
        <v>8.6056216045979905E-3</v>
      </c>
      <c r="G1072" s="8">
        <f t="shared" si="16"/>
        <v>6.6847066895028284E-3</v>
      </c>
    </row>
    <row r="1073" spans="1:7" x14ac:dyDescent="0.35">
      <c r="A1073" s="1">
        <v>40631</v>
      </c>
      <c r="B1073" s="24">
        <v>127010</v>
      </c>
      <c r="C1073" s="3">
        <v>1319.4399410000001</v>
      </c>
      <c r="E1073" s="2">
        <v>40631</v>
      </c>
      <c r="F1073" s="8">
        <f t="shared" si="16"/>
        <v>3.0008686725104816E-3</v>
      </c>
      <c r="G1073" s="8">
        <f t="shared" si="16"/>
        <v>7.0600450442628304E-3</v>
      </c>
    </row>
    <row r="1074" spans="1:7" x14ac:dyDescent="0.35">
      <c r="A1074" s="1">
        <v>40630</v>
      </c>
      <c r="B1074" s="24">
        <v>126630</v>
      </c>
      <c r="C1074" s="3">
        <v>1310.1899410000001</v>
      </c>
      <c r="E1074" s="2">
        <v>40630</v>
      </c>
      <c r="F1074" s="8">
        <f t="shared" si="16"/>
        <v>-9.6896042043028707E-3</v>
      </c>
      <c r="G1074" s="8">
        <f t="shared" si="16"/>
        <v>-2.7478367067710341E-3</v>
      </c>
    </row>
    <row r="1075" spans="1:7" x14ac:dyDescent="0.35">
      <c r="A1075" s="1">
        <v>40627</v>
      </c>
      <c r="B1075" s="24">
        <v>127869</v>
      </c>
      <c r="C1075" s="3">
        <v>1313.8000489999999</v>
      </c>
      <c r="E1075" s="2">
        <v>40627</v>
      </c>
      <c r="F1075" s="8">
        <f t="shared" si="16"/>
        <v>9.3150684931497807E-4</v>
      </c>
      <c r="G1075" s="8">
        <f t="shared" si="16"/>
        <v>3.1611371596607096E-3</v>
      </c>
    </row>
    <row r="1076" spans="1:7" x14ac:dyDescent="0.35">
      <c r="A1076" s="1">
        <v>40626</v>
      </c>
      <c r="B1076" s="24">
        <v>127750</v>
      </c>
      <c r="C1076" s="3">
        <v>1309.660034</v>
      </c>
      <c r="E1076" s="2">
        <v>40626</v>
      </c>
      <c r="F1076" s="8">
        <f t="shared" si="16"/>
        <v>4.663526192030254E-3</v>
      </c>
      <c r="G1076" s="8">
        <f t="shared" si="16"/>
        <v>9.3407483666867464E-3</v>
      </c>
    </row>
    <row r="1077" spans="1:7" x14ac:dyDescent="0.35">
      <c r="A1077" s="1">
        <v>40625</v>
      </c>
      <c r="B1077" s="24">
        <v>127157</v>
      </c>
      <c r="C1077" s="3">
        <v>1297.540039</v>
      </c>
      <c r="E1077" s="2">
        <v>40625</v>
      </c>
      <c r="F1077" s="8">
        <f t="shared" si="16"/>
        <v>-2.0248793313188962E-3</v>
      </c>
      <c r="G1077" s="8">
        <f t="shared" si="16"/>
        <v>2.9139792557568711E-3</v>
      </c>
    </row>
    <row r="1078" spans="1:7" x14ac:dyDescent="0.35">
      <c r="A1078" s="1">
        <v>40624</v>
      </c>
      <c r="B1078" s="24">
        <v>127415</v>
      </c>
      <c r="C1078" s="3">
        <v>1293.7700199999999</v>
      </c>
      <c r="E1078" s="2">
        <v>40624</v>
      </c>
      <c r="F1078" s="8">
        <f t="shared" si="16"/>
        <v>-2.8252566992236217E-3</v>
      </c>
      <c r="G1078" s="8">
        <f t="shared" si="16"/>
        <v>-3.5505668465681817E-3</v>
      </c>
    </row>
    <row r="1079" spans="1:7" x14ac:dyDescent="0.35">
      <c r="A1079" s="1">
        <v>40623</v>
      </c>
      <c r="B1079" s="24">
        <v>127776</v>
      </c>
      <c r="C1079" s="3">
        <v>1298.380005</v>
      </c>
      <c r="E1079" s="2">
        <v>40623</v>
      </c>
      <c r="F1079" s="8">
        <f t="shared" si="16"/>
        <v>2.466720128307931E-2</v>
      </c>
      <c r="G1079" s="8">
        <f t="shared" si="16"/>
        <v>1.4985846408680281E-2</v>
      </c>
    </row>
    <row r="1080" spans="1:7" x14ac:dyDescent="0.35">
      <c r="A1080" s="1">
        <v>40620</v>
      </c>
      <c r="B1080" s="24">
        <v>124700</v>
      </c>
      <c r="C1080" s="3">
        <v>1279.209961</v>
      </c>
      <c r="E1080" s="2">
        <v>40620</v>
      </c>
      <c r="F1080" s="8">
        <f t="shared" si="16"/>
        <v>5.4424511187260993E-3</v>
      </c>
      <c r="G1080" s="8">
        <f t="shared" si="16"/>
        <v>4.3102017123040071E-3</v>
      </c>
    </row>
    <row r="1081" spans="1:7" x14ac:dyDescent="0.35">
      <c r="A1081" s="1">
        <v>40619</v>
      </c>
      <c r="B1081" s="24">
        <v>124025</v>
      </c>
      <c r="C1081" s="3">
        <v>1273.719971</v>
      </c>
      <c r="E1081" s="2">
        <v>40619</v>
      </c>
      <c r="F1081" s="8">
        <f t="shared" si="16"/>
        <v>1.9942434210526327E-2</v>
      </c>
      <c r="G1081" s="8">
        <f t="shared" si="16"/>
        <v>1.3398228894571318E-2</v>
      </c>
    </row>
    <row r="1082" spans="1:7" x14ac:dyDescent="0.35">
      <c r="A1082" s="1">
        <v>40618</v>
      </c>
      <c r="B1082" s="24">
        <v>121600</v>
      </c>
      <c r="C1082" s="3">
        <v>1256.880005</v>
      </c>
      <c r="E1082" s="2">
        <v>40618</v>
      </c>
      <c r="F1082" s="8">
        <f t="shared" si="16"/>
        <v>-1.6181229773462813E-2</v>
      </c>
      <c r="G1082" s="8">
        <f t="shared" si="16"/>
        <v>-1.9494948861799366E-2</v>
      </c>
    </row>
    <row r="1083" spans="1:7" x14ac:dyDescent="0.35">
      <c r="A1083" s="1">
        <v>40617</v>
      </c>
      <c r="B1083" s="24">
        <v>123600</v>
      </c>
      <c r="C1083" s="3">
        <v>1281.869995</v>
      </c>
      <c r="E1083" s="2">
        <v>40617</v>
      </c>
      <c r="F1083" s="8">
        <f t="shared" si="16"/>
        <v>-2.2151898734177222E-2</v>
      </c>
      <c r="G1083" s="8">
        <f t="shared" si="16"/>
        <v>-1.1200348530916449E-2</v>
      </c>
    </row>
    <row r="1084" spans="1:7" x14ac:dyDescent="0.35">
      <c r="A1084" s="1">
        <v>40616</v>
      </c>
      <c r="B1084" s="24">
        <v>126400</v>
      </c>
      <c r="C1084" s="3">
        <v>1296.3900149999999</v>
      </c>
      <c r="E1084" s="2">
        <v>40616</v>
      </c>
      <c r="F1084" s="8">
        <f t="shared" si="16"/>
        <v>-1.2499999999999956E-2</v>
      </c>
      <c r="G1084" s="8">
        <f t="shared" si="16"/>
        <v>-6.0493251637452339E-3</v>
      </c>
    </row>
    <row r="1085" spans="1:7" x14ac:dyDescent="0.35">
      <c r="A1085" s="1">
        <v>40613</v>
      </c>
      <c r="B1085" s="24">
        <v>128000</v>
      </c>
      <c r="C1085" s="3">
        <v>1304.280029</v>
      </c>
      <c r="E1085" s="2">
        <v>40613</v>
      </c>
      <c r="F1085" s="8">
        <f t="shared" si="16"/>
        <v>2.4277547184587966E-3</v>
      </c>
      <c r="G1085" s="8">
        <f t="shared" si="16"/>
        <v>7.0805137063321144E-3</v>
      </c>
    </row>
    <row r="1086" spans="1:7" x14ac:dyDescent="0.35">
      <c r="A1086" s="1">
        <v>40612</v>
      </c>
      <c r="B1086" s="24">
        <v>127690</v>
      </c>
      <c r="C1086" s="3">
        <v>1295.1099850000001</v>
      </c>
      <c r="E1086" s="2">
        <v>40612</v>
      </c>
      <c r="F1086" s="8">
        <f t="shared" si="16"/>
        <v>-1.0722531261136981E-2</v>
      </c>
      <c r="G1086" s="8">
        <f t="shared" si="16"/>
        <v>-1.8870952426918386E-2</v>
      </c>
    </row>
    <row r="1087" spans="1:7" x14ac:dyDescent="0.35">
      <c r="A1087" s="1">
        <v>40611</v>
      </c>
      <c r="B1087" s="24">
        <v>129074</v>
      </c>
      <c r="C1087" s="3">
        <v>1320.0200199999999</v>
      </c>
      <c r="E1087" s="2">
        <v>40611</v>
      </c>
      <c r="F1087" s="8">
        <f t="shared" si="16"/>
        <v>-3.5819605057975101E-3</v>
      </c>
      <c r="G1087" s="8">
        <f t="shared" si="16"/>
        <v>-1.3617028593394531E-3</v>
      </c>
    </row>
    <row r="1088" spans="1:7" x14ac:dyDescent="0.35">
      <c r="A1088" s="1">
        <v>40610</v>
      </c>
      <c r="B1088" s="24">
        <v>129538</v>
      </c>
      <c r="C1088" s="3">
        <v>1321.8199460000001</v>
      </c>
      <c r="E1088" s="2">
        <v>40610</v>
      </c>
      <c r="F1088" s="8">
        <f t="shared" si="16"/>
        <v>1.494946329232949E-2</v>
      </c>
      <c r="G1088" s="8">
        <f t="shared" si="16"/>
        <v>8.9227335878014902E-3</v>
      </c>
    </row>
    <row r="1089" spans="1:7" x14ac:dyDescent="0.35">
      <c r="A1089" s="1">
        <v>40609</v>
      </c>
      <c r="B1089" s="24">
        <v>127630</v>
      </c>
      <c r="C1089" s="3">
        <v>1310.130005</v>
      </c>
      <c r="E1089" s="2">
        <v>40609</v>
      </c>
      <c r="F1089" s="8">
        <f t="shared" si="16"/>
        <v>-4.4461778471138746E-3</v>
      </c>
      <c r="G1089" s="8">
        <f t="shared" si="16"/>
        <v>-8.3412321082469987E-3</v>
      </c>
    </row>
    <row r="1090" spans="1:7" x14ac:dyDescent="0.35">
      <c r="A1090" s="1">
        <v>40606</v>
      </c>
      <c r="B1090" s="24">
        <v>128200</v>
      </c>
      <c r="C1090" s="3">
        <v>1321.150024</v>
      </c>
      <c r="E1090" s="2">
        <v>40606</v>
      </c>
      <c r="F1090" s="8">
        <f t="shared" si="16"/>
        <v>-1.395992770064991E-2</v>
      </c>
      <c r="G1090" s="8">
        <f t="shared" si="16"/>
        <v>-7.3780379827967923E-3</v>
      </c>
    </row>
    <row r="1091" spans="1:7" x14ac:dyDescent="0.35">
      <c r="A1091" s="1">
        <v>40605</v>
      </c>
      <c r="B1091" s="24">
        <v>130015</v>
      </c>
      <c r="C1091" s="3">
        <v>1330.969971</v>
      </c>
      <c r="E1091" s="2">
        <v>40605</v>
      </c>
      <c r="F1091" s="8">
        <f t="shared" si="16"/>
        <v>2.0525902668759866E-2</v>
      </c>
      <c r="G1091" s="8">
        <f t="shared" si="16"/>
        <v>1.7219002029837727E-2</v>
      </c>
    </row>
    <row r="1092" spans="1:7" x14ac:dyDescent="0.35">
      <c r="A1092" s="1">
        <v>40604</v>
      </c>
      <c r="B1092" s="24">
        <v>127400</v>
      </c>
      <c r="C1092" s="3">
        <v>1308.4399410000001</v>
      </c>
      <c r="E1092" s="2">
        <v>40604</v>
      </c>
      <c r="F1092" s="8">
        <f t="shared" ref="F1092:G1155" si="17">B1092/B1093-1</f>
        <v>-5.0761421319797106E-3</v>
      </c>
      <c r="G1092" s="8">
        <f t="shared" si="17"/>
        <v>1.6152006545580022E-3</v>
      </c>
    </row>
    <row r="1093" spans="1:7" x14ac:dyDescent="0.35">
      <c r="A1093" s="1">
        <v>40603</v>
      </c>
      <c r="B1093" s="24">
        <v>128050</v>
      </c>
      <c r="C1093" s="3">
        <v>1306.329956</v>
      </c>
      <c r="E1093" s="2">
        <v>40603</v>
      </c>
      <c r="F1093" s="8">
        <f t="shared" si="17"/>
        <v>-2.4752475247524774E-2</v>
      </c>
      <c r="G1093" s="8">
        <f t="shared" si="17"/>
        <v>-1.5739678016041481E-2</v>
      </c>
    </row>
    <row r="1094" spans="1:7" x14ac:dyDescent="0.35">
      <c r="A1094" s="1">
        <v>40602</v>
      </c>
      <c r="B1094" s="24">
        <v>131300</v>
      </c>
      <c r="C1094" s="3">
        <v>1327.219971</v>
      </c>
      <c r="E1094" s="2">
        <v>40602</v>
      </c>
      <c r="F1094" s="8">
        <f t="shared" si="17"/>
        <v>2.9400235201881619E-2</v>
      </c>
      <c r="G1094" s="8">
        <f t="shared" si="17"/>
        <v>5.5610858352233006E-3</v>
      </c>
    </row>
    <row r="1095" spans="1:7" x14ac:dyDescent="0.35">
      <c r="A1095" s="1">
        <v>40599</v>
      </c>
      <c r="B1095" s="24">
        <v>127550</v>
      </c>
      <c r="C1095" s="3">
        <v>1319.880005</v>
      </c>
      <c r="E1095" s="2">
        <v>40599</v>
      </c>
      <c r="F1095" s="8">
        <f t="shared" si="17"/>
        <v>2.0171481588124207E-2</v>
      </c>
      <c r="G1095" s="8">
        <f t="shared" si="17"/>
        <v>1.0550516233988505E-2</v>
      </c>
    </row>
    <row r="1096" spans="1:7" x14ac:dyDescent="0.35">
      <c r="A1096" s="1">
        <v>40598</v>
      </c>
      <c r="B1096" s="24">
        <v>125028</v>
      </c>
      <c r="C1096" s="3">
        <v>1306.099976</v>
      </c>
      <c r="E1096" s="2">
        <v>40598</v>
      </c>
      <c r="F1096" s="8">
        <f t="shared" si="17"/>
        <v>6.6018291897462777E-3</v>
      </c>
      <c r="G1096" s="8">
        <f t="shared" si="17"/>
        <v>-9.9437660710954834E-4</v>
      </c>
    </row>
    <row r="1097" spans="1:7" x14ac:dyDescent="0.35">
      <c r="A1097" s="1">
        <v>40597</v>
      </c>
      <c r="B1097" s="24">
        <v>124208</v>
      </c>
      <c r="C1097" s="3">
        <v>1307.400024</v>
      </c>
      <c r="E1097" s="2">
        <v>40597</v>
      </c>
      <c r="F1097" s="8">
        <f t="shared" si="17"/>
        <v>-6.7730198712566692E-3</v>
      </c>
      <c r="G1097" s="8">
        <f t="shared" si="17"/>
        <v>-6.1119605307773384E-3</v>
      </c>
    </row>
    <row r="1098" spans="1:7" x14ac:dyDescent="0.35">
      <c r="A1098" s="1">
        <v>40596</v>
      </c>
      <c r="B1098" s="24">
        <v>125055</v>
      </c>
      <c r="C1098" s="3">
        <v>1315.4399410000001</v>
      </c>
      <c r="E1098" s="2">
        <v>40596</v>
      </c>
      <c r="F1098" s="8">
        <f t="shared" si="17"/>
        <v>-2.0252272015042316E-2</v>
      </c>
      <c r="G1098" s="8">
        <f t="shared" si="17"/>
        <v>-2.0528565531689469E-2</v>
      </c>
    </row>
    <row r="1099" spans="1:7" x14ac:dyDescent="0.35">
      <c r="A1099" s="1">
        <v>40592</v>
      </c>
      <c r="B1099" s="24">
        <v>127640</v>
      </c>
      <c r="C1099" s="3">
        <v>1343.01001</v>
      </c>
      <c r="E1099" s="2">
        <v>40592</v>
      </c>
      <c r="F1099" s="8">
        <f t="shared" si="17"/>
        <v>1.5693659761455425E-3</v>
      </c>
      <c r="G1099" s="8">
        <f t="shared" si="17"/>
        <v>1.9247225860843376E-3</v>
      </c>
    </row>
    <row r="1100" spans="1:7" x14ac:dyDescent="0.35">
      <c r="A1100" s="1">
        <v>40591</v>
      </c>
      <c r="B1100" s="24">
        <v>127440</v>
      </c>
      <c r="C1100" s="3">
        <v>1340.4300539999999</v>
      </c>
      <c r="E1100" s="2">
        <v>40591</v>
      </c>
      <c r="F1100" s="8">
        <f t="shared" si="17"/>
        <v>1.2964054213318033E-3</v>
      </c>
      <c r="G1100" s="8">
        <f t="shared" si="17"/>
        <v>3.0756915754364123E-3</v>
      </c>
    </row>
    <row r="1101" spans="1:7" x14ac:dyDescent="0.35">
      <c r="A1101" s="1">
        <v>40590</v>
      </c>
      <c r="B1101" s="24">
        <v>127275</v>
      </c>
      <c r="C1101" s="3">
        <v>1336.3199460000001</v>
      </c>
      <c r="E1101" s="2">
        <v>40590</v>
      </c>
      <c r="F1101" s="8">
        <f t="shared" si="17"/>
        <v>-1.8429927064543827E-3</v>
      </c>
      <c r="G1101" s="8">
        <f t="shared" si="17"/>
        <v>6.257434761353986E-3</v>
      </c>
    </row>
    <row r="1102" spans="1:7" x14ac:dyDescent="0.35">
      <c r="A1102" s="1">
        <v>40589</v>
      </c>
      <c r="B1102" s="24">
        <v>127510</v>
      </c>
      <c r="C1102" s="3">
        <v>1328.01001</v>
      </c>
      <c r="E1102" s="2">
        <v>40589</v>
      </c>
      <c r="F1102" s="8">
        <f t="shared" si="17"/>
        <v>-2.6593664450528243E-3</v>
      </c>
      <c r="G1102" s="8">
        <f t="shared" si="17"/>
        <v>-3.2349106631179847E-3</v>
      </c>
    </row>
    <row r="1103" spans="1:7" x14ac:dyDescent="0.35">
      <c r="A1103" s="1">
        <v>40588</v>
      </c>
      <c r="B1103" s="24">
        <v>127850</v>
      </c>
      <c r="C1103" s="3">
        <v>1332.3199460000001</v>
      </c>
      <c r="E1103" s="2">
        <v>40588</v>
      </c>
      <c r="F1103" s="8">
        <f t="shared" si="17"/>
        <v>3.5321821036107259E-3</v>
      </c>
      <c r="G1103" s="8">
        <f t="shared" si="17"/>
        <v>2.3849241566127333E-3</v>
      </c>
    </row>
    <row r="1104" spans="1:7" x14ac:dyDescent="0.35">
      <c r="A1104" s="1">
        <v>40585</v>
      </c>
      <c r="B1104" s="24">
        <v>127400</v>
      </c>
      <c r="C1104" s="3">
        <v>1329.150024</v>
      </c>
      <c r="E1104" s="2">
        <v>40585</v>
      </c>
      <c r="F1104" s="8">
        <f t="shared" si="17"/>
        <v>5.9218318199762976E-3</v>
      </c>
      <c r="G1104" s="8">
        <f t="shared" si="17"/>
        <v>5.5073713962316972E-3</v>
      </c>
    </row>
    <row r="1105" spans="1:7" x14ac:dyDescent="0.35">
      <c r="A1105" s="1">
        <v>40584</v>
      </c>
      <c r="B1105" s="24">
        <v>126650</v>
      </c>
      <c r="C1105" s="3">
        <v>1321.869995</v>
      </c>
      <c r="E1105" s="2">
        <v>40584</v>
      </c>
      <c r="F1105" s="8">
        <f t="shared" si="17"/>
        <v>6.5167289199714595E-3</v>
      </c>
      <c r="G1105" s="8">
        <f t="shared" si="17"/>
        <v>7.4949275956370798E-4</v>
      </c>
    </row>
    <row r="1106" spans="1:7" x14ac:dyDescent="0.35">
      <c r="A1106" s="1">
        <v>40583</v>
      </c>
      <c r="B1106" s="24">
        <v>125830</v>
      </c>
      <c r="C1106" s="3">
        <v>1320.880005</v>
      </c>
      <c r="E1106" s="2">
        <v>40583</v>
      </c>
      <c r="F1106" s="8">
        <f t="shared" si="17"/>
        <v>-4.8008098895101492E-3</v>
      </c>
      <c r="G1106" s="8">
        <f t="shared" si="17"/>
        <v>-2.7857653052926201E-3</v>
      </c>
    </row>
    <row r="1107" spans="1:7" x14ac:dyDescent="0.35">
      <c r="A1107" s="1">
        <v>40582</v>
      </c>
      <c r="B1107" s="24">
        <v>126437</v>
      </c>
      <c r="C1107" s="3">
        <v>1324.5699460000001</v>
      </c>
      <c r="E1107" s="2">
        <v>40582</v>
      </c>
      <c r="F1107" s="8">
        <f t="shared" si="17"/>
        <v>1.8779714738510478E-3</v>
      </c>
      <c r="G1107" s="8">
        <f t="shared" si="17"/>
        <v>4.1847517493251996E-3</v>
      </c>
    </row>
    <row r="1108" spans="1:7" x14ac:dyDescent="0.35">
      <c r="A1108" s="1">
        <v>40581</v>
      </c>
      <c r="B1108" s="24">
        <v>126200</v>
      </c>
      <c r="C1108" s="3">
        <v>1319.0500489999999</v>
      </c>
      <c r="E1108" s="2">
        <v>40581</v>
      </c>
      <c r="F1108" s="8">
        <f t="shared" si="17"/>
        <v>1.0489230522860105E-2</v>
      </c>
      <c r="G1108" s="8">
        <f t="shared" si="17"/>
        <v>6.2401718181062105E-3</v>
      </c>
    </row>
    <row r="1109" spans="1:7" x14ac:dyDescent="0.35">
      <c r="A1109" s="1">
        <v>40578</v>
      </c>
      <c r="B1109" s="24">
        <v>124890</v>
      </c>
      <c r="C1109" s="3">
        <v>1310.869995</v>
      </c>
      <c r="E1109" s="2">
        <v>40578</v>
      </c>
      <c r="F1109" s="8">
        <f t="shared" si="17"/>
        <v>2.32744783306571E-3</v>
      </c>
      <c r="G1109" s="8">
        <f t="shared" si="17"/>
        <v>2.8842621599129981E-3</v>
      </c>
    </row>
    <row r="1110" spans="1:7" x14ac:dyDescent="0.35">
      <c r="A1110" s="1">
        <v>40577</v>
      </c>
      <c r="B1110" s="24">
        <v>124600</v>
      </c>
      <c r="C1110" s="3">
        <v>1307.099976</v>
      </c>
      <c r="E1110" s="2">
        <v>40577</v>
      </c>
      <c r="F1110" s="8">
        <f t="shared" si="17"/>
        <v>7.194244604316502E-3</v>
      </c>
      <c r="G1110" s="8">
        <f t="shared" si="17"/>
        <v>2.3541996209659466E-3</v>
      </c>
    </row>
    <row r="1111" spans="1:7" x14ac:dyDescent="0.35">
      <c r="A1111" s="1">
        <v>40576</v>
      </c>
      <c r="B1111" s="24">
        <v>123710</v>
      </c>
      <c r="C1111" s="3">
        <v>1304.030029</v>
      </c>
      <c r="E1111" s="2">
        <v>40576</v>
      </c>
      <c r="F1111" s="8">
        <f t="shared" si="17"/>
        <v>-1.1900958466453671E-2</v>
      </c>
      <c r="G1111" s="8">
        <f t="shared" si="17"/>
        <v>-2.7225178324746802E-3</v>
      </c>
    </row>
    <row r="1112" spans="1:7" x14ac:dyDescent="0.35">
      <c r="A1112" s="1">
        <v>40575</v>
      </c>
      <c r="B1112" s="24">
        <v>125200</v>
      </c>
      <c r="C1112" s="3">
        <v>1307.589966</v>
      </c>
      <c r="E1112" s="2">
        <v>40575</v>
      </c>
      <c r="F1112" s="8">
        <f t="shared" si="17"/>
        <v>2.2666938942209613E-2</v>
      </c>
      <c r="G1112" s="8">
        <f t="shared" si="17"/>
        <v>1.6693598640459717E-2</v>
      </c>
    </row>
    <row r="1113" spans="1:7" x14ac:dyDescent="0.35">
      <c r="A1113" s="1">
        <v>40574</v>
      </c>
      <c r="B1113" s="24">
        <v>122425</v>
      </c>
      <c r="C1113" s="3">
        <v>1286.119995</v>
      </c>
      <c r="E1113" s="2">
        <v>40574</v>
      </c>
      <c r="F1113" s="8">
        <f t="shared" si="17"/>
        <v>-1.6228470772442494E-3</v>
      </c>
      <c r="G1113" s="8">
        <f t="shared" si="17"/>
        <v>7.6625579865294835E-3</v>
      </c>
    </row>
    <row r="1114" spans="1:7" x14ac:dyDescent="0.35">
      <c r="A1114" s="1">
        <v>40571</v>
      </c>
      <c r="B1114" s="24">
        <v>122624</v>
      </c>
      <c r="C1114" s="3">
        <v>1276.339966</v>
      </c>
      <c r="E1114" s="2">
        <v>40571</v>
      </c>
      <c r="F1114" s="8">
        <f t="shared" si="17"/>
        <v>-1.3483507642799708E-2</v>
      </c>
      <c r="G1114" s="8">
        <f t="shared" si="17"/>
        <v>-1.7852526512266986E-2</v>
      </c>
    </row>
    <row r="1115" spans="1:7" x14ac:dyDescent="0.35">
      <c r="A1115" s="1">
        <v>40570</v>
      </c>
      <c r="B1115" s="24">
        <v>124300</v>
      </c>
      <c r="C1115" s="3">
        <v>1299.540039</v>
      </c>
      <c r="E1115" s="2">
        <v>40570</v>
      </c>
      <c r="F1115" s="8">
        <f t="shared" si="17"/>
        <v>-2.0072260136491105E-3</v>
      </c>
      <c r="G1115" s="8">
        <f t="shared" si="17"/>
        <v>2.2443056143837126E-3</v>
      </c>
    </row>
    <row r="1116" spans="1:7" x14ac:dyDescent="0.35">
      <c r="A1116" s="1">
        <v>40569</v>
      </c>
      <c r="B1116" s="24">
        <v>124550</v>
      </c>
      <c r="C1116" s="3">
        <v>1296.630005</v>
      </c>
      <c r="E1116" s="2">
        <v>40569</v>
      </c>
      <c r="F1116" s="8">
        <f t="shared" si="17"/>
        <v>-1.0426692332370369E-3</v>
      </c>
      <c r="G1116" s="8">
        <f t="shared" si="17"/>
        <v>4.2209070556167294E-3</v>
      </c>
    </row>
    <row r="1117" spans="1:7" x14ac:dyDescent="0.35">
      <c r="A1117" s="1">
        <v>40568</v>
      </c>
      <c r="B1117" s="24">
        <v>124680</v>
      </c>
      <c r="C1117" s="3">
        <v>1291.1800539999999</v>
      </c>
      <c r="E1117" s="2">
        <v>40568</v>
      </c>
      <c r="F1117" s="8">
        <f t="shared" si="17"/>
        <v>2.2508038585209444E-3</v>
      </c>
      <c r="G1117" s="8">
        <f t="shared" si="17"/>
        <v>2.6346255845632882E-4</v>
      </c>
    </row>
    <row r="1118" spans="1:7" x14ac:dyDescent="0.35">
      <c r="A1118" s="1">
        <v>40567</v>
      </c>
      <c r="B1118" s="24">
        <v>124400</v>
      </c>
      <c r="C1118" s="3">
        <v>1290.839966</v>
      </c>
      <c r="E1118" s="2">
        <v>40567</v>
      </c>
      <c r="F1118" s="8">
        <f t="shared" si="17"/>
        <v>3.2142442294608609E-2</v>
      </c>
      <c r="G1118" s="8">
        <f t="shared" si="17"/>
        <v>5.8362801574556311E-3</v>
      </c>
    </row>
    <row r="1119" spans="1:7" x14ac:dyDescent="0.35">
      <c r="A1119" s="1">
        <v>40564</v>
      </c>
      <c r="B1119" s="24">
        <v>120526</v>
      </c>
      <c r="C1119" s="3">
        <v>1283.349976</v>
      </c>
      <c r="E1119" s="2">
        <v>40564</v>
      </c>
      <c r="F1119" s="8">
        <f t="shared" si="17"/>
        <v>-4.328789756299023E-3</v>
      </c>
      <c r="G1119" s="8">
        <f t="shared" si="17"/>
        <v>2.41354566718055E-3</v>
      </c>
    </row>
    <row r="1120" spans="1:7" x14ac:dyDescent="0.35">
      <c r="A1120" s="1">
        <v>40563</v>
      </c>
      <c r="B1120" s="24">
        <v>121050</v>
      </c>
      <c r="C1120" s="3">
        <v>1280.26001</v>
      </c>
      <c r="E1120" s="2">
        <v>40563</v>
      </c>
      <c r="F1120" s="8">
        <f t="shared" si="17"/>
        <v>-1.6494845360824906E-3</v>
      </c>
      <c r="G1120" s="8">
        <f t="shared" si="17"/>
        <v>-1.2949590793667198E-3</v>
      </c>
    </row>
    <row r="1121" spans="1:7" x14ac:dyDescent="0.35">
      <c r="A1121" s="1">
        <v>40562</v>
      </c>
      <c r="B1121" s="24">
        <v>121250</v>
      </c>
      <c r="C1121" s="3">
        <v>1281.920044</v>
      </c>
      <c r="E1121" s="2">
        <v>40562</v>
      </c>
      <c r="F1121" s="8">
        <f t="shared" si="17"/>
        <v>-1.2702548652389845E-2</v>
      </c>
      <c r="G1121" s="8">
        <f t="shared" si="17"/>
        <v>-1.0115655200450102E-2</v>
      </c>
    </row>
    <row r="1122" spans="1:7" x14ac:dyDescent="0.35">
      <c r="A1122" s="1">
        <v>40561</v>
      </c>
      <c r="B1122" s="24">
        <v>122810</v>
      </c>
      <c r="C1122" s="3">
        <v>1295.0200199999999</v>
      </c>
      <c r="E1122" s="2">
        <v>40561</v>
      </c>
      <c r="F1122" s="8">
        <f t="shared" si="17"/>
        <v>2.7352520922636625E-3</v>
      </c>
      <c r="G1122" s="8">
        <f t="shared" si="17"/>
        <v>1.3764111949552404E-3</v>
      </c>
    </row>
    <row r="1123" spans="1:7" x14ac:dyDescent="0.35">
      <c r="A1123" s="1">
        <v>40557</v>
      </c>
      <c r="B1123" s="24">
        <v>122475</v>
      </c>
      <c r="C1123" s="3">
        <v>1293.23999</v>
      </c>
      <c r="E1123" s="2">
        <v>40557</v>
      </c>
      <c r="F1123" s="8">
        <f t="shared" si="17"/>
        <v>1.0519801980197974E-2</v>
      </c>
      <c r="G1123" s="8">
        <f t="shared" si="17"/>
        <v>7.3845422245237824E-3</v>
      </c>
    </row>
    <row r="1124" spans="1:7" x14ac:dyDescent="0.35">
      <c r="A1124" s="1">
        <v>40556</v>
      </c>
      <c r="B1124" s="24">
        <v>121200</v>
      </c>
      <c r="C1124" s="3">
        <v>1283.76001</v>
      </c>
      <c r="E1124" s="2">
        <v>40556</v>
      </c>
      <c r="F1124" s="8">
        <f t="shared" si="17"/>
        <v>2.398478206930843E-3</v>
      </c>
      <c r="G1124" s="8">
        <f t="shared" si="17"/>
        <v>-1.7107461093028853E-3</v>
      </c>
    </row>
    <row r="1125" spans="1:7" x14ac:dyDescent="0.35">
      <c r="A1125" s="1">
        <v>40555</v>
      </c>
      <c r="B1125" s="24">
        <v>120910</v>
      </c>
      <c r="C1125" s="3">
        <v>1285.959961</v>
      </c>
      <c r="E1125" s="2">
        <v>40555</v>
      </c>
      <c r="F1125" s="8">
        <f t="shared" si="17"/>
        <v>1.6007730767614747E-2</v>
      </c>
      <c r="G1125" s="8">
        <f t="shared" si="17"/>
        <v>9.0075804878473331E-3</v>
      </c>
    </row>
    <row r="1126" spans="1:7" x14ac:dyDescent="0.35">
      <c r="A1126" s="1">
        <v>40554</v>
      </c>
      <c r="B1126" s="24">
        <v>119005</v>
      </c>
      <c r="C1126" s="3">
        <v>1274.4799800000001</v>
      </c>
      <c r="E1126" s="2">
        <v>40554</v>
      </c>
      <c r="F1126" s="8">
        <f t="shared" si="17"/>
        <v>-4.6253701132504821E-3</v>
      </c>
      <c r="G1126" s="8">
        <f t="shared" si="17"/>
        <v>3.7251269935028031E-3</v>
      </c>
    </row>
    <row r="1127" spans="1:7" x14ac:dyDescent="0.35">
      <c r="A1127" s="1">
        <v>40553</v>
      </c>
      <c r="B1127" s="24">
        <v>119558</v>
      </c>
      <c r="C1127" s="3">
        <v>1269.75</v>
      </c>
      <c r="E1127" s="2">
        <v>40553</v>
      </c>
      <c r="F1127" s="8">
        <f t="shared" si="17"/>
        <v>-1.0277320543778945E-3</v>
      </c>
      <c r="G1127" s="8">
        <f t="shared" si="17"/>
        <v>-1.376327172630698E-3</v>
      </c>
    </row>
    <row r="1128" spans="1:7" x14ac:dyDescent="0.35">
      <c r="A1128" s="1">
        <v>40550</v>
      </c>
      <c r="B1128" s="24">
        <v>119681</v>
      </c>
      <c r="C1128" s="3">
        <v>1271.5</v>
      </c>
      <c r="E1128" s="2">
        <v>40550</v>
      </c>
      <c r="F1128" s="8">
        <f t="shared" si="17"/>
        <v>-7.6202321724709865E-3</v>
      </c>
      <c r="G1128" s="8">
        <f t="shared" si="17"/>
        <v>-1.8447823874668812E-3</v>
      </c>
    </row>
    <row r="1129" spans="1:7" x14ac:dyDescent="0.35">
      <c r="A1129" s="1">
        <v>40549</v>
      </c>
      <c r="B1129" s="24">
        <v>120600</v>
      </c>
      <c r="C1129" s="3">
        <v>1273.849976</v>
      </c>
      <c r="E1129" s="2">
        <v>40549</v>
      </c>
      <c r="F1129" s="8">
        <f t="shared" si="17"/>
        <v>-5.7708161582852302E-3</v>
      </c>
      <c r="G1129" s="8">
        <f t="shared" si="17"/>
        <v>-2.12295769469939E-3</v>
      </c>
    </row>
    <row r="1130" spans="1:7" x14ac:dyDescent="0.35">
      <c r="A1130" s="1">
        <v>40548</v>
      </c>
      <c r="B1130" s="24">
        <v>121300</v>
      </c>
      <c r="C1130" s="3">
        <v>1276.5600589999999</v>
      </c>
      <c r="E1130" s="2">
        <v>40548</v>
      </c>
      <c r="F1130" s="8">
        <f t="shared" si="17"/>
        <v>9.1514143094841849E-3</v>
      </c>
      <c r="G1130" s="8">
        <f t="shared" si="17"/>
        <v>5.0071707174863533E-3</v>
      </c>
    </row>
    <row r="1131" spans="1:7" x14ac:dyDescent="0.35">
      <c r="A1131" s="1">
        <v>40547</v>
      </c>
      <c r="B1131" s="24">
        <v>120200</v>
      </c>
      <c r="C1131" s="3">
        <v>1270.1999510000001</v>
      </c>
      <c r="E1131" s="2">
        <v>40547</v>
      </c>
      <c r="F1131" s="8">
        <f t="shared" si="17"/>
        <v>-2.4730700924496807E-3</v>
      </c>
      <c r="G1131" s="8">
        <f t="shared" si="17"/>
        <v>-1.3130618746926004E-3</v>
      </c>
    </row>
    <row r="1132" spans="1:7" x14ac:dyDescent="0.35">
      <c r="A1132" s="1">
        <v>40546</v>
      </c>
      <c r="B1132" s="24">
        <v>120498</v>
      </c>
      <c r="C1132" s="3">
        <v>1271.869995</v>
      </c>
      <c r="E1132" s="2">
        <v>40546</v>
      </c>
      <c r="F1132" s="8">
        <f t="shared" si="17"/>
        <v>3.9850560398502211E-4</v>
      </c>
      <c r="G1132" s="8">
        <f t="shared" si="17"/>
        <v>1.131482763770042E-2</v>
      </c>
    </row>
    <row r="1133" spans="1:7" x14ac:dyDescent="0.35">
      <c r="A1133" s="1">
        <v>40543</v>
      </c>
      <c r="B1133" s="24">
        <v>120450</v>
      </c>
      <c r="C1133" s="3">
        <v>1257.6400149999999</v>
      </c>
      <c r="E1133" s="2">
        <v>40543</v>
      </c>
      <c r="F1133" s="8">
        <f t="shared" si="17"/>
        <v>1.133501259445846E-2</v>
      </c>
      <c r="G1133" s="8">
        <f t="shared" si="17"/>
        <v>-1.9078926371840499E-4</v>
      </c>
    </row>
    <row r="1134" spans="1:7" x14ac:dyDescent="0.35">
      <c r="A1134" s="1">
        <v>40542</v>
      </c>
      <c r="B1134" s="24">
        <v>119100</v>
      </c>
      <c r="C1134" s="3">
        <v>1257.880005</v>
      </c>
      <c r="E1134" s="2">
        <v>40542</v>
      </c>
      <c r="F1134" s="8">
        <f t="shared" si="17"/>
        <v>-5.0125313283208017E-3</v>
      </c>
      <c r="G1134" s="8">
        <f t="shared" si="17"/>
        <v>-1.5082188606436731E-3</v>
      </c>
    </row>
    <row r="1135" spans="1:7" x14ac:dyDescent="0.35">
      <c r="A1135" s="1">
        <v>40541</v>
      </c>
      <c r="B1135" s="24">
        <v>119700</v>
      </c>
      <c r="C1135" s="3">
        <v>1259.780029</v>
      </c>
      <c r="E1135" s="2">
        <v>40541</v>
      </c>
      <c r="F1135" s="8">
        <f t="shared" si="17"/>
        <v>-1.8761726078799779E-3</v>
      </c>
      <c r="G1135" s="8">
        <f t="shared" si="17"/>
        <v>1.0091449332214619E-3</v>
      </c>
    </row>
    <row r="1136" spans="1:7" x14ac:dyDescent="0.35">
      <c r="A1136" s="1">
        <v>40540</v>
      </c>
      <c r="B1136" s="24">
        <v>119925</v>
      </c>
      <c r="C1136" s="3">
        <v>1258.51001</v>
      </c>
      <c r="E1136" s="2">
        <v>40540</v>
      </c>
      <c r="F1136" s="8">
        <f t="shared" si="17"/>
        <v>-1.9557256990678784E-3</v>
      </c>
      <c r="G1136" s="8">
        <f t="shared" si="17"/>
        <v>7.7132414866998289E-4</v>
      </c>
    </row>
    <row r="1137" spans="1:7" x14ac:dyDescent="0.35">
      <c r="A1137" s="1">
        <v>40539</v>
      </c>
      <c r="B1137" s="24">
        <v>120160</v>
      </c>
      <c r="C1137" s="3">
        <v>1257.540039</v>
      </c>
      <c r="E1137" s="2">
        <v>40539</v>
      </c>
      <c r="F1137" s="8">
        <f t="shared" si="17"/>
        <v>3.423799582463527E-3</v>
      </c>
      <c r="G1137" s="8">
        <f t="shared" si="17"/>
        <v>6.1269682419706761E-4</v>
      </c>
    </row>
    <row r="1138" spans="1:7" x14ac:dyDescent="0.35">
      <c r="A1138" s="1">
        <v>40535</v>
      </c>
      <c r="B1138" s="24">
        <v>119750</v>
      </c>
      <c r="C1138" s="3">
        <v>1256.7700199999999</v>
      </c>
      <c r="E1138" s="2">
        <v>40535</v>
      </c>
      <c r="F1138" s="8">
        <f t="shared" si="17"/>
        <v>-3.5033410723053215E-3</v>
      </c>
      <c r="G1138" s="8">
        <f t="shared" si="17"/>
        <v>-1.6443281560064582E-3</v>
      </c>
    </row>
    <row r="1139" spans="1:7" x14ac:dyDescent="0.35">
      <c r="A1139" s="1">
        <v>40534</v>
      </c>
      <c r="B1139" s="24">
        <v>120171</v>
      </c>
      <c r="C1139" s="3">
        <v>1258.839966</v>
      </c>
      <c r="E1139" s="2">
        <v>40534</v>
      </c>
      <c r="F1139" s="8">
        <f t="shared" si="17"/>
        <v>-4.7950310559006226E-3</v>
      </c>
      <c r="G1139" s="8">
        <f t="shared" si="17"/>
        <v>3.3795553013784563E-3</v>
      </c>
    </row>
    <row r="1140" spans="1:7" x14ac:dyDescent="0.35">
      <c r="A1140" s="1">
        <v>40533</v>
      </c>
      <c r="B1140" s="24">
        <v>120750</v>
      </c>
      <c r="C1140" s="3">
        <v>1254.599976</v>
      </c>
      <c r="E1140" s="2">
        <v>40533</v>
      </c>
      <c r="F1140" s="8">
        <f t="shared" si="17"/>
        <v>1.0460251046025215E-2</v>
      </c>
      <c r="G1140" s="8">
        <f t="shared" si="17"/>
        <v>6.0301025317737178E-3</v>
      </c>
    </row>
    <row r="1141" spans="1:7" x14ac:dyDescent="0.35">
      <c r="A1141" s="1">
        <v>40532</v>
      </c>
      <c r="B1141" s="24">
        <v>119500</v>
      </c>
      <c r="C1141" s="3">
        <v>1247.079956</v>
      </c>
      <c r="E1141" s="2">
        <v>40532</v>
      </c>
      <c r="F1141" s="8">
        <f t="shared" si="17"/>
        <v>2.9374737725555988E-3</v>
      </c>
      <c r="G1141" s="8">
        <f t="shared" si="17"/>
        <v>2.5483531070222831E-3</v>
      </c>
    </row>
    <row r="1142" spans="1:7" x14ac:dyDescent="0.35">
      <c r="A1142" s="1">
        <v>40529</v>
      </c>
      <c r="B1142" s="24">
        <v>119150</v>
      </c>
      <c r="C1142" s="3">
        <v>1243.910034</v>
      </c>
      <c r="E1142" s="2">
        <v>40529</v>
      </c>
      <c r="F1142" s="8">
        <f t="shared" si="17"/>
        <v>-4.4284759358288461E-3</v>
      </c>
      <c r="G1142" s="8">
        <f t="shared" si="17"/>
        <v>8.3680433527555387E-4</v>
      </c>
    </row>
    <row r="1143" spans="1:7" x14ac:dyDescent="0.35">
      <c r="A1143" s="1">
        <v>40528</v>
      </c>
      <c r="B1143" s="24">
        <v>119680</v>
      </c>
      <c r="C1143" s="3">
        <v>1242.869995</v>
      </c>
      <c r="E1143" s="2">
        <v>40528</v>
      </c>
      <c r="F1143" s="8">
        <f t="shared" si="17"/>
        <v>4.0268456375838202E-3</v>
      </c>
      <c r="G1143" s="8">
        <f t="shared" si="17"/>
        <v>6.1850951836515122E-3</v>
      </c>
    </row>
    <row r="1144" spans="1:7" x14ac:dyDescent="0.35">
      <c r="A1144" s="1">
        <v>40527</v>
      </c>
      <c r="B1144" s="24">
        <v>119200</v>
      </c>
      <c r="C1144" s="3">
        <v>1235.2299800000001</v>
      </c>
      <c r="E1144" s="2">
        <v>40527</v>
      </c>
      <c r="F1144" s="8">
        <f t="shared" si="17"/>
        <v>-8.3194675540765317E-3</v>
      </c>
      <c r="G1144" s="8">
        <f t="shared" si="17"/>
        <v>-5.12245280178103E-3</v>
      </c>
    </row>
    <row r="1145" spans="1:7" x14ac:dyDescent="0.35">
      <c r="A1145" s="1">
        <v>40526</v>
      </c>
      <c r="B1145" s="24">
        <v>120200</v>
      </c>
      <c r="C1145" s="3">
        <v>1241.589966</v>
      </c>
      <c r="E1145" s="2">
        <v>40526</v>
      </c>
      <c r="F1145" s="8">
        <f t="shared" si="17"/>
        <v>-8.3125519534499315E-4</v>
      </c>
      <c r="G1145" s="8">
        <f t="shared" si="17"/>
        <v>9.1095644803318443E-4</v>
      </c>
    </row>
    <row r="1146" spans="1:7" x14ac:dyDescent="0.35">
      <c r="A1146" s="1">
        <v>40525</v>
      </c>
      <c r="B1146" s="24">
        <v>120300</v>
      </c>
      <c r="C1146" s="3">
        <v>1240.459961</v>
      </c>
      <c r="E1146" s="2">
        <v>40525</v>
      </c>
      <c r="F1146" s="8">
        <f t="shared" si="17"/>
        <v>-4.1390728476821126E-3</v>
      </c>
      <c r="G1146" s="8">
        <f t="shared" si="17"/>
        <v>4.8320702064064136E-5</v>
      </c>
    </row>
    <row r="1147" spans="1:7" x14ac:dyDescent="0.35">
      <c r="A1147" s="1">
        <v>40522</v>
      </c>
      <c r="B1147" s="24">
        <v>120800</v>
      </c>
      <c r="C1147" s="3">
        <v>1240.400024</v>
      </c>
      <c r="E1147" s="2">
        <v>40522</v>
      </c>
      <c r="F1147" s="8">
        <f t="shared" si="17"/>
        <v>4.1407867494824835E-4</v>
      </c>
      <c r="G1147" s="8">
        <f t="shared" si="17"/>
        <v>6.0016415247363675E-3</v>
      </c>
    </row>
    <row r="1148" spans="1:7" x14ac:dyDescent="0.35">
      <c r="A1148" s="1">
        <v>40521</v>
      </c>
      <c r="B1148" s="24">
        <v>120750</v>
      </c>
      <c r="C1148" s="3">
        <v>1233</v>
      </c>
      <c r="E1148" s="2">
        <v>40521</v>
      </c>
      <c r="F1148" s="8">
        <f t="shared" si="17"/>
        <v>-2.0699648105981794E-4</v>
      </c>
      <c r="G1148" s="8">
        <f t="shared" si="17"/>
        <v>3.8427483054028766E-3</v>
      </c>
    </row>
    <row r="1149" spans="1:7" x14ac:dyDescent="0.35">
      <c r="A1149" s="1">
        <v>40520</v>
      </c>
      <c r="B1149" s="24">
        <v>120775</v>
      </c>
      <c r="C1149" s="3">
        <v>1228.280029</v>
      </c>
      <c r="E1149" s="2">
        <v>40520</v>
      </c>
      <c r="F1149" s="8">
        <f t="shared" si="17"/>
        <v>8.8543624441381752E-3</v>
      </c>
      <c r="G1149" s="8">
        <f t="shared" si="17"/>
        <v>3.7017601634321551E-3</v>
      </c>
    </row>
    <row r="1150" spans="1:7" x14ac:dyDescent="0.35">
      <c r="A1150" s="1">
        <v>40519</v>
      </c>
      <c r="B1150" s="24">
        <v>119715</v>
      </c>
      <c r="C1150" s="3">
        <v>1223.75</v>
      </c>
      <c r="E1150" s="2">
        <v>40519</v>
      </c>
      <c r="F1150" s="8">
        <f t="shared" si="17"/>
        <v>-8.1607290803645816E-3</v>
      </c>
      <c r="G1150" s="8">
        <f t="shared" si="17"/>
        <v>5.1508028858604504E-4</v>
      </c>
    </row>
    <row r="1151" spans="1:7" x14ac:dyDescent="0.35">
      <c r="A1151" s="1">
        <v>40518</v>
      </c>
      <c r="B1151" s="24">
        <v>120700</v>
      </c>
      <c r="C1151" s="3">
        <v>1223.119995</v>
      </c>
      <c r="E1151" s="2">
        <v>40518</v>
      </c>
      <c r="F1151" s="8">
        <f t="shared" si="17"/>
        <v>-5.7660626029654161E-3</v>
      </c>
      <c r="G1151" s="8">
        <f t="shared" si="17"/>
        <v>-1.2982388080698959E-3</v>
      </c>
    </row>
    <row r="1152" spans="1:7" x14ac:dyDescent="0.35">
      <c r="A1152" s="1">
        <v>40515</v>
      </c>
      <c r="B1152" s="24">
        <v>121400</v>
      </c>
      <c r="C1152" s="3">
        <v>1224.709961</v>
      </c>
      <c r="E1152" s="2">
        <v>40515</v>
      </c>
      <c r="F1152" s="8">
        <f t="shared" si="17"/>
        <v>-4.9180327868852958E-3</v>
      </c>
      <c r="G1152" s="8">
        <f t="shared" si="17"/>
        <v>2.6032368623825075E-3</v>
      </c>
    </row>
    <row r="1153" spans="1:7" x14ac:dyDescent="0.35">
      <c r="A1153" s="1">
        <v>40514</v>
      </c>
      <c r="B1153" s="24">
        <v>122000</v>
      </c>
      <c r="C1153" s="3">
        <v>1221.530029</v>
      </c>
      <c r="E1153" s="2">
        <v>40514</v>
      </c>
      <c r="F1153" s="8">
        <f t="shared" si="17"/>
        <v>7.4318744838977047E-3</v>
      </c>
      <c r="G1153" s="8">
        <f t="shared" si="17"/>
        <v>1.2818562514781418E-2</v>
      </c>
    </row>
    <row r="1154" spans="1:7" x14ac:dyDescent="0.35">
      <c r="A1154" s="1">
        <v>40513</v>
      </c>
      <c r="B1154" s="24">
        <v>121100</v>
      </c>
      <c r="C1154" s="3">
        <v>1206.0699460000001</v>
      </c>
      <c r="E1154" s="2">
        <v>40513</v>
      </c>
      <c r="F1154" s="8">
        <f t="shared" si="17"/>
        <v>7.4875207986688785E-3</v>
      </c>
      <c r="G1154" s="8">
        <f t="shared" si="17"/>
        <v>2.1616954759027029E-2</v>
      </c>
    </row>
    <row r="1155" spans="1:7" x14ac:dyDescent="0.35">
      <c r="A1155" s="1">
        <v>40512</v>
      </c>
      <c r="B1155" s="24">
        <v>120200</v>
      </c>
      <c r="C1155" s="3">
        <v>1180.5500489999999</v>
      </c>
      <c r="E1155" s="2">
        <v>40512</v>
      </c>
      <c r="F1155" s="8">
        <f t="shared" si="17"/>
        <v>3.7578288100208468E-3</v>
      </c>
      <c r="G1155" s="8">
        <f t="shared" si="17"/>
        <v>-6.0702169961085461E-3</v>
      </c>
    </row>
    <row r="1156" spans="1:7" x14ac:dyDescent="0.35">
      <c r="A1156" s="1">
        <v>40511</v>
      </c>
      <c r="B1156" s="24">
        <v>119750</v>
      </c>
      <c r="C1156" s="3">
        <v>1187.76001</v>
      </c>
      <c r="E1156" s="2">
        <v>40511</v>
      </c>
      <c r="F1156" s="8">
        <f t="shared" ref="F1156:G1219" si="18">B1156/B1157-1</f>
        <v>2.5115110925073569E-3</v>
      </c>
      <c r="G1156" s="8">
        <f t="shared" si="18"/>
        <v>-1.3788582200331412E-3</v>
      </c>
    </row>
    <row r="1157" spans="1:7" x14ac:dyDescent="0.35">
      <c r="A1157" s="1">
        <v>40508</v>
      </c>
      <c r="B1157" s="24">
        <v>119450</v>
      </c>
      <c r="C1157" s="3">
        <v>1189.400024</v>
      </c>
      <c r="E1157" s="2">
        <v>40508</v>
      </c>
      <c r="F1157" s="8">
        <f t="shared" si="18"/>
        <v>-8.7136929460580603E-3</v>
      </c>
      <c r="G1157" s="8">
        <f t="shared" si="18"/>
        <v>-7.4685627564947676E-3</v>
      </c>
    </row>
    <row r="1158" spans="1:7" x14ac:dyDescent="0.35">
      <c r="A1158" s="1">
        <v>40506</v>
      </c>
      <c r="B1158" s="24">
        <v>120500</v>
      </c>
      <c r="C1158" s="3">
        <v>1198.349976</v>
      </c>
      <c r="E1158" s="2">
        <v>40506</v>
      </c>
      <c r="F1158" s="8">
        <f t="shared" si="18"/>
        <v>1.6234450769555098E-2</v>
      </c>
      <c r="G1158" s="8">
        <f t="shared" si="18"/>
        <v>1.4922968247151669E-2</v>
      </c>
    </row>
    <row r="1159" spans="1:7" x14ac:dyDescent="0.35">
      <c r="A1159" s="1">
        <v>40505</v>
      </c>
      <c r="B1159" s="24">
        <v>118575</v>
      </c>
      <c r="C1159" s="3">
        <v>1180.7299800000001</v>
      </c>
      <c r="E1159" s="2">
        <v>40505</v>
      </c>
      <c r="F1159" s="8">
        <f t="shared" si="18"/>
        <v>-1.1710285047507929E-2</v>
      </c>
      <c r="G1159" s="8">
        <f t="shared" si="18"/>
        <v>-1.4284033331377399E-2</v>
      </c>
    </row>
    <row r="1160" spans="1:7" x14ac:dyDescent="0.35">
      <c r="A1160" s="1">
        <v>40504</v>
      </c>
      <c r="B1160" s="24">
        <v>119980</v>
      </c>
      <c r="C1160" s="3">
        <v>1197.839966</v>
      </c>
      <c r="E1160" s="2">
        <v>40504</v>
      </c>
      <c r="F1160" s="8">
        <f t="shared" si="18"/>
        <v>-1.0882110469909279E-2</v>
      </c>
      <c r="G1160" s="8">
        <f t="shared" si="18"/>
        <v>-1.575366150306623E-3</v>
      </c>
    </row>
    <row r="1161" spans="1:7" x14ac:dyDescent="0.35">
      <c r="A1161" s="1">
        <v>40501</v>
      </c>
      <c r="B1161" s="24">
        <v>121300</v>
      </c>
      <c r="C1161" s="3">
        <v>1199.7299800000001</v>
      </c>
      <c r="E1161" s="2">
        <v>40501</v>
      </c>
      <c r="F1161" s="8">
        <f t="shared" si="18"/>
        <v>7.0123334570793006E-4</v>
      </c>
      <c r="G1161" s="8">
        <f t="shared" si="18"/>
        <v>2.5403731541853158E-3</v>
      </c>
    </row>
    <row r="1162" spans="1:7" x14ac:dyDescent="0.35">
      <c r="A1162" s="1">
        <v>40500</v>
      </c>
      <c r="B1162" s="24">
        <v>121215</v>
      </c>
      <c r="C1162" s="3">
        <v>1196.6899410000001</v>
      </c>
      <c r="E1162" s="2">
        <v>40500</v>
      </c>
      <c r="F1162" s="8">
        <f t="shared" si="18"/>
        <v>1.5966809152627714E-2</v>
      </c>
      <c r="G1162" s="8">
        <f t="shared" si="18"/>
        <v>1.5357312994466854E-2</v>
      </c>
    </row>
    <row r="1163" spans="1:7" x14ac:dyDescent="0.35">
      <c r="A1163" s="1">
        <v>40499</v>
      </c>
      <c r="B1163" s="24">
        <v>119310</v>
      </c>
      <c r="C1163" s="3">
        <v>1178.589966</v>
      </c>
      <c r="E1163" s="2">
        <v>40499</v>
      </c>
      <c r="F1163" s="8">
        <f t="shared" si="18"/>
        <v>-6.0730262664634438E-3</v>
      </c>
      <c r="G1163" s="8">
        <f t="shared" si="18"/>
        <v>2.1216287931635769E-4</v>
      </c>
    </row>
    <row r="1164" spans="1:7" x14ac:dyDescent="0.35">
      <c r="A1164" s="1">
        <v>40498</v>
      </c>
      <c r="B1164" s="24">
        <v>120039</v>
      </c>
      <c r="C1164" s="3">
        <v>1178.339966</v>
      </c>
      <c r="E1164" s="2">
        <v>40498</v>
      </c>
      <c r="F1164" s="8">
        <f t="shared" si="18"/>
        <v>-8.8226726039364323E-4</v>
      </c>
      <c r="G1164" s="8">
        <f t="shared" si="18"/>
        <v>-1.620541348361515E-2</v>
      </c>
    </row>
    <row r="1165" spans="1:7" x14ac:dyDescent="0.35">
      <c r="A1165" s="1">
        <v>40497</v>
      </c>
      <c r="B1165" s="24">
        <v>120145</v>
      </c>
      <c r="C1165" s="3">
        <v>1197.75</v>
      </c>
      <c r="E1165" s="2">
        <v>40497</v>
      </c>
      <c r="F1165" s="8">
        <f t="shared" si="18"/>
        <v>-1.7116600609883292E-3</v>
      </c>
      <c r="G1165" s="8">
        <f t="shared" si="18"/>
        <v>-1.217435684725765E-3</v>
      </c>
    </row>
    <row r="1166" spans="1:7" x14ac:dyDescent="0.35">
      <c r="A1166" s="1">
        <v>40494</v>
      </c>
      <c r="B1166" s="24">
        <v>120351</v>
      </c>
      <c r="C1166" s="3">
        <v>1199.209961</v>
      </c>
      <c r="E1166" s="2">
        <v>40494</v>
      </c>
      <c r="F1166" s="8">
        <f t="shared" si="18"/>
        <v>-9.6605636700267672E-3</v>
      </c>
      <c r="G1166" s="8">
        <f t="shared" si="18"/>
        <v>-1.1808492130023551E-2</v>
      </c>
    </row>
    <row r="1167" spans="1:7" x14ac:dyDescent="0.35">
      <c r="A1167" s="1">
        <v>40493</v>
      </c>
      <c r="B1167" s="24">
        <v>121525</v>
      </c>
      <c r="C1167" s="3">
        <v>1213.540039</v>
      </c>
      <c r="E1167" s="2">
        <v>40493</v>
      </c>
      <c r="F1167" s="8">
        <f t="shared" si="18"/>
        <v>-8.7683523654159545E-3</v>
      </c>
      <c r="G1167" s="8">
        <f t="shared" si="18"/>
        <v>-4.2421266465713092E-3</v>
      </c>
    </row>
    <row r="1168" spans="1:7" x14ac:dyDescent="0.35">
      <c r="A1168" s="1">
        <v>40492</v>
      </c>
      <c r="B1168" s="24">
        <v>122600</v>
      </c>
      <c r="C1168" s="3">
        <v>1218.709961</v>
      </c>
      <c r="E1168" s="2">
        <v>40492</v>
      </c>
      <c r="F1168" s="8">
        <f t="shared" si="18"/>
        <v>1.1008947346720088E-2</v>
      </c>
      <c r="G1168" s="8">
        <f t="shared" si="18"/>
        <v>4.3760811727162618E-3</v>
      </c>
    </row>
    <row r="1169" spans="1:7" x14ac:dyDescent="0.35">
      <c r="A1169" s="1">
        <v>40491</v>
      </c>
      <c r="B1169" s="24">
        <v>121265</v>
      </c>
      <c r="C1169" s="3">
        <v>1213.400024</v>
      </c>
      <c r="E1169" s="2">
        <v>40491</v>
      </c>
      <c r="F1169" s="8">
        <f t="shared" si="18"/>
        <v>-1.7022656344992448E-2</v>
      </c>
      <c r="G1169" s="8">
        <f t="shared" si="18"/>
        <v>-8.0523000204373307E-3</v>
      </c>
    </row>
    <row r="1170" spans="1:7" x14ac:dyDescent="0.35">
      <c r="A1170" s="1">
        <v>40490</v>
      </c>
      <c r="B1170" s="24">
        <v>123365</v>
      </c>
      <c r="C1170" s="3">
        <v>1223.25</v>
      </c>
      <c r="E1170" s="2">
        <v>40490</v>
      </c>
      <c r="F1170" s="8">
        <f t="shared" si="18"/>
        <v>-1.7481682064351745E-2</v>
      </c>
      <c r="G1170" s="8">
        <f t="shared" si="18"/>
        <v>-2.1209577443430661E-3</v>
      </c>
    </row>
    <row r="1171" spans="1:7" x14ac:dyDescent="0.35">
      <c r="A1171" s="1">
        <v>40487</v>
      </c>
      <c r="B1171" s="24">
        <v>125560</v>
      </c>
      <c r="C1171" s="3">
        <v>1225.849976</v>
      </c>
      <c r="E1171" s="2">
        <v>40487</v>
      </c>
      <c r="F1171" s="8">
        <f t="shared" si="18"/>
        <v>8.6760925449871351E-3</v>
      </c>
      <c r="G1171" s="8">
        <f t="shared" si="18"/>
        <v>3.922752992119749E-3</v>
      </c>
    </row>
    <row r="1172" spans="1:7" x14ac:dyDescent="0.35">
      <c r="A1172" s="1">
        <v>40486</v>
      </c>
      <c r="B1172" s="24">
        <v>124480</v>
      </c>
      <c r="C1172" s="3">
        <v>1221.0600589999999</v>
      </c>
      <c r="E1172" s="2">
        <v>40486</v>
      </c>
      <c r="F1172" s="8">
        <f t="shared" si="18"/>
        <v>2.1961331636632275E-2</v>
      </c>
      <c r="G1172" s="8">
        <f t="shared" si="18"/>
        <v>1.928286316073291E-2</v>
      </c>
    </row>
    <row r="1173" spans="1:7" x14ac:dyDescent="0.35">
      <c r="A1173" s="1">
        <v>40485</v>
      </c>
      <c r="B1173" s="24">
        <v>121805</v>
      </c>
      <c r="C1173" s="3">
        <v>1197.959961</v>
      </c>
      <c r="E1173" s="2">
        <v>40485</v>
      </c>
      <c r="F1173" s="8">
        <f t="shared" si="18"/>
        <v>9.2050971879298338E-3</v>
      </c>
      <c r="G1173" s="8">
        <f t="shared" si="18"/>
        <v>3.6780542394789784E-3</v>
      </c>
    </row>
    <row r="1174" spans="1:7" x14ac:dyDescent="0.35">
      <c r="A1174" s="1">
        <v>40484</v>
      </c>
      <c r="B1174" s="24">
        <v>120694</v>
      </c>
      <c r="C1174" s="3">
        <v>1193.5699460000001</v>
      </c>
      <c r="E1174" s="2">
        <v>40484</v>
      </c>
      <c r="F1174" s="8">
        <f t="shared" si="18"/>
        <v>8.3040935672513694E-3</v>
      </c>
      <c r="G1174" s="8">
        <f t="shared" si="18"/>
        <v>7.759284149684742E-3</v>
      </c>
    </row>
    <row r="1175" spans="1:7" x14ac:dyDescent="0.35">
      <c r="A1175" s="1">
        <v>40483</v>
      </c>
      <c r="B1175" s="24">
        <v>119700</v>
      </c>
      <c r="C1175" s="3">
        <v>1184.380005</v>
      </c>
      <c r="E1175" s="2">
        <v>40483</v>
      </c>
      <c r="F1175" s="8">
        <f t="shared" si="18"/>
        <v>3.3528918692371512E-3</v>
      </c>
      <c r="G1175" s="8">
        <f t="shared" si="18"/>
        <v>9.4653329829008648E-4</v>
      </c>
    </row>
    <row r="1176" spans="1:7" x14ac:dyDescent="0.35">
      <c r="A1176" s="1">
        <v>40480</v>
      </c>
      <c r="B1176" s="24">
        <v>119300</v>
      </c>
      <c r="C1176" s="3">
        <v>1183.26001</v>
      </c>
      <c r="E1176" s="2">
        <v>40480</v>
      </c>
      <c r="F1176" s="8">
        <f t="shared" si="18"/>
        <v>-6.0404082482815591E-3</v>
      </c>
      <c r="G1176" s="8">
        <f t="shared" si="18"/>
        <v>-4.3928684997274203E-4</v>
      </c>
    </row>
    <row r="1177" spans="1:7" x14ac:dyDescent="0.35">
      <c r="A1177" s="1">
        <v>40479</v>
      </c>
      <c r="B1177" s="24">
        <v>120025</v>
      </c>
      <c r="C1177" s="3">
        <v>1183.780029</v>
      </c>
      <c r="E1177" s="2">
        <v>40479</v>
      </c>
      <c r="F1177" s="8">
        <f t="shared" si="18"/>
        <v>-5.2214993162322809E-3</v>
      </c>
      <c r="G1177" s="8">
        <f t="shared" si="18"/>
        <v>1.1248493002813387E-3</v>
      </c>
    </row>
    <row r="1178" spans="1:7" x14ac:dyDescent="0.35">
      <c r="A1178" s="1">
        <v>40478</v>
      </c>
      <c r="B1178" s="24">
        <v>120655</v>
      </c>
      <c r="C1178" s="3">
        <v>1182.4499510000001</v>
      </c>
      <c r="E1178" s="2">
        <v>40478</v>
      </c>
      <c r="F1178" s="8">
        <f t="shared" si="18"/>
        <v>-2.2680328864768562E-2</v>
      </c>
      <c r="G1178" s="8">
        <f t="shared" si="18"/>
        <v>-2.6905839543547305E-3</v>
      </c>
    </row>
    <row r="1179" spans="1:7" x14ac:dyDescent="0.35">
      <c r="A1179" s="1">
        <v>40477</v>
      </c>
      <c r="B1179" s="24">
        <v>123455</v>
      </c>
      <c r="C1179" s="3">
        <v>1185.6400149999999</v>
      </c>
      <c r="E1179" s="2">
        <v>40477</v>
      </c>
      <c r="F1179" s="8">
        <f t="shared" si="18"/>
        <v>-1.2596976725585907E-2</v>
      </c>
      <c r="G1179" s="8">
        <f t="shared" si="18"/>
        <v>1.6885680137246339E-5</v>
      </c>
    </row>
    <row r="1180" spans="1:7" x14ac:dyDescent="0.35">
      <c r="A1180" s="1">
        <v>40476</v>
      </c>
      <c r="B1180" s="24">
        <v>125030</v>
      </c>
      <c r="C1180" s="3">
        <v>1185.619995</v>
      </c>
      <c r="E1180" s="2">
        <v>40476</v>
      </c>
      <c r="F1180" s="8">
        <f t="shared" si="18"/>
        <v>4.0006401024172966E-4</v>
      </c>
      <c r="G1180" s="8">
        <f t="shared" si="18"/>
        <v>2.1469715441615467E-3</v>
      </c>
    </row>
    <row r="1181" spans="1:7" x14ac:dyDescent="0.35">
      <c r="A1181" s="1">
        <v>40473</v>
      </c>
      <c r="B1181" s="24">
        <v>124980</v>
      </c>
      <c r="C1181" s="3">
        <v>1183.079956</v>
      </c>
      <c r="E1181" s="2">
        <v>40473</v>
      </c>
      <c r="F1181" s="8">
        <f t="shared" si="18"/>
        <v>4.1699809578903402E-3</v>
      </c>
      <c r="G1181" s="8">
        <f t="shared" si="18"/>
        <v>2.3892582787754524E-3</v>
      </c>
    </row>
    <row r="1182" spans="1:7" x14ac:dyDescent="0.35">
      <c r="A1182" s="1">
        <v>40472</v>
      </c>
      <c r="B1182" s="24">
        <v>124461</v>
      </c>
      <c r="C1182" s="3">
        <v>1180.26001</v>
      </c>
      <c r="E1182" s="2">
        <v>40472</v>
      </c>
      <c r="F1182" s="8">
        <f t="shared" si="18"/>
        <v>1.8191330945385165E-3</v>
      </c>
      <c r="G1182" s="8">
        <f t="shared" si="18"/>
        <v>1.7739086226504774E-3</v>
      </c>
    </row>
    <row r="1183" spans="1:7" x14ac:dyDescent="0.35">
      <c r="A1183" s="1">
        <v>40471</v>
      </c>
      <c r="B1183" s="24">
        <v>124235</v>
      </c>
      <c r="C1183" s="3">
        <v>1178.170044</v>
      </c>
      <c r="E1183" s="2">
        <v>40471</v>
      </c>
      <c r="F1183" s="8">
        <f t="shared" si="18"/>
        <v>5.9514170040486647E-3</v>
      </c>
      <c r="G1183" s="8">
        <f t="shared" si="18"/>
        <v>1.0524075604616323E-2</v>
      </c>
    </row>
    <row r="1184" spans="1:7" x14ac:dyDescent="0.35">
      <c r="A1184" s="1">
        <v>40470</v>
      </c>
      <c r="B1184" s="24">
        <v>123500</v>
      </c>
      <c r="C1184" s="3">
        <v>1165.900024</v>
      </c>
      <c r="E1184" s="2">
        <v>40470</v>
      </c>
      <c r="F1184" s="8">
        <f t="shared" si="18"/>
        <v>-1.3184178985217732E-2</v>
      </c>
      <c r="G1184" s="8">
        <f t="shared" si="18"/>
        <v>-1.5877250651393782E-2</v>
      </c>
    </row>
    <row r="1185" spans="1:7" x14ac:dyDescent="0.35">
      <c r="A1185" s="1">
        <v>40469</v>
      </c>
      <c r="B1185" s="24">
        <v>125150</v>
      </c>
      <c r="C1185" s="3">
        <v>1184.709961</v>
      </c>
      <c r="E1185" s="2">
        <v>40469</v>
      </c>
      <c r="F1185" s="8">
        <f t="shared" si="18"/>
        <v>2.804487179487225E-3</v>
      </c>
      <c r="G1185" s="8">
        <f t="shared" si="18"/>
        <v>7.2437449964553036E-3</v>
      </c>
    </row>
    <row r="1186" spans="1:7" x14ac:dyDescent="0.35">
      <c r="A1186" s="1">
        <v>40466</v>
      </c>
      <c r="B1186" s="24">
        <v>124800</v>
      </c>
      <c r="C1186" s="3">
        <v>1176.1899410000001</v>
      </c>
      <c r="E1186" s="2">
        <v>40466</v>
      </c>
      <c r="F1186" s="8">
        <f t="shared" si="18"/>
        <v>-6.4643505397573575E-3</v>
      </c>
      <c r="G1186" s="8">
        <f t="shared" si="18"/>
        <v>2.0274847550953989E-3</v>
      </c>
    </row>
    <row r="1187" spans="1:7" x14ac:dyDescent="0.35">
      <c r="A1187" s="1">
        <v>40465</v>
      </c>
      <c r="B1187" s="24">
        <v>125612</v>
      </c>
      <c r="C1187" s="3">
        <v>1173.8100589999999</v>
      </c>
      <c r="E1187" s="2">
        <v>40465</v>
      </c>
      <c r="F1187" s="8">
        <f t="shared" si="18"/>
        <v>1.6107168487360379E-3</v>
      </c>
      <c r="G1187" s="8">
        <f t="shared" si="18"/>
        <v>-3.6413862043912504E-3</v>
      </c>
    </row>
    <row r="1188" spans="1:7" x14ac:dyDescent="0.35">
      <c r="A1188" s="1">
        <v>40464</v>
      </c>
      <c r="B1188" s="24">
        <v>125410</v>
      </c>
      <c r="C1188" s="3">
        <v>1178.099976</v>
      </c>
      <c r="E1188" s="2">
        <v>40464</v>
      </c>
      <c r="F1188" s="8">
        <f t="shared" si="18"/>
        <v>3.5449358630679217E-3</v>
      </c>
      <c r="G1188" s="8">
        <f t="shared" si="18"/>
        <v>7.121020249775345E-3</v>
      </c>
    </row>
    <row r="1189" spans="1:7" x14ac:dyDescent="0.35">
      <c r="A1189" s="1">
        <v>40463</v>
      </c>
      <c r="B1189" s="24">
        <v>124967</v>
      </c>
      <c r="C1189" s="3">
        <v>1169.7700199999999</v>
      </c>
      <c r="E1189" s="2">
        <v>40463</v>
      </c>
      <c r="F1189" s="8">
        <f t="shared" si="18"/>
        <v>5.2043114543114388E-3</v>
      </c>
      <c r="G1189" s="8">
        <f t="shared" si="18"/>
        <v>3.8187572565584471E-3</v>
      </c>
    </row>
    <row r="1190" spans="1:7" x14ac:dyDescent="0.35">
      <c r="A1190" s="1">
        <v>40462</v>
      </c>
      <c r="B1190" s="24">
        <v>124320</v>
      </c>
      <c r="C1190" s="3">
        <v>1165.3199460000001</v>
      </c>
      <c r="E1190" s="2">
        <v>40462</v>
      </c>
      <c r="F1190" s="8">
        <f t="shared" si="18"/>
        <v>-2.4473420260782142E-3</v>
      </c>
      <c r="G1190" s="8">
        <f t="shared" si="18"/>
        <v>1.4583701368908741E-4</v>
      </c>
    </row>
    <row r="1191" spans="1:7" x14ac:dyDescent="0.35">
      <c r="A1191" s="1">
        <v>40459</v>
      </c>
      <c r="B1191" s="24">
        <v>124625</v>
      </c>
      <c r="C1191" s="3">
        <v>1165.150024</v>
      </c>
      <c r="E1191" s="2">
        <v>40459</v>
      </c>
      <c r="F1191" s="8">
        <f t="shared" si="18"/>
        <v>-2.0056157240277983E-4</v>
      </c>
      <c r="G1191" s="8">
        <f t="shared" si="18"/>
        <v>6.1222774629861032E-3</v>
      </c>
    </row>
    <row r="1192" spans="1:7" x14ac:dyDescent="0.35">
      <c r="A1192" s="1">
        <v>40458</v>
      </c>
      <c r="B1192" s="24">
        <v>124650</v>
      </c>
      <c r="C1192" s="3">
        <v>1158.0600589999999</v>
      </c>
      <c r="E1192" s="2">
        <v>40458</v>
      </c>
      <c r="F1192" s="8">
        <f t="shared" si="18"/>
        <v>-3.8837744533947172E-3</v>
      </c>
      <c r="G1192" s="8">
        <f t="shared" si="18"/>
        <v>-1.6465184856065962E-3</v>
      </c>
    </row>
    <row r="1193" spans="1:7" x14ac:dyDescent="0.35">
      <c r="A1193" s="1">
        <v>40457</v>
      </c>
      <c r="B1193" s="24">
        <v>125136</v>
      </c>
      <c r="C1193" s="3">
        <v>1159.969971</v>
      </c>
      <c r="E1193" s="2">
        <v>40457</v>
      </c>
      <c r="F1193" s="8">
        <f t="shared" si="18"/>
        <v>8.0777382332941627E-4</v>
      </c>
      <c r="G1193" s="8">
        <f t="shared" si="18"/>
        <v>-6.7200430755975926E-4</v>
      </c>
    </row>
    <row r="1194" spans="1:7" x14ac:dyDescent="0.35">
      <c r="A1194" s="1">
        <v>40456</v>
      </c>
      <c r="B1194" s="24">
        <v>125035</v>
      </c>
      <c r="C1194" s="3">
        <v>1160.75</v>
      </c>
      <c r="E1194" s="2">
        <v>40456</v>
      </c>
      <c r="F1194" s="8">
        <f t="shared" si="18"/>
        <v>1.4894480519480613E-2</v>
      </c>
      <c r="G1194" s="8">
        <f t="shared" si="18"/>
        <v>2.0861340857339927E-2</v>
      </c>
    </row>
    <row r="1195" spans="1:7" x14ac:dyDescent="0.35">
      <c r="A1195" s="1">
        <v>40455</v>
      </c>
      <c r="B1195" s="24">
        <v>123200</v>
      </c>
      <c r="C1195" s="3">
        <v>1137.030029</v>
      </c>
      <c r="E1195" s="2">
        <v>40455</v>
      </c>
      <c r="F1195" s="8">
        <f t="shared" si="18"/>
        <v>-5.7620607840921378E-3</v>
      </c>
      <c r="G1195" s="8">
        <f t="shared" si="18"/>
        <v>-8.0349325449725617E-3</v>
      </c>
    </row>
    <row r="1196" spans="1:7" x14ac:dyDescent="0.35">
      <c r="A1196" s="1">
        <v>40452</v>
      </c>
      <c r="B1196" s="24">
        <v>123914</v>
      </c>
      <c r="C1196" s="3">
        <v>1146.23999</v>
      </c>
      <c r="E1196" s="2">
        <v>40452</v>
      </c>
      <c r="F1196" s="8">
        <f t="shared" si="18"/>
        <v>-4.7068273092369939E-3</v>
      </c>
      <c r="G1196" s="8">
        <f t="shared" si="18"/>
        <v>4.416438149671853E-3</v>
      </c>
    </row>
    <row r="1197" spans="1:7" x14ac:dyDescent="0.35">
      <c r="A1197" s="1">
        <v>40451</v>
      </c>
      <c r="B1197" s="24">
        <v>124500</v>
      </c>
      <c r="C1197" s="3">
        <v>1141.1999510000001</v>
      </c>
      <c r="E1197" s="2">
        <v>40451</v>
      </c>
      <c r="F1197" s="8">
        <f t="shared" si="18"/>
        <v>7.1430304893340679E-3</v>
      </c>
      <c r="G1197" s="8">
        <f t="shared" si="18"/>
        <v>-3.0837219795710746E-3</v>
      </c>
    </row>
    <row r="1198" spans="1:7" x14ac:dyDescent="0.35">
      <c r="A1198" s="1">
        <v>40450</v>
      </c>
      <c r="B1198" s="24">
        <v>123617</v>
      </c>
      <c r="C1198" s="3">
        <v>1144.7299800000001</v>
      </c>
      <c r="E1198" s="2">
        <v>40450</v>
      </c>
      <c r="F1198" s="8">
        <f t="shared" si="18"/>
        <v>-7.0524920679545522E-3</v>
      </c>
      <c r="G1198" s="8">
        <f t="shared" si="18"/>
        <v>-2.5877591067353656E-3</v>
      </c>
    </row>
    <row r="1199" spans="1:7" x14ac:dyDescent="0.35">
      <c r="A1199" s="1">
        <v>40449</v>
      </c>
      <c r="B1199" s="24">
        <v>124495</v>
      </c>
      <c r="C1199" s="3">
        <v>1147.6999510000001</v>
      </c>
      <c r="E1199" s="2">
        <v>40449</v>
      </c>
      <c r="F1199" s="8">
        <f t="shared" si="18"/>
        <v>2.2138142006118411E-3</v>
      </c>
      <c r="G1199" s="8">
        <f t="shared" si="18"/>
        <v>4.8503859661404025E-3</v>
      </c>
    </row>
    <row r="1200" spans="1:7" x14ac:dyDescent="0.35">
      <c r="A1200" s="1">
        <v>40448</v>
      </c>
      <c r="B1200" s="24">
        <v>124220</v>
      </c>
      <c r="C1200" s="3">
        <v>1142.160034</v>
      </c>
      <c r="E1200" s="2">
        <v>40448</v>
      </c>
      <c r="F1200" s="8">
        <f t="shared" si="18"/>
        <v>-5.0460552663196268E-3</v>
      </c>
      <c r="G1200" s="8">
        <f t="shared" si="18"/>
        <v>-5.6674325529811886E-3</v>
      </c>
    </row>
    <row r="1201" spans="1:7" x14ac:dyDescent="0.35">
      <c r="A1201" s="1">
        <v>40445</v>
      </c>
      <c r="B1201" s="24">
        <v>124850</v>
      </c>
      <c r="C1201" s="3">
        <v>1148.670044</v>
      </c>
      <c r="E1201" s="2">
        <v>40445</v>
      </c>
      <c r="F1201" s="8">
        <f t="shared" si="18"/>
        <v>2.516730303403536E-2</v>
      </c>
      <c r="G1201" s="8">
        <f t="shared" si="18"/>
        <v>2.1194392870525602E-2</v>
      </c>
    </row>
    <row r="1202" spans="1:7" x14ac:dyDescent="0.35">
      <c r="A1202" s="1">
        <v>40444</v>
      </c>
      <c r="B1202" s="24">
        <v>121785</v>
      </c>
      <c r="C1202" s="3">
        <v>1124.829956</v>
      </c>
      <c r="E1202" s="2">
        <v>40444</v>
      </c>
      <c r="F1202" s="8">
        <f t="shared" si="18"/>
        <v>-1.6435147795186511E-2</v>
      </c>
      <c r="G1202" s="8">
        <f t="shared" si="18"/>
        <v>-8.3313403730922442E-3</v>
      </c>
    </row>
    <row r="1203" spans="1:7" x14ac:dyDescent="0.35">
      <c r="A1203" s="1">
        <v>40443</v>
      </c>
      <c r="B1203" s="24">
        <v>123820</v>
      </c>
      <c r="C1203" s="3">
        <v>1134.280029</v>
      </c>
      <c r="E1203" s="2">
        <v>40443</v>
      </c>
      <c r="F1203" s="8">
        <f t="shared" si="18"/>
        <v>-8.3690385616466134E-3</v>
      </c>
      <c r="G1203" s="8">
        <f t="shared" si="18"/>
        <v>-4.8254925161528295E-3</v>
      </c>
    </row>
    <row r="1204" spans="1:7" x14ac:dyDescent="0.35">
      <c r="A1204" s="1">
        <v>40442</v>
      </c>
      <c r="B1204" s="24">
        <v>124865</v>
      </c>
      <c r="C1204" s="3">
        <v>1139.780029</v>
      </c>
      <c r="E1204" s="2">
        <v>40442</v>
      </c>
      <c r="F1204" s="8">
        <f t="shared" si="18"/>
        <v>-2.3569830616810838E-3</v>
      </c>
      <c r="G1204" s="8">
        <f t="shared" si="18"/>
        <v>-2.5640207051630393E-3</v>
      </c>
    </row>
    <row r="1205" spans="1:7" x14ac:dyDescent="0.35">
      <c r="A1205" s="1">
        <v>40441</v>
      </c>
      <c r="B1205" s="24">
        <v>125160</v>
      </c>
      <c r="C1205" s="3">
        <v>1142.709961</v>
      </c>
      <c r="E1205" s="2">
        <v>40441</v>
      </c>
      <c r="F1205" s="8">
        <f t="shared" si="18"/>
        <v>1.2799999999999478E-3</v>
      </c>
      <c r="G1205" s="8">
        <f t="shared" si="18"/>
        <v>1.5209797099417388E-2</v>
      </c>
    </row>
    <row r="1206" spans="1:7" x14ac:dyDescent="0.35">
      <c r="A1206" s="1">
        <v>40438</v>
      </c>
      <c r="B1206" s="24">
        <v>125000</v>
      </c>
      <c r="C1206" s="3">
        <v>1125.589966</v>
      </c>
      <c r="E1206" s="2">
        <v>40438</v>
      </c>
      <c r="F1206" s="8">
        <f t="shared" si="18"/>
        <v>-1.6771823336794167E-3</v>
      </c>
      <c r="G1206" s="8">
        <f t="shared" si="18"/>
        <v>8.2685609151833539E-4</v>
      </c>
    </row>
    <row r="1207" spans="1:7" x14ac:dyDescent="0.35">
      <c r="A1207" s="1">
        <v>40437</v>
      </c>
      <c r="B1207" s="24">
        <v>125210</v>
      </c>
      <c r="C1207" s="3">
        <v>1124.660034</v>
      </c>
      <c r="E1207" s="2">
        <v>40437</v>
      </c>
      <c r="F1207" s="8">
        <f t="shared" si="18"/>
        <v>-7.1827613727060147E-4</v>
      </c>
      <c r="G1207" s="8">
        <f t="shared" si="18"/>
        <v>-3.6434356944425872E-4</v>
      </c>
    </row>
    <row r="1208" spans="1:7" x14ac:dyDescent="0.35">
      <c r="A1208" s="1">
        <v>40436</v>
      </c>
      <c r="B1208" s="24">
        <v>125300</v>
      </c>
      <c r="C1208" s="3">
        <v>1125.0699460000001</v>
      </c>
      <c r="E1208" s="2">
        <v>40436</v>
      </c>
      <c r="F1208" s="8">
        <f t="shared" si="18"/>
        <v>6.3448718978396101E-3</v>
      </c>
      <c r="G1208" s="8">
        <f t="shared" si="18"/>
        <v>3.5411382436780769E-3</v>
      </c>
    </row>
    <row r="1209" spans="1:7" x14ac:dyDescent="0.35">
      <c r="A1209" s="1">
        <v>40435</v>
      </c>
      <c r="B1209" s="24">
        <v>124510</v>
      </c>
      <c r="C1209" s="3">
        <v>1121.099976</v>
      </c>
      <c r="E1209" s="2">
        <v>40435</v>
      </c>
      <c r="F1209" s="8">
        <f t="shared" si="18"/>
        <v>-3.9200000000000346E-3</v>
      </c>
      <c r="G1209" s="8">
        <f t="shared" si="18"/>
        <v>-7.131188010386369E-4</v>
      </c>
    </row>
    <row r="1210" spans="1:7" x14ac:dyDescent="0.35">
      <c r="A1210" s="1">
        <v>40434</v>
      </c>
      <c r="B1210" s="24">
        <v>125000</v>
      </c>
      <c r="C1210" s="3">
        <v>1121.900024</v>
      </c>
      <c r="E1210" s="2">
        <v>40434</v>
      </c>
      <c r="F1210" s="8">
        <f t="shared" si="18"/>
        <v>8.2515305258232807E-3</v>
      </c>
      <c r="G1210" s="8">
        <f t="shared" si="18"/>
        <v>1.1130615523951004E-2</v>
      </c>
    </row>
    <row r="1211" spans="1:7" x14ac:dyDescent="0.35">
      <c r="A1211" s="1">
        <v>40431</v>
      </c>
      <c r="B1211" s="24">
        <v>123977</v>
      </c>
      <c r="C1211" s="3">
        <v>1109.5500489999999</v>
      </c>
      <c r="E1211" s="2">
        <v>40431</v>
      </c>
      <c r="F1211" s="8">
        <f t="shared" si="18"/>
        <v>3.8623481781376867E-3</v>
      </c>
      <c r="G1211" s="8">
        <f t="shared" si="18"/>
        <v>4.8633327332319176E-3</v>
      </c>
    </row>
    <row r="1212" spans="1:7" x14ac:dyDescent="0.35">
      <c r="A1212" s="1">
        <v>40430</v>
      </c>
      <c r="B1212" s="24">
        <v>123500</v>
      </c>
      <c r="C1212" s="3">
        <v>1104.1800539999999</v>
      </c>
      <c r="E1212" s="2">
        <v>40430</v>
      </c>
      <c r="F1212" s="8">
        <f t="shared" si="18"/>
        <v>8.8962593231001197E-3</v>
      </c>
      <c r="G1212" s="8">
        <f t="shared" si="18"/>
        <v>4.832290465807132E-3</v>
      </c>
    </row>
    <row r="1213" spans="1:7" x14ac:dyDescent="0.35">
      <c r="A1213" s="1">
        <v>40429</v>
      </c>
      <c r="B1213" s="24">
        <v>122411</v>
      </c>
      <c r="C1213" s="3">
        <v>1098.869995</v>
      </c>
      <c r="E1213" s="2">
        <v>40429</v>
      </c>
      <c r="F1213" s="8">
        <f t="shared" si="18"/>
        <v>1.0408584399504761E-2</v>
      </c>
      <c r="G1213" s="8">
        <f t="shared" si="18"/>
        <v>6.4386990941125433E-3</v>
      </c>
    </row>
    <row r="1214" spans="1:7" x14ac:dyDescent="0.35">
      <c r="A1214" s="1">
        <v>40428</v>
      </c>
      <c r="B1214" s="24">
        <v>121150</v>
      </c>
      <c r="C1214" s="3">
        <v>1091.839966</v>
      </c>
      <c r="E1214" s="2">
        <v>40428</v>
      </c>
      <c r="F1214" s="8">
        <f t="shared" si="18"/>
        <v>-9.403107113654996E-3</v>
      </c>
      <c r="G1214" s="8">
        <f t="shared" si="18"/>
        <v>-1.1471189835572382E-2</v>
      </c>
    </row>
    <row r="1215" spans="1:7" x14ac:dyDescent="0.35">
      <c r="A1215" s="1">
        <v>40424</v>
      </c>
      <c r="B1215" s="24">
        <v>122300</v>
      </c>
      <c r="C1215" s="3">
        <v>1104.51001</v>
      </c>
      <c r="E1215" s="2">
        <v>40424</v>
      </c>
      <c r="F1215" s="8">
        <f t="shared" si="18"/>
        <v>1.074380165289246E-2</v>
      </c>
      <c r="G1215" s="8">
        <f t="shared" si="18"/>
        <v>1.321900221746275E-2</v>
      </c>
    </row>
    <row r="1216" spans="1:7" x14ac:dyDescent="0.35">
      <c r="A1216" s="1">
        <v>40423</v>
      </c>
      <c r="B1216" s="24">
        <v>121000</v>
      </c>
      <c r="C1216" s="3">
        <v>1090.099976</v>
      </c>
      <c r="E1216" s="2">
        <v>40423</v>
      </c>
      <c r="F1216" s="8">
        <f t="shared" si="18"/>
        <v>-2.473206924979432E-3</v>
      </c>
      <c r="G1216" s="8">
        <f t="shared" si="18"/>
        <v>9.0808362993708425E-3</v>
      </c>
    </row>
    <row r="1217" spans="1:7" x14ac:dyDescent="0.35">
      <c r="A1217" s="1">
        <v>40422</v>
      </c>
      <c r="B1217" s="24">
        <v>121300</v>
      </c>
      <c r="C1217" s="3">
        <v>1080.290039</v>
      </c>
      <c r="E1217" s="2">
        <v>40422</v>
      </c>
      <c r="F1217" s="8">
        <f t="shared" si="18"/>
        <v>2.2119233199915822E-2</v>
      </c>
      <c r="G1217" s="8">
        <f t="shared" si="18"/>
        <v>2.9504621328088732E-2</v>
      </c>
    </row>
    <row r="1218" spans="1:7" x14ac:dyDescent="0.35">
      <c r="A1218" s="1">
        <v>40421</v>
      </c>
      <c r="B1218" s="24">
        <v>118675</v>
      </c>
      <c r="C1218" s="3">
        <v>1049.329956</v>
      </c>
      <c r="E1218" s="2">
        <v>40421</v>
      </c>
      <c r="F1218" s="8">
        <f t="shared" si="18"/>
        <v>1.5548785705728374E-2</v>
      </c>
      <c r="G1218" s="8">
        <f t="shared" si="18"/>
        <v>3.9079432445299211E-4</v>
      </c>
    </row>
    <row r="1219" spans="1:7" x14ac:dyDescent="0.35">
      <c r="A1219" s="1">
        <v>40420</v>
      </c>
      <c r="B1219" s="24">
        <v>116858</v>
      </c>
      <c r="C1219" s="3">
        <v>1048.920044</v>
      </c>
      <c r="E1219" s="2">
        <v>40420</v>
      </c>
      <c r="F1219" s="8">
        <f t="shared" si="18"/>
        <v>-1.0516511430990638E-2</v>
      </c>
      <c r="G1219" s="8">
        <f t="shared" si="18"/>
        <v>-1.4719208803814721E-2</v>
      </c>
    </row>
    <row r="1220" spans="1:7" x14ac:dyDescent="0.35">
      <c r="A1220" s="1">
        <v>40417</v>
      </c>
      <c r="B1220" s="24">
        <v>118100</v>
      </c>
      <c r="C1220" s="3">
        <v>1064.589966</v>
      </c>
      <c r="E1220" s="2">
        <v>40417</v>
      </c>
      <c r="F1220" s="8">
        <f t="shared" ref="F1220:G1262" si="19">B1220/B1221-1</f>
        <v>3.2044952068022381E-2</v>
      </c>
      <c r="G1220" s="8">
        <f t="shared" si="19"/>
        <v>1.6586768282706776E-2</v>
      </c>
    </row>
    <row r="1221" spans="1:7" x14ac:dyDescent="0.35">
      <c r="A1221" s="1">
        <v>40416</v>
      </c>
      <c r="B1221" s="24">
        <v>114433</v>
      </c>
      <c r="C1221" s="3">
        <v>1047.219971</v>
      </c>
      <c r="E1221" s="2">
        <v>40416</v>
      </c>
      <c r="F1221" s="8">
        <f t="shared" si="19"/>
        <v>-5.8467847027956488E-3</v>
      </c>
      <c r="G1221" s="8">
        <f t="shared" si="19"/>
        <v>-7.6847861220004088E-3</v>
      </c>
    </row>
    <row r="1222" spans="1:7" x14ac:dyDescent="0.35">
      <c r="A1222" s="1">
        <v>40415</v>
      </c>
      <c r="B1222" s="24">
        <v>115106</v>
      </c>
      <c r="C1222" s="3">
        <v>1055.329956</v>
      </c>
      <c r="E1222" s="2">
        <v>40415</v>
      </c>
      <c r="F1222" s="8">
        <f t="shared" si="19"/>
        <v>9.6525935910252159E-4</v>
      </c>
      <c r="G1222" s="8">
        <f t="shared" si="19"/>
        <v>3.2893428051439244E-3</v>
      </c>
    </row>
    <row r="1223" spans="1:7" x14ac:dyDescent="0.35">
      <c r="A1223" s="1">
        <v>40414</v>
      </c>
      <c r="B1223" s="24">
        <v>114995</v>
      </c>
      <c r="C1223" s="3">
        <v>1051.869995</v>
      </c>
      <c r="E1223" s="2">
        <v>40414</v>
      </c>
      <c r="F1223" s="8">
        <f t="shared" si="19"/>
        <v>-7.7228406247303871E-3</v>
      </c>
      <c r="G1223" s="8">
        <f t="shared" si="19"/>
        <v>-1.4512432747795012E-2</v>
      </c>
    </row>
    <row r="1224" spans="1:7" x14ac:dyDescent="0.35">
      <c r="A1224" s="1">
        <v>40413</v>
      </c>
      <c r="B1224" s="24">
        <v>115890</v>
      </c>
      <c r="C1224" s="3">
        <v>1067.3599850000001</v>
      </c>
      <c r="E1224" s="2">
        <v>40413</v>
      </c>
      <c r="F1224" s="8">
        <f t="shared" si="19"/>
        <v>-6.9408740359897525E-3</v>
      </c>
      <c r="G1224" s="8">
        <f t="shared" si="19"/>
        <v>-4.0403066543293065E-3</v>
      </c>
    </row>
    <row r="1225" spans="1:7" x14ac:dyDescent="0.35">
      <c r="A1225" s="1">
        <v>40410</v>
      </c>
      <c r="B1225" s="24">
        <v>116700</v>
      </c>
      <c r="C1225" s="3">
        <v>1071.6899410000001</v>
      </c>
      <c r="E1225" s="2">
        <v>40410</v>
      </c>
      <c r="F1225" s="8">
        <f t="shared" si="19"/>
        <v>3.3962426378917332E-3</v>
      </c>
      <c r="G1225" s="8">
        <f t="shared" si="19"/>
        <v>-3.6630290914949626E-3</v>
      </c>
    </row>
    <row r="1226" spans="1:7" x14ac:dyDescent="0.35">
      <c r="A1226" s="1">
        <v>40409</v>
      </c>
      <c r="B1226" s="24">
        <v>116305</v>
      </c>
      <c r="C1226" s="3">
        <v>1075.630005</v>
      </c>
      <c r="E1226" s="2">
        <v>40409</v>
      </c>
      <c r="F1226" s="8">
        <f t="shared" si="19"/>
        <v>-1.815035245451857E-2</v>
      </c>
      <c r="G1226" s="8">
        <f t="shared" si="19"/>
        <v>-1.6935391920922638E-2</v>
      </c>
    </row>
    <row r="1227" spans="1:7" x14ac:dyDescent="0.35">
      <c r="A1227" s="1">
        <v>40408</v>
      </c>
      <c r="B1227" s="24">
        <v>118455</v>
      </c>
      <c r="C1227" s="3">
        <v>1094.160034</v>
      </c>
      <c r="E1227" s="2">
        <v>40408</v>
      </c>
      <c r="F1227" s="8">
        <f t="shared" si="19"/>
        <v>1.7742074061345425E-2</v>
      </c>
      <c r="G1227" s="8">
        <f t="shared" si="19"/>
        <v>1.4827786096358597E-3</v>
      </c>
    </row>
    <row r="1228" spans="1:7" x14ac:dyDescent="0.35">
      <c r="A1228" s="1">
        <v>40407</v>
      </c>
      <c r="B1228" s="24">
        <v>116390</v>
      </c>
      <c r="C1228" s="3">
        <v>1092.540039</v>
      </c>
      <c r="E1228" s="2">
        <v>40407</v>
      </c>
      <c r="F1228" s="8">
        <f t="shared" si="19"/>
        <v>9.8039215686274161E-3</v>
      </c>
      <c r="G1228" s="8">
        <f t="shared" si="19"/>
        <v>1.2192215845243437E-2</v>
      </c>
    </row>
    <row r="1229" spans="1:7" x14ac:dyDescent="0.35">
      <c r="A1229" s="1">
        <v>40406</v>
      </c>
      <c r="B1229" s="24">
        <v>115260</v>
      </c>
      <c r="C1229" s="3">
        <v>1079.380005</v>
      </c>
      <c r="E1229" s="2">
        <v>40406</v>
      </c>
      <c r="F1229" s="8">
        <f t="shared" si="19"/>
        <v>6.9456502865072878E-4</v>
      </c>
      <c r="G1229" s="8">
        <f t="shared" si="19"/>
        <v>1.2045865184151516E-4</v>
      </c>
    </row>
    <row r="1230" spans="1:7" x14ac:dyDescent="0.35">
      <c r="A1230" s="1">
        <v>40403</v>
      </c>
      <c r="B1230" s="24">
        <v>115180</v>
      </c>
      <c r="C1230" s="3">
        <v>1079.25</v>
      </c>
      <c r="E1230" s="2">
        <v>40403</v>
      </c>
      <c r="F1230" s="8">
        <f t="shared" si="19"/>
        <v>-3.0381456059412892E-3</v>
      </c>
      <c r="G1230" s="8">
        <f t="shared" si="19"/>
        <v>-4.0235740352650984E-3</v>
      </c>
    </row>
    <row r="1231" spans="1:7" x14ac:dyDescent="0.35">
      <c r="A1231" s="1">
        <v>40402</v>
      </c>
      <c r="B1231" s="24">
        <v>115531</v>
      </c>
      <c r="C1231" s="3">
        <v>1083.6099850000001</v>
      </c>
      <c r="E1231" s="2">
        <v>40402</v>
      </c>
      <c r="F1231" s="8">
        <f t="shared" si="19"/>
        <v>-8.1473214285714413E-3</v>
      </c>
      <c r="G1231" s="8">
        <f t="shared" si="19"/>
        <v>-5.3787494432923078E-3</v>
      </c>
    </row>
    <row r="1232" spans="1:7" x14ac:dyDescent="0.35">
      <c r="A1232" s="1">
        <v>40401</v>
      </c>
      <c r="B1232" s="24">
        <v>116480</v>
      </c>
      <c r="C1232" s="3">
        <v>1089.469971</v>
      </c>
      <c r="E1232" s="2">
        <v>40401</v>
      </c>
      <c r="F1232" s="8">
        <f t="shared" si="19"/>
        <v>-2.7225655587105435E-2</v>
      </c>
      <c r="G1232" s="8">
        <f t="shared" si="19"/>
        <v>-2.8178765041525722E-2</v>
      </c>
    </row>
    <row r="1233" spans="1:7" x14ac:dyDescent="0.35">
      <c r="A1233" s="1">
        <v>40400</v>
      </c>
      <c r="B1233" s="24">
        <v>119740</v>
      </c>
      <c r="C1233" s="3">
        <v>1121.0600589999999</v>
      </c>
      <c r="E1233" s="2">
        <v>40400</v>
      </c>
      <c r="F1233" s="8">
        <f t="shared" si="19"/>
        <v>-1.0732078090532782E-2</v>
      </c>
      <c r="G1233" s="8">
        <f t="shared" si="19"/>
        <v>-5.9674050729934258E-3</v>
      </c>
    </row>
    <row r="1234" spans="1:7" x14ac:dyDescent="0.35">
      <c r="A1234" s="1">
        <v>40399</v>
      </c>
      <c r="B1234" s="24">
        <v>121039</v>
      </c>
      <c r="C1234" s="3">
        <v>1127.790039</v>
      </c>
      <c r="E1234" s="2">
        <v>40399</v>
      </c>
      <c r="F1234" s="8">
        <f t="shared" si="19"/>
        <v>3.6401326699833092E-3</v>
      </c>
      <c r="G1234" s="8">
        <f t="shared" si="19"/>
        <v>5.4830640114065243E-3</v>
      </c>
    </row>
    <row r="1235" spans="1:7" x14ac:dyDescent="0.35">
      <c r="A1235" s="1">
        <v>40396</v>
      </c>
      <c r="B1235" s="24">
        <v>120600</v>
      </c>
      <c r="C1235" s="3">
        <v>1121.6400149999999</v>
      </c>
      <c r="E1235" s="2">
        <v>40396</v>
      </c>
      <c r="F1235" s="8">
        <f t="shared" si="19"/>
        <v>-6.467026403591869E-3</v>
      </c>
      <c r="G1235" s="8">
        <f t="shared" si="19"/>
        <v>-3.7040386756750365E-3</v>
      </c>
    </row>
    <row r="1236" spans="1:7" x14ac:dyDescent="0.35">
      <c r="A1236" s="1">
        <v>40395</v>
      </c>
      <c r="B1236" s="24">
        <v>121385</v>
      </c>
      <c r="C1236" s="3">
        <v>1125.8100589999999</v>
      </c>
      <c r="E1236" s="2">
        <v>40395</v>
      </c>
      <c r="F1236" s="8">
        <f t="shared" si="19"/>
        <v>1.5264026402639352E-3</v>
      </c>
      <c r="G1236" s="8">
        <f t="shared" si="19"/>
        <v>-1.2685240167891187E-3</v>
      </c>
    </row>
    <row r="1237" spans="1:7" x14ac:dyDescent="0.35">
      <c r="A1237" s="1">
        <v>40394</v>
      </c>
      <c r="B1237" s="24">
        <v>121200</v>
      </c>
      <c r="C1237" s="3">
        <v>1127.23999</v>
      </c>
      <c r="E1237" s="2">
        <v>40394</v>
      </c>
      <c r="F1237" s="8">
        <f t="shared" si="19"/>
        <v>1.2497493818084626E-2</v>
      </c>
      <c r="G1237" s="8">
        <f t="shared" si="19"/>
        <v>6.0511122538897677E-3</v>
      </c>
    </row>
    <row r="1238" spans="1:7" x14ac:dyDescent="0.35">
      <c r="A1238" s="1">
        <v>40393</v>
      </c>
      <c r="B1238" s="24">
        <v>119704</v>
      </c>
      <c r="C1238" s="3">
        <v>1120.459961</v>
      </c>
      <c r="E1238" s="2">
        <v>40393</v>
      </c>
      <c r="F1238" s="8">
        <f t="shared" si="19"/>
        <v>-1.6346955796496809E-3</v>
      </c>
      <c r="G1238" s="8">
        <f t="shared" si="19"/>
        <v>-4.7963548504657005E-3</v>
      </c>
    </row>
    <row r="1239" spans="1:7" x14ac:dyDescent="0.35">
      <c r="A1239" s="1">
        <v>40392</v>
      </c>
      <c r="B1239" s="24">
        <v>119900</v>
      </c>
      <c r="C1239" s="3">
        <v>1125.8599850000001</v>
      </c>
      <c r="E1239" s="2">
        <v>40392</v>
      </c>
      <c r="F1239" s="8">
        <f t="shared" si="19"/>
        <v>2.4786324786324698E-2</v>
      </c>
      <c r="G1239" s="8">
        <f t="shared" si="19"/>
        <v>2.2022521358515457E-2</v>
      </c>
    </row>
    <row r="1240" spans="1:7" x14ac:dyDescent="0.35">
      <c r="A1240" s="1">
        <v>40389</v>
      </c>
      <c r="B1240" s="24">
        <v>117000</v>
      </c>
      <c r="C1240" s="3">
        <v>1101.599976</v>
      </c>
      <c r="E1240" s="2">
        <v>40389</v>
      </c>
      <c r="F1240" s="8">
        <f t="shared" si="19"/>
        <v>1.1466123594543465E-3</v>
      </c>
      <c r="G1240" s="8">
        <f t="shared" si="19"/>
        <v>6.3499857614779387E-5</v>
      </c>
    </row>
    <row r="1241" spans="1:7" x14ac:dyDescent="0.35">
      <c r="A1241" s="1">
        <v>40388</v>
      </c>
      <c r="B1241" s="24">
        <v>116866</v>
      </c>
      <c r="C1241" s="3">
        <v>1101.530029</v>
      </c>
      <c r="E1241" s="2">
        <v>40388</v>
      </c>
      <c r="F1241" s="8">
        <f t="shared" si="19"/>
        <v>2.1523817690691782E-3</v>
      </c>
      <c r="G1241" s="8">
        <f t="shared" si="19"/>
        <v>-4.1586214813872369E-3</v>
      </c>
    </row>
    <row r="1242" spans="1:7" x14ac:dyDescent="0.35">
      <c r="A1242" s="1">
        <v>40387</v>
      </c>
      <c r="B1242" s="24">
        <v>116615</v>
      </c>
      <c r="C1242" s="3">
        <v>1106.130005</v>
      </c>
      <c r="E1242" s="2">
        <v>40387</v>
      </c>
      <c r="F1242" s="8">
        <f t="shared" si="19"/>
        <v>-9.2183517417162575E-3</v>
      </c>
      <c r="G1242" s="8">
        <f t="shared" si="19"/>
        <v>-6.9219647663459893E-3</v>
      </c>
    </row>
    <row r="1243" spans="1:7" x14ac:dyDescent="0.35">
      <c r="A1243" s="1">
        <v>40386</v>
      </c>
      <c r="B1243" s="24">
        <v>117700</v>
      </c>
      <c r="C1243" s="3">
        <v>1113.839966</v>
      </c>
      <c r="E1243" s="2">
        <v>40386</v>
      </c>
      <c r="F1243" s="8">
        <f t="shared" si="19"/>
        <v>-2.5423728813559476E-3</v>
      </c>
      <c r="G1243" s="8">
        <f t="shared" si="19"/>
        <v>-1.0493573954550861E-3</v>
      </c>
    </row>
    <row r="1244" spans="1:7" x14ac:dyDescent="0.35">
      <c r="A1244" s="1">
        <v>40385</v>
      </c>
      <c r="B1244" s="24">
        <v>118000</v>
      </c>
      <c r="C1244" s="3">
        <v>1115.01001</v>
      </c>
      <c r="E1244" s="2">
        <v>40385</v>
      </c>
      <c r="F1244" s="8">
        <f t="shared" si="19"/>
        <v>-1.1862999305167765E-4</v>
      </c>
      <c r="G1244" s="8">
        <f t="shared" si="19"/>
        <v>1.1200166523855248E-2</v>
      </c>
    </row>
    <row r="1245" spans="1:7" x14ac:dyDescent="0.35">
      <c r="A1245" s="1">
        <v>40382</v>
      </c>
      <c r="B1245" s="24">
        <v>118014</v>
      </c>
      <c r="C1245" s="3">
        <v>1102.660034</v>
      </c>
      <c r="E1245" s="2">
        <v>40382</v>
      </c>
      <c r="F1245" s="8">
        <f t="shared" si="19"/>
        <v>3.5204081632653761E-3</v>
      </c>
      <c r="G1245" s="8">
        <f t="shared" si="19"/>
        <v>8.2200203336648681E-3</v>
      </c>
    </row>
    <row r="1246" spans="1:7" x14ac:dyDescent="0.35">
      <c r="A1246" s="1">
        <v>40381</v>
      </c>
      <c r="B1246" s="24">
        <v>117600</v>
      </c>
      <c r="C1246" s="3">
        <v>1093.670044</v>
      </c>
      <c r="E1246" s="2">
        <v>40381</v>
      </c>
      <c r="F1246" s="8">
        <f t="shared" si="19"/>
        <v>2.3721436343852043E-2</v>
      </c>
      <c r="G1246" s="8">
        <f t="shared" si="19"/>
        <v>2.2513373129380954E-2</v>
      </c>
    </row>
    <row r="1247" spans="1:7" x14ac:dyDescent="0.35">
      <c r="A1247" s="1">
        <v>40380</v>
      </c>
      <c r="B1247" s="24">
        <v>114875</v>
      </c>
      <c r="C1247" s="3">
        <v>1069.589966</v>
      </c>
      <c r="E1247" s="2">
        <v>40380</v>
      </c>
      <c r="F1247" s="8">
        <f t="shared" si="19"/>
        <v>-2.1090754154239444E-2</v>
      </c>
      <c r="G1247" s="8">
        <f t="shared" si="19"/>
        <v>-1.2819816015428365E-2</v>
      </c>
    </row>
    <row r="1248" spans="1:7" x14ac:dyDescent="0.35">
      <c r="A1248" s="1">
        <v>40379</v>
      </c>
      <c r="B1248" s="24">
        <v>117350</v>
      </c>
      <c r="C1248" s="3">
        <v>1083.4799800000001</v>
      </c>
      <c r="E1248" s="2">
        <v>40379</v>
      </c>
      <c r="F1248" s="8">
        <f t="shared" si="19"/>
        <v>1.0409760549676683E-2</v>
      </c>
      <c r="G1248" s="8">
        <f t="shared" si="19"/>
        <v>1.141655075845982E-2</v>
      </c>
    </row>
    <row r="1249" spans="1:7" x14ac:dyDescent="0.35">
      <c r="A1249" s="1">
        <v>40378</v>
      </c>
      <c r="B1249" s="24">
        <v>116141</v>
      </c>
      <c r="C1249" s="3">
        <v>1071.25</v>
      </c>
      <c r="E1249" s="2">
        <v>40378</v>
      </c>
      <c r="F1249" s="8">
        <f t="shared" si="19"/>
        <v>2.8148340025040408E-3</v>
      </c>
      <c r="G1249" s="8">
        <f t="shared" si="19"/>
        <v>5.9818899501262734E-3</v>
      </c>
    </row>
    <row r="1250" spans="1:7" x14ac:dyDescent="0.35">
      <c r="A1250" s="1">
        <v>40375</v>
      </c>
      <c r="B1250" s="24">
        <v>115815</v>
      </c>
      <c r="C1250" s="3">
        <v>1064.880005</v>
      </c>
      <c r="E1250" s="2">
        <v>40375</v>
      </c>
      <c r="F1250" s="8">
        <f t="shared" si="19"/>
        <v>-3.2213587365254481E-2</v>
      </c>
      <c r="G1250" s="8">
        <f t="shared" si="19"/>
        <v>-2.8819472837069093E-2</v>
      </c>
    </row>
    <row r="1251" spans="1:7" x14ac:dyDescent="0.35">
      <c r="A1251" s="1">
        <v>40374</v>
      </c>
      <c r="B1251" s="24">
        <v>119670</v>
      </c>
      <c r="C1251" s="3">
        <v>1096.4799800000001</v>
      </c>
      <c r="E1251" s="2">
        <v>40374</v>
      </c>
      <c r="F1251" s="8">
        <f t="shared" si="19"/>
        <v>5.4612670139473352E-3</v>
      </c>
      <c r="G1251" s="8">
        <f t="shared" si="19"/>
        <v>1.1961028400810925E-3</v>
      </c>
    </row>
    <row r="1252" spans="1:7" x14ac:dyDescent="0.35">
      <c r="A1252" s="1">
        <v>40373</v>
      </c>
      <c r="B1252" s="24">
        <v>119020</v>
      </c>
      <c r="C1252" s="3">
        <v>1095.170044</v>
      </c>
      <c r="E1252" s="2">
        <v>40373</v>
      </c>
      <c r="F1252" s="8">
        <f t="shared" si="19"/>
        <v>-6.8756049531056851E-3</v>
      </c>
      <c r="G1252" s="8">
        <f t="shared" si="19"/>
        <v>-1.551317447318068E-4</v>
      </c>
    </row>
    <row r="1253" spans="1:7" x14ac:dyDescent="0.35">
      <c r="A1253" s="1">
        <v>40372</v>
      </c>
      <c r="B1253" s="24">
        <v>119844</v>
      </c>
      <c r="C1253" s="3">
        <v>1095.339966</v>
      </c>
      <c r="E1253" s="2">
        <v>40372</v>
      </c>
      <c r="F1253" s="8">
        <f t="shared" si="19"/>
        <v>5.3605134012835176E-3</v>
      </c>
      <c r="G1253" s="8">
        <f t="shared" si="19"/>
        <v>1.5378879258400868E-2</v>
      </c>
    </row>
    <row r="1254" spans="1:7" x14ac:dyDescent="0.35">
      <c r="A1254" s="1">
        <v>40371</v>
      </c>
      <c r="B1254" s="24">
        <v>119205</v>
      </c>
      <c r="C1254" s="3">
        <v>1078.75</v>
      </c>
      <c r="E1254" s="2">
        <v>40371</v>
      </c>
      <c r="F1254" s="8">
        <f t="shared" si="19"/>
        <v>-4.1353383458646586E-3</v>
      </c>
      <c r="G1254" s="8">
        <f t="shared" si="19"/>
        <v>7.3290198948305907E-4</v>
      </c>
    </row>
    <row r="1255" spans="1:7" x14ac:dyDescent="0.35">
      <c r="A1255" s="1">
        <v>40368</v>
      </c>
      <c r="B1255" s="24">
        <v>119700</v>
      </c>
      <c r="C1255" s="3">
        <v>1077.959961</v>
      </c>
      <c r="E1255" s="2">
        <v>40368</v>
      </c>
      <c r="F1255" s="8">
        <f t="shared" si="19"/>
        <v>6.728343145500526E-3</v>
      </c>
      <c r="G1255" s="8">
        <f t="shared" si="19"/>
        <v>7.2038878766642611E-3</v>
      </c>
    </row>
    <row r="1256" spans="1:7" x14ac:dyDescent="0.35">
      <c r="A1256" s="1">
        <v>40367</v>
      </c>
      <c r="B1256" s="24">
        <v>118900</v>
      </c>
      <c r="C1256" s="3">
        <v>1070.25</v>
      </c>
      <c r="E1256" s="2">
        <v>40367</v>
      </c>
      <c r="F1256" s="8">
        <f t="shared" si="19"/>
        <v>-8.2492972666382558E-3</v>
      </c>
      <c r="G1256" s="8">
        <f t="shared" si="19"/>
        <v>9.4126777252458993E-3</v>
      </c>
    </row>
    <row r="1257" spans="1:7" x14ac:dyDescent="0.35">
      <c r="A1257" s="1">
        <v>40366</v>
      </c>
      <c r="B1257" s="24">
        <v>119889</v>
      </c>
      <c r="C1257" s="3">
        <v>1060.2700199999999</v>
      </c>
      <c r="E1257" s="2">
        <v>40366</v>
      </c>
      <c r="F1257" s="8">
        <f t="shared" si="19"/>
        <v>2.9045963692545307E-2</v>
      </c>
      <c r="G1257" s="8">
        <f t="shared" si="19"/>
        <v>3.1330816442115994E-2</v>
      </c>
    </row>
    <row r="1258" spans="1:7" x14ac:dyDescent="0.35">
      <c r="A1258" s="1">
        <v>40365</v>
      </c>
      <c r="B1258" s="24">
        <v>116505</v>
      </c>
      <c r="C1258" s="3">
        <v>1028.0600589999999</v>
      </c>
      <c r="E1258" s="2">
        <v>40365</v>
      </c>
      <c r="F1258" s="8">
        <f t="shared" si="19"/>
        <v>8.7012987012986542E-3</v>
      </c>
      <c r="G1258" s="8">
        <f t="shared" si="19"/>
        <v>5.3590349008354465E-3</v>
      </c>
    </row>
    <row r="1259" spans="1:7" x14ac:dyDescent="0.35">
      <c r="A1259" s="1">
        <v>40361</v>
      </c>
      <c r="B1259" s="24">
        <v>115500</v>
      </c>
      <c r="C1259" s="3">
        <v>1022.580017</v>
      </c>
      <c r="E1259" s="2">
        <v>40361</v>
      </c>
      <c r="F1259" s="8">
        <f t="shared" si="19"/>
        <v>-2.1973834624666622E-2</v>
      </c>
      <c r="G1259" s="8">
        <f t="shared" si="19"/>
        <v>-4.6623689842139049E-3</v>
      </c>
    </row>
    <row r="1260" spans="1:7" x14ac:dyDescent="0.35">
      <c r="A1260" s="1">
        <v>40360</v>
      </c>
      <c r="B1260" s="24">
        <v>118095</v>
      </c>
      <c r="C1260" s="3">
        <v>1027.369995</v>
      </c>
      <c r="E1260" s="2">
        <v>40360</v>
      </c>
      <c r="F1260" s="8">
        <f t="shared" si="19"/>
        <v>-1.5874999999999972E-2</v>
      </c>
      <c r="G1260" s="8">
        <f t="shared" si="19"/>
        <v>-3.2404518500621649E-3</v>
      </c>
    </row>
    <row r="1261" spans="1:7" x14ac:dyDescent="0.35">
      <c r="A1261" s="1">
        <v>40359</v>
      </c>
      <c r="B1261" s="24">
        <v>120000</v>
      </c>
      <c r="C1261" s="3">
        <v>1030.709961</v>
      </c>
      <c r="E1261" s="2">
        <v>40359</v>
      </c>
      <c r="F1261" s="8">
        <f t="shared" si="19"/>
        <v>-1.655587816870363E-3</v>
      </c>
      <c r="G1261" s="8">
        <f t="shared" si="19"/>
        <v>-1.0112970209682381E-2</v>
      </c>
    </row>
    <row r="1262" spans="1:7" x14ac:dyDescent="0.35">
      <c r="A1262" s="1">
        <v>40358</v>
      </c>
      <c r="B1262" s="24">
        <v>120199</v>
      </c>
      <c r="C1262" s="3">
        <v>1041.23999</v>
      </c>
      <c r="E1262" s="2">
        <v>40358</v>
      </c>
      <c r="F1262" s="8">
        <f t="shared" si="19"/>
        <v>-8.2590759075907849E-3</v>
      </c>
      <c r="G1262" s="8">
        <f t="shared" si="19"/>
        <v>-3.1017018598061608E-2</v>
      </c>
    </row>
    <row r="1263" spans="1:7" x14ac:dyDescent="0.35">
      <c r="A1263" s="1">
        <v>40357</v>
      </c>
      <c r="B1263" s="24">
        <v>121200</v>
      </c>
      <c r="C1263" s="3">
        <v>1074.5699460000001</v>
      </c>
      <c r="E1263" s="2">
        <v>40357</v>
      </c>
      <c r="F1263" s="8" t="e">
        <f>B1263/#REF!-1</f>
        <v>#REF!</v>
      </c>
      <c r="G1263" s="8" t="e">
        <f>C1263/#REF!-1</f>
        <v>#REF!</v>
      </c>
    </row>
    <row r="1264" spans="1:7" x14ac:dyDescent="0.35">
      <c r="B1264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Analisis y Charts</vt:lpstr>
      <vt:lpstr>PCP Beta 5yr (SP500) - ADJUSTED</vt:lpstr>
      <vt:lpstr>PCP Beta 5yr (SP500) - WF CASE</vt:lpstr>
      <vt:lpstr>PCP Beta 5 yr (DJIA) ADJUSTED</vt:lpstr>
      <vt:lpstr>PCP Beta 5 yr (DJIA) - WF CASE</vt:lpstr>
      <vt:lpstr>PCP Beta 10 yr (SP500) ADJUSTED</vt:lpstr>
      <vt:lpstr>PCP Beta 10yr (SP500) - WF CASE</vt:lpstr>
      <vt:lpstr>BH Beta 5yr (SP500)</vt:lpstr>
      <vt:lpstr>BH Beta 10yr (SP500)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</cp:lastModifiedBy>
  <dcterms:created xsi:type="dcterms:W3CDTF">2020-05-24T17:19:13Z</dcterms:created>
  <dcterms:modified xsi:type="dcterms:W3CDTF">2022-06-14T13:10:16Z</dcterms:modified>
</cp:coreProperties>
</file>